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Helser\Work\Age&amp;Growth\NPRB 2011\"/>
    </mc:Choice>
  </mc:AlternateContent>
  <bookViews>
    <workbookView xWindow="0" yWindow="96" windowWidth="24240" windowHeight="13740" activeTab="1"/>
  </bookViews>
  <sheets>
    <sheet name="orig data" sheetId="1" r:id="rId1"/>
    <sheet name="data for Ap 1" sheetId="2" r:id="rId2"/>
    <sheet name="Sheet3" sheetId="3" r:id="rId3"/>
  </sheets>
  <definedNames>
    <definedName name="_xlnm.Print_Area" localSheetId="1">'data for Ap 1'!$A$1:$S$1206</definedName>
  </definedNames>
  <calcPr calcId="162913"/>
</workbook>
</file>

<file path=xl/calcChain.xml><?xml version="1.0" encoding="utf-8"?>
<calcChain xmlns="http://schemas.openxmlformats.org/spreadsheetml/2006/main">
  <c r="D137" i="2" l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G136" i="2"/>
  <c r="I135" i="2"/>
  <c r="J1265" i="1"/>
  <c r="K1265" i="1" s="1"/>
  <c r="C1265" i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K1264" i="1"/>
  <c r="J1264" i="1"/>
  <c r="M1263" i="1"/>
  <c r="K1263" i="1"/>
  <c r="G137" i="2" l="1"/>
  <c r="J1266" i="1"/>
  <c r="G138" i="2" l="1"/>
  <c r="K1266" i="1"/>
  <c r="J1267" i="1"/>
  <c r="G139" i="2" l="1"/>
  <c r="J1268" i="1"/>
  <c r="K1267" i="1"/>
  <c r="G140" i="2" l="1"/>
  <c r="K1268" i="1"/>
  <c r="J1269" i="1"/>
  <c r="G141" i="2" l="1"/>
  <c r="K1269" i="1"/>
  <c r="J1270" i="1"/>
  <c r="G142" i="2" l="1"/>
  <c r="K1270" i="1"/>
  <c r="J1271" i="1"/>
  <c r="G143" i="2" l="1"/>
  <c r="J1272" i="1"/>
  <c r="K1271" i="1"/>
  <c r="G144" i="2" l="1"/>
  <c r="J1273" i="1"/>
  <c r="K1272" i="1"/>
  <c r="G145" i="2" l="1"/>
  <c r="K1273" i="1"/>
  <c r="J1274" i="1"/>
  <c r="G146" i="2" l="1"/>
  <c r="J1275" i="1"/>
  <c r="K1274" i="1"/>
  <c r="G147" i="2" l="1"/>
  <c r="J1276" i="1"/>
  <c r="K1275" i="1"/>
  <c r="G148" i="2" l="1"/>
  <c r="K1276" i="1"/>
  <c r="J1277" i="1"/>
  <c r="G149" i="2" l="1"/>
  <c r="K1277" i="1"/>
  <c r="J1278" i="1"/>
  <c r="G150" i="2" l="1"/>
  <c r="K1278" i="1"/>
  <c r="J1279" i="1"/>
  <c r="G151" i="2" l="1"/>
  <c r="J1280" i="1"/>
  <c r="K1279" i="1"/>
  <c r="G152" i="2" l="1"/>
  <c r="J1281" i="1"/>
  <c r="K1280" i="1"/>
  <c r="G153" i="2" l="1"/>
  <c r="K1281" i="1"/>
  <c r="J1282" i="1"/>
  <c r="G154" i="2" l="1"/>
  <c r="K1282" i="1"/>
  <c r="J1283" i="1"/>
  <c r="G155" i="2" l="1"/>
  <c r="J1284" i="1"/>
  <c r="K1283" i="1"/>
  <c r="G156" i="2" l="1"/>
  <c r="K1284" i="1"/>
  <c r="J1285" i="1"/>
  <c r="G157" i="2" l="1"/>
  <c r="K1285" i="1"/>
  <c r="J1286" i="1"/>
  <c r="G158" i="2" l="1"/>
  <c r="K1286" i="1"/>
  <c r="J1287" i="1"/>
  <c r="G159" i="2" l="1"/>
  <c r="K1287" i="1"/>
  <c r="J1288" i="1"/>
  <c r="G160" i="2" l="1"/>
  <c r="J1289" i="1"/>
  <c r="K1288" i="1"/>
  <c r="G161" i="2" l="1"/>
  <c r="K1289" i="1"/>
  <c r="J1290" i="1"/>
  <c r="G162" i="2" l="1"/>
  <c r="J1291" i="1"/>
  <c r="K1290" i="1"/>
  <c r="G163" i="2" l="1"/>
  <c r="J1292" i="1"/>
  <c r="K1291" i="1"/>
  <c r="G164" i="2" l="1"/>
  <c r="K1292" i="1"/>
  <c r="J1293" i="1"/>
  <c r="G165" i="2" l="1"/>
  <c r="K1293" i="1"/>
  <c r="J1294" i="1"/>
  <c r="G166" i="2" l="1"/>
  <c r="K1294" i="1"/>
  <c r="J1295" i="1"/>
  <c r="G167" i="2" l="1"/>
  <c r="K1295" i="1"/>
  <c r="J1296" i="1"/>
  <c r="G168" i="2" l="1"/>
  <c r="J1297" i="1"/>
  <c r="K1296" i="1"/>
  <c r="G169" i="2" l="1"/>
  <c r="K1297" i="1"/>
  <c r="J1298" i="1"/>
  <c r="G170" i="2" l="1"/>
  <c r="K1298" i="1"/>
  <c r="J1299" i="1"/>
  <c r="G171" i="2" l="1"/>
  <c r="J1300" i="1"/>
  <c r="K1300" i="1" s="1"/>
  <c r="K1299" i="1"/>
  <c r="G172" i="2" l="1"/>
  <c r="G333" i="2" l="1"/>
  <c r="G334" i="2" s="1"/>
  <c r="G335" i="2" s="1"/>
  <c r="G336" i="2" s="1"/>
  <c r="G822" i="2"/>
  <c r="G1029" i="2"/>
  <c r="G1030" i="2" s="1"/>
  <c r="G1031" i="2" s="1"/>
  <c r="G1032" i="2" s="1"/>
  <c r="G402" i="2"/>
  <c r="G37" i="2"/>
  <c r="G1176" i="2"/>
  <c r="G984" i="2"/>
  <c r="G985" i="2" s="1"/>
  <c r="G986" i="2" s="1"/>
  <c r="G987" i="2" s="1"/>
  <c r="G570" i="2"/>
  <c r="G571" i="2" s="1"/>
  <c r="G572" i="2" s="1"/>
  <c r="G927" i="2"/>
  <c r="G928" i="2" s="1"/>
  <c r="G367" i="2"/>
  <c r="G1007" i="2"/>
  <c r="G1008" i="2" s="1"/>
  <c r="G1122" i="2"/>
  <c r="G1123" i="2" s="1"/>
  <c r="G512" i="2"/>
  <c r="G513" i="2" s="1"/>
  <c r="G514" i="2" s="1"/>
  <c r="G797" i="2"/>
  <c r="G798" i="2" s="1"/>
  <c r="G1089" i="2"/>
  <c r="G1144" i="2"/>
  <c r="G1145" i="2" s="1"/>
  <c r="G1146" i="2" s="1"/>
  <c r="G728" i="2"/>
  <c r="G241" i="2"/>
  <c r="G242" i="2" s="1"/>
  <c r="G243" i="2" s="1"/>
  <c r="G1063" i="2"/>
  <c r="G746" i="2"/>
  <c r="G966" i="2"/>
  <c r="D207" i="2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G206" i="2"/>
  <c r="G207" i="2" s="1"/>
  <c r="G208" i="2" s="1"/>
  <c r="I205" i="2"/>
  <c r="G857" i="2"/>
  <c r="G858" i="2" s="1"/>
  <c r="G859" i="2" s="1"/>
  <c r="G860" i="2" s="1"/>
  <c r="G689" i="2"/>
  <c r="G690" i="2" s="1"/>
  <c r="G891" i="2"/>
  <c r="G892" i="2" s="1"/>
  <c r="G893" i="2" s="1"/>
  <c r="G894" i="2" s="1"/>
  <c r="G607" i="2"/>
  <c r="G608" i="2" s="1"/>
  <c r="G609" i="2" s="1"/>
  <c r="G275" i="2"/>
  <c r="G276" i="2" s="1"/>
  <c r="G277" i="2" s="1"/>
  <c r="G278" i="2" s="1"/>
  <c r="G279" i="2" s="1"/>
  <c r="G81" i="2"/>
  <c r="G82" i="2" s="1"/>
  <c r="G83" i="2" s="1"/>
  <c r="G84" i="2" s="1"/>
  <c r="G767" i="2"/>
  <c r="G768" i="2" s="1"/>
  <c r="G769" i="2" s="1"/>
  <c r="G303" i="2"/>
  <c r="G304" i="2" s="1"/>
  <c r="G435" i="2"/>
  <c r="G436" i="2" s="1"/>
  <c r="G437" i="2" s="1"/>
  <c r="G438" i="2" s="1"/>
  <c r="G439" i="2" s="1"/>
  <c r="H121" i="2"/>
  <c r="H113" i="2"/>
  <c r="G110" i="2"/>
  <c r="G111" i="2" s="1"/>
  <c r="G55" i="2"/>
  <c r="G538" i="2"/>
  <c r="G539" i="2" s="1"/>
  <c r="D650" i="2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G649" i="2"/>
  <c r="G650" i="2" s="1"/>
  <c r="G651" i="2" s="1"/>
  <c r="G652" i="2" s="1"/>
  <c r="G653" i="2" s="1"/>
  <c r="I206" i="2"/>
  <c r="G174" i="2"/>
  <c r="G175" i="2" s="1"/>
  <c r="G176" i="2" s="1"/>
  <c r="G177" i="2" s="1"/>
  <c r="G586" i="2"/>
  <c r="G587" i="2" s="1"/>
  <c r="G588" i="2" s="1"/>
  <c r="G589" i="2" s="1"/>
  <c r="G590" i="2" s="1"/>
  <c r="D586" i="2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G3" i="2"/>
  <c r="H483" i="2"/>
  <c r="H484" i="2" s="1"/>
  <c r="H485" i="2" s="1"/>
  <c r="H486" i="2" s="1"/>
  <c r="H487" i="2" s="1"/>
  <c r="H488" i="2" s="1"/>
  <c r="H489" i="2" s="1"/>
  <c r="G474" i="2"/>
  <c r="G475" i="2" s="1"/>
  <c r="G476" i="2" s="1"/>
  <c r="G477" i="2" s="1"/>
  <c r="G478" i="2" s="1"/>
  <c r="D474" i="2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G610" i="2" l="1"/>
  <c r="G305" i="2"/>
  <c r="G56" i="2"/>
  <c r="G112" i="2"/>
  <c r="G770" i="2"/>
  <c r="G895" i="2"/>
  <c r="G591" i="2"/>
  <c r="G178" i="2"/>
  <c r="G479" i="2"/>
  <c r="G540" i="2"/>
  <c r="G1033" i="2"/>
  <c r="G823" i="2"/>
  <c r="G38" i="2"/>
  <c r="G209" i="2"/>
  <c r="G85" i="2"/>
  <c r="G654" i="2"/>
  <c r="G280" i="2"/>
  <c r="G967" i="2"/>
  <c r="G1147" i="2"/>
  <c r="G799" i="2"/>
  <c r="G4" i="2"/>
  <c r="G440" i="2"/>
  <c r="G729" i="2"/>
  <c r="G515" i="2"/>
  <c r="G573" i="2"/>
  <c r="G988" i="2"/>
  <c r="G691" i="2"/>
  <c r="G861" i="2"/>
  <c r="G244" i="2"/>
  <c r="G1124" i="2"/>
  <c r="G337" i="2"/>
  <c r="G929" i="2"/>
  <c r="G1009" i="2"/>
  <c r="G1177" i="2"/>
  <c r="G1064" i="2"/>
  <c r="G1090" i="2"/>
  <c r="G368" i="2"/>
  <c r="G403" i="2"/>
  <c r="G747" i="2"/>
  <c r="J1226" i="1"/>
  <c r="J1227" i="1" s="1"/>
  <c r="J1228" i="1" s="1"/>
  <c r="J1188" i="1"/>
  <c r="J1152" i="1"/>
  <c r="J1153" i="1" s="1"/>
  <c r="J1151" i="1"/>
  <c r="J1115" i="1"/>
  <c r="J1094" i="1"/>
  <c r="J1060" i="1"/>
  <c r="J1059" i="1"/>
  <c r="J1033" i="1"/>
  <c r="J1034" i="1" s="1"/>
  <c r="J1035" i="1" s="1"/>
  <c r="J1015" i="1"/>
  <c r="J1016" i="1" s="1"/>
  <c r="J1017" i="1" s="1"/>
  <c r="J1018" i="1" s="1"/>
  <c r="J973" i="1"/>
  <c r="J935" i="1"/>
  <c r="J911" i="1"/>
  <c r="K906" i="1"/>
  <c r="K905" i="1"/>
  <c r="K904" i="1"/>
  <c r="J886" i="1"/>
  <c r="K885" i="1"/>
  <c r="J858" i="1"/>
  <c r="J859" i="1" s="1"/>
  <c r="J860" i="1" s="1"/>
  <c r="J861" i="1" s="1"/>
  <c r="J832" i="1"/>
  <c r="J833" i="1" s="1"/>
  <c r="J831" i="1"/>
  <c r="J796" i="1"/>
  <c r="J762" i="1"/>
  <c r="J763" i="1" s="1"/>
  <c r="J741" i="1"/>
  <c r="J742" i="1" s="1"/>
  <c r="J705" i="1"/>
  <c r="J706" i="1" s="1"/>
  <c r="J677" i="1"/>
  <c r="J654" i="1"/>
  <c r="J655" i="1" s="1"/>
  <c r="J634" i="1"/>
  <c r="J635" i="1" s="1"/>
  <c r="J636" i="1" s="1"/>
  <c r="C598" i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M597" i="1"/>
  <c r="J597" i="1"/>
  <c r="M596" i="1"/>
  <c r="J562" i="1"/>
  <c r="J563" i="1" s="1"/>
  <c r="J561" i="1"/>
  <c r="J520" i="1"/>
  <c r="J521" i="1" s="1"/>
  <c r="J482" i="1"/>
  <c r="J439" i="1"/>
  <c r="J438" i="1"/>
  <c r="J408" i="1"/>
  <c r="J409" i="1" s="1"/>
  <c r="J378" i="1"/>
  <c r="J379" i="1" s="1"/>
  <c r="J377" i="1"/>
  <c r="J345" i="1"/>
  <c r="J346" i="1" s="1"/>
  <c r="J313" i="1"/>
  <c r="J311" i="1"/>
  <c r="J312" i="1" s="1"/>
  <c r="H302" i="1"/>
  <c r="H303" i="1" s="1"/>
  <c r="H304" i="1" s="1"/>
  <c r="H305" i="1" s="1"/>
  <c r="H298" i="1"/>
  <c r="H299" i="1" s="1"/>
  <c r="H300" i="1" s="1"/>
  <c r="H297" i="1"/>
  <c r="H292" i="1"/>
  <c r="H293" i="1" s="1"/>
  <c r="H294" i="1" s="1"/>
  <c r="H295" i="1" s="1"/>
  <c r="H288" i="1"/>
  <c r="H289" i="1" s="1"/>
  <c r="H290" i="1" s="1"/>
  <c r="H287" i="1"/>
  <c r="H274" i="1"/>
  <c r="H275" i="1" s="1"/>
  <c r="H276" i="1" s="1"/>
  <c r="H277" i="1" s="1"/>
  <c r="H278" i="1" s="1"/>
  <c r="H279" i="1" s="1"/>
  <c r="H280" i="1" s="1"/>
  <c r="H281" i="1" s="1"/>
  <c r="H282" i="1" s="1"/>
  <c r="J269" i="1"/>
  <c r="J270" i="1" s="1"/>
  <c r="H269" i="1"/>
  <c r="H270" i="1" s="1"/>
  <c r="H271" i="1" s="1"/>
  <c r="H272" i="1" s="1"/>
  <c r="J268" i="1"/>
  <c r="H262" i="1"/>
  <c r="H263" i="1" s="1"/>
  <c r="H264" i="1" s="1"/>
  <c r="H252" i="1"/>
  <c r="H253" i="1" s="1"/>
  <c r="H254" i="1" s="1"/>
  <c r="H255" i="1" s="1"/>
  <c r="H256" i="1" s="1"/>
  <c r="H257" i="1" s="1"/>
  <c r="H258" i="1" s="1"/>
  <c r="L251" i="1"/>
  <c r="H250" i="1"/>
  <c r="H251" i="1" s="1"/>
  <c r="L243" i="1"/>
  <c r="H241" i="1"/>
  <c r="H242" i="1" s="1"/>
  <c r="H243" i="1" s="1"/>
  <c r="H244" i="1" s="1"/>
  <c r="H245" i="1" s="1"/>
  <c r="H246" i="1" s="1"/>
  <c r="H247" i="1" s="1"/>
  <c r="H248" i="1" s="1"/>
  <c r="J240" i="1"/>
  <c r="J241" i="1" s="1"/>
  <c r="J242" i="1" s="1"/>
  <c r="J243" i="1" s="1"/>
  <c r="H240" i="1"/>
  <c r="H230" i="1"/>
  <c r="H231" i="1" s="1"/>
  <c r="H232" i="1" s="1"/>
  <c r="H233" i="1" s="1"/>
  <c r="H234" i="1" s="1"/>
  <c r="H222" i="1"/>
  <c r="H223" i="1" s="1"/>
  <c r="H224" i="1" s="1"/>
  <c r="H225" i="1" s="1"/>
  <c r="H226" i="1" s="1"/>
  <c r="H227" i="1" s="1"/>
  <c r="H228" i="1" s="1"/>
  <c r="H221" i="1"/>
  <c r="J213" i="1"/>
  <c r="J214" i="1" s="1"/>
  <c r="J215" i="1" s="1"/>
  <c r="J216" i="1" s="1"/>
  <c r="J212" i="1"/>
  <c r="H212" i="1"/>
  <c r="H213" i="1" s="1"/>
  <c r="H214" i="1" s="1"/>
  <c r="H215" i="1" s="1"/>
  <c r="H216" i="1" s="1"/>
  <c r="H217" i="1" s="1"/>
  <c r="H218" i="1" s="1"/>
  <c r="H219" i="1" s="1"/>
  <c r="H205" i="1"/>
  <c r="H206" i="1" s="1"/>
  <c r="H207" i="1" s="1"/>
  <c r="H208" i="1" s="1"/>
  <c r="H204" i="1"/>
  <c r="H196" i="1"/>
  <c r="H197" i="1" s="1"/>
  <c r="H198" i="1" s="1"/>
  <c r="H199" i="1" s="1"/>
  <c r="H200" i="1" s="1"/>
  <c r="H201" i="1" s="1"/>
  <c r="H202" i="1" s="1"/>
  <c r="H190" i="1"/>
  <c r="H191" i="1" s="1"/>
  <c r="H192" i="1" s="1"/>
  <c r="H193" i="1" s="1"/>
  <c r="H194" i="1" s="1"/>
  <c r="H184" i="1"/>
  <c r="H185" i="1" s="1"/>
  <c r="H186" i="1" s="1"/>
  <c r="H187" i="1" s="1"/>
  <c r="H188" i="1" s="1"/>
  <c r="H183" i="1"/>
  <c r="J179" i="1"/>
  <c r="H179" i="1"/>
  <c r="H180" i="1" s="1"/>
  <c r="H181" i="1" s="1"/>
  <c r="J178" i="1"/>
  <c r="H178" i="1"/>
  <c r="H171" i="1"/>
  <c r="H172" i="1" s="1"/>
  <c r="H173" i="1" s="1"/>
  <c r="H174" i="1" s="1"/>
  <c r="H164" i="1"/>
  <c r="H165" i="1" s="1"/>
  <c r="H166" i="1" s="1"/>
  <c r="H167" i="1" s="1"/>
  <c r="H168" i="1" s="1"/>
  <c r="H169" i="1" s="1"/>
  <c r="H155" i="1"/>
  <c r="H156" i="1" s="1"/>
  <c r="H157" i="1" s="1"/>
  <c r="H158" i="1" s="1"/>
  <c r="H159" i="1" s="1"/>
  <c r="H160" i="1" s="1"/>
  <c r="H161" i="1" s="1"/>
  <c r="H154" i="1"/>
  <c r="H146" i="1"/>
  <c r="H147" i="1" s="1"/>
  <c r="H148" i="1" s="1"/>
  <c r="H149" i="1" s="1"/>
  <c r="H150" i="1" s="1"/>
  <c r="H151" i="1" s="1"/>
  <c r="H152" i="1" s="1"/>
  <c r="H145" i="1"/>
  <c r="H138" i="1"/>
  <c r="H139" i="1" s="1"/>
  <c r="H140" i="1" s="1"/>
  <c r="H141" i="1" s="1"/>
  <c r="H142" i="1" s="1"/>
  <c r="H143" i="1" s="1"/>
  <c r="J137" i="1"/>
  <c r="J138" i="1" s="1"/>
  <c r="J139" i="1" s="1"/>
  <c r="H137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J136" i="1"/>
  <c r="H130" i="1"/>
  <c r="H131" i="1" s="1"/>
  <c r="H132" i="1" s="1"/>
  <c r="H124" i="1"/>
  <c r="H125" i="1" s="1"/>
  <c r="H126" i="1" s="1"/>
  <c r="H127" i="1" s="1"/>
  <c r="H128" i="1" s="1"/>
  <c r="H110" i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J102" i="1"/>
  <c r="J103" i="1" s="1"/>
  <c r="J104" i="1" s="1"/>
  <c r="H102" i="1"/>
  <c r="H103" i="1" s="1"/>
  <c r="H104" i="1" s="1"/>
  <c r="H105" i="1" s="1"/>
  <c r="H106" i="1" s="1"/>
  <c r="H107" i="1" s="1"/>
  <c r="H108" i="1" s="1"/>
  <c r="H92" i="1"/>
  <c r="H93" i="1" s="1"/>
  <c r="H94" i="1" s="1"/>
  <c r="H95" i="1" s="1"/>
  <c r="H96" i="1" s="1"/>
  <c r="H97" i="1" s="1"/>
  <c r="H98" i="1" s="1"/>
  <c r="H91" i="1"/>
  <c r="H83" i="1"/>
  <c r="H84" i="1" s="1"/>
  <c r="H85" i="1" s="1"/>
  <c r="H86" i="1" s="1"/>
  <c r="H87" i="1" s="1"/>
  <c r="H88" i="1" s="1"/>
  <c r="H89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J79" i="1"/>
  <c r="J80" i="1" s="1"/>
  <c r="J81" i="1" s="1"/>
  <c r="J82" i="1" s="1"/>
  <c r="H79" i="1"/>
  <c r="H80" i="1" s="1"/>
  <c r="H81" i="1" s="1"/>
  <c r="C79" i="1"/>
  <c r="H70" i="1"/>
  <c r="H71" i="1" s="1"/>
  <c r="H72" i="1" s="1"/>
  <c r="H73" i="1" s="1"/>
  <c r="H65" i="1"/>
  <c r="H66" i="1" s="1"/>
  <c r="H67" i="1" s="1"/>
  <c r="H68" i="1" s="1"/>
  <c r="H62" i="1"/>
  <c r="H63" i="1" s="1"/>
  <c r="H60" i="1"/>
  <c r="H61" i="1" s="1"/>
  <c r="J43" i="1"/>
  <c r="J44" i="1" s="1"/>
  <c r="J45" i="1" s="1"/>
  <c r="L13" i="1"/>
  <c r="L14" i="1" s="1"/>
  <c r="L15" i="1" s="1"/>
  <c r="L16" i="1" s="1"/>
  <c r="L17" i="1" s="1"/>
  <c r="L18" i="1" s="1"/>
  <c r="L12" i="1"/>
  <c r="J3" i="1"/>
  <c r="J4" i="1" s="1"/>
  <c r="J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G968" i="2" l="1"/>
  <c r="G39" i="2"/>
  <c r="G592" i="2"/>
  <c r="G1148" i="2"/>
  <c r="G245" i="2"/>
  <c r="G210" i="2"/>
  <c r="G611" i="2"/>
  <c r="G480" i="2"/>
  <c r="G1091" i="2"/>
  <c r="G1125" i="2"/>
  <c r="G574" i="2"/>
  <c r="G800" i="2"/>
  <c r="G369" i="2"/>
  <c r="G86" i="2"/>
  <c r="G1034" i="2"/>
  <c r="G896" i="2"/>
  <c r="G306" i="2"/>
  <c r="G862" i="2"/>
  <c r="G730" i="2"/>
  <c r="G57" i="2"/>
  <c r="G1178" i="2"/>
  <c r="G516" i="2"/>
  <c r="G179" i="2"/>
  <c r="G771" i="2"/>
  <c r="G404" i="2"/>
  <c r="G338" i="2"/>
  <c r="G692" i="2"/>
  <c r="G989" i="2"/>
  <c r="G5" i="2"/>
  <c r="G281" i="2"/>
  <c r="G441" i="2"/>
  <c r="G541" i="2"/>
  <c r="G113" i="2"/>
  <c r="G1065" i="2"/>
  <c r="G930" i="2"/>
  <c r="G748" i="2"/>
  <c r="G1010" i="2"/>
  <c r="G655" i="2"/>
  <c r="G824" i="2"/>
  <c r="J180" i="1"/>
  <c r="J764" i="1"/>
  <c r="J862" i="1"/>
  <c r="J564" i="1"/>
  <c r="J707" i="1"/>
  <c r="J1154" i="1"/>
  <c r="J522" i="1"/>
  <c r="J314" i="1"/>
  <c r="J6" i="1"/>
  <c r="J217" i="1"/>
  <c r="J380" i="1"/>
  <c r="J637" i="1"/>
  <c r="J656" i="1"/>
  <c r="J105" i="1"/>
  <c r="J244" i="1"/>
  <c r="J347" i="1"/>
  <c r="J1189" i="1"/>
  <c r="J46" i="1"/>
  <c r="J140" i="1"/>
  <c r="J410" i="1"/>
  <c r="J440" i="1"/>
  <c r="J83" i="1"/>
  <c r="J271" i="1"/>
  <c r="J797" i="1"/>
  <c r="J936" i="1"/>
  <c r="J598" i="1"/>
  <c r="J743" i="1"/>
  <c r="K886" i="1"/>
  <c r="J887" i="1"/>
  <c r="J1019" i="1"/>
  <c r="J834" i="1"/>
  <c r="J1229" i="1"/>
  <c r="J912" i="1"/>
  <c r="J974" i="1"/>
  <c r="J1061" i="1"/>
  <c r="J1116" i="1"/>
  <c r="J1036" i="1"/>
  <c r="J483" i="1"/>
  <c r="J678" i="1"/>
  <c r="J1095" i="1"/>
  <c r="G114" i="2" l="1"/>
  <c r="G307" i="2"/>
  <c r="G405" i="2"/>
  <c r="G246" i="2"/>
  <c r="G656" i="2"/>
  <c r="G339" i="2"/>
  <c r="G211" i="2"/>
  <c r="G931" i="2"/>
  <c r="G542" i="2"/>
  <c r="G772" i="2"/>
  <c r="G801" i="2"/>
  <c r="G370" i="2"/>
  <c r="G1092" i="2"/>
  <c r="G1011" i="2"/>
  <c r="G6" i="2"/>
  <c r="G1179" i="2"/>
  <c r="G969" i="2"/>
  <c r="G1066" i="2"/>
  <c r="G282" i="2"/>
  <c r="G517" i="2"/>
  <c r="G863" i="2"/>
  <c r="G87" i="2"/>
  <c r="G1126" i="2"/>
  <c r="G40" i="2"/>
  <c r="G593" i="2"/>
  <c r="G825" i="2"/>
  <c r="G442" i="2"/>
  <c r="G693" i="2"/>
  <c r="G180" i="2"/>
  <c r="G731" i="2"/>
  <c r="G1035" i="2"/>
  <c r="G575" i="2"/>
  <c r="G612" i="2"/>
  <c r="G749" i="2"/>
  <c r="G990" i="2"/>
  <c r="G58" i="2"/>
  <c r="G897" i="2"/>
  <c r="G481" i="2"/>
  <c r="G1149" i="2"/>
  <c r="J679" i="1"/>
  <c r="J1117" i="1"/>
  <c r="J888" i="1"/>
  <c r="K887" i="1"/>
  <c r="J798" i="1"/>
  <c r="J84" i="1"/>
  <c r="J245" i="1"/>
  <c r="J381" i="1"/>
  <c r="J523" i="1"/>
  <c r="J141" i="1"/>
  <c r="J708" i="1"/>
  <c r="J181" i="1"/>
  <c r="J1096" i="1"/>
  <c r="J913" i="1"/>
  <c r="J1020" i="1"/>
  <c r="J937" i="1"/>
  <c r="J638" i="1"/>
  <c r="J315" i="1"/>
  <c r="J411" i="1"/>
  <c r="J348" i="1"/>
  <c r="J1155" i="1"/>
  <c r="J765" i="1"/>
  <c r="J1037" i="1"/>
  <c r="J975" i="1"/>
  <c r="J835" i="1"/>
  <c r="J599" i="1"/>
  <c r="J441" i="1"/>
  <c r="J1190" i="1"/>
  <c r="J657" i="1"/>
  <c r="J7" i="1"/>
  <c r="J106" i="1"/>
  <c r="J863" i="1"/>
  <c r="J484" i="1"/>
  <c r="J1062" i="1"/>
  <c r="J1230" i="1"/>
  <c r="J744" i="1"/>
  <c r="J272" i="1"/>
  <c r="J218" i="1"/>
  <c r="J47" i="1"/>
  <c r="J565" i="1"/>
  <c r="G181" i="2" l="1"/>
  <c r="G543" i="2"/>
  <c r="G613" i="2"/>
  <c r="G970" i="2"/>
  <c r="G88" i="2"/>
  <c r="G1067" i="2"/>
  <c r="G443" i="2"/>
  <c r="G864" i="2"/>
  <c r="G1093" i="2"/>
  <c r="G732" i="2"/>
  <c r="G773" i="2"/>
  <c r="G482" i="2"/>
  <c r="G1012" i="2"/>
  <c r="G991" i="2"/>
  <c r="G1036" i="2"/>
  <c r="G1127" i="2"/>
  <c r="G7" i="2"/>
  <c r="G802" i="2"/>
  <c r="G212" i="2"/>
  <c r="G406" i="2"/>
  <c r="G115" i="2"/>
  <c r="G340" i="2"/>
  <c r="G750" i="2"/>
  <c r="G826" i="2"/>
  <c r="G59" i="2"/>
  <c r="G576" i="2"/>
  <c r="G518" i="2"/>
  <c r="G247" i="2"/>
  <c r="G898" i="2"/>
  <c r="G594" i="2"/>
  <c r="G657" i="2"/>
  <c r="G308" i="2"/>
  <c r="G283" i="2"/>
  <c r="G1150" i="2"/>
  <c r="G694" i="2"/>
  <c r="G41" i="2"/>
  <c r="G1180" i="2"/>
  <c r="G371" i="2"/>
  <c r="G932" i="2"/>
  <c r="J914" i="1"/>
  <c r="J219" i="1"/>
  <c r="J1063" i="1"/>
  <c r="J600" i="1"/>
  <c r="J48" i="1"/>
  <c r="J412" i="1"/>
  <c r="J709" i="1"/>
  <c r="J442" i="1"/>
  <c r="J142" i="1"/>
  <c r="J766" i="1"/>
  <c r="J85" i="1"/>
  <c r="J8" i="1"/>
  <c r="J316" i="1"/>
  <c r="J680" i="1"/>
  <c r="J1231" i="1"/>
  <c r="J1038" i="1"/>
  <c r="J1021" i="1"/>
  <c r="J107" i="1"/>
  <c r="J246" i="1"/>
  <c r="J1118" i="1"/>
  <c r="J566" i="1"/>
  <c r="J745" i="1"/>
  <c r="J976" i="1"/>
  <c r="J349" i="1"/>
  <c r="J938" i="1"/>
  <c r="J182" i="1"/>
  <c r="K888" i="1"/>
  <c r="J889" i="1"/>
  <c r="J864" i="1"/>
  <c r="J1191" i="1"/>
  <c r="J382" i="1"/>
  <c r="J273" i="1"/>
  <c r="J485" i="1"/>
  <c r="J658" i="1"/>
  <c r="J836" i="1"/>
  <c r="J1156" i="1"/>
  <c r="J639" i="1"/>
  <c r="J1097" i="1"/>
  <c r="J799" i="1"/>
  <c r="J524" i="1"/>
  <c r="G1013" i="2" l="1"/>
  <c r="G1181" i="2"/>
  <c r="G899" i="2"/>
  <c r="G8" i="2"/>
  <c r="G89" i="2"/>
  <c r="G372" i="2"/>
  <c r="G595" i="2"/>
  <c r="G803" i="2"/>
  <c r="G1068" i="2"/>
  <c r="G933" i="2"/>
  <c r="G695" i="2"/>
  <c r="G248" i="2"/>
  <c r="G1128" i="2"/>
  <c r="G483" i="2"/>
  <c r="G865" i="2"/>
  <c r="G284" i="2"/>
  <c r="G60" i="2"/>
  <c r="G116" i="2"/>
  <c r="G1094" i="2"/>
  <c r="G182" i="2"/>
  <c r="G577" i="2"/>
  <c r="G341" i="2"/>
  <c r="G992" i="2"/>
  <c r="G1151" i="2"/>
  <c r="G733" i="2"/>
  <c r="G544" i="2"/>
  <c r="G751" i="2"/>
  <c r="G213" i="2"/>
  <c r="G1037" i="2"/>
  <c r="G658" i="2"/>
  <c r="G519" i="2"/>
  <c r="G774" i="2"/>
  <c r="G444" i="2"/>
  <c r="G614" i="2"/>
  <c r="G827" i="2"/>
  <c r="G42" i="2"/>
  <c r="G309" i="2"/>
  <c r="G407" i="2"/>
  <c r="G971" i="2"/>
  <c r="J939" i="1"/>
  <c r="J1022" i="1"/>
  <c r="J317" i="1"/>
  <c r="J1098" i="1"/>
  <c r="J659" i="1"/>
  <c r="J1192" i="1"/>
  <c r="J567" i="1"/>
  <c r="J143" i="1"/>
  <c r="J49" i="1"/>
  <c r="J915" i="1"/>
  <c r="J800" i="1"/>
  <c r="J746" i="1"/>
  <c r="J681" i="1"/>
  <c r="J767" i="1"/>
  <c r="J220" i="1"/>
  <c r="J837" i="1"/>
  <c r="J383" i="1"/>
  <c r="J183" i="1"/>
  <c r="J108" i="1"/>
  <c r="J413" i="1"/>
  <c r="J1064" i="1"/>
  <c r="J525" i="1"/>
  <c r="J1157" i="1"/>
  <c r="J274" i="1"/>
  <c r="K889" i="1"/>
  <c r="J890" i="1"/>
  <c r="J977" i="1"/>
  <c r="J247" i="1"/>
  <c r="J1232" i="1"/>
  <c r="J86" i="1"/>
  <c r="J710" i="1"/>
  <c r="J640" i="1"/>
  <c r="J865" i="1"/>
  <c r="J1119" i="1"/>
  <c r="J601" i="1"/>
  <c r="J486" i="1"/>
  <c r="J350" i="1"/>
  <c r="J1039" i="1"/>
  <c r="J9" i="1"/>
  <c r="J443" i="1"/>
  <c r="G445" i="2" l="1"/>
  <c r="G61" i="2"/>
  <c r="G1069" i="2"/>
  <c r="G408" i="2"/>
  <c r="G578" i="2"/>
  <c r="G90" i="2"/>
  <c r="G659" i="2"/>
  <c r="G342" i="2"/>
  <c r="G373" i="2"/>
  <c r="G972" i="2"/>
  <c r="G828" i="2"/>
  <c r="G520" i="2"/>
  <c r="G752" i="2"/>
  <c r="G993" i="2"/>
  <c r="G1095" i="2"/>
  <c r="G866" i="2"/>
  <c r="G696" i="2"/>
  <c r="G596" i="2"/>
  <c r="G900" i="2"/>
  <c r="G310" i="2"/>
  <c r="G1038" i="2"/>
  <c r="G1129" i="2"/>
  <c r="G615" i="2"/>
  <c r="G484" i="2"/>
  <c r="G1182" i="2"/>
  <c r="G43" i="2"/>
  <c r="G1152" i="2"/>
  <c r="G285" i="2"/>
  <c r="G734" i="2"/>
  <c r="G1014" i="2"/>
  <c r="G545" i="2"/>
  <c r="G117" i="2"/>
  <c r="G934" i="2"/>
  <c r="G775" i="2"/>
  <c r="G214" i="2"/>
  <c r="G183" i="2"/>
  <c r="G249" i="2"/>
  <c r="G804" i="2"/>
  <c r="G9" i="2"/>
  <c r="J384" i="1"/>
  <c r="J50" i="1"/>
  <c r="J1120" i="1"/>
  <c r="K890" i="1"/>
  <c r="J891" i="1"/>
  <c r="J940" i="1"/>
  <c r="J602" i="1"/>
  <c r="J978" i="1"/>
  <c r="J916" i="1"/>
  <c r="J184" i="1"/>
  <c r="J1023" i="1"/>
  <c r="J487" i="1"/>
  <c r="J248" i="1"/>
  <c r="J109" i="1"/>
  <c r="J801" i="1"/>
  <c r="J568" i="1"/>
  <c r="J351" i="1"/>
  <c r="J144" i="1"/>
  <c r="J87" i="1"/>
  <c r="J660" i="1"/>
  <c r="J1040" i="1"/>
  <c r="J1065" i="1"/>
  <c r="J682" i="1"/>
  <c r="J10" i="1"/>
  <c r="J526" i="1"/>
  <c r="J1193" i="1"/>
  <c r="J711" i="1"/>
  <c r="J768" i="1"/>
  <c r="J444" i="1"/>
  <c r="J641" i="1"/>
  <c r="J1158" i="1"/>
  <c r="J221" i="1"/>
  <c r="J318" i="1"/>
  <c r="J866" i="1"/>
  <c r="J1233" i="1"/>
  <c r="J275" i="1"/>
  <c r="J414" i="1"/>
  <c r="J838" i="1"/>
  <c r="J747" i="1"/>
  <c r="J1099" i="1"/>
  <c r="G250" i="2" l="1"/>
  <c r="G1039" i="2"/>
  <c r="G44" i="2"/>
  <c r="G994" i="2"/>
  <c r="G62" i="2"/>
  <c r="G10" i="2"/>
  <c r="G215" i="2"/>
  <c r="G546" i="2"/>
  <c r="G901" i="2"/>
  <c r="G446" i="2"/>
  <c r="G1183" i="2"/>
  <c r="G753" i="2"/>
  <c r="G805" i="2"/>
  <c r="G776" i="2"/>
  <c r="G1130" i="2"/>
  <c r="G91" i="2"/>
  <c r="G1153" i="2"/>
  <c r="G616" i="2"/>
  <c r="G1096" i="2"/>
  <c r="G829" i="2"/>
  <c r="G660" i="2"/>
  <c r="G1070" i="2"/>
  <c r="G935" i="2"/>
  <c r="G697" i="2"/>
  <c r="G374" i="2"/>
  <c r="G1015" i="2"/>
  <c r="G597" i="2"/>
  <c r="G973" i="2"/>
  <c r="G184" i="2"/>
  <c r="G118" i="2"/>
  <c r="G485" i="2"/>
  <c r="G311" i="2"/>
  <c r="G735" i="2"/>
  <c r="G579" i="2"/>
  <c r="G286" i="2"/>
  <c r="G867" i="2"/>
  <c r="G521" i="2"/>
  <c r="G343" i="2"/>
  <c r="G409" i="2"/>
  <c r="J642" i="1"/>
  <c r="J385" i="1"/>
  <c r="J1234" i="1"/>
  <c r="J1159" i="1"/>
  <c r="J712" i="1"/>
  <c r="J683" i="1"/>
  <c r="J88" i="1"/>
  <c r="J802" i="1"/>
  <c r="J1024" i="1"/>
  <c r="J603" i="1"/>
  <c r="J51" i="1"/>
  <c r="J276" i="1"/>
  <c r="J769" i="1"/>
  <c r="J11" i="1"/>
  <c r="J1194" i="1"/>
  <c r="J185" i="1"/>
  <c r="J867" i="1"/>
  <c r="J145" i="1"/>
  <c r="J941" i="1"/>
  <c r="J1100" i="1"/>
  <c r="J661" i="1"/>
  <c r="J979" i="1"/>
  <c r="J445" i="1"/>
  <c r="J352" i="1"/>
  <c r="J110" i="1"/>
  <c r="J839" i="1"/>
  <c r="J1066" i="1"/>
  <c r="J748" i="1"/>
  <c r="J222" i="1"/>
  <c r="J569" i="1"/>
  <c r="J488" i="1"/>
  <c r="J1121" i="1"/>
  <c r="J415" i="1"/>
  <c r="J319" i="1"/>
  <c r="J527" i="1"/>
  <c r="J1041" i="1"/>
  <c r="J249" i="1"/>
  <c r="J917" i="1"/>
  <c r="J892" i="1"/>
  <c r="K891" i="1"/>
  <c r="G522" i="2" l="1"/>
  <c r="G185" i="2"/>
  <c r="G661" i="2"/>
  <c r="G251" i="2"/>
  <c r="G1016" i="2"/>
  <c r="G447" i="2"/>
  <c r="G580" i="2"/>
  <c r="G617" i="2"/>
  <c r="G287" i="2"/>
  <c r="G410" i="2"/>
  <c r="G486" i="2"/>
  <c r="G598" i="2"/>
  <c r="G936" i="2"/>
  <c r="G1097" i="2"/>
  <c r="G1131" i="2"/>
  <c r="G1184" i="2"/>
  <c r="G216" i="2"/>
  <c r="G45" i="2"/>
  <c r="G902" i="2"/>
  <c r="G1154" i="2"/>
  <c r="G63" i="2"/>
  <c r="G736" i="2"/>
  <c r="G375" i="2"/>
  <c r="G806" i="2"/>
  <c r="G119" i="2"/>
  <c r="G777" i="2"/>
  <c r="G11" i="2"/>
  <c r="G344" i="2"/>
  <c r="G1071" i="2"/>
  <c r="G1040" i="2"/>
  <c r="G698" i="2"/>
  <c r="G868" i="2"/>
  <c r="G312" i="2"/>
  <c r="G974" i="2"/>
  <c r="G830" i="2"/>
  <c r="G92" i="2"/>
  <c r="G754" i="2"/>
  <c r="G547" i="2"/>
  <c r="G995" i="2"/>
  <c r="J223" i="1"/>
  <c r="J111" i="1"/>
  <c r="J770" i="1"/>
  <c r="J918" i="1"/>
  <c r="J840" i="1"/>
  <c r="J604" i="1"/>
  <c r="J684" i="1"/>
  <c r="J386" i="1"/>
  <c r="K892" i="1"/>
  <c r="J893" i="1"/>
  <c r="J489" i="1"/>
  <c r="J89" i="1"/>
  <c r="J1235" i="1"/>
  <c r="J416" i="1"/>
  <c r="J713" i="1"/>
  <c r="J662" i="1"/>
  <c r="J1025" i="1"/>
  <c r="J320" i="1"/>
  <c r="J980" i="1"/>
  <c r="J528" i="1"/>
  <c r="J1067" i="1"/>
  <c r="J446" i="1"/>
  <c r="J942" i="1"/>
  <c r="J1195" i="1"/>
  <c r="J52" i="1"/>
  <c r="J250" i="1"/>
  <c r="J868" i="1"/>
  <c r="J643" i="1"/>
  <c r="J570" i="1"/>
  <c r="J146" i="1"/>
  <c r="J12" i="1"/>
  <c r="J1042" i="1"/>
  <c r="J1101" i="1"/>
  <c r="J186" i="1"/>
  <c r="J803" i="1"/>
  <c r="J1160" i="1"/>
  <c r="J1122" i="1"/>
  <c r="J749" i="1"/>
  <c r="J353" i="1"/>
  <c r="J277" i="1"/>
  <c r="G755" i="2" l="1"/>
  <c r="G1017" i="2"/>
  <c r="G1072" i="2"/>
  <c r="G64" i="2"/>
  <c r="G1041" i="2"/>
  <c r="G548" i="2"/>
  <c r="G937" i="2"/>
  <c r="G313" i="2"/>
  <c r="G120" i="2"/>
  <c r="G217" i="2"/>
  <c r="G288" i="2"/>
  <c r="G523" i="2"/>
  <c r="G975" i="2"/>
  <c r="G46" i="2"/>
  <c r="G186" i="2"/>
  <c r="G778" i="2"/>
  <c r="G737" i="2"/>
  <c r="G1098" i="2"/>
  <c r="G411" i="2"/>
  <c r="G448" i="2"/>
  <c r="G996" i="2"/>
  <c r="G1132" i="2"/>
  <c r="G487" i="2"/>
  <c r="G831" i="2"/>
  <c r="G699" i="2"/>
  <c r="G12" i="2"/>
  <c r="G376" i="2"/>
  <c r="G903" i="2"/>
  <c r="G581" i="2"/>
  <c r="G662" i="2"/>
  <c r="G93" i="2"/>
  <c r="G869" i="2"/>
  <c r="G345" i="2"/>
  <c r="G1185" i="2"/>
  <c r="G599" i="2"/>
  <c r="G252" i="2"/>
  <c r="G807" i="2"/>
  <c r="G1155" i="2"/>
  <c r="G618" i="2"/>
  <c r="J750" i="1"/>
  <c r="J187" i="1"/>
  <c r="J894" i="1"/>
  <c r="K893" i="1"/>
  <c r="J224" i="1"/>
  <c r="J804" i="1"/>
  <c r="J869" i="1"/>
  <c r="J112" i="1"/>
  <c r="J13" i="1"/>
  <c r="J714" i="1"/>
  <c r="J685" i="1"/>
  <c r="J278" i="1"/>
  <c r="J1043" i="1"/>
  <c r="J1196" i="1"/>
  <c r="J529" i="1"/>
  <c r="J90" i="1"/>
  <c r="J1123" i="1"/>
  <c r="J1068" i="1"/>
  <c r="J1026" i="1"/>
  <c r="J251" i="1"/>
  <c r="J321" i="1"/>
  <c r="J147" i="1"/>
  <c r="J447" i="1"/>
  <c r="J417" i="1"/>
  <c r="J841" i="1"/>
  <c r="J943" i="1"/>
  <c r="J354" i="1"/>
  <c r="J981" i="1"/>
  <c r="J490" i="1"/>
  <c r="J605" i="1"/>
  <c r="J644" i="1"/>
  <c r="J771" i="1"/>
  <c r="J1161" i="1"/>
  <c r="J663" i="1"/>
  <c r="J1102" i="1"/>
  <c r="J571" i="1"/>
  <c r="J53" i="1"/>
  <c r="J1236" i="1"/>
  <c r="J387" i="1"/>
  <c r="J919" i="1"/>
  <c r="G808" i="2" l="1"/>
  <c r="G700" i="2"/>
  <c r="G756" i="2"/>
  <c r="G187" i="2"/>
  <c r="G289" i="2"/>
  <c r="G997" i="2"/>
  <c r="G1042" i="2"/>
  <c r="G13" i="2"/>
  <c r="G619" i="2"/>
  <c r="G600" i="2"/>
  <c r="G94" i="2"/>
  <c r="G377" i="2"/>
  <c r="G488" i="2"/>
  <c r="G412" i="2"/>
  <c r="G938" i="2"/>
  <c r="G1073" i="2"/>
  <c r="G582" i="2"/>
  <c r="G976" i="2"/>
  <c r="G1156" i="2"/>
  <c r="G218" i="2"/>
  <c r="G663" i="2"/>
  <c r="G1099" i="2"/>
  <c r="G549" i="2"/>
  <c r="G832" i="2"/>
  <c r="G449" i="2"/>
  <c r="G346" i="2"/>
  <c r="G738" i="2"/>
  <c r="G121" i="2"/>
  <c r="G47" i="2"/>
  <c r="G1186" i="2"/>
  <c r="G1133" i="2"/>
  <c r="G1018" i="2"/>
  <c r="G253" i="2"/>
  <c r="G870" i="2"/>
  <c r="G904" i="2"/>
  <c r="G779" i="2"/>
  <c r="G524" i="2"/>
  <c r="G314" i="2"/>
  <c r="G65" i="2"/>
  <c r="J664" i="1"/>
  <c r="J148" i="1"/>
  <c r="J606" i="1"/>
  <c r="J1237" i="1"/>
  <c r="J944" i="1"/>
  <c r="J1069" i="1"/>
  <c r="J1197" i="1"/>
  <c r="J715" i="1"/>
  <c r="J805" i="1"/>
  <c r="J751" i="1"/>
  <c r="J388" i="1"/>
  <c r="J1103" i="1"/>
  <c r="J355" i="1"/>
  <c r="J448" i="1"/>
  <c r="J530" i="1"/>
  <c r="J188" i="1"/>
  <c r="J645" i="1"/>
  <c r="J1027" i="1"/>
  <c r="J686" i="1"/>
  <c r="J870" i="1"/>
  <c r="J572" i="1"/>
  <c r="J279" i="1"/>
  <c r="J113" i="1"/>
  <c r="K894" i="1"/>
  <c r="J895" i="1"/>
  <c r="J920" i="1"/>
  <c r="J772" i="1"/>
  <c r="J982" i="1"/>
  <c r="J418" i="1"/>
  <c r="J252" i="1"/>
  <c r="J91" i="1"/>
  <c r="J54" i="1"/>
  <c r="J1162" i="1"/>
  <c r="J491" i="1"/>
  <c r="J14" i="1"/>
  <c r="J842" i="1"/>
  <c r="J322" i="1"/>
  <c r="J1124" i="1"/>
  <c r="J1044" i="1"/>
  <c r="J225" i="1"/>
  <c r="G489" i="2" l="1"/>
  <c r="G809" i="2"/>
  <c r="G254" i="2"/>
  <c r="G450" i="2"/>
  <c r="G583" i="2"/>
  <c r="G620" i="2"/>
  <c r="G290" i="2"/>
  <c r="G1100" i="2"/>
  <c r="G315" i="2"/>
  <c r="G1187" i="2"/>
  <c r="G413" i="2"/>
  <c r="G998" i="2"/>
  <c r="G664" i="2"/>
  <c r="G525" i="2"/>
  <c r="G48" i="2"/>
  <c r="G871" i="2"/>
  <c r="G347" i="2"/>
  <c r="G977" i="2"/>
  <c r="G601" i="2"/>
  <c r="G701" i="2"/>
  <c r="G66" i="2"/>
  <c r="G905" i="2"/>
  <c r="G1134" i="2"/>
  <c r="G739" i="2"/>
  <c r="G550" i="2"/>
  <c r="G1157" i="2"/>
  <c r="G939" i="2"/>
  <c r="G95" i="2"/>
  <c r="G1043" i="2"/>
  <c r="G757" i="2"/>
  <c r="G122" i="2"/>
  <c r="G378" i="2"/>
  <c r="G780" i="2"/>
  <c r="G1019" i="2"/>
  <c r="G833" i="2"/>
  <c r="G219" i="2"/>
  <c r="G1074" i="2"/>
  <c r="G14" i="2"/>
  <c r="G188" i="2"/>
  <c r="J253" i="1"/>
  <c r="J1125" i="1"/>
  <c r="J15" i="1"/>
  <c r="J449" i="1"/>
  <c r="J1045" i="1"/>
  <c r="J280" i="1"/>
  <c r="J1070" i="1"/>
  <c r="J149" i="1"/>
  <c r="J226" i="1"/>
  <c r="J1198" i="1"/>
  <c r="J921" i="1"/>
  <c r="J665" i="1"/>
  <c r="J773" i="1"/>
  <c r="J55" i="1"/>
  <c r="J983" i="1"/>
  <c r="J114" i="1"/>
  <c r="J687" i="1"/>
  <c r="J531" i="1"/>
  <c r="J389" i="1"/>
  <c r="J607" i="1"/>
  <c r="J573" i="1"/>
  <c r="J806" i="1"/>
  <c r="J1028" i="1"/>
  <c r="J843" i="1"/>
  <c r="J189" i="1"/>
  <c r="J356" i="1"/>
  <c r="J492" i="1"/>
  <c r="J646" i="1"/>
  <c r="J945" i="1"/>
  <c r="J92" i="1"/>
  <c r="J752" i="1"/>
  <c r="J323" i="1"/>
  <c r="J1163" i="1"/>
  <c r="J419" i="1"/>
  <c r="J896" i="1"/>
  <c r="K895" i="1"/>
  <c r="J871" i="1"/>
  <c r="J1104" i="1"/>
  <c r="J716" i="1"/>
  <c r="J1238" i="1"/>
  <c r="G781" i="2" l="1"/>
  <c r="G348" i="2"/>
  <c r="G551" i="2"/>
  <c r="G490" i="2"/>
  <c r="G291" i="2"/>
  <c r="G584" i="2"/>
  <c r="G526" i="2"/>
  <c r="G1020" i="2"/>
  <c r="G978" i="2"/>
  <c r="G1188" i="2"/>
  <c r="G834" i="2"/>
  <c r="G123" i="2"/>
  <c r="G1135" i="2"/>
  <c r="G602" i="2"/>
  <c r="G49" i="2"/>
  <c r="G414" i="2"/>
  <c r="G255" i="2"/>
  <c r="G1075" i="2"/>
  <c r="G67" i="2"/>
  <c r="G665" i="2"/>
  <c r="G1158" i="2"/>
  <c r="G810" i="2"/>
  <c r="G220" i="2"/>
  <c r="G1044" i="2"/>
  <c r="G316" i="2"/>
  <c r="G15" i="2"/>
  <c r="G906" i="2"/>
  <c r="G758" i="2"/>
  <c r="G621" i="2"/>
  <c r="G189" i="2"/>
  <c r="G940" i="2"/>
  <c r="G379" i="2"/>
  <c r="G96" i="2"/>
  <c r="G740" i="2"/>
  <c r="G702" i="2"/>
  <c r="G872" i="2"/>
  <c r="G999" i="2"/>
  <c r="G1101" i="2"/>
  <c r="G451" i="2"/>
  <c r="J1164" i="1"/>
  <c r="J190" i="1"/>
  <c r="J1046" i="1"/>
  <c r="J227" i="1"/>
  <c r="J254" i="1"/>
  <c r="J420" i="1"/>
  <c r="J357" i="1"/>
  <c r="J532" i="1"/>
  <c r="J1199" i="1"/>
  <c r="J1126" i="1"/>
  <c r="K896" i="1"/>
  <c r="J897" i="1"/>
  <c r="J493" i="1"/>
  <c r="J922" i="1"/>
  <c r="J16" i="1"/>
  <c r="J390" i="1"/>
  <c r="J647" i="1"/>
  <c r="J844" i="1"/>
  <c r="J115" i="1"/>
  <c r="J666" i="1"/>
  <c r="J150" i="1"/>
  <c r="J1105" i="1"/>
  <c r="J946" i="1"/>
  <c r="J574" i="1"/>
  <c r="J688" i="1"/>
  <c r="J774" i="1"/>
  <c r="J717" i="1"/>
  <c r="J807" i="1"/>
  <c r="J56" i="1"/>
  <c r="J93" i="1"/>
  <c r="J281" i="1"/>
  <c r="J1239" i="1"/>
  <c r="J1029" i="1"/>
  <c r="J984" i="1"/>
  <c r="J1071" i="1"/>
  <c r="J753" i="1"/>
  <c r="J872" i="1"/>
  <c r="J324" i="1"/>
  <c r="J608" i="1"/>
  <c r="J450" i="1"/>
  <c r="G1000" i="2" l="1"/>
  <c r="G97" i="2"/>
  <c r="G1159" i="2"/>
  <c r="G292" i="2"/>
  <c r="G16" i="2"/>
  <c r="G941" i="2"/>
  <c r="G221" i="2"/>
  <c r="G835" i="2"/>
  <c r="G527" i="2"/>
  <c r="G317" i="2"/>
  <c r="G782" i="2"/>
  <c r="G1102" i="2"/>
  <c r="G811" i="2"/>
  <c r="G1189" i="2"/>
  <c r="G452" i="2"/>
  <c r="G703" i="2"/>
  <c r="G907" i="2"/>
  <c r="G68" i="2"/>
  <c r="G50" i="2"/>
  <c r="G552" i="2"/>
  <c r="G256" i="2"/>
  <c r="G1136" i="2"/>
  <c r="G622" i="2"/>
  <c r="G979" i="2"/>
  <c r="G741" i="2"/>
  <c r="G349" i="2"/>
  <c r="G190" i="2"/>
  <c r="G1076" i="2"/>
  <c r="G873" i="2"/>
  <c r="G759" i="2"/>
  <c r="G1045" i="2"/>
  <c r="G124" i="2"/>
  <c r="G1021" i="2"/>
  <c r="G491" i="2"/>
  <c r="G603" i="2"/>
  <c r="G380" i="2"/>
  <c r="G666" i="2"/>
  <c r="G415" i="2"/>
  <c r="J325" i="1"/>
  <c r="J775" i="1"/>
  <c r="J985" i="1"/>
  <c r="J94" i="1"/>
  <c r="J1106" i="1"/>
  <c r="J845" i="1"/>
  <c r="J923" i="1"/>
  <c r="J1200" i="1"/>
  <c r="J255" i="1"/>
  <c r="J1165" i="1"/>
  <c r="J609" i="1"/>
  <c r="J1072" i="1"/>
  <c r="J947" i="1"/>
  <c r="J116" i="1"/>
  <c r="J1127" i="1"/>
  <c r="J191" i="1"/>
  <c r="J282" i="1"/>
  <c r="J718" i="1"/>
  <c r="J17" i="1"/>
  <c r="J421" i="1"/>
  <c r="J754" i="1"/>
  <c r="J808" i="1"/>
  <c r="J451" i="1"/>
  <c r="J1240" i="1"/>
  <c r="J575" i="1"/>
  <c r="J667" i="1"/>
  <c r="J391" i="1"/>
  <c r="K897" i="1"/>
  <c r="J898" i="1"/>
  <c r="J358" i="1"/>
  <c r="J1047" i="1"/>
  <c r="J873" i="1"/>
  <c r="K1029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J689" i="1"/>
  <c r="J648" i="1"/>
  <c r="J228" i="1"/>
  <c r="J57" i="1"/>
  <c r="J151" i="1"/>
  <c r="J494" i="1"/>
  <c r="J533" i="1"/>
  <c r="K1028" i="1"/>
  <c r="G812" i="2" l="1"/>
  <c r="G1022" i="2"/>
  <c r="G908" i="2"/>
  <c r="G528" i="2"/>
  <c r="G416" i="2"/>
  <c r="G604" i="2"/>
  <c r="G350" i="2"/>
  <c r="G69" i="2"/>
  <c r="G1190" i="2"/>
  <c r="G51" i="2"/>
  <c r="G453" i="2"/>
  <c r="G783" i="2"/>
  <c r="G1160" i="2"/>
  <c r="G874" i="2"/>
  <c r="G17" i="2"/>
  <c r="G1137" i="2"/>
  <c r="G318" i="2"/>
  <c r="G1046" i="2"/>
  <c r="G191" i="2"/>
  <c r="G623" i="2"/>
  <c r="G222" i="2"/>
  <c r="G742" i="2"/>
  <c r="G760" i="2"/>
  <c r="G942" i="2"/>
  <c r="G381" i="2"/>
  <c r="G980" i="2"/>
  <c r="G553" i="2"/>
  <c r="G667" i="2"/>
  <c r="G257" i="2"/>
  <c r="G1001" i="2"/>
  <c r="G492" i="2"/>
  <c r="G98" i="2"/>
  <c r="G125" i="2"/>
  <c r="G1077" i="2"/>
  <c r="G704" i="2"/>
  <c r="G1103" i="2"/>
  <c r="G836" i="2"/>
  <c r="G293" i="2"/>
  <c r="J649" i="1"/>
  <c r="J256" i="1"/>
  <c r="J495" i="1"/>
  <c r="J359" i="1"/>
  <c r="J534" i="1"/>
  <c r="J576" i="1"/>
  <c r="J755" i="1"/>
  <c r="J283" i="1"/>
  <c r="J948" i="1"/>
  <c r="J1107" i="1"/>
  <c r="J326" i="1"/>
  <c r="J229" i="1"/>
  <c r="J668" i="1"/>
  <c r="J58" i="1"/>
  <c r="J1048" i="1"/>
  <c r="J809" i="1"/>
  <c r="J719" i="1"/>
  <c r="J117" i="1"/>
  <c r="J1166" i="1"/>
  <c r="J846" i="1"/>
  <c r="J776" i="1"/>
  <c r="J392" i="1"/>
  <c r="J18" i="1"/>
  <c r="J610" i="1"/>
  <c r="J924" i="1"/>
  <c r="J986" i="1"/>
  <c r="J152" i="1"/>
  <c r="J874" i="1"/>
  <c r="J452" i="1"/>
  <c r="J1128" i="1"/>
  <c r="J690" i="1"/>
  <c r="J422" i="1"/>
  <c r="J192" i="1"/>
  <c r="J1201" i="1"/>
  <c r="K898" i="1"/>
  <c r="J899" i="1"/>
  <c r="J1241" i="1"/>
  <c r="J1073" i="1"/>
  <c r="J95" i="1"/>
  <c r="G813" i="2" l="1"/>
  <c r="G837" i="2"/>
  <c r="G126" i="2"/>
  <c r="G258" i="2"/>
  <c r="G382" i="2"/>
  <c r="G223" i="2"/>
  <c r="G319" i="2"/>
  <c r="G1161" i="2"/>
  <c r="G1191" i="2"/>
  <c r="G417" i="2"/>
  <c r="G1002" i="2"/>
  <c r="G1047" i="2"/>
  <c r="G1023" i="2"/>
  <c r="G294" i="2"/>
  <c r="G1078" i="2"/>
  <c r="G981" i="2"/>
  <c r="G743" i="2"/>
  <c r="G875" i="2"/>
  <c r="G52" i="2"/>
  <c r="G605" i="2"/>
  <c r="G493" i="2"/>
  <c r="G554" i="2"/>
  <c r="G192" i="2"/>
  <c r="G705" i="2"/>
  <c r="G761" i="2"/>
  <c r="G18" i="2"/>
  <c r="G454" i="2"/>
  <c r="G351" i="2"/>
  <c r="G909" i="2"/>
  <c r="G99" i="2"/>
  <c r="G70" i="2"/>
  <c r="G1104" i="2"/>
  <c r="G668" i="2"/>
  <c r="G943" i="2"/>
  <c r="G624" i="2"/>
  <c r="G1138" i="2"/>
  <c r="G784" i="2"/>
  <c r="G529" i="2"/>
  <c r="J193" i="1"/>
  <c r="J1074" i="1"/>
  <c r="J669" i="1"/>
  <c r="J650" i="1"/>
  <c r="K649" i="1" s="1"/>
  <c r="J987" i="1"/>
  <c r="J118" i="1"/>
  <c r="J1108" i="1"/>
  <c r="J577" i="1"/>
  <c r="J691" i="1"/>
  <c r="J327" i="1"/>
  <c r="J496" i="1"/>
  <c r="J453" i="1"/>
  <c r="J777" i="1"/>
  <c r="J925" i="1"/>
  <c r="J720" i="1"/>
  <c r="J949" i="1"/>
  <c r="J535" i="1"/>
  <c r="J1202" i="1"/>
  <c r="J96" i="1"/>
  <c r="J1129" i="1"/>
  <c r="J393" i="1"/>
  <c r="J59" i="1"/>
  <c r="J257" i="1"/>
  <c r="J19" i="1"/>
  <c r="J900" i="1"/>
  <c r="K899" i="1"/>
  <c r="J153" i="1"/>
  <c r="J1167" i="1"/>
  <c r="J1049" i="1"/>
  <c r="J756" i="1"/>
  <c r="J1242" i="1"/>
  <c r="J423" i="1"/>
  <c r="J875" i="1"/>
  <c r="J611" i="1"/>
  <c r="J847" i="1"/>
  <c r="J810" i="1"/>
  <c r="J230" i="1"/>
  <c r="J284" i="1"/>
  <c r="J360" i="1"/>
  <c r="G910" i="2" l="1"/>
  <c r="G1024" i="2"/>
  <c r="G762" i="2"/>
  <c r="G744" i="2"/>
  <c r="G1192" i="2"/>
  <c r="G383" i="2"/>
  <c r="G530" i="2"/>
  <c r="G876" i="2"/>
  <c r="G127" i="2"/>
  <c r="G669" i="2"/>
  <c r="G814" i="2"/>
  <c r="G100" i="2"/>
  <c r="G418" i="2"/>
  <c r="G838" i="2"/>
  <c r="G625" i="2"/>
  <c r="G1003" i="2"/>
  <c r="G785" i="2"/>
  <c r="G494" i="2"/>
  <c r="G295" i="2"/>
  <c r="G944" i="2"/>
  <c r="G19" i="2"/>
  <c r="G555" i="2"/>
  <c r="G224" i="2"/>
  <c r="G71" i="2"/>
  <c r="G455" i="2"/>
  <c r="G193" i="2"/>
  <c r="G53" i="2"/>
  <c r="G1079" i="2"/>
  <c r="G320" i="2"/>
  <c r="G1105" i="2"/>
  <c r="G706" i="2"/>
  <c r="G1139" i="2"/>
  <c r="G352" i="2"/>
  <c r="G982" i="2"/>
  <c r="G1048" i="2"/>
  <c r="G1162" i="2"/>
  <c r="G259" i="2"/>
  <c r="J285" i="1"/>
  <c r="J757" i="1"/>
  <c r="J394" i="1"/>
  <c r="J778" i="1"/>
  <c r="J692" i="1"/>
  <c r="J194" i="1"/>
  <c r="K900" i="1"/>
  <c r="J901" i="1"/>
  <c r="J988" i="1"/>
  <c r="J612" i="1"/>
  <c r="J536" i="1"/>
  <c r="J848" i="1"/>
  <c r="J1243" i="1"/>
  <c r="J926" i="1"/>
  <c r="J361" i="1"/>
  <c r="J154" i="1"/>
  <c r="J60" i="1"/>
  <c r="J1203" i="1"/>
  <c r="J328" i="1"/>
  <c r="J119" i="1"/>
  <c r="J1075" i="1"/>
  <c r="J424" i="1"/>
  <c r="J1168" i="1"/>
  <c r="J258" i="1"/>
  <c r="J721" i="1"/>
  <c r="J497" i="1"/>
  <c r="J1109" i="1"/>
  <c r="J811" i="1"/>
  <c r="J97" i="1"/>
  <c r="J670" i="1"/>
  <c r="J1050" i="1"/>
  <c r="J20" i="1"/>
  <c r="J578" i="1"/>
  <c r="J231" i="1"/>
  <c r="J876" i="1"/>
  <c r="J1130" i="1"/>
  <c r="J950" i="1"/>
  <c r="J454" i="1"/>
  <c r="K633" i="1"/>
  <c r="K650" i="1"/>
  <c r="K634" i="1"/>
  <c r="K636" i="1"/>
  <c r="K635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G1049" i="2" l="1"/>
  <c r="G353" i="2"/>
  <c r="G20" i="2"/>
  <c r="G786" i="2"/>
  <c r="G419" i="2"/>
  <c r="G911" i="2"/>
  <c r="G556" i="2"/>
  <c r="G495" i="2"/>
  <c r="G1025" i="2"/>
  <c r="G1163" i="2"/>
  <c r="G1106" i="2"/>
  <c r="G194" i="2"/>
  <c r="G839" i="2"/>
  <c r="G670" i="2"/>
  <c r="G384" i="2"/>
  <c r="G260" i="2"/>
  <c r="G763" i="2"/>
  <c r="G1193" i="2"/>
  <c r="G456" i="2"/>
  <c r="G707" i="2"/>
  <c r="G225" i="2"/>
  <c r="G626" i="2"/>
  <c r="G945" i="2"/>
  <c r="G1004" i="2"/>
  <c r="G877" i="2"/>
  <c r="G321" i="2"/>
  <c r="G128" i="2"/>
  <c r="G296" i="2"/>
  <c r="G815" i="2"/>
  <c r="G531" i="2"/>
  <c r="G1080" i="2"/>
  <c r="G72" i="2"/>
  <c r="G101" i="2"/>
  <c r="J286" i="1"/>
  <c r="J232" i="1"/>
  <c r="J425" i="1"/>
  <c r="J927" i="1"/>
  <c r="J613" i="1"/>
  <c r="J877" i="1"/>
  <c r="J329" i="1"/>
  <c r="J195" i="1"/>
  <c r="K757" i="1"/>
  <c r="K741" i="1"/>
  <c r="K740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J1051" i="1"/>
  <c r="J1110" i="1"/>
  <c r="J1169" i="1"/>
  <c r="J362" i="1"/>
  <c r="J537" i="1"/>
  <c r="J1131" i="1"/>
  <c r="J21" i="1"/>
  <c r="J812" i="1"/>
  <c r="J120" i="1"/>
  <c r="K756" i="1"/>
  <c r="J455" i="1"/>
  <c r="J498" i="1"/>
  <c r="J259" i="1"/>
  <c r="J1076" i="1"/>
  <c r="J779" i="1"/>
  <c r="J693" i="1"/>
  <c r="J671" i="1"/>
  <c r="J1204" i="1"/>
  <c r="J155" i="1"/>
  <c r="J849" i="1"/>
  <c r="K901" i="1"/>
  <c r="J902" i="1"/>
  <c r="J395" i="1"/>
  <c r="J951" i="1"/>
  <c r="J579" i="1"/>
  <c r="K97" i="1"/>
  <c r="J98" i="1"/>
  <c r="J722" i="1"/>
  <c r="J61" i="1"/>
  <c r="J1244" i="1"/>
  <c r="J989" i="1"/>
  <c r="G297" i="2" l="1"/>
  <c r="G840" i="2"/>
  <c r="G878" i="2"/>
  <c r="G912" i="2"/>
  <c r="G102" i="2"/>
  <c r="G354" i="2"/>
  <c r="G532" i="2"/>
  <c r="G322" i="2"/>
  <c r="G627" i="2"/>
  <c r="G1194" i="2"/>
  <c r="G557" i="2"/>
  <c r="G708" i="2"/>
  <c r="G1026" i="2"/>
  <c r="G764" i="2"/>
  <c r="G385" i="2"/>
  <c r="G1107" i="2"/>
  <c r="G21" i="2"/>
  <c r="G1050" i="2"/>
  <c r="G1164" i="2"/>
  <c r="G129" i="2"/>
  <c r="G946" i="2"/>
  <c r="G457" i="2"/>
  <c r="G195" i="2"/>
  <c r="G73" i="2"/>
  <c r="G1005" i="2"/>
  <c r="G226" i="2"/>
  <c r="G420" i="2"/>
  <c r="G816" i="2"/>
  <c r="G671" i="2"/>
  <c r="G1081" i="2"/>
  <c r="G261" i="2"/>
  <c r="G496" i="2"/>
  <c r="G787" i="2"/>
  <c r="K902" i="1"/>
  <c r="J903" i="1"/>
  <c r="K903" i="1" s="1"/>
  <c r="J121" i="1"/>
  <c r="J287" i="1"/>
  <c r="J396" i="1"/>
  <c r="J1052" i="1"/>
  <c r="J723" i="1"/>
  <c r="J1205" i="1"/>
  <c r="J1077" i="1"/>
  <c r="K1110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J878" i="1"/>
  <c r="J233" i="1"/>
  <c r="J156" i="1"/>
  <c r="J456" i="1"/>
  <c r="J1132" i="1"/>
  <c r="K1109" i="1"/>
  <c r="J614" i="1"/>
  <c r="K98" i="1"/>
  <c r="K80" i="1"/>
  <c r="K78" i="1"/>
  <c r="K79" i="1"/>
  <c r="K82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260" i="1"/>
  <c r="J952" i="1"/>
  <c r="J780" i="1"/>
  <c r="J1170" i="1"/>
  <c r="J426" i="1"/>
  <c r="J580" i="1"/>
  <c r="J499" i="1"/>
  <c r="J672" i="1"/>
  <c r="J813" i="1"/>
  <c r="J990" i="1"/>
  <c r="J538" i="1"/>
  <c r="J62" i="1"/>
  <c r="J22" i="1"/>
  <c r="J330" i="1"/>
  <c r="J1245" i="1"/>
  <c r="J850" i="1"/>
  <c r="J694" i="1"/>
  <c r="J363" i="1"/>
  <c r="J196" i="1"/>
  <c r="J928" i="1"/>
  <c r="G22" i="2" l="1"/>
  <c r="G628" i="2"/>
  <c r="G227" i="2"/>
  <c r="G386" i="2"/>
  <c r="G298" i="2"/>
  <c r="G1082" i="2"/>
  <c r="G765" i="2"/>
  <c r="G355" i="2"/>
  <c r="G262" i="2"/>
  <c r="G421" i="2"/>
  <c r="G196" i="2"/>
  <c r="G1165" i="2"/>
  <c r="G558" i="2"/>
  <c r="G533" i="2"/>
  <c r="G879" i="2"/>
  <c r="G672" i="2"/>
  <c r="G1027" i="2"/>
  <c r="G1051" i="2"/>
  <c r="G841" i="2"/>
  <c r="G817" i="2"/>
  <c r="G130" i="2"/>
  <c r="G788" i="2"/>
  <c r="G947" i="2"/>
  <c r="G103" i="2"/>
  <c r="G458" i="2"/>
  <c r="G1195" i="2"/>
  <c r="G497" i="2"/>
  <c r="G74" i="2"/>
  <c r="G1108" i="2"/>
  <c r="G709" i="2"/>
  <c r="G323" i="2"/>
  <c r="G913" i="2"/>
  <c r="J929" i="1"/>
  <c r="J1171" i="1"/>
  <c r="J1053" i="1"/>
  <c r="J879" i="1"/>
  <c r="J695" i="1"/>
  <c r="J63" i="1"/>
  <c r="J851" i="1"/>
  <c r="J673" i="1"/>
  <c r="J261" i="1"/>
  <c r="J1133" i="1"/>
  <c r="J23" i="1"/>
  <c r="J814" i="1"/>
  <c r="J427" i="1"/>
  <c r="J234" i="1"/>
  <c r="J724" i="1"/>
  <c r="J122" i="1"/>
  <c r="J1206" i="1"/>
  <c r="J288" i="1"/>
  <c r="J364" i="1"/>
  <c r="J331" i="1"/>
  <c r="J991" i="1"/>
  <c r="J581" i="1"/>
  <c r="J953" i="1"/>
  <c r="J615" i="1"/>
  <c r="J197" i="1"/>
  <c r="J157" i="1"/>
  <c r="J1246" i="1"/>
  <c r="J539" i="1"/>
  <c r="J500" i="1"/>
  <c r="J781" i="1"/>
  <c r="J457" i="1"/>
  <c r="J1078" i="1"/>
  <c r="J397" i="1"/>
  <c r="G1196" i="2" l="1"/>
  <c r="G422" i="2"/>
  <c r="G673" i="2"/>
  <c r="G1052" i="2"/>
  <c r="G948" i="2"/>
  <c r="G842" i="2"/>
  <c r="G789" i="2"/>
  <c r="G710" i="2"/>
  <c r="G534" i="2"/>
  <c r="G498" i="2"/>
  <c r="G197" i="2"/>
  <c r="G324" i="2"/>
  <c r="G629" i="2"/>
  <c r="G228" i="2"/>
  <c r="G459" i="2"/>
  <c r="G131" i="2"/>
  <c r="G559" i="2"/>
  <c r="G263" i="2"/>
  <c r="G299" i="2"/>
  <c r="G23" i="2"/>
  <c r="G1083" i="2"/>
  <c r="G880" i="2"/>
  <c r="G104" i="2"/>
  <c r="G914" i="2"/>
  <c r="G75" i="2"/>
  <c r="G818" i="2"/>
  <c r="G1166" i="2"/>
  <c r="G356" i="2"/>
  <c r="G1109" i="2"/>
  <c r="G387" i="2"/>
  <c r="J501" i="1"/>
  <c r="J428" i="1"/>
  <c r="J398" i="1"/>
  <c r="J1207" i="1"/>
  <c r="J582" i="1"/>
  <c r="J1172" i="1"/>
  <c r="J235" i="1"/>
  <c r="J1247" i="1"/>
  <c r="J954" i="1"/>
  <c r="J365" i="1"/>
  <c r="J725" i="1"/>
  <c r="J24" i="1"/>
  <c r="J852" i="1"/>
  <c r="K1053" i="1"/>
  <c r="J1054" i="1"/>
  <c r="J992" i="1"/>
  <c r="J64" i="1"/>
  <c r="J458" i="1"/>
  <c r="J262" i="1"/>
  <c r="J696" i="1"/>
  <c r="J782" i="1"/>
  <c r="J289" i="1"/>
  <c r="J123" i="1"/>
  <c r="J815" i="1"/>
  <c r="K673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J930" i="1"/>
  <c r="J198" i="1"/>
  <c r="J158" i="1"/>
  <c r="J1134" i="1"/>
  <c r="J1079" i="1"/>
  <c r="J540" i="1"/>
  <c r="J616" i="1"/>
  <c r="J332" i="1"/>
  <c r="J880" i="1"/>
  <c r="K672" i="1"/>
  <c r="G560" i="2" l="1"/>
  <c r="G881" i="2"/>
  <c r="G229" i="2"/>
  <c r="G843" i="2"/>
  <c r="G915" i="2"/>
  <c r="G423" i="2"/>
  <c r="G388" i="2"/>
  <c r="G76" i="2"/>
  <c r="G198" i="2"/>
  <c r="G949" i="2"/>
  <c r="G1167" i="2"/>
  <c r="G1084" i="2"/>
  <c r="G630" i="2"/>
  <c r="G357" i="2"/>
  <c r="G264" i="2"/>
  <c r="G499" i="2"/>
  <c r="G1110" i="2"/>
  <c r="G300" i="2"/>
  <c r="G460" i="2"/>
  <c r="G790" i="2"/>
  <c r="G674" i="2"/>
  <c r="G105" i="2"/>
  <c r="G535" i="2"/>
  <c r="G1053" i="2"/>
  <c r="G1197" i="2"/>
  <c r="G819" i="2"/>
  <c r="G24" i="2"/>
  <c r="G132" i="2"/>
  <c r="G325" i="2"/>
  <c r="G711" i="2"/>
  <c r="J459" i="1"/>
  <c r="J583" i="1"/>
  <c r="J881" i="1"/>
  <c r="J124" i="1"/>
  <c r="J263" i="1"/>
  <c r="J1173" i="1"/>
  <c r="J429" i="1"/>
  <c r="J816" i="1"/>
  <c r="J697" i="1"/>
  <c r="J333" i="1"/>
  <c r="J290" i="1"/>
  <c r="J931" i="1"/>
  <c r="K1033" i="1"/>
  <c r="K1034" i="1"/>
  <c r="K1054" i="1"/>
  <c r="K1032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J541" i="1"/>
  <c r="J199" i="1"/>
  <c r="J993" i="1"/>
  <c r="J726" i="1"/>
  <c r="J236" i="1"/>
  <c r="J399" i="1"/>
  <c r="J1135" i="1"/>
  <c r="J502" i="1"/>
  <c r="J366" i="1"/>
  <c r="J617" i="1"/>
  <c r="J783" i="1"/>
  <c r="J25" i="1"/>
  <c r="J955" i="1"/>
  <c r="J853" i="1"/>
  <c r="J1080" i="1"/>
  <c r="J159" i="1"/>
  <c r="J65" i="1"/>
  <c r="J1248" i="1"/>
  <c r="J1208" i="1"/>
  <c r="G1111" i="2" l="1"/>
  <c r="G561" i="2"/>
  <c r="G301" i="2"/>
  <c r="G358" i="2"/>
  <c r="G1168" i="2"/>
  <c r="G916" i="2"/>
  <c r="G199" i="2"/>
  <c r="G712" i="2"/>
  <c r="G882" i="2"/>
  <c r="G25" i="2"/>
  <c r="G536" i="2"/>
  <c r="G461" i="2"/>
  <c r="G265" i="2"/>
  <c r="G389" i="2"/>
  <c r="G230" i="2"/>
  <c r="G1198" i="2"/>
  <c r="G820" i="2"/>
  <c r="G950" i="2"/>
  <c r="G675" i="2"/>
  <c r="G326" i="2"/>
  <c r="G631" i="2"/>
  <c r="G106" i="2"/>
  <c r="G424" i="2"/>
  <c r="G133" i="2"/>
  <c r="G1054" i="2"/>
  <c r="G791" i="2"/>
  <c r="G500" i="2"/>
  <c r="G1085" i="2"/>
  <c r="G77" i="2"/>
  <c r="G844" i="2"/>
  <c r="J618" i="1"/>
  <c r="J400" i="1"/>
  <c r="J1249" i="1"/>
  <c r="J854" i="1"/>
  <c r="K853" i="1" s="1"/>
  <c r="J200" i="1"/>
  <c r="J698" i="1"/>
  <c r="J264" i="1"/>
  <c r="J460" i="1"/>
  <c r="J1209" i="1"/>
  <c r="J994" i="1"/>
  <c r="J1081" i="1"/>
  <c r="J784" i="1"/>
  <c r="J1136" i="1"/>
  <c r="J334" i="1"/>
  <c r="J1174" i="1"/>
  <c r="J584" i="1"/>
  <c r="J727" i="1"/>
  <c r="J291" i="1"/>
  <c r="J160" i="1"/>
  <c r="J26" i="1"/>
  <c r="J503" i="1"/>
  <c r="J430" i="1"/>
  <c r="J882" i="1"/>
  <c r="K881" i="1" s="1"/>
  <c r="J66" i="1"/>
  <c r="J367" i="1"/>
  <c r="K236" i="1"/>
  <c r="K212" i="1"/>
  <c r="K211" i="1"/>
  <c r="K213" i="1"/>
  <c r="K215" i="1"/>
  <c r="K214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J542" i="1"/>
  <c r="K931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J956" i="1"/>
  <c r="J817" i="1"/>
  <c r="J125" i="1"/>
  <c r="K235" i="1"/>
  <c r="K930" i="1"/>
  <c r="G78" i="2" l="1"/>
  <c r="G632" i="2"/>
  <c r="G266" i="2"/>
  <c r="G1169" i="2"/>
  <c r="G26" i="2"/>
  <c r="G562" i="2"/>
  <c r="G792" i="2"/>
  <c r="G1055" i="2"/>
  <c r="G883" i="2"/>
  <c r="G1112" i="2"/>
  <c r="G917" i="2"/>
  <c r="G845" i="2"/>
  <c r="G107" i="2"/>
  <c r="G951" i="2"/>
  <c r="G390" i="2"/>
  <c r="G231" i="2"/>
  <c r="G200" i="2"/>
  <c r="G501" i="2"/>
  <c r="G425" i="2"/>
  <c r="G676" i="2"/>
  <c r="G462" i="2"/>
  <c r="G1086" i="2"/>
  <c r="G134" i="2"/>
  <c r="G327" i="2"/>
  <c r="G1199" i="2"/>
  <c r="G713" i="2"/>
  <c r="G359" i="2"/>
  <c r="J201" i="1"/>
  <c r="J368" i="1"/>
  <c r="J1137" i="1"/>
  <c r="J292" i="1"/>
  <c r="J619" i="1"/>
  <c r="J504" i="1"/>
  <c r="J67" i="1"/>
  <c r="J785" i="1"/>
  <c r="J461" i="1"/>
  <c r="J1210" i="1"/>
  <c r="J728" i="1"/>
  <c r="J957" i="1"/>
  <c r="J431" i="1"/>
  <c r="J335" i="1"/>
  <c r="J995" i="1"/>
  <c r="J699" i="1"/>
  <c r="J401" i="1"/>
  <c r="J543" i="1"/>
  <c r="K239" i="1"/>
  <c r="K241" i="1"/>
  <c r="K240" i="1"/>
  <c r="K242" i="1"/>
  <c r="K264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J818" i="1"/>
  <c r="K857" i="1"/>
  <c r="K882" i="1"/>
  <c r="K858" i="1"/>
  <c r="K859" i="1"/>
  <c r="K861" i="1"/>
  <c r="K860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J161" i="1"/>
  <c r="J1175" i="1"/>
  <c r="J1082" i="1"/>
  <c r="J1250" i="1"/>
  <c r="J126" i="1"/>
  <c r="J27" i="1"/>
  <c r="J585" i="1"/>
  <c r="K831" i="1"/>
  <c r="K830" i="1"/>
  <c r="K854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263" i="1"/>
  <c r="G108" i="2" l="1"/>
  <c r="G502" i="2"/>
  <c r="G633" i="2"/>
  <c r="G463" i="2"/>
  <c r="G391" i="2"/>
  <c r="G793" i="2"/>
  <c r="G328" i="2"/>
  <c r="G952" i="2"/>
  <c r="G1113" i="2"/>
  <c r="G563" i="2"/>
  <c r="G1200" i="2"/>
  <c r="G426" i="2"/>
  <c r="G918" i="2"/>
  <c r="G267" i="2"/>
  <c r="G360" i="2"/>
  <c r="G201" i="2"/>
  <c r="G27" i="2"/>
  <c r="G79" i="2"/>
  <c r="G714" i="2"/>
  <c r="G677" i="2"/>
  <c r="G884" i="2"/>
  <c r="G1087" i="2"/>
  <c r="G232" i="2"/>
  <c r="G846" i="2"/>
  <c r="G1056" i="2"/>
  <c r="G1170" i="2"/>
  <c r="J202" i="1"/>
  <c r="J162" i="1"/>
  <c r="J28" i="1"/>
  <c r="J586" i="1"/>
  <c r="J996" i="1"/>
  <c r="J729" i="1"/>
  <c r="J402" i="1"/>
  <c r="J505" i="1"/>
  <c r="J544" i="1"/>
  <c r="J1083" i="1"/>
  <c r="J68" i="1"/>
  <c r="J1138" i="1"/>
  <c r="J127" i="1"/>
  <c r="J432" i="1"/>
  <c r="J462" i="1"/>
  <c r="J1176" i="1"/>
  <c r="J369" i="1"/>
  <c r="J1211" i="1"/>
  <c r="J1251" i="1"/>
  <c r="J819" i="1"/>
  <c r="J620" i="1"/>
  <c r="J336" i="1"/>
  <c r="J700" i="1"/>
  <c r="J958" i="1"/>
  <c r="J786" i="1"/>
  <c r="J293" i="1"/>
  <c r="G678" i="2" l="1"/>
  <c r="G464" i="2"/>
  <c r="G28" i="2"/>
  <c r="G503" i="2"/>
  <c r="G202" i="2"/>
  <c r="G1057" i="2"/>
  <c r="G919" i="2"/>
  <c r="G1171" i="2"/>
  <c r="G268" i="2"/>
  <c r="G1201" i="2"/>
  <c r="G392" i="2"/>
  <c r="G564" i="2"/>
  <c r="G634" i="2"/>
  <c r="G847" i="2"/>
  <c r="G427" i="2"/>
  <c r="G885" i="2"/>
  <c r="G1114" i="2"/>
  <c r="G794" i="2"/>
  <c r="G361" i="2"/>
  <c r="G233" i="2"/>
  <c r="G715" i="2"/>
  <c r="G329" i="2"/>
  <c r="G953" i="2"/>
  <c r="J128" i="1"/>
  <c r="J545" i="1"/>
  <c r="J294" i="1"/>
  <c r="J1212" i="1"/>
  <c r="J433" i="1"/>
  <c r="J730" i="1"/>
  <c r="J163" i="1"/>
  <c r="J701" i="1"/>
  <c r="K700" i="1" s="1"/>
  <c r="J29" i="1"/>
  <c r="J621" i="1"/>
  <c r="J997" i="1"/>
  <c r="J1084" i="1"/>
  <c r="J463" i="1"/>
  <c r="J959" i="1"/>
  <c r="J820" i="1"/>
  <c r="J1139" i="1"/>
  <c r="J787" i="1"/>
  <c r="J370" i="1"/>
  <c r="J203" i="1"/>
  <c r="J337" i="1"/>
  <c r="J1252" i="1"/>
  <c r="J69" i="1"/>
  <c r="J403" i="1"/>
  <c r="J1177" i="1"/>
  <c r="J506" i="1"/>
  <c r="J587" i="1"/>
  <c r="G330" i="2" l="1"/>
  <c r="G393" i="2"/>
  <c r="G203" i="2"/>
  <c r="G465" i="2"/>
  <c r="G362" i="2"/>
  <c r="G234" i="2"/>
  <c r="G565" i="2"/>
  <c r="G1202" i="2"/>
  <c r="G29" i="2"/>
  <c r="G886" i="2"/>
  <c r="G920" i="2"/>
  <c r="G848" i="2"/>
  <c r="G504" i="2"/>
  <c r="G679" i="2"/>
  <c r="G795" i="2"/>
  <c r="G269" i="2"/>
  <c r="G954" i="2"/>
  <c r="G428" i="2"/>
  <c r="G1058" i="2"/>
  <c r="G716" i="2"/>
  <c r="G1115" i="2"/>
  <c r="G635" i="2"/>
  <c r="G1172" i="2"/>
  <c r="J464" i="1"/>
  <c r="J129" i="1"/>
  <c r="J588" i="1"/>
  <c r="J622" i="1"/>
  <c r="J960" i="1"/>
  <c r="J731" i="1"/>
  <c r="J404" i="1"/>
  <c r="K403" i="1" s="1"/>
  <c r="J204" i="1"/>
  <c r="J164" i="1"/>
  <c r="J788" i="1"/>
  <c r="J434" i="1"/>
  <c r="K433" i="1" s="1"/>
  <c r="J371" i="1"/>
  <c r="J1178" i="1"/>
  <c r="J507" i="1"/>
  <c r="J30" i="1"/>
  <c r="J1253" i="1"/>
  <c r="J70" i="1"/>
  <c r="J546" i="1"/>
  <c r="J821" i="1"/>
  <c r="J998" i="1"/>
  <c r="J295" i="1"/>
  <c r="J338" i="1"/>
  <c r="J1140" i="1"/>
  <c r="J1085" i="1"/>
  <c r="K676" i="1"/>
  <c r="K701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J1213" i="1"/>
  <c r="G1116" i="2" l="1"/>
  <c r="G955" i="2"/>
  <c r="G363" i="2"/>
  <c r="G235" i="2"/>
  <c r="G30" i="2"/>
  <c r="G505" i="2"/>
  <c r="G331" i="2"/>
  <c r="G394" i="2"/>
  <c r="G636" i="2"/>
  <c r="G429" i="2"/>
  <c r="G680" i="2"/>
  <c r="G887" i="2"/>
  <c r="G921" i="2"/>
  <c r="G1173" i="2"/>
  <c r="G1059" i="2"/>
  <c r="G566" i="2"/>
  <c r="G204" i="2"/>
  <c r="G717" i="2"/>
  <c r="G270" i="2"/>
  <c r="G849" i="2"/>
  <c r="G1203" i="2"/>
  <c r="G466" i="2"/>
  <c r="J296" i="1"/>
  <c r="J465" i="1"/>
  <c r="J1214" i="1"/>
  <c r="J1179" i="1"/>
  <c r="J961" i="1"/>
  <c r="J547" i="1"/>
  <c r="J508" i="1"/>
  <c r="J732" i="1"/>
  <c r="J1141" i="1"/>
  <c r="J31" i="1"/>
  <c r="K407" i="1"/>
  <c r="K408" i="1"/>
  <c r="K434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J589" i="1"/>
  <c r="J372" i="1"/>
  <c r="J205" i="1"/>
  <c r="J165" i="1"/>
  <c r="J71" i="1"/>
  <c r="J339" i="1"/>
  <c r="K338" i="1" s="1"/>
  <c r="J789" i="1"/>
  <c r="J130" i="1"/>
  <c r="J822" i="1"/>
  <c r="K404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J1086" i="1"/>
  <c r="J999" i="1"/>
  <c r="J1254" i="1"/>
  <c r="J623" i="1"/>
  <c r="G1117" i="2" l="1"/>
  <c r="G956" i="2"/>
  <c r="G1174" i="2"/>
  <c r="G850" i="2"/>
  <c r="G681" i="2"/>
  <c r="G364" i="2"/>
  <c r="G922" i="2"/>
  <c r="G271" i="2"/>
  <c r="G430" i="2"/>
  <c r="G1060" i="2"/>
  <c r="G718" i="2"/>
  <c r="G506" i="2"/>
  <c r="G567" i="2"/>
  <c r="G1204" i="2"/>
  <c r="G236" i="2"/>
  <c r="G467" i="2"/>
  <c r="G31" i="2"/>
  <c r="G637" i="2"/>
  <c r="G888" i="2"/>
  <c r="G395" i="2"/>
  <c r="J1255" i="1"/>
  <c r="J1142" i="1"/>
  <c r="J206" i="1"/>
  <c r="J548" i="1"/>
  <c r="J466" i="1"/>
  <c r="J624" i="1"/>
  <c r="J790" i="1"/>
  <c r="J509" i="1"/>
  <c r="J962" i="1"/>
  <c r="J32" i="1"/>
  <c r="J1215" i="1"/>
  <c r="K310" i="1"/>
  <c r="K311" i="1"/>
  <c r="K339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J297" i="1"/>
  <c r="J373" i="1"/>
  <c r="K372" i="1" s="1"/>
  <c r="J1087" i="1"/>
  <c r="J131" i="1"/>
  <c r="J166" i="1"/>
  <c r="J733" i="1"/>
  <c r="J1180" i="1"/>
  <c r="J72" i="1"/>
  <c r="J1000" i="1"/>
  <c r="J823" i="1"/>
  <c r="J590" i="1"/>
  <c r="G237" i="2" l="1"/>
  <c r="G1118" i="2"/>
  <c r="G719" i="2"/>
  <c r="G957" i="2"/>
  <c r="G468" i="2"/>
  <c r="G1061" i="2"/>
  <c r="G396" i="2"/>
  <c r="G32" i="2"/>
  <c r="G568" i="2"/>
  <c r="G923" i="2"/>
  <c r="G889" i="2"/>
  <c r="G1205" i="2"/>
  <c r="G431" i="2"/>
  <c r="G365" i="2"/>
  <c r="G507" i="2"/>
  <c r="G272" i="2"/>
  <c r="G851" i="2"/>
  <c r="G682" i="2"/>
  <c r="G638" i="2"/>
  <c r="J591" i="1"/>
  <c r="J963" i="1"/>
  <c r="J467" i="1"/>
  <c r="J625" i="1"/>
  <c r="J298" i="1"/>
  <c r="J1001" i="1"/>
  <c r="J791" i="1"/>
  <c r="J824" i="1"/>
  <c r="J734" i="1"/>
  <c r="K344" i="1"/>
  <c r="K345" i="1"/>
  <c r="K373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J1181" i="1"/>
  <c r="J73" i="1"/>
  <c r="J1256" i="1"/>
  <c r="J132" i="1"/>
  <c r="K131" i="1" s="1"/>
  <c r="J33" i="1"/>
  <c r="J1143" i="1"/>
  <c r="J167" i="1"/>
  <c r="J1216" i="1"/>
  <c r="J207" i="1"/>
  <c r="J1088" i="1"/>
  <c r="J510" i="1"/>
  <c r="J549" i="1"/>
  <c r="G432" i="2" l="1"/>
  <c r="G238" i="2"/>
  <c r="G924" i="2"/>
  <c r="G1119" i="2"/>
  <c r="G508" i="2"/>
  <c r="G397" i="2"/>
  <c r="G720" i="2"/>
  <c r="G852" i="2"/>
  <c r="G683" i="2"/>
  <c r="G639" i="2"/>
  <c r="G273" i="2"/>
  <c r="G1206" i="2"/>
  <c r="G469" i="2"/>
  <c r="G33" i="2"/>
  <c r="G958" i="2"/>
  <c r="K207" i="1"/>
  <c r="J208" i="1"/>
  <c r="J1182" i="1"/>
  <c r="J735" i="1"/>
  <c r="J592" i="1"/>
  <c r="J74" i="1"/>
  <c r="J1002" i="1"/>
  <c r="J168" i="1"/>
  <c r="J550" i="1"/>
  <c r="J792" i="1"/>
  <c r="K101" i="1"/>
  <c r="K102" i="1"/>
  <c r="K13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J626" i="1"/>
  <c r="J34" i="1"/>
  <c r="J299" i="1"/>
  <c r="J1089" i="1"/>
  <c r="J1144" i="1"/>
  <c r="J964" i="1"/>
  <c r="J511" i="1"/>
  <c r="J1257" i="1"/>
  <c r="J1217" i="1"/>
  <c r="J468" i="1"/>
  <c r="J825" i="1"/>
  <c r="G1120" i="2" l="1"/>
  <c r="G433" i="2"/>
  <c r="G640" i="2"/>
  <c r="G398" i="2"/>
  <c r="G925" i="2"/>
  <c r="G853" i="2"/>
  <c r="G470" i="2"/>
  <c r="G34" i="2"/>
  <c r="G721" i="2"/>
  <c r="G959" i="2"/>
  <c r="G684" i="2"/>
  <c r="G509" i="2"/>
  <c r="G239" i="2"/>
  <c r="J1258" i="1"/>
  <c r="K1059" i="1"/>
  <c r="K1089" i="1"/>
  <c r="K1058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792" i="1"/>
  <c r="K762" i="1"/>
  <c r="K761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J1218" i="1"/>
  <c r="J75" i="1"/>
  <c r="K208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J1145" i="1"/>
  <c r="J627" i="1"/>
  <c r="J469" i="1"/>
  <c r="J35" i="1"/>
  <c r="J1003" i="1"/>
  <c r="J1183" i="1"/>
  <c r="K1182" i="1" s="1"/>
  <c r="J965" i="1"/>
  <c r="J169" i="1"/>
  <c r="J736" i="1"/>
  <c r="J826" i="1"/>
  <c r="J512" i="1"/>
  <c r="J300" i="1"/>
  <c r="J551" i="1"/>
  <c r="J593" i="1"/>
  <c r="K592" i="1" s="1"/>
  <c r="K791" i="1"/>
  <c r="K1088" i="1"/>
  <c r="G685" i="2" l="1"/>
  <c r="G471" i="2"/>
  <c r="G641" i="2"/>
  <c r="G960" i="2"/>
  <c r="G510" i="2"/>
  <c r="G399" i="2"/>
  <c r="G35" i="2"/>
  <c r="G854" i="2"/>
  <c r="G722" i="2"/>
  <c r="J301" i="1"/>
  <c r="J966" i="1"/>
  <c r="J470" i="1"/>
  <c r="K1258" i="1"/>
  <c r="K1226" i="1"/>
  <c r="K1227" i="1"/>
  <c r="K1225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J170" i="1"/>
  <c r="K75" i="1"/>
  <c r="K42" i="1"/>
  <c r="K44" i="1"/>
  <c r="K45" i="1"/>
  <c r="K43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36" i="1"/>
  <c r="J737" i="1"/>
  <c r="J552" i="1"/>
  <c r="J827" i="1"/>
  <c r="J628" i="1"/>
  <c r="K1257" i="1"/>
  <c r="K74" i="1"/>
  <c r="J1219" i="1"/>
  <c r="J36" i="1"/>
  <c r="J1004" i="1"/>
  <c r="J1146" i="1"/>
  <c r="K593" i="1"/>
  <c r="K561" i="1"/>
  <c r="K560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1183" i="1"/>
  <c r="K1151" i="1"/>
  <c r="K1150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J513" i="1"/>
  <c r="G961" i="2" l="1"/>
  <c r="G686" i="2"/>
  <c r="G855" i="2"/>
  <c r="G472" i="2"/>
  <c r="G642" i="2"/>
  <c r="G400" i="2"/>
  <c r="G723" i="2"/>
  <c r="J629" i="1"/>
  <c r="J967" i="1"/>
  <c r="J1220" i="1"/>
  <c r="J37" i="1"/>
  <c r="K827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J302" i="1"/>
  <c r="J1005" i="1"/>
  <c r="K1146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704" i="1"/>
  <c r="K737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J553" i="1"/>
  <c r="J471" i="1"/>
  <c r="J514" i="1"/>
  <c r="J171" i="1"/>
  <c r="K1145" i="1"/>
  <c r="K826" i="1"/>
  <c r="G643" i="2" l="1"/>
  <c r="G687" i="2"/>
  <c r="G962" i="2"/>
  <c r="G724" i="2"/>
  <c r="J515" i="1"/>
  <c r="J1006" i="1"/>
  <c r="J968" i="1"/>
  <c r="K967" i="1" s="1"/>
  <c r="J554" i="1"/>
  <c r="J630" i="1"/>
  <c r="K629" i="1" s="1"/>
  <c r="J303" i="1"/>
  <c r="J172" i="1"/>
  <c r="J1221" i="1"/>
  <c r="J472" i="1"/>
  <c r="J38" i="1"/>
  <c r="G644" i="2" l="1"/>
  <c r="G725" i="2"/>
  <c r="G963" i="2"/>
  <c r="J473" i="1"/>
  <c r="J516" i="1"/>
  <c r="J304" i="1"/>
  <c r="J173" i="1"/>
  <c r="K934" i="1"/>
  <c r="K968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1221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630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J39" i="1"/>
  <c r="K38" i="1" s="1"/>
  <c r="J1007" i="1"/>
  <c r="J555" i="1"/>
  <c r="K1220" i="1"/>
  <c r="G964" i="2" l="1"/>
  <c r="G645" i="2"/>
  <c r="G726" i="2"/>
  <c r="J474" i="1"/>
  <c r="K516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304" i="1"/>
  <c r="J305" i="1"/>
  <c r="K515" i="1"/>
  <c r="J556" i="1"/>
  <c r="J1008" i="1"/>
  <c r="K2" i="1"/>
  <c r="K39" i="1"/>
  <c r="K3" i="1"/>
  <c r="K5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174" i="1"/>
  <c r="G646" i="2" l="1"/>
  <c r="J557" i="1"/>
  <c r="J475" i="1"/>
  <c r="K174" i="1"/>
  <c r="K137" i="1"/>
  <c r="K136" i="1"/>
  <c r="K135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009" i="1"/>
  <c r="K267" i="1"/>
  <c r="K305" i="1"/>
  <c r="K268" i="1"/>
  <c r="K270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173" i="1"/>
  <c r="G647" i="2" l="1"/>
  <c r="K557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J1010" i="1"/>
  <c r="K1009" i="1" s="1"/>
  <c r="K556" i="1"/>
  <c r="J476" i="1"/>
  <c r="J477" i="1" l="1"/>
  <c r="K972" i="1"/>
  <c r="K1010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J478" i="1" l="1"/>
  <c r="K477" i="1" s="1"/>
  <c r="K437" i="1" l="1"/>
  <c r="K438" i="1"/>
  <c r="K47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</calcChain>
</file>

<file path=xl/comments1.xml><?xml version="1.0" encoding="utf-8"?>
<comments xmlns="http://schemas.openxmlformats.org/spreadsheetml/2006/main">
  <authors>
    <author>Craig.Kastelle</author>
  </authors>
  <commentList>
    <comment ref="I38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reduced very lsightly to keep total width &lt; 2.0
</t>
        </r>
      </text>
    </comment>
    <comment ref="L242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43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44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0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1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2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4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5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57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0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4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5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6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7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79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0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1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2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3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4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5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7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8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89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L290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</commentList>
</comments>
</file>

<file path=xl/comments2.xml><?xml version="1.0" encoding="utf-8"?>
<comments xmlns="http://schemas.openxmlformats.org/spreadsheetml/2006/main">
  <authors>
    <author>Craig.Kastelle</author>
  </authors>
  <commentList>
    <comment ref="F509" authorId="0" shapeId="0">
      <text>
        <r>
          <rPr>
            <b/>
            <sz val="9"/>
            <color indexed="81"/>
            <rFont val="Tahoma"/>
            <family val="2"/>
          </rPr>
          <t>Craig.Kastelle:</t>
        </r>
        <r>
          <rPr>
            <sz val="9"/>
            <color indexed="81"/>
            <rFont val="Tahoma"/>
            <family val="2"/>
          </rPr>
          <t xml:space="preserve">
reduced very lsightly to keep total width &lt; 2.0
</t>
        </r>
      </text>
    </comment>
  </commentList>
</comments>
</file>

<file path=xl/sharedStrings.xml><?xml version="1.0" encoding="utf-8"?>
<sst xmlns="http://schemas.openxmlformats.org/spreadsheetml/2006/main" count="5400" uniqueCount="1364">
  <si>
    <t>Cruise_ID</t>
  </si>
  <si>
    <t>age</t>
  </si>
  <si>
    <t>Cup #</t>
  </si>
  <si>
    <t>Path Name</t>
  </si>
  <si>
    <t>Description</t>
  </si>
  <si>
    <t>GZ</t>
  </si>
  <si>
    <t xml:space="preserve">Age Represented </t>
  </si>
  <si>
    <t>Width (mm)</t>
  </si>
  <si>
    <t>Proponal distance</t>
  </si>
  <si>
    <t>Length (mm)</t>
  </si>
  <si>
    <t>Depth (um)</t>
  </si>
  <si>
    <t>Weight (ug)</t>
  </si>
  <si>
    <t>Milling Comments</t>
  </si>
  <si>
    <t>Weight (ug)/name</t>
  </si>
  <si>
    <t>Mass 44 (mV)</t>
  </si>
  <si>
    <t>Pressure Adjust (mv)</t>
  </si>
  <si>
    <t>d13C (permil VPDB)</t>
  </si>
  <si>
    <r>
      <t>SD dC13 (1</t>
    </r>
    <r>
      <rPr>
        <i/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)</t>
    </r>
  </si>
  <si>
    <t>d18O (permil VPDB)</t>
  </si>
  <si>
    <r>
      <t>SD d18O (1</t>
    </r>
    <r>
      <rPr>
        <i/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)</t>
    </r>
  </si>
  <si>
    <t>valiad</t>
  </si>
  <si>
    <t>MS Comments</t>
  </si>
  <si>
    <t>88200901202_300</t>
  </si>
  <si>
    <t>inner 01</t>
  </si>
  <si>
    <t>First plunge</t>
  </si>
  <si>
    <t>6 cuts at 50 um deep</t>
  </si>
  <si>
    <t>inner 02</t>
  </si>
  <si>
    <t>4 cuts at 75 um deep</t>
  </si>
  <si>
    <t>inner 03</t>
  </si>
  <si>
    <t>inner 04</t>
  </si>
  <si>
    <t>inner 05</t>
  </si>
  <si>
    <t>So so</t>
  </si>
  <si>
    <t>inner 06</t>
  </si>
  <si>
    <t>inner 07</t>
  </si>
  <si>
    <t>inner 08</t>
  </si>
  <si>
    <t>Year 1</t>
  </si>
  <si>
    <t>on year 1 trans zone</t>
  </si>
  <si>
    <t>Year 1 --1</t>
  </si>
  <si>
    <t>Transistion to short path</t>
  </si>
  <si>
    <t>Year 1 --2</t>
  </si>
  <si>
    <t>Year 1 --3</t>
  </si>
  <si>
    <t>Year 1 --4</t>
  </si>
  <si>
    <t>Year 1--4-1</t>
  </si>
  <si>
    <t>Year 1--4-2</t>
  </si>
  <si>
    <t>Year 1--4-3</t>
  </si>
  <si>
    <t>Year 1--4-4</t>
  </si>
  <si>
    <t>Year 1--4-5</t>
  </si>
  <si>
    <t>Year 2</t>
  </si>
  <si>
    <t>on year 2 trans zone</t>
  </si>
  <si>
    <t>Year 2 - 1</t>
  </si>
  <si>
    <t>Year 2 - 2</t>
  </si>
  <si>
    <t>Large misbalance.  Data compromised.</t>
  </si>
  <si>
    <t>Year 2 - 3</t>
  </si>
  <si>
    <t>Year 2 - 4</t>
  </si>
  <si>
    <t>Year 3</t>
  </si>
  <si>
    <t>on year 3 trans zone</t>
  </si>
  <si>
    <t>Year 3--1</t>
  </si>
  <si>
    <t>Year 3--2</t>
  </si>
  <si>
    <t>Year 3--3</t>
  </si>
  <si>
    <t>Year 3--4</t>
  </si>
  <si>
    <t>Year 3--5</t>
  </si>
  <si>
    <t>Year 3--6</t>
  </si>
  <si>
    <t>Year 4</t>
  </si>
  <si>
    <t>on year 4 trans zone</t>
  </si>
  <si>
    <t>missed taking image</t>
  </si>
  <si>
    <t>Year 4 -1</t>
  </si>
  <si>
    <t>Year 4 -2</t>
  </si>
  <si>
    <t>Year 4 -3</t>
  </si>
  <si>
    <t>Year 4 -4</t>
  </si>
  <si>
    <t>Year 4 -5</t>
  </si>
  <si>
    <t>Year 4 -6</t>
  </si>
  <si>
    <t xml:space="preserve">Edge </t>
  </si>
  <si>
    <t>(counted as 5th)</t>
  </si>
  <si>
    <t xml:space="preserve">resin? </t>
  </si>
  <si>
    <t>94201002202_6</t>
  </si>
  <si>
    <t>Data compromised</t>
  </si>
  <si>
    <t>Year 1 - 1--01</t>
  </si>
  <si>
    <t>No sample</t>
  </si>
  <si>
    <t>Year 1 - 1--02</t>
  </si>
  <si>
    <t>Static problems lost material: Cups 10 to 20</t>
  </si>
  <si>
    <t>Year 1 - 1--03</t>
  </si>
  <si>
    <t>Year 1 - 1--04</t>
  </si>
  <si>
    <t>lost some material in collection</t>
  </si>
  <si>
    <t>Year 1 - 1--05 Check</t>
  </si>
  <si>
    <t>Check</t>
  </si>
  <si>
    <t>Year 1 - 1--06</t>
  </si>
  <si>
    <t>Year 1 - 1--07</t>
  </si>
  <si>
    <t>Year 1 - 1--08</t>
  </si>
  <si>
    <t>Year 1 - 1--09</t>
  </si>
  <si>
    <t>Year 3--2-1</t>
  </si>
  <si>
    <t>Year 3--2-2</t>
  </si>
  <si>
    <t>Resin ? - OK</t>
  </si>
  <si>
    <t>Resin ?</t>
  </si>
  <si>
    <t>Edge - 1</t>
  </si>
  <si>
    <t>I think this was Edge-1.  Don't know why I tried running it.</t>
  </si>
  <si>
    <t>88200701202_337</t>
  </si>
  <si>
    <t>Inner new 1</t>
  </si>
  <si>
    <t>6 passes at 50 um</t>
  </si>
  <si>
    <t>Inner new 2</t>
  </si>
  <si>
    <t>4 passes at 75 um</t>
  </si>
  <si>
    <t>Year 1 start new 1</t>
  </si>
  <si>
    <t>1st on wide trans zone</t>
  </si>
  <si>
    <t>Year 1 start new 2</t>
  </si>
  <si>
    <t>2nd on wide trans zone</t>
  </si>
  <si>
    <t>Year 1 start new 3</t>
  </si>
  <si>
    <t>Mid year 1 trans zone assinged here.</t>
  </si>
  <si>
    <t>Year 1 start new 4</t>
  </si>
  <si>
    <t>Year 1 start new 5</t>
  </si>
  <si>
    <t>Year 1 start new 6</t>
  </si>
  <si>
    <t>Last on wide trans zone</t>
  </si>
  <si>
    <t>Year 1-1</t>
  </si>
  <si>
    <t>1st in opq. Zone</t>
  </si>
  <si>
    <t>Year 1-2</t>
  </si>
  <si>
    <t>Year 1-3</t>
  </si>
  <si>
    <t>Year 1-4</t>
  </si>
  <si>
    <t>Year 2-1</t>
  </si>
  <si>
    <t>Year 2-2</t>
  </si>
  <si>
    <t>Year 2-2-1</t>
  </si>
  <si>
    <t>Year 2-2-2</t>
  </si>
  <si>
    <t>Year 2-2-3</t>
  </si>
  <si>
    <t>Year 2-2-4</t>
  </si>
  <si>
    <t>Edge</t>
  </si>
  <si>
    <t>Edge -1</t>
  </si>
  <si>
    <t>88200801202_120</t>
  </si>
  <si>
    <t>Inner 01</t>
  </si>
  <si>
    <t>Inner 1-1</t>
  </si>
  <si>
    <t>Much too small</t>
  </si>
  <si>
    <t>Inner 1-2</t>
  </si>
  <si>
    <t>Inner 1-3</t>
  </si>
  <si>
    <t>Inner 1-4</t>
  </si>
  <si>
    <t>Inner 1-5</t>
  </si>
  <si>
    <t>Inner 1-6</t>
  </si>
  <si>
    <t>On the edge of being too small</t>
  </si>
  <si>
    <t>Inner 1-7</t>
  </si>
  <si>
    <t>Year 1-5</t>
  </si>
  <si>
    <t>Year 1-6</t>
  </si>
  <si>
    <t>Year 1-7</t>
  </si>
  <si>
    <t>Year 1-8</t>
  </si>
  <si>
    <t>Year 1 check</t>
  </si>
  <si>
    <t>Year 1 check 9</t>
  </si>
  <si>
    <t>Year 1 check 10</t>
  </si>
  <si>
    <t>Year 1 check 12</t>
  </si>
  <si>
    <t>Year 1 check 13</t>
  </si>
  <si>
    <t>did extra recut - lost material</t>
  </si>
  <si>
    <t>Year 2-3</t>
  </si>
  <si>
    <t>Year 2-4</t>
  </si>
  <si>
    <t>Year 2-5</t>
  </si>
  <si>
    <t xml:space="preserve">Year 3-1 </t>
  </si>
  <si>
    <t>Year 3-2</t>
  </si>
  <si>
    <t>Up to resin</t>
  </si>
  <si>
    <t>Resin? OK</t>
  </si>
  <si>
    <t>88200901202_361</t>
  </si>
  <si>
    <t>Inner 1</t>
  </si>
  <si>
    <t>no image</t>
  </si>
  <si>
    <t>Inner 2</t>
  </si>
  <si>
    <t>first cut on edge</t>
  </si>
  <si>
    <t>Inner 3</t>
  </si>
  <si>
    <t>Image</t>
  </si>
  <si>
    <t>Inner 4</t>
  </si>
  <si>
    <t>Inner 5</t>
  </si>
  <si>
    <t>Inner 6</t>
  </si>
  <si>
    <t>Inner 7</t>
  </si>
  <si>
    <t>Inner 8</t>
  </si>
  <si>
    <t>Inner 9</t>
  </si>
  <si>
    <t>Year 2-6</t>
  </si>
  <si>
    <t>Year 2-7</t>
  </si>
  <si>
    <t>Year 2-8</t>
  </si>
  <si>
    <t>Year 3-1</t>
  </si>
  <si>
    <t>Year 3-3</t>
  </si>
  <si>
    <t>Year 3-4</t>
  </si>
  <si>
    <t>Year 3-5</t>
  </si>
  <si>
    <t>Year 3-6</t>
  </si>
  <si>
    <t>Year 3-7</t>
  </si>
  <si>
    <t>On the edge of being too small</t>
    <phoneticPr fontId="0" type="noConversion"/>
  </si>
  <si>
    <t>Too small</t>
    <phoneticPr fontId="0" type="noConversion"/>
  </si>
  <si>
    <t>resin - not enough</t>
  </si>
  <si>
    <t>88200801202_306</t>
  </si>
  <si>
    <t>first plunge</t>
  </si>
  <si>
    <t>6 cuts @ 50um each</t>
  </si>
  <si>
    <t>Inner 01-2</t>
  </si>
  <si>
    <t>4 cuts @ 75um each</t>
  </si>
  <si>
    <t>Inner 01-2-1</t>
  </si>
  <si>
    <t>Inner 01-2-2</t>
  </si>
  <si>
    <t>Inner 01-2-3</t>
  </si>
  <si>
    <t>year 1</t>
  </si>
  <si>
    <t>first Trans zone</t>
  </si>
  <si>
    <t>year 1-1</t>
  </si>
  <si>
    <t>Year 1-1--1</t>
  </si>
  <si>
    <t>Year 1-1--2</t>
  </si>
  <si>
    <t>Year 1-1--3</t>
  </si>
  <si>
    <t>Year 1-1--4</t>
  </si>
  <si>
    <t>Year 1-1--5</t>
  </si>
  <si>
    <t>Second Trans zone</t>
  </si>
  <si>
    <t>Year 2--1</t>
  </si>
  <si>
    <t>Year 2--2</t>
  </si>
  <si>
    <t>Year 2--3</t>
  </si>
  <si>
    <t>static problem</t>
  </si>
  <si>
    <t>Year 2--4</t>
  </si>
  <si>
    <t>Year 2--5</t>
  </si>
  <si>
    <t>Sample is a bit small, but misbalance is within tolerable range.</t>
    <phoneticPr fontId="0" type="noConversion"/>
  </si>
  <si>
    <t xml:space="preserve"> Third Trans zone</t>
  </si>
  <si>
    <t>year 4</t>
  </si>
  <si>
    <t>fourth Trans zone</t>
  </si>
  <si>
    <t>Year 4-1</t>
  </si>
  <si>
    <t>Year 4-2</t>
  </si>
  <si>
    <t>Year 4-3</t>
  </si>
  <si>
    <t>Year 4-4</t>
  </si>
  <si>
    <t>Edge 1</t>
  </si>
  <si>
    <t>edge</t>
  </si>
  <si>
    <t>88200701202_52</t>
  </si>
  <si>
    <t>6 cuts @ 42um each</t>
  </si>
  <si>
    <t>check</t>
  </si>
  <si>
    <t>3 cuts @ 84um each</t>
  </si>
  <si>
    <t>static problems lost 40%</t>
  </si>
  <si>
    <t>Inner 3-1</t>
  </si>
  <si>
    <t>Inner 3-2</t>
  </si>
  <si>
    <t>Too deep, extra</t>
  </si>
  <si>
    <t>Inner 3-3</t>
  </si>
  <si>
    <t>Inner 3-4</t>
  </si>
  <si>
    <t>Inner 3-5</t>
  </si>
  <si>
    <t>1st trans zone</t>
  </si>
  <si>
    <t>static problems</t>
  </si>
  <si>
    <t>2nd trans zone</t>
  </si>
  <si>
    <t>3rd trans zone</t>
  </si>
  <si>
    <t>?? In to resin below surface?? Maybe OK</t>
  </si>
  <si>
    <t>resin</t>
  </si>
  <si>
    <t>134200601202_103</t>
  </si>
  <si>
    <t>6 cuts at 42</t>
  </si>
  <si>
    <t>Very low yield (&lt;500mV).  Use data with caution.</t>
  </si>
  <si>
    <t xml:space="preserve">Inner 1-5 removed, Static </t>
  </si>
  <si>
    <t>extreme static</t>
  </si>
  <si>
    <t>Inner 1-8</t>
  </si>
  <si>
    <t>Inner 1-9</t>
  </si>
  <si>
    <t>Inner 1-10</t>
  </si>
  <si>
    <t>extreme static -getting worse</t>
  </si>
  <si>
    <t>Low yield</t>
  </si>
  <si>
    <t>Year 1-9</t>
  </si>
  <si>
    <t>Year 1-10</t>
  </si>
  <si>
    <t>Year 1-11</t>
  </si>
  <si>
    <t>Resin?</t>
  </si>
  <si>
    <t>Resin for sure</t>
  </si>
  <si>
    <t>162201001202_287</t>
  </si>
  <si>
    <t>6 @ 42</t>
  </si>
  <si>
    <t>Went too deep- do not use</t>
  </si>
  <si>
    <t>Year 1-8-check</t>
  </si>
  <si>
    <t xml:space="preserve">check </t>
  </si>
  <si>
    <t>Year 1-12</t>
  </si>
  <si>
    <t>Year 2-1-1</t>
  </si>
  <si>
    <t>Year 2-1-2</t>
  </si>
  <si>
    <t>Year 2-1-3</t>
  </si>
  <si>
    <t>Year 2-1-4</t>
  </si>
  <si>
    <t>Sample was too small.  Use data with caution (if at all).</t>
  </si>
  <si>
    <t>Year 5</t>
  </si>
  <si>
    <t>Year 5-1</t>
  </si>
  <si>
    <t>Year 5-2</t>
  </si>
  <si>
    <t>Year 5-3</t>
  </si>
  <si>
    <t xml:space="preserve">Mostly resin </t>
  </si>
  <si>
    <t>88200701202_161</t>
  </si>
  <si>
    <t>6 @ 42 bit position was off slightly</t>
  </si>
  <si>
    <t>Inner 1 35.8ug</t>
  </si>
  <si>
    <t>reset bit position - low mass</t>
  </si>
  <si>
    <t>Inner 2 22ug</t>
  </si>
  <si>
    <t>Inner 3 28ug</t>
  </si>
  <si>
    <t>Inner 4 30ug</t>
  </si>
  <si>
    <t>Inner 5 check</t>
  </si>
  <si>
    <t>misses taking image</t>
  </si>
  <si>
    <t>Inner 5 check 29ug</t>
  </si>
  <si>
    <t>Big chips came out, not included</t>
  </si>
  <si>
    <t>Inner 6 34ug</t>
  </si>
  <si>
    <t>Sample too small.  Do not use data.</t>
  </si>
  <si>
    <t>lower mass due to missing chips form previous path</t>
  </si>
  <si>
    <t>Inner 7 24ug</t>
  </si>
  <si>
    <t>"</t>
  </si>
  <si>
    <t>Inner 8 25ug</t>
  </si>
  <si>
    <t>Inner 9 33ug</t>
  </si>
  <si>
    <t>Year 1 24ug</t>
  </si>
  <si>
    <t>Use data with caution.</t>
  </si>
  <si>
    <t>Year 1-1 30ug</t>
  </si>
  <si>
    <t>Year 1-2 33ug</t>
  </si>
  <si>
    <t>i</t>
  </si>
  <si>
    <t>Year 1-3 29ug</t>
  </si>
  <si>
    <t>Year 1-4 28ug</t>
  </si>
  <si>
    <t>Year 1-5 33ug</t>
  </si>
  <si>
    <t>Year 1-6 30ug</t>
  </si>
  <si>
    <t>Note: milling is not tracking w/in a path from end to end.</t>
  </si>
  <si>
    <t>Year 1-7 30ug</t>
  </si>
  <si>
    <t>Note: milling continues to be crossing paths for remainder of samples.</t>
  </si>
  <si>
    <t>Year 1-8 29ug</t>
  </si>
  <si>
    <t>Year 1-8-1</t>
  </si>
  <si>
    <t>Year 1-8-1 34ug</t>
  </si>
  <si>
    <t>Year 1-8-2</t>
  </si>
  <si>
    <t>Year 1-8-2 32ug</t>
  </si>
  <si>
    <t>Year 2 27ug</t>
  </si>
  <si>
    <t>Year 2-1 33ug</t>
  </si>
  <si>
    <t>Year 2-2 30ug</t>
  </si>
  <si>
    <t>Year 2-3 32ug</t>
  </si>
  <si>
    <t>Year 2-4 29ug</t>
  </si>
  <si>
    <t>Year 2-5 32ug</t>
  </si>
  <si>
    <t>?? resin ? Due to bit crossing paths. OK</t>
  </si>
  <si>
    <t>Year 2-6 24ug</t>
  </si>
  <si>
    <t>OK</t>
  </si>
  <si>
    <t>Year 2-7 26ug</t>
  </si>
  <si>
    <t>Resin</t>
  </si>
  <si>
    <t>Year 3 13ug</t>
  </si>
  <si>
    <t>Edge 14ug</t>
  </si>
  <si>
    <t>89200801202-370</t>
  </si>
  <si>
    <t>Inner 1-check</t>
  </si>
  <si>
    <t>First plunge- leading edge on check</t>
  </si>
  <si>
    <t>Inner 1 check</t>
  </si>
  <si>
    <t>on check</t>
  </si>
  <si>
    <t>deleted photo by mistake - wrote over</t>
  </si>
  <si>
    <t>Inner 2 53ug</t>
  </si>
  <si>
    <t>Inner 3 49ug</t>
  </si>
  <si>
    <t>Inner 4 46ug</t>
  </si>
  <si>
    <t>missed getting photo</t>
  </si>
  <si>
    <t>Year 1 37ug</t>
  </si>
  <si>
    <t>Year 1-1 42ug</t>
  </si>
  <si>
    <t>Year 1-2 45ug</t>
  </si>
  <si>
    <t>Year 1-3 42ug</t>
  </si>
  <si>
    <t>Year 1-4 37ug</t>
  </si>
  <si>
    <t>Year 1-5 35ug</t>
  </si>
  <si>
    <t>year 2</t>
  </si>
  <si>
    <t>Year 2 35ug</t>
  </si>
  <si>
    <t>Year 2-1 42ug</t>
  </si>
  <si>
    <t>Year 2-2 44ug</t>
  </si>
  <si>
    <t>Year 2-3 44ug</t>
  </si>
  <si>
    <t>Year 2-4 40ug</t>
  </si>
  <si>
    <t>Year 2-5 40ug</t>
  </si>
  <si>
    <t>Year 2-6 39ug</t>
  </si>
  <si>
    <t>Year 3 43ug</t>
  </si>
  <si>
    <t>Year 3-1 37ug</t>
  </si>
  <si>
    <t>Year 3-2 30ug</t>
  </si>
  <si>
    <t>Year 3-3 36ug</t>
  </si>
  <si>
    <t>Year 3-4 33ug</t>
  </si>
  <si>
    <t>Year 3-5 37ug</t>
  </si>
  <si>
    <t>Year 4 35ug</t>
  </si>
  <si>
    <t>Year 4-1 29ug</t>
  </si>
  <si>
    <t>year 4-2</t>
  </si>
  <si>
    <t>Year 4-2 32ug</t>
  </si>
  <si>
    <t>Year 4-3 30ug</t>
  </si>
  <si>
    <t>Some resin milled at dorsal end of path</t>
  </si>
  <si>
    <t>Year 5 37ug</t>
  </si>
  <si>
    <t xml:space="preserve">Some resin, and some liquid came out of air can in cleaning before millin last path, also lost a small part in transfer.  </t>
  </si>
  <si>
    <t>Edge 20ug</t>
  </si>
  <si>
    <t>Small sample.  Use with caution</t>
  </si>
  <si>
    <t>88200901202-103</t>
  </si>
  <si>
    <t>Inner 00</t>
  </si>
  <si>
    <t>Inner 0</t>
  </si>
  <si>
    <t>Inner 0 42ug</t>
  </si>
  <si>
    <t>Inner 1 check 54ug</t>
  </si>
  <si>
    <t>inner 2</t>
  </si>
  <si>
    <t>Inner 2 46ug</t>
  </si>
  <si>
    <t>Inner 2-1</t>
  </si>
  <si>
    <t>Inner 2-1 47ug</t>
  </si>
  <si>
    <t>Inner 2-2</t>
  </si>
  <si>
    <t>Inner 2-2 46ug</t>
  </si>
  <si>
    <t>Year 1 56ug</t>
  </si>
  <si>
    <t>Year 1-1 46ug</t>
  </si>
  <si>
    <t>Year 1-2 39ug</t>
  </si>
  <si>
    <t>Year 1-3 53ug</t>
  </si>
  <si>
    <t>Year 1-4 54ug</t>
  </si>
  <si>
    <t>Year 1-5 62ug</t>
  </si>
  <si>
    <t>Year 2 54ug</t>
  </si>
  <si>
    <t>Year 2-2 37ug</t>
  </si>
  <si>
    <t>Year 2-2-1 42ug</t>
  </si>
  <si>
    <t>Year 2-2-2 45ug</t>
  </si>
  <si>
    <t>Year 2-2-3 44ug</t>
  </si>
  <si>
    <t>Year 2-2-4 40ug</t>
  </si>
  <si>
    <t>Year 2-2-5</t>
  </si>
  <si>
    <t>Year 2-2-5 37ug</t>
  </si>
  <si>
    <t>Yeaer 3</t>
  </si>
  <si>
    <t>Year 3 39ug</t>
  </si>
  <si>
    <t>Year 3-1 40ug</t>
  </si>
  <si>
    <t>Year 3-2 38ug</t>
  </si>
  <si>
    <t>Year 3-3 39ug</t>
  </si>
  <si>
    <t>Year 3-4 29ug</t>
  </si>
  <si>
    <t>Year 3-5 35ug</t>
  </si>
  <si>
    <t>New lines set up, lost data over night</t>
  </si>
  <si>
    <t>Year 4 37ug</t>
  </si>
  <si>
    <t>Year 4-1 32ug</t>
  </si>
  <si>
    <t>looked ok - no resin</t>
  </si>
  <si>
    <t>Year 4-2 19</t>
  </si>
  <si>
    <t>88200801202-150</t>
  </si>
  <si>
    <t>First plunge- leading edge just inside of  check</t>
  </si>
  <si>
    <t>Inner 1 28.4ug</t>
  </si>
  <si>
    <t>Inner 2 check</t>
  </si>
  <si>
    <t>Inner 2 check 42ug</t>
  </si>
  <si>
    <t>Inner 3 37ug</t>
  </si>
  <si>
    <t>Static - sample jumped to resin</t>
  </si>
  <si>
    <t>Inner 4 36ug</t>
  </si>
  <si>
    <t xml:space="preserve">static </t>
  </si>
  <si>
    <t>Inner 5 37ug</t>
  </si>
  <si>
    <t>Static - lost 25%</t>
  </si>
  <si>
    <t>Year 1 33ug</t>
  </si>
  <si>
    <t>Static - lost 50%+</t>
  </si>
  <si>
    <t>Year 1-1 26ug</t>
  </si>
  <si>
    <t>Much too small.  Do NOT use.</t>
  </si>
  <si>
    <t>Inner 1-2 30ug</t>
  </si>
  <si>
    <t>Static - lost most</t>
  </si>
  <si>
    <t>Year 1-3 22ug</t>
  </si>
  <si>
    <t>On the edge.  Use with caution.</t>
  </si>
  <si>
    <t>Static - lost most - stopped for the day</t>
  </si>
  <si>
    <t>Inner 1-4 22ug</t>
  </si>
  <si>
    <t>Next day -4/11/13 Static - lost 25%</t>
  </si>
  <si>
    <t>Year 1-5 37ug</t>
  </si>
  <si>
    <t>Year 1-5-1</t>
  </si>
  <si>
    <t>Year 1-5-1 30ug</t>
  </si>
  <si>
    <t>Year 1-5-2</t>
  </si>
  <si>
    <t>Year 1-5-2 33ug</t>
  </si>
  <si>
    <t>Year 1-5-3</t>
  </si>
  <si>
    <t>Year 1-5-3 30ug</t>
  </si>
  <si>
    <t>Year 1-5-4</t>
  </si>
  <si>
    <t>Year 1-5-4 29ug</t>
  </si>
  <si>
    <t>Year 1-5-5</t>
  </si>
  <si>
    <t>Year 1--5-5 24ug</t>
  </si>
  <si>
    <t>Year 1-5-6</t>
  </si>
  <si>
    <t>Year 1-5-6 26ug</t>
  </si>
  <si>
    <t>Year 1-5-7-check</t>
  </si>
  <si>
    <t>Year 1-5-7 check 22ug</t>
  </si>
  <si>
    <t>Year 1-5-8</t>
  </si>
  <si>
    <t>Static - lost 50%+ stoped for the day</t>
  </si>
  <si>
    <t>Year 1-5-8 30ug</t>
  </si>
  <si>
    <t>Year 1-5-9</t>
  </si>
  <si>
    <t>Some static - next day 4/12/13</t>
  </si>
  <si>
    <t>Year 1-5--9 30ug</t>
  </si>
  <si>
    <t>Year 1-5-10</t>
  </si>
  <si>
    <t>Year 1-5-10 19ug</t>
  </si>
  <si>
    <t xml:space="preserve">Year 2 </t>
  </si>
  <si>
    <t>Static - lost some</t>
  </si>
  <si>
    <t>Year 2 29ug</t>
  </si>
  <si>
    <t>Year 2-1 24ug</t>
  </si>
  <si>
    <t>Year 2-2 17ug</t>
  </si>
  <si>
    <t>static better, see note book</t>
  </si>
  <si>
    <t>Year 2-3 38ug</t>
  </si>
  <si>
    <t>static better</t>
  </si>
  <si>
    <t>Year 2-4 26ug</t>
  </si>
  <si>
    <t>year 3</t>
  </si>
  <si>
    <t>Year 3 30ug</t>
  </si>
  <si>
    <t>88200901202-341</t>
  </si>
  <si>
    <t>Inner 1 48ug</t>
  </si>
  <si>
    <t>Inner 2 25ug</t>
  </si>
  <si>
    <t>Tracking ahead by at least one path, due to angle of bit and location specified of bit</t>
  </si>
  <si>
    <t>Inner 3 34ug</t>
  </si>
  <si>
    <t>Inner 4 32ug</t>
  </si>
  <si>
    <t>Inner 5 65ug</t>
  </si>
  <si>
    <t>Inner 6 22ug</t>
  </si>
  <si>
    <t>Sample was too small.  Do not use data.</t>
  </si>
  <si>
    <t>Year 1 35ug</t>
  </si>
  <si>
    <t>Year 1-1 49ug</t>
  </si>
  <si>
    <t>Year 1-2 29ug</t>
  </si>
  <si>
    <t>Year 1-3 38ug</t>
  </si>
  <si>
    <t>Year 1-4 38ug</t>
  </si>
  <si>
    <t>Year 1-5-1 48ug</t>
  </si>
  <si>
    <t>Year 1-5-2 51ug</t>
  </si>
  <si>
    <t xml:space="preserve">Check </t>
  </si>
  <si>
    <t>Check 51ug</t>
  </si>
  <si>
    <t>Year 1-5-3 55ug</t>
  </si>
  <si>
    <t>Year 1-5-3-1</t>
  </si>
  <si>
    <t>Year 1-5-3-1 39ug</t>
  </si>
  <si>
    <t>Year 1-5-3-2</t>
  </si>
  <si>
    <t>Year 1-5-3-2 37ug</t>
  </si>
  <si>
    <t>Year 1-5-3-3</t>
  </si>
  <si>
    <t>Year 1-5-3-3 48ug</t>
  </si>
  <si>
    <t>Year 1-5-3-4</t>
  </si>
  <si>
    <t>Year 1-5-3-4  45ug</t>
  </si>
  <si>
    <t>Year 1-5-3-5</t>
  </si>
  <si>
    <t>Year 1-5-3-5 44ug</t>
  </si>
  <si>
    <t>Year 1-5-3-6</t>
  </si>
  <si>
    <t>Year 1-5-3-6 47ug</t>
  </si>
  <si>
    <t>Year 2 53ug</t>
  </si>
  <si>
    <t>Year 2-1 39ug</t>
  </si>
  <si>
    <t>Year 2-2 35ug</t>
  </si>
  <si>
    <t>Year 2-3 40ug</t>
  </si>
  <si>
    <t>Year 2-4 43ug</t>
  </si>
  <si>
    <t>Year 2-5 39ug</t>
  </si>
  <si>
    <t>big shard broke out, did not use</t>
  </si>
  <si>
    <t>Year 2-6 42ug</t>
  </si>
  <si>
    <t>Year 3 38ug</t>
  </si>
  <si>
    <t>Year 3-1 33ug</t>
  </si>
  <si>
    <t>Power outage.  Compressed air failure. Sample lost.</t>
  </si>
  <si>
    <t>Year 3-2 37ug</t>
  </si>
  <si>
    <t>big shard broke out all the way to the edge, did not use</t>
  </si>
  <si>
    <t>Year 3-5 39ug</t>
  </si>
  <si>
    <t>Year 4-1 34ug</t>
  </si>
  <si>
    <t>edge crumbling - shards, tried not to use, but may have picked some up with powder</t>
  </si>
  <si>
    <t>Year 4-2 46ug</t>
  </si>
  <si>
    <t>Could be edge chips included</t>
  </si>
  <si>
    <t>Note: Three samples could not be fit in this run (i.e., Year 4-3, 4-4 and 4-5).  I will run them with the next batch of samples.</t>
  </si>
  <si>
    <t>Year 4-5</t>
  </si>
  <si>
    <t>In afsc-P1</t>
  </si>
  <si>
    <t>Note:tracking ahead up to about path 5-2, not resin</t>
  </si>
  <si>
    <t>Year 5, In afsc-P2</t>
  </si>
  <si>
    <t>Resin for sure.  Tracking ahead by upt to 3 paths (5-2 or edge), due to angle of bit and location specified of bit</t>
  </si>
  <si>
    <t>162201001202-451</t>
  </si>
  <si>
    <t>Inner 1 36.1ug</t>
  </si>
  <si>
    <t>Inner 2 18ug</t>
  </si>
  <si>
    <t>Inner 3 - check</t>
  </si>
  <si>
    <t>Inner 3 check 34ug</t>
  </si>
  <si>
    <t>Inner 5 46ug</t>
  </si>
  <si>
    <t>Year 1 59ug</t>
  </si>
  <si>
    <t>Year 1-3 46ug</t>
  </si>
  <si>
    <t>Year 1-3-1</t>
  </si>
  <si>
    <t>Year 1-3-1 48ug</t>
  </si>
  <si>
    <t>Year 1-3-2</t>
  </si>
  <si>
    <t>Year 1-3-2 44ug</t>
  </si>
  <si>
    <t>Year 1-4-check</t>
  </si>
  <si>
    <t>Year 1-4 check 47ug</t>
  </si>
  <si>
    <t>Year 1-5 45ug</t>
  </si>
  <si>
    <t>lost sample - dropped the stupid cup</t>
  </si>
  <si>
    <t>Year 1-7 39ug</t>
  </si>
  <si>
    <t>Year 1-8 43ug</t>
  </si>
  <si>
    <t>Year 2 44ug</t>
  </si>
  <si>
    <t>Year 2-1 44ug</t>
  </si>
  <si>
    <t>Year 2-1-1 34ug</t>
  </si>
  <si>
    <t>Error</t>
  </si>
  <si>
    <t>Year 2-1-2 36ug</t>
  </si>
  <si>
    <t>Year 2-1-3 39ug</t>
  </si>
  <si>
    <t>Year 2-1-4 38ug</t>
  </si>
  <si>
    <t>Year 2-1-5</t>
  </si>
  <si>
    <t>Year 2-1-5 36ug</t>
  </si>
  <si>
    <t>Year 2-1-6</t>
  </si>
  <si>
    <t>Year 2-1-6 39ug</t>
  </si>
  <si>
    <t>Year 3 35ug</t>
  </si>
  <si>
    <t>several chips came off edge - not used</t>
  </si>
  <si>
    <t>Year 3-1 35ug</t>
  </si>
  <si>
    <t>Year 3-2 35ug</t>
  </si>
  <si>
    <t>Year 3-2-1</t>
  </si>
  <si>
    <t>Year 3-2-1 39ug</t>
  </si>
  <si>
    <t>Year 3-2-2</t>
  </si>
  <si>
    <t>Year 3-2-2 41ug</t>
  </si>
  <si>
    <t>Year 4 34ug</t>
  </si>
  <si>
    <t>Year 4-1 38ug</t>
  </si>
  <si>
    <t>Year 4-1-1</t>
  </si>
  <si>
    <t>Year 4-1-1 31ug</t>
  </si>
  <si>
    <t>Year 4-2 26ug</t>
  </si>
  <si>
    <t>Year 4-3 32ug</t>
  </si>
  <si>
    <t>may have some resin</t>
  </si>
  <si>
    <t>Year 5 33ug</t>
  </si>
  <si>
    <t>mostly resin</t>
  </si>
  <si>
    <t>89200901202-362</t>
  </si>
  <si>
    <t>6 @ 42, cut was outside/above core do not use for data point, but on the line</t>
  </si>
  <si>
    <t>Inner 1 45.3ug</t>
  </si>
  <si>
    <t>Inner 3 38ug</t>
  </si>
  <si>
    <t>Inner 4 43ug</t>
  </si>
  <si>
    <t>Use with caution</t>
  </si>
  <si>
    <t>Year 1 49ug</t>
  </si>
  <si>
    <t xml:space="preserve">Year 1-1 </t>
  </si>
  <si>
    <t>Year 1-1 41ug</t>
  </si>
  <si>
    <t>Year 1-2 42ug</t>
  </si>
  <si>
    <t>Year 1-3 45ug</t>
  </si>
  <si>
    <t>Year 1-4 47ug</t>
  </si>
  <si>
    <t>Year 1-5 57ug</t>
  </si>
  <si>
    <t>Year 1-6 57ug</t>
  </si>
  <si>
    <t>Year 1-7 54ug</t>
  </si>
  <si>
    <t>Year 2 56ug</t>
  </si>
  <si>
    <t>OK - No path 2-1</t>
  </si>
  <si>
    <t>Year 2-2 56ug</t>
  </si>
  <si>
    <t>Year 2-3 48ug</t>
  </si>
  <si>
    <t>Year 2-4 49ug</t>
  </si>
  <si>
    <t>Paths and bit tracking nice - all paths</t>
  </si>
  <si>
    <t>Year 2-5 55ug</t>
  </si>
  <si>
    <t>Year 2-6 50ug</t>
  </si>
  <si>
    <t>Year 2-7 44ug</t>
  </si>
  <si>
    <t>Year 2-8 47ug</t>
  </si>
  <si>
    <t>Year 2-9</t>
  </si>
  <si>
    <t>Year 2-9 46ug</t>
  </si>
  <si>
    <t>Year 2-10</t>
  </si>
  <si>
    <t>Year 2-10 50ug</t>
  </si>
  <si>
    <t>Year 3 56ug</t>
  </si>
  <si>
    <t>Year 3-1 47ug</t>
  </si>
  <si>
    <t>Year 3-2 46ug</t>
  </si>
  <si>
    <t>Year 3-3 47ug</t>
  </si>
  <si>
    <t>Year 3-4 46ug</t>
  </si>
  <si>
    <t>Year 3-5 49ug</t>
  </si>
  <si>
    <t>Year 3-6 43ug</t>
  </si>
  <si>
    <t>Year 3-7 45ug</t>
  </si>
  <si>
    <t>Year 3-8</t>
  </si>
  <si>
    <t>Year 3-8 42ug</t>
  </si>
  <si>
    <t>Year 4 45ug</t>
  </si>
  <si>
    <t>Year 4-1 51ug</t>
  </si>
  <si>
    <t>Year 4-2 44ug</t>
  </si>
  <si>
    <t>Year 4-3 49ug</t>
  </si>
  <si>
    <t>Year 4-4 46ug</t>
  </si>
  <si>
    <t>Year 4-5 50ug</t>
  </si>
  <si>
    <t>Year 5 51ug</t>
  </si>
  <si>
    <t>Edge 26ug</t>
  </si>
  <si>
    <t>88200801202-437</t>
  </si>
  <si>
    <t>Inner 1 36.4ug</t>
  </si>
  <si>
    <t>Inner 1-1 49ug</t>
  </si>
  <si>
    <t>Inner 1-2 37ug</t>
  </si>
  <si>
    <t>Inner 1-3 36ug</t>
  </si>
  <si>
    <t>Inner 1-4 46ug</t>
  </si>
  <si>
    <t>Year 1 41ug</t>
  </si>
  <si>
    <t>Year 1-1 40ug</t>
  </si>
  <si>
    <t>Year 1-2 43ug</t>
  </si>
  <si>
    <t>Year 1-4 34ug</t>
  </si>
  <si>
    <t>Year 1-5 39ug</t>
  </si>
  <si>
    <t>Use with caution</t>
    <phoneticPr fontId="0" type="noConversion"/>
  </si>
  <si>
    <t>Year 1-6 48ug</t>
  </si>
  <si>
    <t>Year 1-7 34ug</t>
  </si>
  <si>
    <t>Sample too small.  Do not use data.</t>
    <phoneticPr fontId="0" type="noConversion"/>
  </si>
  <si>
    <t>Year 1-8 50ug</t>
  </si>
  <si>
    <t>Year 1-9 51ug</t>
  </si>
  <si>
    <t>Year 1-10 51ug</t>
  </si>
  <si>
    <t>Year 2 47ug</t>
  </si>
  <si>
    <t>Year 2-1 38ug</t>
  </si>
  <si>
    <t>Year 2-1-1 39ug</t>
  </si>
  <si>
    <t>Year 2-1-2 46ug</t>
  </si>
  <si>
    <t>Year 2-1-3 31ug</t>
  </si>
  <si>
    <t>Year 2-1-5 48ug</t>
  </si>
  <si>
    <t>Year 3 29ug</t>
  </si>
  <si>
    <t>Year 3-1 26ug</t>
  </si>
  <si>
    <t>Year 3-2 21ug</t>
  </si>
  <si>
    <t>Year 3-3 37ug</t>
  </si>
  <si>
    <t>Year 3-4 25ug</t>
  </si>
  <si>
    <t>Big chips - tried to not collect them. Static problems</t>
  </si>
  <si>
    <t>Year 3-5 40ug</t>
  </si>
  <si>
    <t>static problems and chips previously reduced amount of material</t>
  </si>
  <si>
    <t>Year 4 27ug</t>
  </si>
  <si>
    <t>static problems, chips</t>
  </si>
  <si>
    <t>Year 4-1 28ug</t>
  </si>
  <si>
    <t>Edge 1 31ug</t>
  </si>
  <si>
    <t>Edge 2</t>
  </si>
  <si>
    <t>Edge 2 18ug</t>
  </si>
  <si>
    <t>88200801202-123</t>
  </si>
  <si>
    <t>Inner 1 28.2ug</t>
  </si>
  <si>
    <t>Inner 2 36ug</t>
  </si>
  <si>
    <t>Inner 3 36ug</t>
  </si>
  <si>
    <t>Year 1 25ug</t>
  </si>
  <si>
    <t>Sample was small.  Use data with caution.</t>
  </si>
  <si>
    <t>Year 1-1 27ug</t>
  </si>
  <si>
    <t>Year 1-2 32ug</t>
  </si>
  <si>
    <t>Year 1-3 37ug</t>
  </si>
  <si>
    <t>Year 1-4 35ug</t>
  </si>
  <si>
    <t>check 52ug</t>
  </si>
  <si>
    <t>Year 1-7 48ug</t>
  </si>
  <si>
    <t>Year 1-8 42ug</t>
  </si>
  <si>
    <t>Year 1-9 28ug</t>
  </si>
  <si>
    <t>Year 1-10 32ug</t>
  </si>
  <si>
    <t>Year 2 34ug</t>
  </si>
  <si>
    <t>Year 2-1 35ug</t>
  </si>
  <si>
    <t>Year 2-2 34ug</t>
  </si>
  <si>
    <t>Year 2-3 34ug</t>
  </si>
  <si>
    <t>Year 2-4 30ug</t>
  </si>
  <si>
    <t>Year 2-5 34ug</t>
  </si>
  <si>
    <t>re-set lines, and bit location due to software shut down overnight</t>
  </si>
  <si>
    <t>Year 2-6-1</t>
  </si>
  <si>
    <t>Year 2-6-1 28ug</t>
  </si>
  <si>
    <t>Year 2-6-2</t>
  </si>
  <si>
    <t>Year 2-6-2 32ug</t>
  </si>
  <si>
    <t>Year 2-6-3</t>
  </si>
  <si>
    <t>Year 2-6-3 32ug</t>
  </si>
  <si>
    <t>Year 3 31ug</t>
  </si>
  <si>
    <t>Year 3-1 32ug</t>
  </si>
  <si>
    <t>Year 3-3 32ug</t>
  </si>
  <si>
    <t>Year 3-4 39ug</t>
  </si>
  <si>
    <t>Year 3-5 32ug</t>
  </si>
  <si>
    <t>Year 3-6 37ug</t>
  </si>
  <si>
    <t>year 3-7</t>
  </si>
  <si>
    <t>Year 4 31ug</t>
  </si>
  <si>
    <t>Year 4-1 30ug</t>
  </si>
  <si>
    <t>Edge 40ug</t>
  </si>
  <si>
    <t>88200701202-517</t>
  </si>
  <si>
    <t xml:space="preserve">6 @ 42, </t>
  </si>
  <si>
    <t>Inner 1 30.4ug</t>
  </si>
  <si>
    <t>Inner 2 37ug</t>
  </si>
  <si>
    <t>Check- Inner 3</t>
  </si>
  <si>
    <t>Check Inner 3 41ug</t>
  </si>
  <si>
    <t>Inner 2 45ug</t>
  </si>
  <si>
    <t>Year 1 51ug</t>
  </si>
  <si>
    <t>Put in spring between resing and drill head for grounding.  This raised the bit up slightly, so not cutting full depth = only about 175 to 225 um deep.</t>
  </si>
  <si>
    <t>Year 1-1 23ug</t>
  </si>
  <si>
    <t>Year 1-2 27ug</t>
  </si>
  <si>
    <t>cut to extra depth to make up full to 252 due to bit lifted up by grrounding.</t>
  </si>
  <si>
    <t>Year 1-3 28ug</t>
  </si>
  <si>
    <t>cutting at about 250 but setting is 3@100</t>
  </si>
  <si>
    <t>Year 1-4 20ug</t>
  </si>
  <si>
    <t>Year 1-4-1</t>
  </si>
  <si>
    <t>Year 1-4-1 28ug</t>
  </si>
  <si>
    <t>Year 1-4-2</t>
  </si>
  <si>
    <t>Year 1-4-2 35ug</t>
  </si>
  <si>
    <t>Year 1-4-3</t>
  </si>
  <si>
    <t>static</t>
  </si>
  <si>
    <t>Year 1-4-3 31ug</t>
  </si>
  <si>
    <t>Year 2-1 37ug</t>
  </si>
  <si>
    <t>Year 2-2 27ug</t>
  </si>
  <si>
    <t>Year 2-3 28ug</t>
  </si>
  <si>
    <t>huge static - material jumping</t>
  </si>
  <si>
    <t>Year 2-4 25ug</t>
  </si>
  <si>
    <t>Year 2-5-Edge</t>
  </si>
  <si>
    <t>Year 2-5 edge 20ug</t>
  </si>
  <si>
    <t>Small sample.  Use data with caution.</t>
  </si>
  <si>
    <t>134200602303-369</t>
  </si>
  <si>
    <t>Inner 1 25.8ug</t>
  </si>
  <si>
    <t>134200601202-369</t>
  </si>
  <si>
    <t>Inner 2 20ug</t>
  </si>
  <si>
    <t>Inner 3 21ug</t>
  </si>
  <si>
    <t>Inner 4 21ug</t>
  </si>
  <si>
    <t>removed Y 1-2 &amp; Y 1-4 to get bigger samples, adjusted width</t>
  </si>
  <si>
    <t>Year 1 38ug</t>
  </si>
  <si>
    <t>large chip came out of edge, not used</t>
  </si>
  <si>
    <t>Year 1-3 36ug</t>
  </si>
  <si>
    <t>Year 1-5 32ug</t>
  </si>
  <si>
    <t>Year 1--6 32ug</t>
  </si>
  <si>
    <t>Year 1-7-check</t>
  </si>
  <si>
    <t>Year 1-7 check 27ug</t>
  </si>
  <si>
    <t>Year 1-9 29ug</t>
  </si>
  <si>
    <t>Year 1-8 32ug</t>
  </si>
  <si>
    <t>Year 1-10 30ug</t>
  </si>
  <si>
    <t>Year 1-10-1</t>
  </si>
  <si>
    <t>Year 1-10-1 26ug</t>
  </si>
  <si>
    <t>Year 1-10-2</t>
  </si>
  <si>
    <t>Year 1-10-2 33ug</t>
  </si>
  <si>
    <t>Year 1-10-3</t>
  </si>
  <si>
    <t>Year 1-10-3 34ug</t>
  </si>
  <si>
    <t>Year 1-10-4</t>
  </si>
  <si>
    <t>Year 1-10-4 45ug</t>
  </si>
  <si>
    <t>some chipping off on material left on margin. Lots of small chips hard to not exclude.</t>
  </si>
  <si>
    <t>Year 2 57ug</t>
  </si>
  <si>
    <t>This weight is wrong, it is about 30ug</t>
  </si>
  <si>
    <t>Resin - This weight is correct</t>
  </si>
  <si>
    <t>88200701202-664</t>
  </si>
  <si>
    <t>Inner 1 45.4ug</t>
  </si>
  <si>
    <t>Static starting</t>
  </si>
  <si>
    <t>Year 1-1 43ug</t>
  </si>
  <si>
    <t>Year 1-2 37ug</t>
  </si>
  <si>
    <t>Year 1-4 36ug</t>
  </si>
  <si>
    <t>Year 1-5 44ug</t>
  </si>
  <si>
    <t>Year 1-6 check</t>
  </si>
  <si>
    <t>Year 1-6 check 38ug</t>
  </si>
  <si>
    <t>Year 1-7 31ug</t>
  </si>
  <si>
    <t>Year 1-8 34ug</t>
  </si>
  <si>
    <t>Year 1-9 30ug</t>
  </si>
  <si>
    <t>Year 1-9-1</t>
  </si>
  <si>
    <t>Year 1-9-1 37ug</t>
  </si>
  <si>
    <t>Year 1-9-2</t>
  </si>
  <si>
    <t>Year 1-9-2 37ug</t>
  </si>
  <si>
    <t>Year 1-9-3</t>
  </si>
  <si>
    <t>Year 1-9-3 31ug</t>
  </si>
  <si>
    <t>Static huge - bad</t>
  </si>
  <si>
    <t>Year 2 30ug</t>
  </si>
  <si>
    <t>static material scatterd</t>
  </si>
  <si>
    <t>Year 2-1 28ug</t>
  </si>
  <si>
    <t>Static most material losst</t>
  </si>
  <si>
    <t>Year 2-2 23ug</t>
  </si>
  <si>
    <t>Too small.</t>
  </si>
  <si>
    <t>wet down sample, and dried after #17 - static better</t>
  </si>
  <si>
    <t>Year 2--3 32ug</t>
  </si>
  <si>
    <t>Year 2-4 31ug</t>
  </si>
  <si>
    <t>Year 2-5 35ug</t>
  </si>
  <si>
    <t>After #20, wet down sample, and dried - static better</t>
  </si>
  <si>
    <t>Year 2-6 34ug</t>
  </si>
  <si>
    <t>Year 2-7 31ug</t>
  </si>
  <si>
    <t>Year 3-1 29ug</t>
  </si>
  <si>
    <t>Possibly some resin</t>
  </si>
  <si>
    <t>Year 3-2 22ug</t>
  </si>
  <si>
    <t>for sure some resin</t>
  </si>
  <si>
    <t>89200701202-123</t>
  </si>
  <si>
    <t>Inner 1 37.6ug</t>
  </si>
  <si>
    <t>Inner 2 35ug</t>
  </si>
  <si>
    <t>Inner 3 39ug</t>
  </si>
  <si>
    <t>Inner 4 34ug</t>
  </si>
  <si>
    <t>Inner 5 32ug</t>
  </si>
  <si>
    <t>Inner 6 - check</t>
  </si>
  <si>
    <t>Inner 6 check 24ug</t>
  </si>
  <si>
    <t>Inner 7 31ug</t>
  </si>
  <si>
    <t>On the edge of being too small.  Use data with caution. Data from next batch.</t>
  </si>
  <si>
    <t>Year 1-1 31ug</t>
  </si>
  <si>
    <t>Year 1-2 28ug</t>
  </si>
  <si>
    <t>Year 1-3 26ug</t>
  </si>
  <si>
    <t>Year 1-4 30ug</t>
  </si>
  <si>
    <t>Year 1-6 29ug</t>
  </si>
  <si>
    <t>Tracking a little advanced tword next line</t>
  </si>
  <si>
    <t>Year 2-1 29ug</t>
  </si>
  <si>
    <t>Year 2-2 29ug</t>
  </si>
  <si>
    <t>On the edge of being too small.  Use data with caution.</t>
  </si>
  <si>
    <t>Year 2-3 27ug</t>
  </si>
  <si>
    <t>weitht may be off by 11um too much</t>
  </si>
  <si>
    <t>Year 2-5 check 35ug</t>
  </si>
  <si>
    <t>Year 2-6 26ug</t>
  </si>
  <si>
    <t>Year 2-7 32ug</t>
  </si>
  <si>
    <t>static starting</t>
  </si>
  <si>
    <t>Year 2-8 28ug</t>
  </si>
  <si>
    <t>Year 2-9 33ug</t>
  </si>
  <si>
    <t>Year 2-10 31ug</t>
  </si>
  <si>
    <t>Year 2-11</t>
  </si>
  <si>
    <t>Year 2-11 31ug</t>
  </si>
  <si>
    <t>Year 3-1 31ug</t>
  </si>
  <si>
    <t>static- scraped up some resing with oto material</t>
  </si>
  <si>
    <t>Year 3-3 22ug</t>
  </si>
  <si>
    <t>Tracking about one or two lines ahead - OK</t>
  </si>
  <si>
    <t>Year 3-4 19ug</t>
  </si>
  <si>
    <t>resin - edge?</t>
  </si>
  <si>
    <t>Year 3-5 17ug</t>
  </si>
  <si>
    <t>DID NOT MILL</t>
  </si>
  <si>
    <t>134200602202-366</t>
  </si>
  <si>
    <t>DO NOT use for plotting - went into growh zones behind bit</t>
  </si>
  <si>
    <t>Huge static problem - etoh did not help</t>
  </si>
  <si>
    <t>Inner 2 24ug</t>
  </si>
  <si>
    <t>Used DI H2O, static better.</t>
  </si>
  <si>
    <t>29.0ug</t>
  </si>
  <si>
    <t>lost most to static explosion of milled powder</t>
  </si>
  <si>
    <t>Inner 4 17ug</t>
  </si>
  <si>
    <t>Inner 5 - check</t>
  </si>
  <si>
    <t>Check??</t>
  </si>
  <si>
    <t>Inner 5-1</t>
  </si>
  <si>
    <t>Inner 5-1 32ug</t>
  </si>
  <si>
    <t>Inner 6 17ug</t>
  </si>
  <si>
    <t>Inner 7 32ug</t>
  </si>
  <si>
    <t>Year 1 31ug</t>
  </si>
  <si>
    <t>Year 1-2 25ug</t>
  </si>
  <si>
    <t>Year 1-3 30ug</t>
  </si>
  <si>
    <t>lost sample - no cup in tray</t>
  </si>
  <si>
    <t>Year 2?</t>
  </si>
  <si>
    <t>Year 2? 37ug</t>
  </si>
  <si>
    <t>Year 2-1 13ug</t>
  </si>
  <si>
    <t>Year 2-2 28ug</t>
  </si>
  <si>
    <t>Edge mix 17ug</t>
  </si>
  <si>
    <t>Done to add in some extra to 17</t>
  </si>
  <si>
    <t>89200901202-775</t>
  </si>
  <si>
    <t>6 @ 42 um, On faint check</t>
  </si>
  <si>
    <t>Inner 1 43.7ug</t>
  </si>
  <si>
    <t>Inner 2 61ug</t>
  </si>
  <si>
    <t>Inner 3 54ug</t>
  </si>
  <si>
    <t>Inner 4 56ug</t>
  </si>
  <si>
    <t>Inner 5 52ug</t>
  </si>
  <si>
    <t>Year 1 46ug</t>
  </si>
  <si>
    <t>Year1-1 47ug</t>
  </si>
  <si>
    <t>Added in more lines after this miling</t>
  </si>
  <si>
    <t>Year 1-2 47ug</t>
  </si>
  <si>
    <t>Year 1-2-1</t>
  </si>
  <si>
    <t>Year 1-2-1 36ug</t>
  </si>
  <si>
    <t>Year 1-2-2</t>
  </si>
  <si>
    <t>Year 1-2-2 36ug</t>
  </si>
  <si>
    <t>Year 1-3 47ug</t>
  </si>
  <si>
    <t>Year 1-4 ad in</t>
  </si>
  <si>
    <t>Millin on line - nuce</t>
  </si>
  <si>
    <t>Year 1-4 ad in 35ug</t>
  </si>
  <si>
    <t>Year 2 46ug</t>
  </si>
  <si>
    <t>Year 2-1 48ug</t>
  </si>
  <si>
    <t>Year 2-2 42ug</t>
  </si>
  <si>
    <t>Year 2-3 42ug</t>
  </si>
  <si>
    <t>Watch for contamination from locktite</t>
  </si>
  <si>
    <t>Year 2-4 47ug</t>
  </si>
  <si>
    <t>Year 2-5 50ug</t>
  </si>
  <si>
    <t>Year 2-6 54ug</t>
  </si>
  <si>
    <t>Year 2-7 51ug</t>
  </si>
  <si>
    <t>Year 2-8 43ug</t>
  </si>
  <si>
    <t>Year 2-9 43ug</t>
  </si>
  <si>
    <t>Year 2-10 a</t>
  </si>
  <si>
    <t>Year 2-10a 41ug</t>
  </si>
  <si>
    <t>Year 3 45ug</t>
  </si>
  <si>
    <t>droped cup and lost most of sample</t>
  </si>
  <si>
    <t>Year 3-2 40ug</t>
  </si>
  <si>
    <t>Year 3-3 38ug</t>
  </si>
  <si>
    <t>Year 3-3-1 ad</t>
  </si>
  <si>
    <t>Year 3-3-1 ad 32ug</t>
  </si>
  <si>
    <t>Year 3-4 34ug</t>
  </si>
  <si>
    <t>Year 4 43ug</t>
  </si>
  <si>
    <t>Year 4-1 46ug</t>
  </si>
  <si>
    <t>resin ?</t>
  </si>
  <si>
    <t>89200801202-684</t>
  </si>
  <si>
    <t>6 @ 42 um, nice-inside of big check</t>
  </si>
  <si>
    <t>Inner 1 43.2ug</t>
  </si>
  <si>
    <t xml:space="preserve"> Just after a check, a little static</t>
  </si>
  <si>
    <t>Inner 2 51ug</t>
  </si>
  <si>
    <t>Inner 3 58ug</t>
  </si>
  <si>
    <t>Inner 4A</t>
  </si>
  <si>
    <t>Trackin very nice on path</t>
  </si>
  <si>
    <t>Inner 4a 53ug</t>
  </si>
  <si>
    <t>did not get image</t>
  </si>
  <si>
    <t>Year 1 43ug</t>
  </si>
  <si>
    <t>Year 1-1 59ug</t>
  </si>
  <si>
    <t>low light on image</t>
  </si>
  <si>
    <t>Year 1-2 62ug</t>
  </si>
  <si>
    <t>Year 1-3 61ug</t>
  </si>
  <si>
    <t>Year 1-4 65ug</t>
  </si>
  <si>
    <t>Year 1-5 49ug</t>
  </si>
  <si>
    <t>Year 1-6 53ug</t>
  </si>
  <si>
    <t>Year 1-7 40ug</t>
  </si>
  <si>
    <t>Year 2 43ug</t>
  </si>
  <si>
    <t>Year 2-1 47ug</t>
  </si>
  <si>
    <t>Year 2-1--1</t>
  </si>
  <si>
    <t>Year 2-1-1 47ug</t>
  </si>
  <si>
    <t>-</t>
  </si>
  <si>
    <t>Lost due to mass spec problem.</t>
  </si>
  <si>
    <t>Year 2-1--2</t>
  </si>
  <si>
    <t>Year 2-1-2 48ug</t>
  </si>
  <si>
    <t>Year 2-1--3</t>
  </si>
  <si>
    <t>Year 2-1-3 49ug</t>
  </si>
  <si>
    <t>Year 2-1--4</t>
  </si>
  <si>
    <t>Year 2-1-4 51ug</t>
  </si>
  <si>
    <t>Year 2-1--5</t>
  </si>
  <si>
    <t>Year 2-1-5 51ug</t>
  </si>
  <si>
    <t>Year 2-1--6</t>
  </si>
  <si>
    <t>Year 2-1-6 50ug</t>
  </si>
  <si>
    <t>Year 3 49ug</t>
  </si>
  <si>
    <t>Year 3-1 49ug</t>
  </si>
  <si>
    <t>Year 3-2 45ug</t>
  </si>
  <si>
    <t>OK no 3-3</t>
  </si>
  <si>
    <t>Year 3-4 43ug</t>
  </si>
  <si>
    <t>Year 3-5 46ug</t>
  </si>
  <si>
    <t>Year 3-6 50ug</t>
  </si>
  <si>
    <t>Year 3-7 48ug</t>
  </si>
  <si>
    <t>Year 4 40ug</t>
  </si>
  <si>
    <t>Year 4-0.5</t>
  </si>
  <si>
    <t>Year 4-0.5 43ug</t>
  </si>
  <si>
    <t>Year 4-1  48ug</t>
  </si>
  <si>
    <t>Year 4-2 33ug</t>
  </si>
  <si>
    <t>a little resin OK</t>
  </si>
  <si>
    <t>Edge 31ug</t>
  </si>
  <si>
    <t>88200801202-375</t>
  </si>
  <si>
    <t>6 @ 42 um</t>
  </si>
  <si>
    <t>Inner 1 rpt1 36.9ug</t>
  </si>
  <si>
    <t>Inner 3 60ug</t>
  </si>
  <si>
    <t>Year 1-1 50ug</t>
  </si>
  <si>
    <t>Year 1-2 52ug</t>
  </si>
  <si>
    <t>Year 1-4 52ug</t>
  </si>
  <si>
    <t>Year 1-5 40ug</t>
  </si>
  <si>
    <t>Year 1-6 32ug</t>
  </si>
  <si>
    <t>Too small.  Do not use data.</t>
  </si>
  <si>
    <t>Cutting about one path ahead - OK</t>
  </si>
  <si>
    <t>Year 1-2 51ug</t>
  </si>
  <si>
    <t>Year 2-1-1 38ug</t>
  </si>
  <si>
    <t>Year 2-1-2 40ug</t>
  </si>
  <si>
    <t>Year 2-1-3 47ug</t>
  </si>
  <si>
    <t>Year 2-1-4 44ug</t>
  </si>
  <si>
    <t>Year 2-1-5 46ug</t>
  </si>
  <si>
    <t>Year 2-1-6 51ug</t>
  </si>
  <si>
    <t>Year 2-1--7</t>
  </si>
  <si>
    <t>Year 2-1-7 43ug</t>
  </si>
  <si>
    <t>Year 3 44ug</t>
  </si>
  <si>
    <t>Year 3-1 43ug</t>
  </si>
  <si>
    <t>close to resin=Cutting about one path ahead - OK</t>
  </si>
  <si>
    <t>Year 3-2 36ug</t>
  </si>
  <si>
    <t>Year 3-3 26ug</t>
  </si>
  <si>
    <t>Mostly resin - discard</t>
  </si>
  <si>
    <t>88200701202-303</t>
  </si>
  <si>
    <t>Inner 0 rpt1  33.4ug</t>
  </si>
  <si>
    <t>On Check</t>
  </si>
  <si>
    <t>Combine w cup 1, drill moved - put ground spring on</t>
  </si>
  <si>
    <t>First few milling may not represent original material, may be from year 2</t>
  </si>
  <si>
    <t>inner 3</t>
  </si>
  <si>
    <t>Mark 1</t>
  </si>
  <si>
    <t>Year 1 32ug</t>
  </si>
  <si>
    <t xml:space="preserve">i </t>
  </si>
  <si>
    <t>Year 1-1 44ug</t>
  </si>
  <si>
    <t>Year 1-2 41ug</t>
  </si>
  <si>
    <t>Year 1--3 28ug</t>
  </si>
  <si>
    <t>Year 1-4--1</t>
  </si>
  <si>
    <t>Year 1-4-1 29ug</t>
  </si>
  <si>
    <t>Year 1-4--2</t>
  </si>
  <si>
    <t>Year 1-4-2 39ug</t>
  </si>
  <si>
    <t>Year 1-4--4</t>
  </si>
  <si>
    <t>OK no 1-4-3</t>
  </si>
  <si>
    <t>Year 1-4-4 37ug</t>
  </si>
  <si>
    <t>Year 1-4--5</t>
  </si>
  <si>
    <t>Year 1-4-5 46ug</t>
  </si>
  <si>
    <t>Year 2 42ug</t>
  </si>
  <si>
    <t>Year 2-2 41ug</t>
  </si>
  <si>
    <t>Year 2-4 48ug</t>
  </si>
  <si>
    <t>Year 2-5 48ug</t>
  </si>
  <si>
    <t>Year 3 42ug</t>
  </si>
  <si>
    <t>Cutting behind about 1 path</t>
  </si>
  <si>
    <t>Year 3-1 45ug</t>
  </si>
  <si>
    <t>Year 3-1--1</t>
  </si>
  <si>
    <t>Year 3-1-1 41ug</t>
  </si>
  <si>
    <t>Year 3-1--2</t>
  </si>
  <si>
    <t>Year 3-1-2 41ug</t>
  </si>
  <si>
    <t>Year 3-1--3</t>
  </si>
  <si>
    <t>Year 3--1-3 47ug</t>
  </si>
  <si>
    <t>Edge 58ug</t>
  </si>
  <si>
    <t>Edge 2 53ug</t>
  </si>
  <si>
    <t>88200701202-686</t>
  </si>
  <si>
    <t>Inner 1 rpt1 30.9ug</t>
  </si>
  <si>
    <t>Too much static, quit for day</t>
  </si>
  <si>
    <t>Inner 2 19ug</t>
  </si>
  <si>
    <t>Inner 3 35ug</t>
  </si>
  <si>
    <t>Wt may be off - could be 33</t>
  </si>
  <si>
    <t>Inner 5 33ug</t>
  </si>
  <si>
    <t>Inner 6 29ug</t>
  </si>
  <si>
    <t>Year 1 39ug</t>
  </si>
  <si>
    <t>Year 1--01</t>
  </si>
  <si>
    <t xml:space="preserve">i  </t>
  </si>
  <si>
    <t>Year 1-01 33ug</t>
  </si>
  <si>
    <t>Year 1--02</t>
  </si>
  <si>
    <t>Year 1-02 45ug</t>
  </si>
  <si>
    <t>Year 1--03</t>
  </si>
  <si>
    <t>Year 1-03 26ug</t>
  </si>
  <si>
    <t>Year 1--04</t>
  </si>
  <si>
    <t>Year 1-04 31ug</t>
  </si>
  <si>
    <t>Year 1--05</t>
  </si>
  <si>
    <t>Year 1-05 27ug</t>
  </si>
  <si>
    <t>Year 1--06</t>
  </si>
  <si>
    <t>Year 1-06 29ug</t>
  </si>
  <si>
    <t>Year 1--07</t>
  </si>
  <si>
    <t>Year 1-07 30ug</t>
  </si>
  <si>
    <t>Year 2 32ug</t>
  </si>
  <si>
    <t>Small.  Use data with caution.</t>
  </si>
  <si>
    <t>combine w cup 16 or 18 if necessary</t>
  </si>
  <si>
    <t>Year 2-1 and 2-1 25ug</t>
  </si>
  <si>
    <t>Respaced all remaining paths to increase mass, removed 2-6</t>
  </si>
  <si>
    <t>Year 2-4  33ug</t>
  </si>
  <si>
    <t>resin cut into in deep area of path</t>
  </si>
  <si>
    <t>xxxx</t>
  </si>
  <si>
    <t>Took out-not exist-to respace</t>
  </si>
  <si>
    <t>NO PATH milled</t>
  </si>
  <si>
    <t>Could be 3rd or check</t>
  </si>
  <si>
    <t>resin, but try and use by self</t>
  </si>
  <si>
    <t>134200601202-563</t>
  </si>
  <si>
    <t>Inner 1 rpt1 21.0ug</t>
  </si>
  <si>
    <t>Inenr 3 40ug</t>
  </si>
  <si>
    <t>Year 1 50ug</t>
  </si>
  <si>
    <t xml:space="preserve"> OK No Year 1--01 line</t>
  </si>
  <si>
    <t xml:space="preserve"> OK No Year 1--01 line, Static</t>
  </si>
  <si>
    <t>Year 1-02 28ug</t>
  </si>
  <si>
    <t>Static very bad</t>
  </si>
  <si>
    <t>Put a drop of Etoh and dried to reduce static</t>
  </si>
  <si>
    <t>Year 1-04 33ug</t>
  </si>
  <si>
    <t>Half gone from static explosion</t>
  </si>
  <si>
    <t>Year 1-05 16ug</t>
  </si>
  <si>
    <t>Took a long break 2+ hours to let static decrease</t>
  </si>
  <si>
    <t>Year 1-06 32ug</t>
  </si>
  <si>
    <t>Year 1-07 21ug</t>
  </si>
  <si>
    <t>Year 1--08</t>
  </si>
  <si>
    <t>3/4 gone from static explosion</t>
  </si>
  <si>
    <t>Year 1-08 14ug</t>
  </si>
  <si>
    <t>Year 1--09</t>
  </si>
  <si>
    <t>next am, static not too bad - only a little</t>
  </si>
  <si>
    <t>Year 1-09 26ug</t>
  </si>
  <si>
    <t>Year 1--10</t>
  </si>
  <si>
    <t>Year 1-10 22ug</t>
  </si>
  <si>
    <t>Year 1--11</t>
  </si>
  <si>
    <t>Static some scatterd as milled, got most</t>
  </si>
  <si>
    <t>Year 1-11 27ug</t>
  </si>
  <si>
    <t>Year 1--12</t>
  </si>
  <si>
    <t>used drop of water, helped but still some static, got most</t>
  </si>
  <si>
    <t>Year -1-12 27ug</t>
  </si>
  <si>
    <t>Huge static, lost half, no water used</t>
  </si>
  <si>
    <t>Used drop of water, helped but still a little static, got most</t>
  </si>
  <si>
    <t>Year 2-1 30ug</t>
  </si>
  <si>
    <t>Static, Used drop of water</t>
  </si>
  <si>
    <t>Year 2-2 36ug</t>
  </si>
  <si>
    <t>Used drop water, and glass cover</t>
  </si>
  <si>
    <t>Year 2-3 36ug</t>
  </si>
  <si>
    <t>Static still, Used glass cover and water</t>
  </si>
  <si>
    <t>Year 2-4 22ug</t>
  </si>
  <si>
    <t>Year 3-Check</t>
  </si>
  <si>
    <t>Year 3-check 38ug</t>
  </si>
  <si>
    <t>Some small amt of resin. Used glass cover helped</t>
  </si>
  <si>
    <t>Edge 23ug</t>
  </si>
  <si>
    <t>89200901202-257 (B)</t>
  </si>
  <si>
    <t>first plunge - inside of check 1</t>
  </si>
  <si>
    <t>6 @ 42 um, On strong check</t>
  </si>
  <si>
    <t>outside of first check</t>
  </si>
  <si>
    <t>Inner 3 51ug</t>
  </si>
  <si>
    <t>Inner 4 53ug</t>
  </si>
  <si>
    <t>Inner 5 34ug</t>
  </si>
  <si>
    <t>Could be contaminated w oil clay, I removed obvious clay from power.</t>
  </si>
  <si>
    <t>Year 1-1 33ug</t>
  </si>
  <si>
    <t>Cleaned w etoh before sampling, over night to evaporate</t>
  </si>
  <si>
    <t>Year 1-2 35ug</t>
  </si>
  <si>
    <t>Year 1-2-1 31ug</t>
  </si>
  <si>
    <t>Year 1-2-2 33ug</t>
  </si>
  <si>
    <t>Year 1-2-3</t>
  </si>
  <si>
    <t>Year 1-2-3 35ug</t>
  </si>
  <si>
    <t>Year 1-2-4 check</t>
  </si>
  <si>
    <t>Year 1-2-4 31ug</t>
  </si>
  <si>
    <t>Year 1-3 31ug</t>
  </si>
  <si>
    <t>Year 1-4 29ug</t>
  </si>
  <si>
    <t>Year 1-5 31ug</t>
  </si>
  <si>
    <t>Year 2-1-1 32ug</t>
  </si>
  <si>
    <t>Year 2-1-3 32ug</t>
  </si>
  <si>
    <t>Year 2-1-4 36ug</t>
  </si>
  <si>
    <t>Year 3-1 27ug</t>
  </si>
  <si>
    <t>Year 3-1-1</t>
  </si>
  <si>
    <t>Year 3-1-1 32ug</t>
  </si>
  <si>
    <t>Year 3-1-2</t>
  </si>
  <si>
    <t>Year 3-1-2 29ug</t>
  </si>
  <si>
    <t>Year 3-1-3</t>
  </si>
  <si>
    <t>Year 3-1-3 33ug</t>
  </si>
  <si>
    <t>Year 4-2 29ug</t>
  </si>
  <si>
    <t>Year 5 35ug</t>
  </si>
  <si>
    <t>Year 5-1 39ug</t>
  </si>
  <si>
    <t>Year 5-2 37ug</t>
  </si>
  <si>
    <t>Edge 1 34ug</t>
  </si>
  <si>
    <t>Edge 2 23ug</t>
  </si>
  <si>
    <t>162201001202_452 (B)</t>
  </si>
  <si>
    <t>Inner 1 35.6ug</t>
  </si>
  <si>
    <t>On check</t>
  </si>
  <si>
    <t>Inner 3 46ug</t>
  </si>
  <si>
    <t>Inner 4 40ug</t>
  </si>
  <si>
    <t>Inner 5 38ug</t>
  </si>
  <si>
    <t>Year 1 52ug</t>
  </si>
  <si>
    <t>lost</t>
  </si>
  <si>
    <t>Year 1-1 32ug</t>
  </si>
  <si>
    <t>Year 1-2 38ug</t>
  </si>
  <si>
    <t>Year 1-3 40ug</t>
  </si>
  <si>
    <t xml:space="preserve">No image </t>
  </si>
  <si>
    <t>Year 1-4 40ug</t>
  </si>
  <si>
    <t>Year 1-6 38ug</t>
  </si>
  <si>
    <t>Year 1-7 35ug</t>
  </si>
  <si>
    <t>Year 1-7-1 check</t>
  </si>
  <si>
    <t>Year 1-7-1 check 34ug</t>
  </si>
  <si>
    <t>Year 1-8 check</t>
  </si>
  <si>
    <t>Year 1-8 check 32ug</t>
  </si>
  <si>
    <t>Year 1-9 35ug</t>
  </si>
  <si>
    <t>Year 1-9-1 35ug</t>
  </si>
  <si>
    <t>Year 1-10 34ug</t>
  </si>
  <si>
    <t>Year 2 38ug</t>
  </si>
  <si>
    <t>Year 2-1 32ug</t>
  </si>
  <si>
    <t>Year 2-4 32ug</t>
  </si>
  <si>
    <t>Year 2-7 35ug</t>
  </si>
  <si>
    <t>Year 3-2 29ug</t>
  </si>
  <si>
    <t>Year 3-4 31ug</t>
  </si>
  <si>
    <t>Year 4-1 33ug</t>
  </si>
  <si>
    <t>Turned on humidifiers</t>
  </si>
  <si>
    <t>Year 4-3 29ug</t>
  </si>
  <si>
    <t>Year 5 29ug</t>
  </si>
  <si>
    <t xml:space="preserve">Year 5-1 </t>
  </si>
  <si>
    <t>Year 5-1 35ug</t>
  </si>
  <si>
    <t>Year 5-2 32ug</t>
  </si>
  <si>
    <t>Edge 33ug</t>
  </si>
  <si>
    <t>88200601202-334</t>
  </si>
  <si>
    <t>Inner 1 35.0ug</t>
  </si>
  <si>
    <t>Static - no humidifiers</t>
  </si>
  <si>
    <t>Inner 2 34ug</t>
  </si>
  <si>
    <t>Inner 3 47ug</t>
  </si>
  <si>
    <t>Inner 4 37ug</t>
  </si>
  <si>
    <t>Inner 5 41ug</t>
  </si>
  <si>
    <t>Year 1 45ug</t>
  </si>
  <si>
    <t>No image - missed it</t>
  </si>
  <si>
    <t>Year 1-2 54ug</t>
  </si>
  <si>
    <t>Static very bad w humidifiers</t>
  </si>
  <si>
    <t>Static - explosive</t>
  </si>
  <si>
    <t>Year 1-4 39ug</t>
  </si>
  <si>
    <t>shifted to ad in 2-0.5</t>
  </si>
  <si>
    <t>Year 1-6 35ug</t>
  </si>
  <si>
    <t>Year 2-0.5</t>
  </si>
  <si>
    <t>Ad in after line 7 (1-1)</t>
  </si>
  <si>
    <t>Year 2-0.5 35ug</t>
  </si>
  <si>
    <t xml:space="preserve">Year 2-1 </t>
  </si>
  <si>
    <t>Edge 32ug</t>
  </si>
  <si>
    <t>89200701202-557b</t>
  </si>
  <si>
    <t>first plunge - on check 1</t>
  </si>
  <si>
    <t>Inner 1 46.4ug</t>
  </si>
  <si>
    <t>Inner 2 60ug</t>
  </si>
  <si>
    <t>Inner 3 53ug</t>
  </si>
  <si>
    <t>Year 1-1 53ug</t>
  </si>
  <si>
    <t xml:space="preserve">Year 1-5-1 </t>
  </si>
  <si>
    <t>Year 1-5-1 42ug</t>
  </si>
  <si>
    <t>mills tracking on paths</t>
  </si>
  <si>
    <t>Year 1-5-2 39ug</t>
  </si>
  <si>
    <t>some static</t>
  </si>
  <si>
    <t>Year 2 51ug</t>
  </si>
  <si>
    <t>Added in new line (Year 2-5) see images. Adjusted all remaining</t>
  </si>
  <si>
    <t>Year 2-3 43ug</t>
  </si>
  <si>
    <t>Was added in before milling 2-2</t>
  </si>
  <si>
    <t>Year 2-5 37ug</t>
  </si>
  <si>
    <t>Year 3 40ug</t>
  </si>
  <si>
    <t>Edge 51ug</t>
  </si>
  <si>
    <t>162201001202-864a</t>
  </si>
  <si>
    <t>Inner 1 47.3ug</t>
  </si>
  <si>
    <t>Inner 2 49ug</t>
  </si>
  <si>
    <t>Inner 5 35ug</t>
  </si>
  <si>
    <t>Year 1-1 39ug</t>
  </si>
  <si>
    <t>Year 1-2 40ug</t>
  </si>
  <si>
    <t>width and length hard to est from this point on.</t>
  </si>
  <si>
    <t>Year 1-3 44ug</t>
  </si>
  <si>
    <t>Year 1--5 34ug</t>
  </si>
  <si>
    <t xml:space="preserve">Year 1-6 </t>
  </si>
  <si>
    <t>Year 1-6  42ug</t>
  </si>
  <si>
    <t>Year 2-1 41ug</t>
  </si>
  <si>
    <t>Year 2-2  41ug</t>
  </si>
  <si>
    <t>Year 2-3-1</t>
  </si>
  <si>
    <t>added in after 2-2 milled</t>
  </si>
  <si>
    <t>Year 2-3-1 29ug</t>
  </si>
  <si>
    <t>Year 3-3 35ug</t>
  </si>
  <si>
    <t>Year 3-4 35ug</t>
  </si>
  <si>
    <t>Year 3--5 36ug</t>
  </si>
  <si>
    <t>location is hard to see</t>
  </si>
  <si>
    <t>Year 4 32ug</t>
  </si>
  <si>
    <t>Year 4-1 35ug</t>
  </si>
  <si>
    <t>Year 4-2 37ug</t>
  </si>
  <si>
    <t>Year 5-2 33ug</t>
  </si>
  <si>
    <t>some resin from left end of path.</t>
  </si>
  <si>
    <t>Year 5-3 25ug</t>
  </si>
  <si>
    <t>Edge 28ug</t>
  </si>
  <si>
    <t>89200701202_47</t>
  </si>
  <si>
    <t>6 @ 42 um, line on check</t>
  </si>
  <si>
    <t>Inner 1 44.7uh</t>
  </si>
  <si>
    <t>Inner 2 30ug</t>
  </si>
  <si>
    <t>line on check</t>
  </si>
  <si>
    <t>Inner 3 32ug</t>
  </si>
  <si>
    <t>static bad, started humidifiers</t>
  </si>
  <si>
    <t>Inner 4 41ug</t>
  </si>
  <si>
    <t>Year 1-2 26ug</t>
  </si>
  <si>
    <t>Year 1-3 34ug</t>
  </si>
  <si>
    <t>Tracking about one line behind</t>
  </si>
  <si>
    <t>Year 1-5 24ug</t>
  </si>
  <si>
    <t>could be 2</t>
  </si>
  <si>
    <t>Year 6 26ug</t>
  </si>
  <si>
    <t>removed a line and respaced</t>
  </si>
  <si>
    <t>Year 1-7 32ug</t>
  </si>
  <si>
    <t>extreme static lost 75% scattering on resin</t>
  </si>
  <si>
    <t>Year 1-8 31ug</t>
  </si>
  <si>
    <t>used drop of water between 13 &amp;14</t>
  </si>
  <si>
    <t>Year 1--9 39ug</t>
  </si>
  <si>
    <t>could be 3</t>
  </si>
  <si>
    <t>Used glass cover slip next to oto</t>
  </si>
  <si>
    <t>Year 2- 38ug</t>
  </si>
  <si>
    <t>did not mill in true edge, part of second</t>
  </si>
  <si>
    <t>edge 2</t>
  </si>
  <si>
    <t>Edge 2 26ug</t>
  </si>
  <si>
    <t>89200901202-275b</t>
  </si>
  <si>
    <t>Inner 1 38.8ug</t>
  </si>
  <si>
    <t>Inner 2 27ug</t>
  </si>
  <si>
    <t>Inner 3 44ug</t>
  </si>
  <si>
    <t>Inner 4 45ug</t>
  </si>
  <si>
    <t>No In 5 OK - skip</t>
  </si>
  <si>
    <t>Inner 6 51ug</t>
  </si>
  <si>
    <t>Inner 7 44ug</t>
  </si>
  <si>
    <t>Year 1 44ug</t>
  </si>
  <si>
    <t>Year 1-1 47ug</t>
  </si>
  <si>
    <t>Year 1-1-1</t>
  </si>
  <si>
    <t>Year 1-1-1 39ug</t>
  </si>
  <si>
    <t>Year 1-1-2</t>
  </si>
  <si>
    <t>Inner 1-1-2 34ug</t>
  </si>
  <si>
    <t>Year 1-1-3</t>
  </si>
  <si>
    <t>Year 1-1-3 38ug</t>
  </si>
  <si>
    <t>Year 1-1-4</t>
  </si>
  <si>
    <t>Year 1-1-4 36ug</t>
  </si>
  <si>
    <t>Year 1-1-5</t>
  </si>
  <si>
    <t>Year 1-1-5 34ug</t>
  </si>
  <si>
    <t>Year 1-1-6</t>
  </si>
  <si>
    <t>Year 1-1-6 39ug</t>
  </si>
  <si>
    <t>Year 1-1-7</t>
  </si>
  <si>
    <t>Year 1-1-7 39ug</t>
  </si>
  <si>
    <t>Year 1-1-8</t>
  </si>
  <si>
    <t>Year 1-1-8 42ug</t>
  </si>
  <si>
    <t>Year 1-1-9</t>
  </si>
  <si>
    <t>Year 1-1-9 42ug</t>
  </si>
  <si>
    <t>Year 1-1-9-1</t>
  </si>
  <si>
    <t>Year 1-1-9-1 37ug</t>
  </si>
  <si>
    <t>Year 1-1-9-2</t>
  </si>
  <si>
    <t>Year 1-1-9-2 38ug</t>
  </si>
  <si>
    <t>Year 2 37ug</t>
  </si>
  <si>
    <t>Year 2-4 37ug</t>
  </si>
  <si>
    <t>Year 31 31ug</t>
  </si>
  <si>
    <t>Problem, run aborted.  Sample gas analyzed few hours later.  Use data with caution.</t>
  </si>
  <si>
    <t>Year 3-3 33ug</t>
  </si>
  <si>
    <t xml:space="preserve">Year 4 </t>
  </si>
  <si>
    <t>Year 4 38ug</t>
  </si>
  <si>
    <t>Edge 30ug</t>
  </si>
  <si>
    <t>Edge 2 25ug</t>
  </si>
  <si>
    <t>89200801202-628a</t>
  </si>
  <si>
    <t>Inner 1 38.7ug</t>
  </si>
  <si>
    <t>Dropped cup on milling base. Recovered most material.</t>
  </si>
  <si>
    <t>Inner 3 45ug</t>
  </si>
  <si>
    <t>Year 1-1-1 30ug</t>
  </si>
  <si>
    <t>Year 1-1-2 27ug</t>
  </si>
  <si>
    <t>Year 1-1-3 33ug</t>
  </si>
  <si>
    <t>Year 1-1-4 33ug</t>
  </si>
  <si>
    <t>Year 1-1-5 32ug</t>
  </si>
  <si>
    <t>Year 1-1-6 33ug</t>
  </si>
  <si>
    <t>Year 2 40ug</t>
  </si>
  <si>
    <t>Year 2-1 49ug</t>
  </si>
  <si>
    <t>Year 2-3 41ug</t>
  </si>
  <si>
    <t>Year 2-4 52ug</t>
  </si>
  <si>
    <t>Year 2-5 45ug</t>
  </si>
  <si>
    <t>Year 2-6 45ug</t>
  </si>
  <si>
    <t>Year 2-7 43ug</t>
  </si>
  <si>
    <t>Year 2-8 42ug</t>
  </si>
  <si>
    <t>Tracking nice, milling one path behind</t>
  </si>
  <si>
    <t>Year 3-1 39ug</t>
  </si>
  <si>
    <t>Year 3-2 42ug</t>
  </si>
  <si>
    <t>Year 3-3 34ug</t>
  </si>
  <si>
    <t>Year 3-4 36ug</t>
  </si>
  <si>
    <t>Year 3-5 33ug</t>
  </si>
  <si>
    <t>Year 3-6 33ug</t>
  </si>
  <si>
    <t>Year 4 33ug</t>
  </si>
  <si>
    <t>Year 4-1 36ug</t>
  </si>
  <si>
    <t>Year 4-3 36ug</t>
  </si>
  <si>
    <t>Year 4-4 32ug</t>
  </si>
  <si>
    <t>Edge 37ug</t>
  </si>
  <si>
    <t>89200901202-387b</t>
  </si>
  <si>
    <t>Inner 1 43ug</t>
  </si>
  <si>
    <t>??  Stage shifted??</t>
  </si>
  <si>
    <t>Inner 2 11ug</t>
  </si>
  <si>
    <t>Not enough sample to run.</t>
  </si>
  <si>
    <t>Year 1-3 43ug</t>
  </si>
  <si>
    <t>Year 1-6 39ug</t>
  </si>
  <si>
    <t>Check 39ug</t>
  </si>
  <si>
    <t>milling behind 1 to 2 paths but nice following curve</t>
  </si>
  <si>
    <t>Year 1-7 41ug</t>
  </si>
  <si>
    <t>Year 1-8 45ug</t>
  </si>
  <si>
    <t>Year 1-9 39ug</t>
  </si>
  <si>
    <t>? Ave 0.044</t>
  </si>
  <si>
    <t>Year 2 31ug</t>
  </si>
  <si>
    <t>Year 2-1 36ug</t>
  </si>
  <si>
    <t>Year 2-1-1 insert</t>
  </si>
  <si>
    <t>? Insereted part way throuth milling, when at line "Year 2".  Ave 0.044</t>
  </si>
  <si>
    <t>Year 2-1-1 30ug</t>
  </si>
  <si>
    <t>Year 2-3 33ug</t>
  </si>
  <si>
    <t>Year 3-1 41ug</t>
  </si>
  <si>
    <t>Year 3-3 31ug</t>
  </si>
  <si>
    <t>Year 3-5 28ug</t>
  </si>
  <si>
    <t>Year 4-2 39ug</t>
  </si>
  <si>
    <t>Year 4-4 33ug</t>
  </si>
  <si>
    <t>Tracking about 3 behind, OK</t>
  </si>
  <si>
    <t>Year 5 36ug</t>
  </si>
  <si>
    <t>Year 5-1 38ug</t>
  </si>
  <si>
    <t>Year 5-2 39ug</t>
  </si>
  <si>
    <t>Year 5-3 35ug</t>
  </si>
  <si>
    <t>Resin?? Static.</t>
  </si>
  <si>
    <t>Edge 1ug</t>
  </si>
  <si>
    <t>89200801202-253b</t>
  </si>
  <si>
    <t>Inner 1 32.2ug</t>
  </si>
  <si>
    <t>Inner 2 39ug</t>
  </si>
  <si>
    <t>Inner 3 31ug</t>
  </si>
  <si>
    <t>Inner 4 26ug</t>
  </si>
  <si>
    <t>Year 1-3-check</t>
  </si>
  <si>
    <t>Year 1-3 check 32ug</t>
  </si>
  <si>
    <t>Year 1-4 33ug</t>
  </si>
  <si>
    <t>Year 1-5-1 36ug</t>
  </si>
  <si>
    <t>Year 1-5-2 35ug</t>
  </si>
  <si>
    <t>Year 1-53 31ug</t>
  </si>
  <si>
    <t>Year 2-2 32ug</t>
  </si>
  <si>
    <t>Year 2-2-1 30ug</t>
  </si>
  <si>
    <t>Year 2-2-2 30ug</t>
  </si>
  <si>
    <t>Srtatic very bad</t>
  </si>
  <si>
    <t>Year 2-2-3 25ug</t>
  </si>
  <si>
    <t>Year 2-2-4 28ug</t>
  </si>
  <si>
    <t>Small, but should be OK.</t>
  </si>
  <si>
    <t>Year 2-2-5 23ug</t>
  </si>
  <si>
    <t>Year 2-2-6</t>
  </si>
  <si>
    <t>used glass cover on resin</t>
  </si>
  <si>
    <t>Year 2-2-6 36ug</t>
  </si>
  <si>
    <t>Year 2-2-7</t>
  </si>
  <si>
    <t>Year 2-2-7 29ug</t>
  </si>
  <si>
    <t>Year 2-2-8</t>
  </si>
  <si>
    <t>Year 2-2-8 37ug</t>
  </si>
  <si>
    <t>Year 3-1 50ug</t>
  </si>
  <si>
    <t>Year 3-2 39ug</t>
  </si>
  <si>
    <t>Year 3-4 37ug</t>
  </si>
  <si>
    <t>Year 4 44ug</t>
  </si>
  <si>
    <t>Year 4-1 39ug</t>
  </si>
  <si>
    <t>Small. Use data with caution.</t>
  </si>
  <si>
    <t>Running Sum of width (mm)</t>
  </si>
  <si>
    <t>Yield a bit low, but balanced OK.</t>
  </si>
  <si>
    <t>Cruise</t>
  </si>
  <si>
    <t>Line Name</t>
  </si>
  <si>
    <t>Weight</t>
  </si>
  <si>
    <t>89200901202-108</t>
  </si>
  <si>
    <t>Inner 10</t>
  </si>
  <si>
    <t>Inner 11</t>
  </si>
  <si>
    <t>Inner 12</t>
  </si>
  <si>
    <t xml:space="preserve"> Specimen ID</t>
  </si>
  <si>
    <t>Sample is a bit small, but misbalance is within tolerable range.</t>
  </si>
  <si>
    <r>
      <t>SD dC13 (1</t>
    </r>
    <r>
      <rPr>
        <i/>
        <sz val="11"/>
        <rFont val="Times New Roman"/>
        <family val="1"/>
      </rPr>
      <t>δ</t>
    </r>
    <r>
      <rPr>
        <sz val="11"/>
        <rFont val="Calibri"/>
        <family val="2"/>
      </rPr>
      <t>)</t>
    </r>
  </si>
  <si>
    <r>
      <t>SD d18O (1</t>
    </r>
    <r>
      <rPr>
        <i/>
        <sz val="11"/>
        <rFont val="Times New Roman"/>
        <family val="1"/>
      </rPr>
      <t>δ</t>
    </r>
    <r>
      <rPr>
        <sz val="11"/>
        <rFont val="Calibri"/>
        <family val="2"/>
      </rPr>
      <t>)</t>
    </r>
  </si>
  <si>
    <t>Too small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</si>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</sst>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00000"/>
    <numFmt numFmtId="167" formatCode="0.0000000"/>
    <numFmt numFmtId="168" formatCode="0.00000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sz val="12"/>
      <name val="Times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i/>
      <sz val="11"/>
      <name val="Times New Roman"/>
      <family val="1"/>
    </font>
    <font>
      <sz val="11"/>
      <name val="Calibri"/>
      <family val="2"/>
    </font>
    <font>
      <strike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4" fontId="0" fillId="0" borderId="0" xfId="0" applyNumberFormat="1" applyFill="1"/>
    <xf numFmtId="2" fontId="5" fillId="0" borderId="0" xfId="0" applyNumberFormat="1" applyFont="1"/>
    <xf numFmtId="2" fontId="5" fillId="2" borderId="0" xfId="0" applyNumberFormat="1" applyFont="1" applyFill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 applyFont="1"/>
    <xf numFmtId="49" fontId="6" fillId="0" borderId="2" xfId="0" applyNumberFormat="1" applyFont="1" applyBorder="1"/>
    <xf numFmtId="1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0" fontId="1" fillId="0" borderId="0" xfId="0" applyFont="1"/>
    <xf numFmtId="1" fontId="0" fillId="2" borderId="0" xfId="0" applyNumberFormat="1" applyFont="1" applyFill="1"/>
    <xf numFmtId="0" fontId="7" fillId="0" borderId="0" xfId="0" applyFont="1"/>
    <xf numFmtId="166" fontId="0" fillId="0" borderId="0" xfId="0" applyNumberFormat="1"/>
    <xf numFmtId="0" fontId="9" fillId="0" borderId="0" xfId="1" applyFont="1"/>
    <xf numFmtId="0" fontId="1" fillId="0" borderId="0" xfId="1" applyFont="1"/>
    <xf numFmtId="167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0" fontId="0" fillId="0" borderId="0" xfId="0" applyFont="1" applyFill="1"/>
    <xf numFmtId="49" fontId="9" fillId="0" borderId="2" xfId="0" applyNumberFormat="1" applyFont="1" applyBorder="1"/>
    <xf numFmtId="0" fontId="0" fillId="0" borderId="2" xfId="0" applyBorder="1"/>
    <xf numFmtId="0" fontId="2" fillId="0" borderId="3" xfId="0" applyFont="1" applyBorder="1" applyAlignment="1">
      <alignment horizontal="justify" wrapText="1"/>
    </xf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Fill="1" applyBorder="1"/>
    <xf numFmtId="2" fontId="9" fillId="0" borderId="0" xfId="1" applyNumberFormat="1" applyFont="1" applyFill="1"/>
    <xf numFmtId="49" fontId="9" fillId="0" borderId="0" xfId="0" applyNumberFormat="1" applyFont="1" applyFill="1"/>
    <xf numFmtId="1" fontId="9" fillId="0" borderId="0" xfId="0" applyNumberFormat="1" applyFont="1" applyFill="1"/>
    <xf numFmtId="0" fontId="9" fillId="0" borderId="0" xfId="0" applyFont="1" applyFill="1"/>
    <xf numFmtId="0" fontId="9" fillId="0" borderId="0" xfId="1" applyFont="1" applyFill="1"/>
    <xf numFmtId="0" fontId="9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2" fontId="12" fillId="0" borderId="1" xfId="0" applyNumberFormat="1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/>
    </xf>
    <xf numFmtId="2" fontId="9" fillId="0" borderId="0" xfId="0" applyNumberFormat="1" applyFont="1" applyFill="1"/>
    <xf numFmtId="164" fontId="9" fillId="0" borderId="0" xfId="0" applyNumberFormat="1" applyFont="1" applyFill="1"/>
    <xf numFmtId="2" fontId="15" fillId="0" borderId="0" xfId="0" applyNumberFormat="1" applyFont="1" applyFill="1"/>
    <xf numFmtId="0" fontId="9" fillId="0" borderId="2" xfId="0" applyFont="1" applyFill="1" applyBorder="1"/>
    <xf numFmtId="165" fontId="9" fillId="0" borderId="0" xfId="0" applyNumberFormat="1" applyFont="1" applyFill="1"/>
    <xf numFmtId="166" fontId="9" fillId="0" borderId="0" xfId="0" applyNumberFormat="1" applyFont="1" applyFill="1"/>
    <xf numFmtId="0" fontId="16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00"/>
  <sheetViews>
    <sheetView workbookViewId="0">
      <pane ySplit="1" topLeftCell="A1074" activePane="bottomLeft" state="frozen"/>
      <selection pane="bottomLeft" activeCell="C1263" sqref="C1263"/>
    </sheetView>
  </sheetViews>
  <sheetFormatPr defaultRowHeight="14.4" x14ac:dyDescent="0.3"/>
  <cols>
    <col min="1" max="1" width="18.88671875" style="6" customWidth="1"/>
    <col min="2" max="2" width="4" customWidth="1"/>
    <col min="3" max="3" width="7.6640625" customWidth="1"/>
    <col min="4" max="4" width="11.33203125" customWidth="1"/>
    <col min="5" max="5" width="9.5546875" hidden="1" customWidth="1"/>
    <col min="6" max="6" width="3.88671875" hidden="1" customWidth="1"/>
    <col min="7" max="7" width="1.6640625" hidden="1" customWidth="1"/>
    <col min="8" max="8" width="5.109375" style="7" hidden="1" customWidth="1"/>
    <col min="9" max="9" width="11.33203125" style="8" customWidth="1"/>
    <col min="10" max="10" width="8.6640625" style="8" customWidth="1"/>
    <col min="11" max="11" width="9.109375" style="8" hidden="1" customWidth="1"/>
    <col min="12" max="12" width="12" style="8" customWidth="1"/>
    <col min="13" max="13" width="10.88671875" customWidth="1"/>
    <col min="14" max="14" width="8.6640625" style="9" customWidth="1"/>
    <col min="15" max="15" width="11.88671875" style="9" hidden="1" customWidth="1"/>
    <col min="16" max="16" width="19.44140625" style="9" hidden="1" customWidth="1"/>
    <col min="17" max="17" width="11.88671875" style="9" customWidth="1"/>
    <col min="18" max="18" width="15.44140625" style="9" customWidth="1"/>
    <col min="19" max="19" width="20" style="7" bestFit="1" customWidth="1"/>
    <col min="20" max="20" width="10.6640625" style="7" customWidth="1"/>
    <col min="21" max="21" width="16.44140625" style="7" customWidth="1"/>
    <col min="22" max="22" width="11.33203125" style="7" customWidth="1"/>
    <col min="23" max="23" width="14.109375" style="7" hidden="1" customWidth="1"/>
    <col min="24" max="24" width="10.5546875" bestFit="1" customWidth="1"/>
    <col min="27" max="27" width="12" bestFit="1" customWidth="1"/>
  </cols>
  <sheetData>
    <row r="1" spans="1:2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 t="s">
        <v>6</v>
      </c>
      <c r="I1" s="4" t="s">
        <v>7</v>
      </c>
      <c r="J1" s="4" t="s">
        <v>1348</v>
      </c>
      <c r="K1" s="4" t="s">
        <v>8</v>
      </c>
      <c r="L1" s="4" t="s">
        <v>9</v>
      </c>
      <c r="M1" s="2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2" t="s">
        <v>21</v>
      </c>
    </row>
    <row r="2" spans="1:24" ht="15" thickTop="1" x14ac:dyDescent="0.3">
      <c r="A2" s="6" t="s">
        <v>22</v>
      </c>
      <c r="B2">
        <v>5</v>
      </c>
      <c r="C2">
        <v>1</v>
      </c>
      <c r="D2" t="s">
        <v>23</v>
      </c>
      <c r="E2" t="s">
        <v>24</v>
      </c>
      <c r="F2">
        <v>0</v>
      </c>
      <c r="G2">
        <v>1</v>
      </c>
      <c r="H2" s="7">
        <v>0</v>
      </c>
      <c r="I2" s="8">
        <v>0.33</v>
      </c>
      <c r="J2" s="8">
        <v>0</v>
      </c>
      <c r="K2" s="8">
        <f>J2/$J$39</f>
        <v>0</v>
      </c>
      <c r="L2" s="8">
        <v>0.6</v>
      </c>
      <c r="M2">
        <v>300</v>
      </c>
      <c r="N2" s="9">
        <v>228.00000000000597</v>
      </c>
      <c r="O2" s="9" t="s">
        <v>25</v>
      </c>
      <c r="P2" s="10"/>
      <c r="Q2" s="9">
        <v>3444.3333333333335</v>
      </c>
      <c r="R2" s="9">
        <v>-39</v>
      </c>
      <c r="S2" s="7">
        <v>-3.2341585159301758</v>
      </c>
      <c r="T2" s="7">
        <v>7.8105148223740857E-3</v>
      </c>
      <c r="U2" s="7">
        <v>0.82156276702880859</v>
      </c>
      <c r="V2" s="7">
        <v>4.3531504611835588E-2</v>
      </c>
    </row>
    <row r="3" spans="1:24" x14ac:dyDescent="0.3">
      <c r="A3" s="6" t="s">
        <v>22</v>
      </c>
      <c r="B3">
        <v>5</v>
      </c>
      <c r="C3">
        <f>C2+1</f>
        <v>2</v>
      </c>
      <c r="D3" t="s">
        <v>26</v>
      </c>
      <c r="F3">
        <v>0</v>
      </c>
      <c r="G3">
        <v>2</v>
      </c>
      <c r="H3" s="7">
        <v>0.1</v>
      </c>
      <c r="I3" s="8">
        <v>0.05</v>
      </c>
      <c r="J3" s="8">
        <f>I3</f>
        <v>0.05</v>
      </c>
      <c r="K3" s="8">
        <f>J3/$J$39</f>
        <v>2.4999999999999991E-2</v>
      </c>
      <c r="L3" s="8">
        <v>0.7</v>
      </c>
      <c r="M3">
        <v>300</v>
      </c>
      <c r="N3" s="9">
        <v>74.000000000018503</v>
      </c>
      <c r="O3" s="9" t="s">
        <v>27</v>
      </c>
      <c r="P3" s="10"/>
      <c r="Q3" s="9">
        <v>1213</v>
      </c>
      <c r="R3" s="9">
        <v>-475.41666666666669</v>
      </c>
      <c r="S3" s="7">
        <v>-1.7015736103057861</v>
      </c>
      <c r="T3" s="7">
        <v>7.8105148223740857E-3</v>
      </c>
      <c r="U3" s="7">
        <v>0.69721496105194092</v>
      </c>
      <c r="V3" s="7">
        <v>4.3531504611835588E-2</v>
      </c>
    </row>
    <row r="4" spans="1:24" x14ac:dyDescent="0.3">
      <c r="A4" s="6" t="s">
        <v>22</v>
      </c>
      <c r="B4">
        <v>5</v>
      </c>
      <c r="C4">
        <f t="shared" ref="C4:C39" si="0">C3+1</f>
        <v>3</v>
      </c>
      <c r="D4" t="s">
        <v>28</v>
      </c>
      <c r="F4">
        <v>0</v>
      </c>
      <c r="G4">
        <v>3</v>
      </c>
      <c r="H4" s="7">
        <v>0.2</v>
      </c>
      <c r="I4" s="8">
        <v>0.05</v>
      </c>
      <c r="J4" s="8">
        <f>J3+I4</f>
        <v>0.1</v>
      </c>
      <c r="K4" s="8">
        <f>J4/$J$39</f>
        <v>4.9999999999999982E-2</v>
      </c>
      <c r="L4" s="8">
        <v>0.7</v>
      </c>
      <c r="M4">
        <v>300</v>
      </c>
      <c r="N4" s="9">
        <v>47.999999999936982</v>
      </c>
      <c r="P4" s="10"/>
      <c r="Q4" s="9">
        <v>1466</v>
      </c>
      <c r="R4" s="9">
        <v>-211.5</v>
      </c>
      <c r="S4" s="7">
        <v>-1.2059193849563599</v>
      </c>
      <c r="T4" s="7">
        <v>7.8105148223740857E-3</v>
      </c>
      <c r="U4" s="7">
        <v>0.59060198068618774</v>
      </c>
      <c r="V4" s="7">
        <v>4.3531504611835588E-2</v>
      </c>
    </row>
    <row r="5" spans="1:24" x14ac:dyDescent="0.3">
      <c r="A5" s="6" t="s">
        <v>22</v>
      </c>
      <c r="B5">
        <v>5</v>
      </c>
      <c r="C5">
        <f t="shared" si="0"/>
        <v>4</v>
      </c>
      <c r="D5" t="s">
        <v>29</v>
      </c>
      <c r="F5">
        <v>0</v>
      </c>
      <c r="G5">
        <v>4</v>
      </c>
      <c r="H5" s="7">
        <v>0.30000000000000004</v>
      </c>
      <c r="I5" s="8">
        <v>0.05</v>
      </c>
      <c r="J5" s="8">
        <f>J4+I5</f>
        <v>0.15000000000000002</v>
      </c>
      <c r="K5" s="8">
        <f t="shared" ref="K5:K39" si="1">J5/$J$39</f>
        <v>7.4999999999999983E-2</v>
      </c>
      <c r="L5" s="8">
        <v>0.7</v>
      </c>
      <c r="M5">
        <v>300</v>
      </c>
      <c r="N5" s="9">
        <v>49.999999999994493</v>
      </c>
      <c r="P5" s="10"/>
      <c r="Q5" s="9">
        <v>1411.3333333333333</v>
      </c>
      <c r="R5" s="9">
        <v>-254.5</v>
      </c>
      <c r="S5" s="7">
        <v>-0.78327512741088867</v>
      </c>
      <c r="T5" s="7">
        <v>7.8105148223740857E-3</v>
      </c>
      <c r="U5" s="7">
        <v>0.65849125385284424</v>
      </c>
      <c r="V5" s="7">
        <v>4.3531504611835588E-2</v>
      </c>
    </row>
    <row r="6" spans="1:24" x14ac:dyDescent="0.3">
      <c r="A6" s="6" t="s">
        <v>22</v>
      </c>
      <c r="B6">
        <v>5</v>
      </c>
      <c r="C6">
        <f t="shared" si="0"/>
        <v>5</v>
      </c>
      <c r="D6" t="s">
        <v>30</v>
      </c>
      <c r="F6">
        <v>0</v>
      </c>
      <c r="G6">
        <v>5</v>
      </c>
      <c r="H6" s="7">
        <v>0.4</v>
      </c>
      <c r="I6" s="8">
        <v>0.05</v>
      </c>
      <c r="J6" s="8">
        <f>J5+I6</f>
        <v>0.2</v>
      </c>
      <c r="K6" s="8">
        <f t="shared" si="1"/>
        <v>9.9999999999999964E-2</v>
      </c>
      <c r="L6" s="8">
        <v>0.7</v>
      </c>
      <c r="M6">
        <v>300</v>
      </c>
      <c r="N6" s="9">
        <v>51.000000000023249</v>
      </c>
      <c r="P6" s="10"/>
      <c r="Q6" s="9">
        <v>1108.1666666666667</v>
      </c>
      <c r="R6" s="9">
        <v>-587.83333333333337</v>
      </c>
      <c r="S6" s="11">
        <v>-0.4460756778717041</v>
      </c>
      <c r="T6" s="11">
        <v>7.8105148223740857E-3</v>
      </c>
      <c r="U6" s="11">
        <v>0.70795536041259766</v>
      </c>
      <c r="V6" s="11">
        <v>4.3531504611835588E-2</v>
      </c>
      <c r="X6" t="s">
        <v>31</v>
      </c>
    </row>
    <row r="7" spans="1:24" x14ac:dyDescent="0.3">
      <c r="A7" s="6" t="s">
        <v>22</v>
      </c>
      <c r="B7">
        <v>5</v>
      </c>
      <c r="C7">
        <f t="shared" si="0"/>
        <v>6</v>
      </c>
      <c r="D7" t="s">
        <v>32</v>
      </c>
      <c r="F7">
        <v>0</v>
      </c>
      <c r="G7">
        <v>6</v>
      </c>
      <c r="H7" s="7">
        <v>0.5</v>
      </c>
      <c r="I7" s="12">
        <v>0.05</v>
      </c>
      <c r="J7" s="8">
        <f t="shared" ref="J7:J39" si="2">J6+I7</f>
        <v>0.25</v>
      </c>
      <c r="K7" s="8">
        <f t="shared" si="1"/>
        <v>0.12499999999999994</v>
      </c>
      <c r="L7" s="8">
        <v>0.7</v>
      </c>
      <c r="M7">
        <v>300</v>
      </c>
      <c r="N7" s="9">
        <v>44.999999999961737</v>
      </c>
      <c r="P7" s="10"/>
      <c r="Q7" s="9">
        <v>1276.5</v>
      </c>
      <c r="R7" s="9">
        <v>-405.75</v>
      </c>
      <c r="S7" s="7">
        <v>-0.11226661503314972</v>
      </c>
      <c r="T7" s="7">
        <v>7.8105148223740857E-3</v>
      </c>
      <c r="U7" s="7">
        <v>0.87651383876800537</v>
      </c>
      <c r="V7" s="7">
        <v>4.3531504611835588E-2</v>
      </c>
    </row>
    <row r="8" spans="1:24" x14ac:dyDescent="0.3">
      <c r="A8" s="6" t="s">
        <v>22</v>
      </c>
      <c r="B8">
        <v>5</v>
      </c>
      <c r="C8">
        <f>C7+1</f>
        <v>7</v>
      </c>
      <c r="D8" t="s">
        <v>33</v>
      </c>
      <c r="F8">
        <v>0</v>
      </c>
      <c r="G8">
        <v>7</v>
      </c>
      <c r="H8" s="7">
        <v>0.6</v>
      </c>
      <c r="I8" s="12">
        <v>0.09</v>
      </c>
      <c r="J8" s="8">
        <f t="shared" si="2"/>
        <v>0.33999999999999997</v>
      </c>
      <c r="K8" s="8">
        <f t="shared" si="1"/>
        <v>0.1699999999999999</v>
      </c>
      <c r="L8" s="8">
        <v>0.7</v>
      </c>
      <c r="M8">
        <v>300</v>
      </c>
      <c r="N8" s="9">
        <v>72.99999999998974</v>
      </c>
      <c r="P8" s="10"/>
      <c r="Q8" s="9">
        <v>2617.3333333333335</v>
      </c>
      <c r="R8" s="9">
        <v>-45.25</v>
      </c>
      <c r="S8" s="7">
        <v>-7.6077409088611603E-2</v>
      </c>
      <c r="T8" s="7">
        <v>7.8105148223740857E-3</v>
      </c>
      <c r="U8" s="7">
        <v>0.88959199190139771</v>
      </c>
      <c r="V8" s="7">
        <v>4.3531504611835588E-2</v>
      </c>
    </row>
    <row r="9" spans="1:24" x14ac:dyDescent="0.3">
      <c r="A9" s="6" t="s">
        <v>22</v>
      </c>
      <c r="B9">
        <v>5</v>
      </c>
      <c r="C9">
        <f t="shared" si="0"/>
        <v>8</v>
      </c>
      <c r="D9" t="s">
        <v>34</v>
      </c>
      <c r="F9">
        <v>0</v>
      </c>
      <c r="G9">
        <v>8</v>
      </c>
      <c r="H9" s="7">
        <v>0.7</v>
      </c>
      <c r="I9" s="12">
        <v>0.12</v>
      </c>
      <c r="J9" s="8">
        <f t="shared" si="2"/>
        <v>0.45999999999999996</v>
      </c>
      <c r="K9" s="8">
        <f t="shared" si="1"/>
        <v>0.22999999999999987</v>
      </c>
      <c r="L9" s="8">
        <v>0.7</v>
      </c>
      <c r="M9">
        <v>300</v>
      </c>
      <c r="N9" s="9">
        <v>85.000000000001734</v>
      </c>
      <c r="P9" s="10"/>
      <c r="Q9" s="9">
        <v>2799.5</v>
      </c>
      <c r="R9" s="9">
        <v>-50.25</v>
      </c>
      <c r="S9" s="7">
        <v>0.25250968337059021</v>
      </c>
      <c r="T9" s="7">
        <v>7.8105148223740857E-3</v>
      </c>
      <c r="U9" s="7">
        <v>1.2545324563980103</v>
      </c>
      <c r="V9" s="7">
        <v>4.3531504611835588E-2</v>
      </c>
    </row>
    <row r="10" spans="1:24" x14ac:dyDescent="0.3">
      <c r="A10" s="6" t="s">
        <v>22</v>
      </c>
      <c r="B10">
        <v>5</v>
      </c>
      <c r="C10">
        <f t="shared" si="0"/>
        <v>9</v>
      </c>
      <c r="D10" t="s">
        <v>35</v>
      </c>
      <c r="E10" t="s">
        <v>36</v>
      </c>
      <c r="F10">
        <v>1</v>
      </c>
      <c r="G10">
        <v>0</v>
      </c>
      <c r="H10" s="7">
        <v>1</v>
      </c>
      <c r="I10" s="12">
        <v>0.08</v>
      </c>
      <c r="J10" s="8">
        <f t="shared" si="2"/>
        <v>0.53999999999999992</v>
      </c>
      <c r="K10" s="8">
        <f t="shared" si="1"/>
        <v>0.26999999999999985</v>
      </c>
      <c r="L10" s="8">
        <v>0.92</v>
      </c>
      <c r="M10">
        <v>300</v>
      </c>
      <c r="N10" s="9">
        <v>79.999999999968992</v>
      </c>
      <c r="P10" s="10"/>
      <c r="Q10" s="9">
        <v>3315.1666666666665</v>
      </c>
      <c r="R10" s="9">
        <v>-46.75</v>
      </c>
      <c r="S10" s="7">
        <v>0.50259304046630859</v>
      </c>
      <c r="T10" s="7">
        <v>7.8105148223740857E-3</v>
      </c>
      <c r="U10" s="7">
        <v>1.6462743282318115</v>
      </c>
      <c r="V10" s="7">
        <v>4.3531504611835588E-2</v>
      </c>
    </row>
    <row r="11" spans="1:24" x14ac:dyDescent="0.3">
      <c r="A11" s="6" t="s">
        <v>22</v>
      </c>
      <c r="B11">
        <v>5</v>
      </c>
      <c r="C11">
        <f t="shared" si="0"/>
        <v>10</v>
      </c>
      <c r="D11" t="s">
        <v>37</v>
      </c>
      <c r="F11">
        <v>1</v>
      </c>
      <c r="G11">
        <v>1</v>
      </c>
      <c r="H11" s="7">
        <v>1.1000000000000001</v>
      </c>
      <c r="I11" s="8">
        <v>0.09</v>
      </c>
      <c r="J11" s="8">
        <f t="shared" si="2"/>
        <v>0.62999999999999989</v>
      </c>
      <c r="K11" s="8">
        <f t="shared" si="1"/>
        <v>0.31499999999999978</v>
      </c>
      <c r="L11" s="8">
        <v>0.55000000000000004</v>
      </c>
      <c r="M11">
        <v>300</v>
      </c>
      <c r="N11" s="9">
        <v>75.000000000047251</v>
      </c>
      <c r="O11" s="9" t="s">
        <v>38</v>
      </c>
      <c r="P11" s="10"/>
      <c r="Q11" s="9">
        <v>2763.1666666666665</v>
      </c>
      <c r="R11" s="9">
        <v>-44.25</v>
      </c>
      <c r="S11" s="7">
        <v>0.57204920053482056</v>
      </c>
      <c r="T11" s="7">
        <v>7.8105148223740857E-3</v>
      </c>
      <c r="U11" s="7">
        <v>1.9531883001327515</v>
      </c>
      <c r="V11" s="7">
        <v>4.3531504611835588E-2</v>
      </c>
    </row>
    <row r="12" spans="1:24" x14ac:dyDescent="0.3">
      <c r="A12" s="6" t="s">
        <v>22</v>
      </c>
      <c r="B12">
        <v>5</v>
      </c>
      <c r="C12">
        <f t="shared" si="0"/>
        <v>11</v>
      </c>
      <c r="D12" t="s">
        <v>39</v>
      </c>
      <c r="F12">
        <v>1</v>
      </c>
      <c r="G12">
        <v>2</v>
      </c>
      <c r="H12" s="7">
        <v>1.2000000000000002</v>
      </c>
      <c r="I12" s="8">
        <v>6.4000000000000001E-2</v>
      </c>
      <c r="J12" s="8">
        <f t="shared" si="2"/>
        <v>0.69399999999999995</v>
      </c>
      <c r="K12" s="8">
        <f t="shared" si="1"/>
        <v>0.34699999999999981</v>
      </c>
      <c r="L12" s="8">
        <f>L11+0.06</f>
        <v>0.6100000000000001</v>
      </c>
      <c r="M12">
        <v>300</v>
      </c>
      <c r="N12" s="9">
        <v>70.000000000014495</v>
      </c>
      <c r="P12" s="10"/>
      <c r="Q12" s="9">
        <v>2137.8333333333335</v>
      </c>
      <c r="R12" s="9">
        <v>-69.75</v>
      </c>
      <c r="S12" s="7">
        <v>0.19670350849628448</v>
      </c>
      <c r="T12" s="7">
        <v>7.81051482237409E-3</v>
      </c>
      <c r="U12" s="7">
        <v>1.6391720771789551</v>
      </c>
      <c r="V12" s="7">
        <v>4.3531504611835588E-2</v>
      </c>
    </row>
    <row r="13" spans="1:24" x14ac:dyDescent="0.3">
      <c r="A13" s="6" t="s">
        <v>22</v>
      </c>
      <c r="B13">
        <v>5</v>
      </c>
      <c r="C13">
        <f t="shared" si="0"/>
        <v>12</v>
      </c>
      <c r="D13" t="s">
        <v>40</v>
      </c>
      <c r="F13">
        <v>1</v>
      </c>
      <c r="G13">
        <v>3</v>
      </c>
      <c r="H13" s="7">
        <v>1.3000000000000003</v>
      </c>
      <c r="I13" s="8">
        <v>6.4000000000000001E-2</v>
      </c>
      <c r="J13" s="8">
        <f t="shared" si="2"/>
        <v>0.75800000000000001</v>
      </c>
      <c r="K13" s="8">
        <f t="shared" si="1"/>
        <v>0.37899999999999984</v>
      </c>
      <c r="L13" s="8">
        <f t="shared" ref="L13:L18" si="3">L12+0.06</f>
        <v>0.67000000000000015</v>
      </c>
      <c r="M13">
        <v>300</v>
      </c>
      <c r="N13" s="9">
        <v>66.000000000010488</v>
      </c>
      <c r="Q13" s="9">
        <v>2285.1666666666665</v>
      </c>
      <c r="R13" s="9">
        <v>-87.916666666666671</v>
      </c>
      <c r="S13" s="7">
        <v>-0.1547829657793045</v>
      </c>
      <c r="T13" s="7">
        <v>7.8105148223740857E-3</v>
      </c>
      <c r="U13" s="7">
        <v>0.99090522527694702</v>
      </c>
      <c r="V13" s="7">
        <v>4.3531504611835588E-2</v>
      </c>
    </row>
    <row r="14" spans="1:24" x14ac:dyDescent="0.3">
      <c r="A14" s="6" t="s">
        <v>22</v>
      </c>
      <c r="B14">
        <v>5</v>
      </c>
      <c r="C14">
        <f t="shared" si="0"/>
        <v>13</v>
      </c>
      <c r="D14" t="s">
        <v>41</v>
      </c>
      <c r="F14">
        <v>1</v>
      </c>
      <c r="G14">
        <v>4</v>
      </c>
      <c r="H14" s="7">
        <v>1.4000000000000004</v>
      </c>
      <c r="I14" s="8">
        <v>6.4000000000000001E-2</v>
      </c>
      <c r="J14" s="8">
        <f t="shared" si="2"/>
        <v>0.82200000000000006</v>
      </c>
      <c r="K14" s="8">
        <f t="shared" si="1"/>
        <v>0.41099999999999987</v>
      </c>
      <c r="L14" s="8">
        <f t="shared" si="3"/>
        <v>0.7300000000000002</v>
      </c>
      <c r="M14">
        <v>300</v>
      </c>
      <c r="N14" s="9">
        <v>66.000000000010488</v>
      </c>
      <c r="Q14" s="9">
        <v>2279.8333333333335</v>
      </c>
      <c r="R14" s="9">
        <v>-43.083333333333336</v>
      </c>
      <c r="S14" s="7">
        <v>-0.19726100564002991</v>
      </c>
      <c r="T14" s="7">
        <v>7.8105148223740857E-3</v>
      </c>
      <c r="U14" s="7">
        <v>0.64165771007537842</v>
      </c>
      <c r="V14" s="7">
        <v>4.3531504611835588E-2</v>
      </c>
    </row>
    <row r="15" spans="1:24" x14ac:dyDescent="0.3">
      <c r="A15" s="6" t="s">
        <v>22</v>
      </c>
      <c r="B15">
        <v>5</v>
      </c>
      <c r="C15">
        <f t="shared" si="0"/>
        <v>14</v>
      </c>
      <c r="D15" t="s">
        <v>42</v>
      </c>
      <c r="F15">
        <v>1</v>
      </c>
      <c r="G15">
        <v>5</v>
      </c>
      <c r="H15" s="7">
        <v>1.5000000000000004</v>
      </c>
      <c r="I15" s="8">
        <v>6.4000000000000001E-2</v>
      </c>
      <c r="J15" s="8">
        <f t="shared" si="2"/>
        <v>0.88600000000000012</v>
      </c>
      <c r="K15" s="8">
        <f t="shared" si="1"/>
        <v>0.44299999999999984</v>
      </c>
      <c r="L15" s="8">
        <f t="shared" si="3"/>
        <v>0.79000000000000026</v>
      </c>
      <c r="M15">
        <v>300</v>
      </c>
      <c r="N15" s="9">
        <v>70.000000000014495</v>
      </c>
      <c r="Q15" s="9">
        <v>2683</v>
      </c>
      <c r="R15" s="9">
        <v>-48.333333333333336</v>
      </c>
      <c r="S15" s="7">
        <v>-0.13127201795578003</v>
      </c>
      <c r="T15" s="7">
        <v>7.8105148223740857E-3</v>
      </c>
      <c r="U15" s="7">
        <v>0.70484966039657593</v>
      </c>
      <c r="V15" s="7">
        <v>4.3531504611835588E-2</v>
      </c>
    </row>
    <row r="16" spans="1:24" x14ac:dyDescent="0.3">
      <c r="A16" s="6" t="s">
        <v>22</v>
      </c>
      <c r="B16">
        <v>5</v>
      </c>
      <c r="C16">
        <f t="shared" si="0"/>
        <v>15</v>
      </c>
      <c r="D16" t="s">
        <v>43</v>
      </c>
      <c r="F16">
        <v>1</v>
      </c>
      <c r="G16">
        <v>6</v>
      </c>
      <c r="H16" s="7">
        <v>1.6000000000000005</v>
      </c>
      <c r="I16" s="8">
        <v>6.4000000000000001E-2</v>
      </c>
      <c r="J16" s="8">
        <f t="shared" si="2"/>
        <v>0.95000000000000018</v>
      </c>
      <c r="K16" s="8">
        <f t="shared" si="1"/>
        <v>0.47499999999999987</v>
      </c>
      <c r="L16" s="8">
        <f t="shared" si="3"/>
        <v>0.85000000000000031</v>
      </c>
      <c r="M16">
        <v>300</v>
      </c>
      <c r="N16" s="9">
        <v>72.99999999998974</v>
      </c>
      <c r="Q16" s="9">
        <v>3214.3333333333335</v>
      </c>
      <c r="R16" s="9">
        <v>-52</v>
      </c>
      <c r="S16" s="7">
        <v>-8.1679783761501312E-2</v>
      </c>
      <c r="T16" s="7">
        <v>7.8105148223740857E-3</v>
      </c>
      <c r="U16" s="7">
        <v>1.0603208541870117</v>
      </c>
      <c r="V16" s="7">
        <v>4.3531504611835588E-2</v>
      </c>
    </row>
    <row r="17" spans="1:24" x14ac:dyDescent="0.3">
      <c r="A17" s="6" t="s">
        <v>22</v>
      </c>
      <c r="B17">
        <v>5</v>
      </c>
      <c r="C17">
        <f t="shared" si="0"/>
        <v>16</v>
      </c>
      <c r="D17" t="s">
        <v>44</v>
      </c>
      <c r="F17">
        <v>1</v>
      </c>
      <c r="G17">
        <v>7</v>
      </c>
      <c r="H17" s="7">
        <v>1.7000000000000006</v>
      </c>
      <c r="I17" s="8">
        <v>6.4000000000000001E-2</v>
      </c>
      <c r="J17" s="8">
        <f t="shared" si="2"/>
        <v>1.0140000000000002</v>
      </c>
      <c r="K17" s="8">
        <f t="shared" si="1"/>
        <v>0.5069999999999999</v>
      </c>
      <c r="L17" s="8">
        <f t="shared" si="3"/>
        <v>0.91000000000000036</v>
      </c>
      <c r="M17">
        <v>300</v>
      </c>
      <c r="N17" s="9">
        <v>75.999999999964984</v>
      </c>
      <c r="Q17" s="9">
        <v>3529</v>
      </c>
      <c r="R17" s="9">
        <v>-55.333333333333336</v>
      </c>
      <c r="S17" s="7">
        <v>3.3046476542949677E-2</v>
      </c>
      <c r="T17" s="7">
        <v>7.8105148223740857E-3</v>
      </c>
      <c r="U17" s="7">
        <v>1.2234046459197998</v>
      </c>
      <c r="V17" s="7">
        <v>4.3531504611835588E-2</v>
      </c>
    </row>
    <row r="18" spans="1:24" x14ac:dyDescent="0.3">
      <c r="A18" s="6" t="s">
        <v>22</v>
      </c>
      <c r="B18">
        <v>5</v>
      </c>
      <c r="C18">
        <f t="shared" si="0"/>
        <v>17</v>
      </c>
      <c r="D18" t="s">
        <v>45</v>
      </c>
      <c r="F18">
        <v>1</v>
      </c>
      <c r="G18">
        <v>8</v>
      </c>
      <c r="H18" s="7">
        <v>1.8000000000000007</v>
      </c>
      <c r="I18" s="8">
        <v>6.4000000000000001E-2</v>
      </c>
      <c r="J18" s="8">
        <f t="shared" si="2"/>
        <v>1.0780000000000003</v>
      </c>
      <c r="K18" s="8">
        <f t="shared" si="1"/>
        <v>0.53899999999999992</v>
      </c>
      <c r="L18" s="8">
        <f t="shared" si="3"/>
        <v>0.97000000000000042</v>
      </c>
      <c r="M18">
        <v>300</v>
      </c>
      <c r="N18" s="9">
        <v>82.000000000026489</v>
      </c>
      <c r="Q18" s="9">
        <v>2593.6666666666665</v>
      </c>
      <c r="R18" s="9">
        <v>-56.583333333333336</v>
      </c>
      <c r="S18" s="7">
        <v>0.17006346583366394</v>
      </c>
      <c r="T18" s="7">
        <v>7.8105148223740857E-3</v>
      </c>
      <c r="U18" s="7">
        <v>1.6354430913925171</v>
      </c>
      <c r="V18" s="7">
        <v>4.3531504611835588E-2</v>
      </c>
    </row>
    <row r="19" spans="1:24" x14ac:dyDescent="0.3">
      <c r="A19" s="6" t="s">
        <v>22</v>
      </c>
      <c r="B19">
        <v>5</v>
      </c>
      <c r="C19">
        <f t="shared" si="0"/>
        <v>18</v>
      </c>
      <c r="D19" t="s">
        <v>46</v>
      </c>
      <c r="F19">
        <v>1</v>
      </c>
      <c r="G19">
        <v>9</v>
      </c>
      <c r="H19" s="7">
        <v>1.9000000000000008</v>
      </c>
      <c r="I19" s="8">
        <v>6.4000000000000001E-2</v>
      </c>
      <c r="J19" s="8">
        <f t="shared" si="2"/>
        <v>1.1420000000000003</v>
      </c>
      <c r="K19" s="8">
        <f t="shared" si="1"/>
        <v>0.57099999999999995</v>
      </c>
      <c r="L19" s="8">
        <v>0.97</v>
      </c>
      <c r="M19">
        <v>300</v>
      </c>
      <c r="N19" s="9">
        <v>94.999999999956231</v>
      </c>
      <c r="Q19" s="9">
        <v>3297.8333333333335</v>
      </c>
      <c r="R19" s="9">
        <v>-53.833333333333336</v>
      </c>
      <c r="S19" s="7">
        <v>0.1493065357208252</v>
      </c>
      <c r="T19" s="7">
        <v>7.8105148223740857E-3</v>
      </c>
      <c r="U19" s="7">
        <v>2.130363941192627</v>
      </c>
      <c r="V19" s="7">
        <v>4.3531504611835588E-2</v>
      </c>
    </row>
    <row r="20" spans="1:24" x14ac:dyDescent="0.3">
      <c r="A20" s="6" t="s">
        <v>22</v>
      </c>
      <c r="B20">
        <v>5</v>
      </c>
      <c r="C20">
        <f t="shared" si="0"/>
        <v>19</v>
      </c>
      <c r="D20" t="s">
        <v>47</v>
      </c>
      <c r="E20" t="s">
        <v>48</v>
      </c>
      <c r="F20">
        <v>2</v>
      </c>
      <c r="G20">
        <v>0</v>
      </c>
      <c r="H20" s="7">
        <v>2</v>
      </c>
      <c r="I20" s="8">
        <v>6.4000000000000001E-2</v>
      </c>
      <c r="J20" s="8">
        <f t="shared" si="2"/>
        <v>1.2060000000000004</v>
      </c>
      <c r="K20" s="8">
        <f t="shared" si="1"/>
        <v>0.60299999999999998</v>
      </c>
      <c r="L20" s="8">
        <v>1</v>
      </c>
      <c r="M20">
        <v>300</v>
      </c>
      <c r="N20" s="9">
        <v>105.00000000002174</v>
      </c>
      <c r="Q20" s="9">
        <v>3523.3333333333335</v>
      </c>
      <c r="R20" s="9">
        <v>-50.5</v>
      </c>
      <c r="S20" s="7">
        <v>-5.7425197213888168E-2</v>
      </c>
      <c r="T20" s="7">
        <v>7.8105148223740857E-3</v>
      </c>
      <c r="U20" s="7">
        <v>2.5227224826812744</v>
      </c>
      <c r="V20" s="7">
        <v>4.3531504611835588E-2</v>
      </c>
    </row>
    <row r="21" spans="1:24" x14ac:dyDescent="0.3">
      <c r="A21" s="6" t="s">
        <v>22</v>
      </c>
      <c r="B21">
        <v>5</v>
      </c>
      <c r="C21">
        <f t="shared" si="0"/>
        <v>20</v>
      </c>
      <c r="D21" t="s">
        <v>49</v>
      </c>
      <c r="F21">
        <v>2</v>
      </c>
      <c r="G21">
        <v>1</v>
      </c>
      <c r="H21" s="7">
        <v>2.1</v>
      </c>
      <c r="I21" s="8">
        <v>4.2000000000000003E-2</v>
      </c>
      <c r="J21" s="8">
        <f t="shared" si="2"/>
        <v>1.2480000000000004</v>
      </c>
      <c r="K21" s="8">
        <f t="shared" si="1"/>
        <v>0.624</v>
      </c>
      <c r="L21" s="8">
        <v>1</v>
      </c>
      <c r="M21">
        <v>300</v>
      </c>
      <c r="N21" s="9">
        <v>56.999999999973738</v>
      </c>
      <c r="Q21" s="9">
        <v>1648</v>
      </c>
      <c r="R21" s="9">
        <v>-51.416666666666664</v>
      </c>
      <c r="S21" s="7">
        <v>4.0168792009353638E-2</v>
      </c>
      <c r="T21" s="7">
        <v>7.8105148223740857E-3</v>
      </c>
      <c r="U21" s="7">
        <v>2.4011352062225342</v>
      </c>
      <c r="V21" s="7">
        <v>4.3531504611835588E-2</v>
      </c>
    </row>
    <row r="22" spans="1:24" x14ac:dyDescent="0.3">
      <c r="A22" s="6" t="s">
        <v>22</v>
      </c>
      <c r="B22">
        <v>5</v>
      </c>
      <c r="C22">
        <f t="shared" si="0"/>
        <v>21</v>
      </c>
      <c r="D22" t="s">
        <v>50</v>
      </c>
      <c r="F22">
        <v>2</v>
      </c>
      <c r="G22">
        <v>2</v>
      </c>
      <c r="H22" s="7">
        <v>2.2000000000000002</v>
      </c>
      <c r="I22" s="8">
        <v>4.2000000000000003E-2</v>
      </c>
      <c r="J22" s="8">
        <f t="shared" si="2"/>
        <v>1.2900000000000005</v>
      </c>
      <c r="K22" s="8">
        <f t="shared" si="1"/>
        <v>0.64499999999999991</v>
      </c>
      <c r="L22" s="8">
        <v>1.08</v>
      </c>
      <c r="M22">
        <v>300</v>
      </c>
      <c r="N22" s="9">
        <v>53.999999999998494</v>
      </c>
      <c r="Q22" s="9">
        <v>954.5</v>
      </c>
      <c r="R22" s="9">
        <v>-730.66666666666663</v>
      </c>
      <c r="S22" s="13">
        <v>-0.1152510941028595</v>
      </c>
      <c r="T22" s="13">
        <v>7.8105148223740857E-3</v>
      </c>
      <c r="U22" s="14"/>
      <c r="V22" s="13">
        <v>4.3531504611835588E-2</v>
      </c>
      <c r="W22" s="13">
        <v>0</v>
      </c>
      <c r="X22" t="s">
        <v>51</v>
      </c>
    </row>
    <row r="23" spans="1:24" x14ac:dyDescent="0.3">
      <c r="A23" s="6" t="s">
        <v>22</v>
      </c>
      <c r="B23">
        <v>5</v>
      </c>
      <c r="C23">
        <f t="shared" si="0"/>
        <v>22</v>
      </c>
      <c r="D23" t="s">
        <v>52</v>
      </c>
      <c r="F23">
        <v>2</v>
      </c>
      <c r="G23">
        <v>3</v>
      </c>
      <c r="H23" s="7">
        <v>2.3000000000000003</v>
      </c>
      <c r="I23" s="8">
        <v>4.2000000000000003E-2</v>
      </c>
      <c r="J23" s="8">
        <f t="shared" si="2"/>
        <v>1.3320000000000005</v>
      </c>
      <c r="K23" s="8">
        <f t="shared" si="1"/>
        <v>0.66599999999999993</v>
      </c>
      <c r="L23" s="8">
        <v>1.1200000000000001</v>
      </c>
      <c r="M23">
        <v>300</v>
      </c>
      <c r="N23" s="9">
        <v>56.000000000056005</v>
      </c>
      <c r="Q23" s="9">
        <v>1066.5</v>
      </c>
      <c r="R23" s="9">
        <v>-601.25</v>
      </c>
      <c r="S23" s="13">
        <v>-0.31375479698181152</v>
      </c>
      <c r="T23" s="13">
        <v>7.8105148223740857E-3</v>
      </c>
      <c r="U23" s="14"/>
      <c r="V23" s="13">
        <v>4.3531504611835588E-2</v>
      </c>
      <c r="W23" s="13">
        <v>0</v>
      </c>
      <c r="X23" t="s">
        <v>51</v>
      </c>
    </row>
    <row r="24" spans="1:24" x14ac:dyDescent="0.3">
      <c r="A24" s="6" t="s">
        <v>22</v>
      </c>
      <c r="B24">
        <v>5</v>
      </c>
      <c r="C24">
        <f t="shared" si="0"/>
        <v>23</v>
      </c>
      <c r="D24" t="s">
        <v>53</v>
      </c>
      <c r="F24">
        <v>2</v>
      </c>
      <c r="G24">
        <v>4</v>
      </c>
      <c r="H24" s="7">
        <v>2.4000000000000004</v>
      </c>
      <c r="I24" s="8">
        <v>4.2000000000000003E-2</v>
      </c>
      <c r="J24" s="8">
        <f t="shared" si="2"/>
        <v>1.3740000000000006</v>
      </c>
      <c r="K24" s="8">
        <f t="shared" si="1"/>
        <v>0.68699999999999994</v>
      </c>
      <c r="L24" s="8">
        <v>1.1599999999999999</v>
      </c>
      <c r="M24">
        <v>300</v>
      </c>
      <c r="N24" s="9">
        <v>59.00000000003125</v>
      </c>
      <c r="Q24" s="9">
        <v>1555.3333333333333</v>
      </c>
      <c r="R24" s="9">
        <v>-39.583333333333336</v>
      </c>
      <c r="S24" s="7">
        <v>-0.4525286853313446</v>
      </c>
      <c r="T24" s="7">
        <v>7.8105148223740857E-3</v>
      </c>
      <c r="U24" s="7">
        <v>2.4123539924621582</v>
      </c>
      <c r="V24" s="7">
        <v>4.3531504611835588E-2</v>
      </c>
    </row>
    <row r="25" spans="1:24" x14ac:dyDescent="0.3">
      <c r="A25" s="6" t="s">
        <v>22</v>
      </c>
      <c r="B25">
        <v>5</v>
      </c>
      <c r="C25">
        <f t="shared" si="0"/>
        <v>24</v>
      </c>
      <c r="D25" t="s">
        <v>54</v>
      </c>
      <c r="E25" t="s">
        <v>55</v>
      </c>
      <c r="H25" s="7">
        <v>3</v>
      </c>
      <c r="I25" s="8">
        <v>4.2000000000000003E-2</v>
      </c>
      <c r="J25" s="8">
        <f t="shared" si="2"/>
        <v>1.4160000000000006</v>
      </c>
      <c r="K25" s="8">
        <f t="shared" si="1"/>
        <v>0.70799999999999996</v>
      </c>
      <c r="L25" s="8">
        <v>1.1599999999999999</v>
      </c>
      <c r="M25">
        <v>300</v>
      </c>
      <c r="N25" s="9">
        <v>51.999999999940982</v>
      </c>
      <c r="Q25" s="9">
        <v>1549.6666666666667</v>
      </c>
      <c r="R25" s="9">
        <v>-161.58333333333334</v>
      </c>
      <c r="S25" s="7">
        <v>-0.76805084943771362</v>
      </c>
      <c r="T25" s="7">
        <v>7.8105148223740857E-3</v>
      </c>
      <c r="U25" s="7">
        <v>2.141291618347168</v>
      </c>
      <c r="V25" s="7">
        <v>4.3531504611835588E-2</v>
      </c>
    </row>
    <row r="26" spans="1:24" x14ac:dyDescent="0.3">
      <c r="A26" s="6" t="s">
        <v>22</v>
      </c>
      <c r="B26">
        <v>5</v>
      </c>
      <c r="C26">
        <f t="shared" si="0"/>
        <v>25</v>
      </c>
      <c r="D26" t="s">
        <v>56</v>
      </c>
      <c r="H26" s="7">
        <v>3.1</v>
      </c>
      <c r="I26" s="8">
        <v>4.2000000000000003E-2</v>
      </c>
      <c r="J26" s="8">
        <f t="shared" si="2"/>
        <v>1.4580000000000006</v>
      </c>
      <c r="K26" s="8">
        <f t="shared" si="1"/>
        <v>0.72899999999999998</v>
      </c>
      <c r="L26" s="8">
        <v>1.1599999999999999</v>
      </c>
      <c r="M26">
        <v>300</v>
      </c>
      <c r="N26" s="9">
        <v>53.999999999998494</v>
      </c>
      <c r="Q26" s="9">
        <v>1698.6666666666667</v>
      </c>
      <c r="R26" s="9">
        <v>-158.91666666666666</v>
      </c>
      <c r="S26" s="7">
        <v>-0.62432336807250977</v>
      </c>
      <c r="T26" s="7">
        <v>7.8105148223740857E-3</v>
      </c>
      <c r="U26" s="7">
        <v>2.3398468494415283</v>
      </c>
      <c r="V26" s="7">
        <v>4.3531504611835588E-2</v>
      </c>
    </row>
    <row r="27" spans="1:24" x14ac:dyDescent="0.3">
      <c r="A27" s="6" t="s">
        <v>22</v>
      </c>
      <c r="B27">
        <v>5</v>
      </c>
      <c r="C27">
        <f t="shared" si="0"/>
        <v>26</v>
      </c>
      <c r="D27" t="s">
        <v>57</v>
      </c>
      <c r="H27" s="7">
        <v>3.2</v>
      </c>
      <c r="I27" s="8">
        <v>4.2000000000000003E-2</v>
      </c>
      <c r="J27" s="8">
        <f t="shared" si="2"/>
        <v>1.5000000000000007</v>
      </c>
      <c r="K27" s="8">
        <f t="shared" si="1"/>
        <v>0.75</v>
      </c>
      <c r="L27" s="8">
        <v>1.1599999999999999</v>
      </c>
      <c r="M27">
        <v>300</v>
      </c>
      <c r="N27" s="9">
        <v>52.000000000052005</v>
      </c>
      <c r="Q27" s="9">
        <v>2038.3333333333333</v>
      </c>
      <c r="R27" s="9">
        <v>-61.833333333333336</v>
      </c>
      <c r="S27" s="7">
        <v>-0.50982993841171265</v>
      </c>
      <c r="T27" s="7">
        <v>7.8105148223740857E-3</v>
      </c>
      <c r="U27" s="7">
        <v>2.3943696022033691</v>
      </c>
      <c r="V27" s="7">
        <v>4.3531504611835588E-2</v>
      </c>
    </row>
    <row r="28" spans="1:24" x14ac:dyDescent="0.3">
      <c r="A28" s="6" t="s">
        <v>22</v>
      </c>
      <c r="B28">
        <v>5</v>
      </c>
      <c r="C28">
        <f t="shared" si="0"/>
        <v>27</v>
      </c>
      <c r="D28" t="s">
        <v>58</v>
      </c>
      <c r="H28" s="7">
        <v>3.3000000000000003</v>
      </c>
      <c r="I28" s="8">
        <v>4.2000000000000003E-2</v>
      </c>
      <c r="J28" s="8">
        <f t="shared" si="2"/>
        <v>1.5420000000000007</v>
      </c>
      <c r="K28" s="8">
        <f t="shared" si="1"/>
        <v>0.77100000000000002</v>
      </c>
      <c r="L28" s="8">
        <v>1.1599999999999999</v>
      </c>
      <c r="M28">
        <v>300</v>
      </c>
      <c r="N28" s="9">
        <v>55.000000000027249</v>
      </c>
      <c r="Q28" s="9">
        <v>2113.5</v>
      </c>
      <c r="R28" s="9">
        <v>-56.916666666666664</v>
      </c>
      <c r="S28" s="7">
        <v>-0.66043132543563843</v>
      </c>
      <c r="T28" s="7">
        <v>7.8105148223740857E-3</v>
      </c>
      <c r="U28" s="7">
        <v>2.3749523162841797</v>
      </c>
      <c r="V28" s="7">
        <v>4.3531504611835588E-2</v>
      </c>
    </row>
    <row r="29" spans="1:24" x14ac:dyDescent="0.3">
      <c r="A29" s="6" t="s">
        <v>22</v>
      </c>
      <c r="B29">
        <v>5</v>
      </c>
      <c r="C29">
        <f t="shared" si="0"/>
        <v>28</v>
      </c>
      <c r="D29" t="s">
        <v>59</v>
      </c>
      <c r="H29" s="7">
        <v>3.4000000000000004</v>
      </c>
      <c r="I29" s="8">
        <v>4.2000000000000003E-2</v>
      </c>
      <c r="J29" s="8">
        <f t="shared" si="2"/>
        <v>1.5840000000000007</v>
      </c>
      <c r="K29" s="8">
        <f t="shared" si="1"/>
        <v>0.79200000000000004</v>
      </c>
      <c r="L29" s="8">
        <v>1.1599999999999999</v>
      </c>
      <c r="M29">
        <v>300</v>
      </c>
      <c r="N29" s="9">
        <v>49.999999999994493</v>
      </c>
      <c r="Q29" s="9">
        <v>2156</v>
      </c>
      <c r="R29" s="9">
        <v>-92.5</v>
      </c>
      <c r="S29" s="7">
        <v>-0.77099722623825073</v>
      </c>
      <c r="T29" s="7">
        <v>7.8105148223740857E-3</v>
      </c>
      <c r="U29" s="7">
        <v>2.3960576057434082</v>
      </c>
      <c r="V29" s="7">
        <v>4.3531504611835588E-2</v>
      </c>
    </row>
    <row r="30" spans="1:24" x14ac:dyDescent="0.3">
      <c r="A30" s="6" t="s">
        <v>22</v>
      </c>
      <c r="B30">
        <v>5</v>
      </c>
      <c r="C30">
        <f t="shared" si="0"/>
        <v>29</v>
      </c>
      <c r="D30" t="s">
        <v>60</v>
      </c>
      <c r="H30" s="7">
        <v>3.5000000000000004</v>
      </c>
      <c r="I30" s="8">
        <v>4.2000000000000003E-2</v>
      </c>
      <c r="J30" s="8">
        <f t="shared" si="2"/>
        <v>1.6260000000000008</v>
      </c>
      <c r="K30" s="8">
        <f t="shared" si="1"/>
        <v>0.81300000000000006</v>
      </c>
      <c r="L30" s="8">
        <v>1.1599999999999999</v>
      </c>
      <c r="M30">
        <v>300</v>
      </c>
      <c r="N30" s="9">
        <v>58.000000000002494</v>
      </c>
      <c r="Q30" s="9">
        <v>2557.8333333333335</v>
      </c>
      <c r="R30" s="9">
        <v>-53.916666666666664</v>
      </c>
      <c r="S30" s="7">
        <v>-0.77720755338668823</v>
      </c>
      <c r="T30" s="7">
        <v>7.8105148223740857E-3</v>
      </c>
      <c r="U30" s="7">
        <v>2.2847340106964111</v>
      </c>
      <c r="V30" s="7">
        <v>4.3531504611835588E-2</v>
      </c>
    </row>
    <row r="31" spans="1:24" x14ac:dyDescent="0.3">
      <c r="A31" s="6" t="s">
        <v>22</v>
      </c>
      <c r="B31">
        <v>5</v>
      </c>
      <c r="C31">
        <f t="shared" si="0"/>
        <v>30</v>
      </c>
      <c r="D31" t="s">
        <v>61</v>
      </c>
      <c r="H31" s="7">
        <v>3.6000000000000005</v>
      </c>
      <c r="I31" s="8">
        <v>4.2000000000000003E-2</v>
      </c>
      <c r="J31" s="8">
        <f t="shared" si="2"/>
        <v>1.6680000000000008</v>
      </c>
      <c r="K31" s="8">
        <f t="shared" si="1"/>
        <v>0.83400000000000007</v>
      </c>
      <c r="L31" s="8">
        <v>1.1599999999999999</v>
      </c>
      <c r="M31">
        <v>300</v>
      </c>
      <c r="N31" s="9">
        <v>61.999999999895472</v>
      </c>
      <c r="Q31" s="9">
        <v>2535</v>
      </c>
      <c r="R31" s="9">
        <v>-47.333333333333336</v>
      </c>
      <c r="S31" s="7">
        <v>-0.69290125370025635</v>
      </c>
      <c r="T31" s="7">
        <v>7.8105148223740857E-3</v>
      </c>
      <c r="U31" s="7">
        <v>2.0263404846191406</v>
      </c>
      <c r="V31" s="7">
        <v>4.3531504611835588E-2</v>
      </c>
    </row>
    <row r="32" spans="1:24" x14ac:dyDescent="0.3">
      <c r="A32" s="6" t="s">
        <v>22</v>
      </c>
      <c r="B32">
        <v>5</v>
      </c>
      <c r="C32">
        <f t="shared" si="0"/>
        <v>31</v>
      </c>
      <c r="D32" t="s">
        <v>62</v>
      </c>
      <c r="E32" t="s">
        <v>63</v>
      </c>
      <c r="H32" s="7">
        <v>4</v>
      </c>
      <c r="I32" s="8">
        <v>4.2000000000000003E-2</v>
      </c>
      <c r="J32" s="8">
        <f t="shared" si="2"/>
        <v>1.7100000000000009</v>
      </c>
      <c r="K32" s="8">
        <f t="shared" si="1"/>
        <v>0.85500000000000009</v>
      </c>
      <c r="L32" s="8">
        <v>1.1599999999999999</v>
      </c>
      <c r="M32">
        <v>300</v>
      </c>
      <c r="N32" s="9">
        <v>67.00000000003925</v>
      </c>
      <c r="O32" s="9" t="s">
        <v>64</v>
      </c>
      <c r="Q32" s="9">
        <v>2764.3333333333335</v>
      </c>
      <c r="R32" s="9">
        <v>-53.75</v>
      </c>
      <c r="S32" s="7">
        <v>-0.41879552602767944</v>
      </c>
      <c r="T32" s="7">
        <v>7.8105148223740857E-3</v>
      </c>
      <c r="U32" s="7">
        <v>2.1068680286407471</v>
      </c>
      <c r="V32" s="7">
        <v>4.3531504611835588E-2</v>
      </c>
    </row>
    <row r="33" spans="1:24" x14ac:dyDescent="0.3">
      <c r="A33" s="6" t="s">
        <v>22</v>
      </c>
      <c r="B33">
        <v>5</v>
      </c>
      <c r="C33">
        <f t="shared" si="0"/>
        <v>32</v>
      </c>
      <c r="D33" t="s">
        <v>65</v>
      </c>
      <c r="H33" s="7">
        <v>4.0999999999999996</v>
      </c>
      <c r="I33" s="8">
        <v>4.2000000000000003E-2</v>
      </c>
      <c r="J33" s="8">
        <f t="shared" si="2"/>
        <v>1.7520000000000009</v>
      </c>
      <c r="K33" s="8">
        <f t="shared" si="1"/>
        <v>0.876</v>
      </c>
      <c r="L33" s="8">
        <v>1.1599999999999999</v>
      </c>
      <c r="M33">
        <v>300</v>
      </c>
      <c r="N33" s="9">
        <v>47.000000000019249</v>
      </c>
      <c r="Q33" s="9">
        <v>2087.8333333333335</v>
      </c>
      <c r="R33" s="9">
        <v>-82.083333333333329</v>
      </c>
      <c r="S33" s="7">
        <v>-0.24808773398399353</v>
      </c>
      <c r="T33" s="7">
        <v>7.8105148223740857E-3</v>
      </c>
      <c r="U33" s="7">
        <v>2.2866001129150391</v>
      </c>
      <c r="V33" s="7">
        <v>4.3531504611835588E-2</v>
      </c>
    </row>
    <row r="34" spans="1:24" x14ac:dyDescent="0.3">
      <c r="A34" s="6" t="s">
        <v>22</v>
      </c>
      <c r="B34">
        <v>5</v>
      </c>
      <c r="C34">
        <f t="shared" si="0"/>
        <v>33</v>
      </c>
      <c r="D34" t="s">
        <v>66</v>
      </c>
      <c r="H34" s="7">
        <v>4.1999999999999993</v>
      </c>
      <c r="I34" s="8">
        <v>4.2000000000000003E-2</v>
      </c>
      <c r="J34" s="8">
        <f t="shared" si="2"/>
        <v>1.7940000000000009</v>
      </c>
      <c r="K34" s="8">
        <f t="shared" si="1"/>
        <v>0.89700000000000002</v>
      </c>
      <c r="L34" s="8">
        <v>1.1599999999999999</v>
      </c>
      <c r="M34">
        <v>300</v>
      </c>
      <c r="N34" s="9">
        <v>50.999999999912227</v>
      </c>
      <c r="Q34" s="9">
        <v>2082</v>
      </c>
      <c r="R34" s="9">
        <v>-58.25</v>
      </c>
      <c r="S34" s="7">
        <v>-0.33010092377662659</v>
      </c>
      <c r="T34" s="7">
        <v>7.8105148223740857E-3</v>
      </c>
      <c r="U34" s="7">
        <v>2.1626040935516357</v>
      </c>
      <c r="V34" s="7">
        <v>4.3531504611835588E-2</v>
      </c>
    </row>
    <row r="35" spans="1:24" x14ac:dyDescent="0.3">
      <c r="A35" s="6" t="s">
        <v>22</v>
      </c>
      <c r="B35">
        <v>5</v>
      </c>
      <c r="C35">
        <f t="shared" si="0"/>
        <v>34</v>
      </c>
      <c r="D35" t="s">
        <v>67</v>
      </c>
      <c r="H35" s="7">
        <v>4.2999999999999989</v>
      </c>
      <c r="I35" s="8">
        <v>4.2000000000000003E-2</v>
      </c>
      <c r="J35" s="8">
        <f t="shared" si="2"/>
        <v>1.836000000000001</v>
      </c>
      <c r="K35" s="8">
        <f t="shared" si="1"/>
        <v>0.91800000000000004</v>
      </c>
      <c r="L35" s="8">
        <v>1.1599999999999999</v>
      </c>
      <c r="M35">
        <v>300</v>
      </c>
      <c r="N35" s="9">
        <v>52.000000000052005</v>
      </c>
      <c r="Q35" s="9">
        <v>1710.5</v>
      </c>
      <c r="R35" s="9">
        <v>-140.91666666666666</v>
      </c>
      <c r="S35" s="7">
        <v>-0.3999316394329071</v>
      </c>
      <c r="T35" s="7">
        <v>7.8105148223740857E-3</v>
      </c>
      <c r="U35" s="7">
        <v>2.0382392406463623</v>
      </c>
      <c r="V35" s="7">
        <v>4.3531504611835588E-2</v>
      </c>
    </row>
    <row r="36" spans="1:24" x14ac:dyDescent="0.3">
      <c r="A36" s="6" t="s">
        <v>22</v>
      </c>
      <c r="B36">
        <v>5</v>
      </c>
      <c r="C36">
        <f t="shared" si="0"/>
        <v>35</v>
      </c>
      <c r="D36" t="s">
        <v>68</v>
      </c>
      <c r="H36" s="7">
        <v>4.3999999999999986</v>
      </c>
      <c r="I36" s="8">
        <v>4.2000000000000003E-2</v>
      </c>
      <c r="J36" s="8">
        <f t="shared" si="2"/>
        <v>1.878000000000001</v>
      </c>
      <c r="K36" s="8">
        <f t="shared" si="1"/>
        <v>0.93900000000000006</v>
      </c>
      <c r="L36" s="8">
        <v>1.1599999999999999</v>
      </c>
      <c r="M36">
        <v>300</v>
      </c>
      <c r="N36" s="9">
        <v>49.00000000007676</v>
      </c>
      <c r="Q36" s="9">
        <v>1976.6666666666667</v>
      </c>
      <c r="R36" s="9">
        <v>-81.416666666666671</v>
      </c>
      <c r="S36" s="7">
        <v>-0.58027845621109009</v>
      </c>
      <c r="T36" s="7">
        <v>7.8105148223740857E-3</v>
      </c>
      <c r="U36" s="7">
        <v>2.0229897499084473</v>
      </c>
      <c r="V36" s="7">
        <v>4.3531504611835588E-2</v>
      </c>
    </row>
    <row r="37" spans="1:24" x14ac:dyDescent="0.3">
      <c r="A37" s="6" t="s">
        <v>22</v>
      </c>
      <c r="B37">
        <v>5</v>
      </c>
      <c r="C37">
        <f t="shared" si="0"/>
        <v>36</v>
      </c>
      <c r="D37" t="s">
        <v>69</v>
      </c>
      <c r="H37" s="7">
        <v>4.4999999999999982</v>
      </c>
      <c r="I37" s="8">
        <v>4.2000000000000003E-2</v>
      </c>
      <c r="J37" s="8">
        <f t="shared" si="2"/>
        <v>1.920000000000001</v>
      </c>
      <c r="K37" s="8">
        <f t="shared" si="1"/>
        <v>0.96000000000000008</v>
      </c>
      <c r="L37" s="8">
        <v>1.1599999999999999</v>
      </c>
      <c r="M37">
        <v>300</v>
      </c>
      <c r="N37" s="9">
        <v>61.000000000088761</v>
      </c>
      <c r="Q37" s="9">
        <v>2454.3333333333335</v>
      </c>
      <c r="R37" s="9">
        <v>-56.666666666666664</v>
      </c>
      <c r="S37" s="7">
        <v>-0.7298734188079834</v>
      </c>
      <c r="T37" s="7">
        <v>7.8105148223740857E-3</v>
      </c>
      <c r="U37" s="7">
        <v>2.0922019481658936</v>
      </c>
      <c r="V37" s="7">
        <v>4.3531504611835588E-2</v>
      </c>
    </row>
    <row r="38" spans="1:24" x14ac:dyDescent="0.3">
      <c r="A38" s="6" t="s">
        <v>22</v>
      </c>
      <c r="B38">
        <v>5</v>
      </c>
      <c r="C38">
        <f t="shared" si="0"/>
        <v>37</v>
      </c>
      <c r="D38" t="s">
        <v>70</v>
      </c>
      <c r="H38" s="7">
        <v>4.5999999999999996</v>
      </c>
      <c r="I38" s="8">
        <v>0.04</v>
      </c>
      <c r="J38" s="8">
        <f t="shared" si="2"/>
        <v>1.9600000000000011</v>
      </c>
      <c r="K38" s="8">
        <f t="shared" si="1"/>
        <v>0.98000000000000009</v>
      </c>
      <c r="L38" s="8">
        <v>1.1599999999999999</v>
      </c>
      <c r="M38">
        <v>300</v>
      </c>
      <c r="N38" s="9">
        <v>47.999999999936982</v>
      </c>
      <c r="Q38" s="9">
        <v>1428.3333333333333</v>
      </c>
      <c r="R38" s="9">
        <v>-162.66666666666666</v>
      </c>
      <c r="S38" s="7">
        <v>-0.75073683261871338</v>
      </c>
      <c r="T38" s="7">
        <v>7.8105148223740857E-3</v>
      </c>
      <c r="U38" s="7">
        <v>2.1991565227508545</v>
      </c>
      <c r="V38" s="7">
        <v>4.3531504611835588E-2</v>
      </c>
    </row>
    <row r="39" spans="1:24" x14ac:dyDescent="0.3">
      <c r="A39" t="s">
        <v>22</v>
      </c>
      <c r="B39">
        <v>5</v>
      </c>
      <c r="C39">
        <f t="shared" si="0"/>
        <v>38</v>
      </c>
      <c r="D39" t="s">
        <v>71</v>
      </c>
      <c r="E39" t="s">
        <v>72</v>
      </c>
      <c r="H39" s="7">
        <v>5</v>
      </c>
      <c r="I39" s="8">
        <v>0.04</v>
      </c>
      <c r="J39" s="10">
        <f t="shared" si="2"/>
        <v>2.0000000000000009</v>
      </c>
      <c r="K39" s="8">
        <f t="shared" si="1"/>
        <v>1</v>
      </c>
      <c r="L39" s="8">
        <v>1.1599999999999999</v>
      </c>
      <c r="M39">
        <v>300</v>
      </c>
      <c r="N39">
        <v>22.000000000077513</v>
      </c>
      <c r="O39" t="s">
        <v>73</v>
      </c>
      <c r="P39"/>
    </row>
    <row r="40" spans="1:24" x14ac:dyDescent="0.3">
      <c r="A40" s="33"/>
      <c r="B40" s="33"/>
      <c r="C40" s="33"/>
      <c r="D40" s="33"/>
      <c r="E40" s="33"/>
      <c r="F40" s="33"/>
      <c r="G40" s="33"/>
      <c r="H40" s="34"/>
      <c r="I40" s="12"/>
      <c r="J40" s="12"/>
      <c r="K40" s="12"/>
      <c r="L40" s="12"/>
      <c r="M40" s="33"/>
      <c r="N40" s="35"/>
      <c r="O40" s="33"/>
      <c r="P40" s="33"/>
      <c r="Q40" s="35"/>
      <c r="R40" s="35"/>
      <c r="S40" s="34"/>
      <c r="T40" s="36"/>
      <c r="U40" s="34"/>
      <c r="V40" s="34"/>
      <c r="W40" s="34"/>
      <c r="X40" s="34"/>
    </row>
    <row r="41" spans="1:24" x14ac:dyDescent="0.3">
      <c r="A41" s="37"/>
      <c r="B41" s="33"/>
      <c r="C41" s="33"/>
      <c r="D41" s="33"/>
      <c r="E41" s="33"/>
      <c r="F41" s="33"/>
      <c r="G41" s="33"/>
      <c r="H41" s="34"/>
      <c r="I41" s="12"/>
      <c r="J41" s="12"/>
      <c r="K41" s="12"/>
      <c r="L41" s="12"/>
      <c r="M41" s="33"/>
      <c r="N41" s="33"/>
      <c r="O41" s="33"/>
      <c r="P41" s="33"/>
      <c r="Q41" s="35"/>
      <c r="R41" s="35"/>
      <c r="S41" s="34"/>
      <c r="T41" s="34"/>
      <c r="U41" s="34"/>
      <c r="V41" s="34"/>
      <c r="W41" s="34"/>
      <c r="X41" s="33"/>
    </row>
    <row r="42" spans="1:24" x14ac:dyDescent="0.3">
      <c r="A42" s="6" t="s">
        <v>74</v>
      </c>
      <c r="B42">
        <v>5</v>
      </c>
      <c r="C42">
        <v>1</v>
      </c>
      <c r="D42" t="s">
        <v>23</v>
      </c>
      <c r="E42" t="s">
        <v>24</v>
      </c>
      <c r="H42" s="7">
        <v>0</v>
      </c>
      <c r="I42" s="8">
        <v>0.33</v>
      </c>
      <c r="J42" s="8">
        <v>0</v>
      </c>
      <c r="K42" s="8">
        <f>J42/$J$75</f>
        <v>0</v>
      </c>
      <c r="L42" s="8">
        <v>0.6</v>
      </c>
      <c r="M42">
        <v>300</v>
      </c>
      <c r="N42">
        <v>217.00000000002274</v>
      </c>
      <c r="O42" s="9" t="s">
        <v>25</v>
      </c>
      <c r="Q42" s="9">
        <v>1866.6666666666667</v>
      </c>
      <c r="R42" s="9">
        <v>-72.5</v>
      </c>
      <c r="S42" s="7">
        <v>-2.9735801219940186</v>
      </c>
      <c r="T42" s="7">
        <v>2.968108047103064E-2</v>
      </c>
      <c r="U42" s="7">
        <v>0.82367449998855591</v>
      </c>
      <c r="V42" s="7">
        <v>5.4197538461893451E-2</v>
      </c>
    </row>
    <row r="43" spans="1:24" x14ac:dyDescent="0.3">
      <c r="A43" s="6" t="s">
        <v>74</v>
      </c>
      <c r="B43">
        <v>5</v>
      </c>
      <c r="C43">
        <v>2</v>
      </c>
      <c r="D43" t="s">
        <v>26</v>
      </c>
      <c r="H43" s="7">
        <v>0.1</v>
      </c>
      <c r="I43" s="8">
        <v>4.5999999999999999E-2</v>
      </c>
      <c r="J43" s="8">
        <f>I43</f>
        <v>4.5999999999999999E-2</v>
      </c>
      <c r="K43" s="8">
        <f>J43/$J$75</f>
        <v>3.4226190476190466E-2</v>
      </c>
      <c r="L43" s="8">
        <v>0.62</v>
      </c>
      <c r="M43">
        <v>300</v>
      </c>
      <c r="N43">
        <v>36.999999999953737</v>
      </c>
      <c r="O43" s="9" t="s">
        <v>27</v>
      </c>
      <c r="Q43" s="9">
        <v>1</v>
      </c>
      <c r="R43" s="9">
        <v>-751</v>
      </c>
      <c r="S43" s="13">
        <v>10.603116035461426</v>
      </c>
      <c r="T43" s="13">
        <v>2.968108047103064E-2</v>
      </c>
      <c r="U43" s="14"/>
      <c r="V43" s="13">
        <v>5.4197538461893451E-2</v>
      </c>
      <c r="W43" s="13"/>
      <c r="X43" s="9" t="s">
        <v>75</v>
      </c>
    </row>
    <row r="44" spans="1:24" x14ac:dyDescent="0.3">
      <c r="A44" s="6" t="s">
        <v>74</v>
      </c>
      <c r="B44">
        <v>5</v>
      </c>
      <c r="C44">
        <v>3</v>
      </c>
      <c r="D44" t="s">
        <v>28</v>
      </c>
      <c r="H44" s="7">
        <v>0.2</v>
      </c>
      <c r="I44" s="8">
        <v>5.5E-2</v>
      </c>
      <c r="J44" s="8">
        <f>J43+I44</f>
        <v>0.10100000000000001</v>
      </c>
      <c r="K44" s="8">
        <f t="shared" ref="K44:K75" si="4">J44/$J$75</f>
        <v>7.5148809523809493E-2</v>
      </c>
      <c r="L44" s="8">
        <v>0.67</v>
      </c>
      <c r="M44">
        <v>300</v>
      </c>
      <c r="N44">
        <v>43.000000000015248</v>
      </c>
      <c r="Q44" s="9">
        <v>319.83333333333331</v>
      </c>
      <c r="R44" s="9">
        <v>-427.33333333333331</v>
      </c>
      <c r="S44" s="13">
        <v>-2.4123466014862061</v>
      </c>
      <c r="T44" s="13">
        <v>2.968108047103064E-2</v>
      </c>
      <c r="U44" s="14"/>
      <c r="V44" s="13">
        <v>5.4197538461893451E-2</v>
      </c>
      <c r="W44" s="13"/>
      <c r="X44" s="9" t="s">
        <v>75</v>
      </c>
    </row>
    <row r="45" spans="1:24" x14ac:dyDescent="0.3">
      <c r="A45" s="6" t="s">
        <v>74</v>
      </c>
      <c r="B45">
        <v>5</v>
      </c>
      <c r="C45">
        <v>4</v>
      </c>
      <c r="D45" t="s">
        <v>29</v>
      </c>
      <c r="H45" s="7">
        <v>0.30000000000000004</v>
      </c>
      <c r="I45" s="8">
        <v>4.1000000000000002E-2</v>
      </c>
      <c r="J45" s="8">
        <f t="shared" ref="J45:J75" si="5">J44+I45</f>
        <v>0.14200000000000002</v>
      </c>
      <c r="K45" s="8">
        <f t="shared" si="4"/>
        <v>0.10565476190476188</v>
      </c>
      <c r="L45" s="8">
        <v>0.69</v>
      </c>
      <c r="M45">
        <v>300</v>
      </c>
      <c r="N45">
        <v>36.999999999953737</v>
      </c>
      <c r="Q45" s="9">
        <v>134.16666666666666</v>
      </c>
      <c r="R45" s="9">
        <v>-608.58333333333337</v>
      </c>
      <c r="S45" s="13">
        <v>-4.8211278915405273</v>
      </c>
      <c r="T45" s="13">
        <v>2.968108047103064E-2</v>
      </c>
      <c r="U45" s="14"/>
      <c r="V45" s="13">
        <v>5.4197538461893451E-2</v>
      </c>
      <c r="W45" s="13"/>
      <c r="X45" s="9" t="s">
        <v>75</v>
      </c>
    </row>
    <row r="46" spans="1:24" x14ac:dyDescent="0.3">
      <c r="A46" s="6" t="s">
        <v>74</v>
      </c>
      <c r="B46">
        <v>5</v>
      </c>
      <c r="C46">
        <v>5</v>
      </c>
      <c r="D46" t="s">
        <v>30</v>
      </c>
      <c r="H46" s="7">
        <v>0.4</v>
      </c>
      <c r="I46" s="8">
        <v>4.2000000000000003E-2</v>
      </c>
      <c r="J46" s="8">
        <f t="shared" si="5"/>
        <v>0.18400000000000002</v>
      </c>
      <c r="K46" s="8">
        <f t="shared" si="4"/>
        <v>0.13690476190476186</v>
      </c>
      <c r="L46" s="8">
        <v>0.8</v>
      </c>
      <c r="M46">
        <v>300</v>
      </c>
      <c r="N46">
        <v>36.999999999953737</v>
      </c>
      <c r="Q46" s="9">
        <v>238.16666666666666</v>
      </c>
      <c r="R46" s="9">
        <v>-523</v>
      </c>
      <c r="S46" s="13">
        <v>-2.5875358581542969</v>
      </c>
      <c r="T46" s="13">
        <v>2.968108047103064E-2</v>
      </c>
      <c r="U46" s="14"/>
      <c r="V46" s="13">
        <v>5.4197538461893451E-2</v>
      </c>
      <c r="W46" s="13"/>
      <c r="X46" s="9" t="s">
        <v>75</v>
      </c>
    </row>
    <row r="47" spans="1:24" x14ac:dyDescent="0.3">
      <c r="A47" s="6" t="s">
        <v>74</v>
      </c>
      <c r="B47">
        <v>5</v>
      </c>
      <c r="C47">
        <v>6</v>
      </c>
      <c r="D47" t="s">
        <v>32</v>
      </c>
      <c r="H47" s="7">
        <v>0.5</v>
      </c>
      <c r="I47" s="8">
        <v>3.7999999999999999E-2</v>
      </c>
      <c r="J47" s="8">
        <f t="shared" si="5"/>
        <v>0.22200000000000003</v>
      </c>
      <c r="K47" s="8">
        <f t="shared" si="4"/>
        <v>0.1651785714285714</v>
      </c>
      <c r="L47" s="8">
        <v>0.79</v>
      </c>
      <c r="M47">
        <v>300</v>
      </c>
      <c r="N47">
        <v>44.000000000044004</v>
      </c>
      <c r="Q47" s="9">
        <v>469.16666666666669</v>
      </c>
      <c r="R47" s="9">
        <v>-285.83333333333331</v>
      </c>
      <c r="S47" s="13">
        <v>-1.2592475414276123</v>
      </c>
      <c r="T47" s="13">
        <v>2.968108047103064E-2</v>
      </c>
      <c r="U47" s="14"/>
      <c r="V47" s="13">
        <v>5.4197538461893451E-2</v>
      </c>
      <c r="W47" s="13"/>
      <c r="X47" s="9" t="s">
        <v>75</v>
      </c>
    </row>
    <row r="48" spans="1:24" x14ac:dyDescent="0.3">
      <c r="A48" s="6" t="s">
        <v>74</v>
      </c>
      <c r="B48">
        <v>5</v>
      </c>
      <c r="C48">
        <v>7</v>
      </c>
      <c r="D48" t="s">
        <v>35</v>
      </c>
      <c r="E48" t="s">
        <v>36</v>
      </c>
      <c r="H48" s="7">
        <v>1</v>
      </c>
      <c r="I48" s="8">
        <v>4.3999999999999997E-2</v>
      </c>
      <c r="J48" s="8">
        <f t="shared" si="5"/>
        <v>0.26600000000000001</v>
      </c>
      <c r="K48" s="8">
        <f t="shared" si="4"/>
        <v>0.1979166666666666</v>
      </c>
      <c r="L48" s="8">
        <v>0.82</v>
      </c>
      <c r="M48">
        <v>300</v>
      </c>
      <c r="N48">
        <v>41.999999999986493</v>
      </c>
      <c r="Q48" s="9">
        <v>232.16666666666666</v>
      </c>
      <c r="R48" s="9">
        <v>-517.41666666666663</v>
      </c>
      <c r="S48" s="13">
        <v>-2.645585298538208</v>
      </c>
      <c r="T48" s="13">
        <v>2.968108047103064E-2</v>
      </c>
      <c r="U48" s="14"/>
      <c r="V48" s="13">
        <v>5.4197538461893451E-2</v>
      </c>
      <c r="W48" s="13"/>
      <c r="X48" s="9" t="s">
        <v>75</v>
      </c>
    </row>
    <row r="49" spans="1:24" x14ac:dyDescent="0.3">
      <c r="A49" s="6" t="s">
        <v>74</v>
      </c>
      <c r="B49">
        <v>5</v>
      </c>
      <c r="C49">
        <v>8</v>
      </c>
      <c r="D49" t="s">
        <v>37</v>
      </c>
      <c r="H49" s="7">
        <v>1.1000000000000001</v>
      </c>
      <c r="I49" s="8">
        <v>4.9000000000000002E-2</v>
      </c>
      <c r="J49" s="8">
        <f t="shared" si="5"/>
        <v>0.315</v>
      </c>
      <c r="K49" s="8">
        <f t="shared" si="4"/>
        <v>0.23437499999999992</v>
      </c>
      <c r="L49" s="8">
        <v>0.85</v>
      </c>
      <c r="M49">
        <v>300</v>
      </c>
      <c r="N49">
        <v>45.999999999990493</v>
      </c>
      <c r="Q49" s="9">
        <v>1200.1666666666667</v>
      </c>
      <c r="R49" s="9">
        <v>-47.5</v>
      </c>
      <c r="S49" s="7">
        <v>-0.74332547187805176</v>
      </c>
      <c r="T49" s="7">
        <v>2.968108047103064E-2</v>
      </c>
      <c r="U49" s="7">
        <v>0.20804396271705627</v>
      </c>
      <c r="V49" s="7">
        <v>5.4197538461893451E-2</v>
      </c>
      <c r="X49" s="9"/>
    </row>
    <row r="50" spans="1:24" x14ac:dyDescent="0.3">
      <c r="A50" s="6" t="s">
        <v>74</v>
      </c>
      <c r="B50">
        <v>5</v>
      </c>
      <c r="C50">
        <v>9</v>
      </c>
      <c r="D50" t="s">
        <v>76</v>
      </c>
      <c r="H50" s="7">
        <v>1.2000000000000002</v>
      </c>
      <c r="I50" s="8">
        <v>4.2999999999999997E-2</v>
      </c>
      <c r="J50" s="8">
        <f t="shared" si="5"/>
        <v>0.35799999999999998</v>
      </c>
      <c r="K50" s="8">
        <f t="shared" si="4"/>
        <v>0.26636904761904751</v>
      </c>
      <c r="L50" s="8">
        <v>0.85</v>
      </c>
      <c r="M50">
        <v>300</v>
      </c>
      <c r="N50">
        <v>36.000000000036003</v>
      </c>
      <c r="X50" s="9" t="s">
        <v>77</v>
      </c>
    </row>
    <row r="51" spans="1:24" x14ac:dyDescent="0.3">
      <c r="A51" s="6" t="s">
        <v>74</v>
      </c>
      <c r="B51">
        <v>5</v>
      </c>
      <c r="C51">
        <v>10</v>
      </c>
      <c r="D51" t="s">
        <v>78</v>
      </c>
      <c r="H51" s="7">
        <v>1.3000000000000003</v>
      </c>
      <c r="I51" s="8">
        <v>4.2999999999999997E-2</v>
      </c>
      <c r="J51" s="8">
        <f t="shared" si="5"/>
        <v>0.40099999999999997</v>
      </c>
      <c r="K51" s="8">
        <f t="shared" si="4"/>
        <v>0.29836309523809512</v>
      </c>
      <c r="L51" s="8">
        <v>0.85</v>
      </c>
      <c r="M51">
        <v>300</v>
      </c>
      <c r="N51">
        <v>39.999999999928981</v>
      </c>
      <c r="O51" s="9" t="s">
        <v>79</v>
      </c>
      <c r="Q51" s="9">
        <v>1282</v>
      </c>
      <c r="R51" s="9">
        <v>-51.916666666666664</v>
      </c>
      <c r="S51" s="7">
        <v>-1.5803641080856323</v>
      </c>
      <c r="T51" s="7">
        <v>2.968108047103064E-2</v>
      </c>
      <c r="U51" s="7">
        <v>2.9222697019577026E-2</v>
      </c>
      <c r="V51" s="7">
        <v>5.4197538461893451E-2</v>
      </c>
      <c r="X51" s="9"/>
    </row>
    <row r="52" spans="1:24" x14ac:dyDescent="0.3">
      <c r="A52" s="6" t="s">
        <v>74</v>
      </c>
      <c r="B52">
        <v>5</v>
      </c>
      <c r="C52">
        <v>11</v>
      </c>
      <c r="D52" t="s">
        <v>80</v>
      </c>
      <c r="H52" s="7">
        <v>1.4000000000000004</v>
      </c>
      <c r="I52" s="8">
        <v>4.2999999999999997E-2</v>
      </c>
      <c r="J52" s="8">
        <f t="shared" si="5"/>
        <v>0.44399999999999995</v>
      </c>
      <c r="K52" s="8">
        <f t="shared" si="4"/>
        <v>0.33035714285714268</v>
      </c>
      <c r="L52" s="8">
        <v>0.85</v>
      </c>
      <c r="M52">
        <v>300</v>
      </c>
      <c r="N52">
        <v>41.999999999986493</v>
      </c>
      <c r="O52" s="9" t="s">
        <v>79</v>
      </c>
      <c r="Q52" s="9">
        <v>747.66666666666663</v>
      </c>
      <c r="R52" s="9">
        <v>-29.916666666666668</v>
      </c>
      <c r="S52" s="7">
        <v>-1.5822588205337524</v>
      </c>
      <c r="T52" s="7">
        <v>2.968108047103064E-2</v>
      </c>
      <c r="U52" s="7">
        <v>-0.60429728031158447</v>
      </c>
      <c r="V52" s="7">
        <v>5.4197538461893451E-2</v>
      </c>
      <c r="X52" s="9"/>
    </row>
    <row r="53" spans="1:24" x14ac:dyDescent="0.3">
      <c r="A53" s="6" t="s">
        <v>74</v>
      </c>
      <c r="B53">
        <v>5</v>
      </c>
      <c r="C53">
        <v>12</v>
      </c>
      <c r="D53" t="s">
        <v>81</v>
      </c>
      <c r="H53" s="7">
        <v>1.5000000000000004</v>
      </c>
      <c r="I53" s="8">
        <v>4.2999999999999997E-2</v>
      </c>
      <c r="J53" s="8">
        <f t="shared" si="5"/>
        <v>0.48699999999999993</v>
      </c>
      <c r="K53" s="8">
        <f t="shared" si="4"/>
        <v>0.3623511904761903</v>
      </c>
      <c r="L53" s="8">
        <v>0.86</v>
      </c>
      <c r="M53">
        <v>300</v>
      </c>
      <c r="N53">
        <v>18.999999999991246</v>
      </c>
      <c r="O53" s="9" t="s">
        <v>82</v>
      </c>
      <c r="X53" s="9" t="s">
        <v>77</v>
      </c>
    </row>
    <row r="54" spans="1:24" x14ac:dyDescent="0.3">
      <c r="A54" s="6" t="s">
        <v>74</v>
      </c>
      <c r="B54">
        <v>5</v>
      </c>
      <c r="C54">
        <v>13</v>
      </c>
      <c r="D54" t="s">
        <v>83</v>
      </c>
      <c r="E54" t="s">
        <v>84</v>
      </c>
      <c r="H54" s="7">
        <v>1.6000000000000005</v>
      </c>
      <c r="I54" s="8">
        <v>4.2999999999999997E-2</v>
      </c>
      <c r="J54" s="8">
        <f t="shared" si="5"/>
        <v>0.52999999999999992</v>
      </c>
      <c r="K54" s="8">
        <f t="shared" si="4"/>
        <v>0.39434523809523786</v>
      </c>
      <c r="L54" s="8">
        <v>0.86</v>
      </c>
      <c r="M54">
        <v>300</v>
      </c>
      <c r="N54">
        <v>44.000000000044004</v>
      </c>
      <c r="O54" s="9" t="s">
        <v>79</v>
      </c>
      <c r="X54" s="9" t="s">
        <v>77</v>
      </c>
    </row>
    <row r="55" spans="1:24" x14ac:dyDescent="0.3">
      <c r="A55" s="6" t="s">
        <v>74</v>
      </c>
      <c r="B55">
        <v>5</v>
      </c>
      <c r="C55">
        <v>14</v>
      </c>
      <c r="D55" t="s">
        <v>85</v>
      </c>
      <c r="H55" s="7">
        <v>1.7000000000000006</v>
      </c>
      <c r="I55" s="8">
        <v>4.2999999999999997E-2</v>
      </c>
      <c r="J55" s="8">
        <f t="shared" si="5"/>
        <v>0.57299999999999995</v>
      </c>
      <c r="K55" s="8">
        <f t="shared" si="4"/>
        <v>0.42633928571428553</v>
      </c>
      <c r="L55" s="8">
        <v>0.87</v>
      </c>
      <c r="M55">
        <v>300</v>
      </c>
      <c r="N55">
        <v>40.999999999957737</v>
      </c>
      <c r="O55" s="9" t="s">
        <v>79</v>
      </c>
      <c r="X55" s="9" t="s">
        <v>77</v>
      </c>
    </row>
    <row r="56" spans="1:24" x14ac:dyDescent="0.3">
      <c r="A56" s="6" t="s">
        <v>74</v>
      </c>
      <c r="B56">
        <v>5</v>
      </c>
      <c r="C56">
        <v>15</v>
      </c>
      <c r="D56" t="s">
        <v>86</v>
      </c>
      <c r="H56" s="7">
        <v>1.8000000000000007</v>
      </c>
      <c r="I56" s="8">
        <v>4.2999999999999997E-2</v>
      </c>
      <c r="J56" s="8">
        <f t="shared" si="5"/>
        <v>0.61599999999999999</v>
      </c>
      <c r="K56" s="8">
        <f t="shared" si="4"/>
        <v>0.45833333333333315</v>
      </c>
      <c r="L56" s="8">
        <v>0.89</v>
      </c>
      <c r="M56">
        <v>300</v>
      </c>
      <c r="N56">
        <v>44.999999999961737</v>
      </c>
      <c r="O56" s="9" t="s">
        <v>79</v>
      </c>
      <c r="Q56" s="9">
        <v>863.16666666666663</v>
      </c>
      <c r="R56" s="9">
        <v>-42.25</v>
      </c>
      <c r="S56" s="7">
        <v>-1.3177406787872314</v>
      </c>
      <c r="T56" s="7">
        <v>2.968108047103064E-2</v>
      </c>
      <c r="U56" s="7">
        <v>-0.63314265012741089</v>
      </c>
      <c r="V56" s="7">
        <v>5.4197538461893451E-2</v>
      </c>
    </row>
    <row r="57" spans="1:24" x14ac:dyDescent="0.3">
      <c r="A57" s="6" t="s">
        <v>74</v>
      </c>
      <c r="B57">
        <v>5</v>
      </c>
      <c r="C57">
        <v>16</v>
      </c>
      <c r="D57" t="s">
        <v>87</v>
      </c>
      <c r="H57" s="7">
        <v>1.9000000000000008</v>
      </c>
      <c r="I57" s="8">
        <v>4.2999999999999997E-2</v>
      </c>
      <c r="J57" s="8">
        <f t="shared" si="5"/>
        <v>0.65900000000000003</v>
      </c>
      <c r="K57" s="8">
        <f t="shared" si="4"/>
        <v>0.49032738095238076</v>
      </c>
      <c r="L57" s="8">
        <v>0.91</v>
      </c>
      <c r="M57">
        <v>300</v>
      </c>
      <c r="N57">
        <v>49.999999999994493</v>
      </c>
      <c r="O57" s="9" t="s">
        <v>79</v>
      </c>
      <c r="Q57" s="9">
        <v>921.66666666666663</v>
      </c>
      <c r="R57" s="9">
        <v>-43.166666666666664</v>
      </c>
      <c r="S57" s="7">
        <v>-0.98271405696868896</v>
      </c>
      <c r="T57" s="7">
        <v>2.968108047103064E-2</v>
      </c>
      <c r="U57" s="7">
        <v>-0.7313346266746521</v>
      </c>
      <c r="V57" s="7">
        <v>5.4197538461893451E-2</v>
      </c>
    </row>
    <row r="58" spans="1:24" x14ac:dyDescent="0.3">
      <c r="A58" s="6" t="s">
        <v>74</v>
      </c>
      <c r="B58">
        <v>5</v>
      </c>
      <c r="C58">
        <v>17</v>
      </c>
      <c r="D58" t="s">
        <v>88</v>
      </c>
      <c r="H58" s="7">
        <v>1.91</v>
      </c>
      <c r="I58" s="8">
        <v>4.2999999999999997E-2</v>
      </c>
      <c r="J58" s="8">
        <f t="shared" si="5"/>
        <v>0.70200000000000007</v>
      </c>
      <c r="K58" s="8">
        <f t="shared" si="4"/>
        <v>0.52232142857142838</v>
      </c>
      <c r="L58" s="8">
        <v>0.95</v>
      </c>
      <c r="M58">
        <v>300</v>
      </c>
      <c r="N58">
        <v>53.999999999998494</v>
      </c>
      <c r="O58" s="9" t="s">
        <v>79</v>
      </c>
      <c r="Q58" s="9">
        <v>904.66666666666663</v>
      </c>
      <c r="R58" s="9">
        <v>-50.5</v>
      </c>
      <c r="S58" s="7">
        <v>-0.56272196769714355</v>
      </c>
      <c r="T58" s="7">
        <v>2.968108047103064E-2</v>
      </c>
      <c r="U58" s="7">
        <v>0.64176082611083984</v>
      </c>
      <c r="V58" s="7">
        <v>5.4197538461893451E-2</v>
      </c>
    </row>
    <row r="59" spans="1:24" x14ac:dyDescent="0.3">
      <c r="A59" s="6" t="s">
        <v>74</v>
      </c>
      <c r="B59">
        <v>5</v>
      </c>
      <c r="C59">
        <v>18</v>
      </c>
      <c r="D59" t="s">
        <v>47</v>
      </c>
      <c r="E59" t="s">
        <v>48</v>
      </c>
      <c r="H59" s="7">
        <v>2</v>
      </c>
      <c r="I59" s="8">
        <v>4.2999999999999997E-2</v>
      </c>
      <c r="J59" s="8">
        <f t="shared" si="5"/>
        <v>0.74500000000000011</v>
      </c>
      <c r="K59" s="8">
        <f t="shared" si="4"/>
        <v>0.55431547619047605</v>
      </c>
      <c r="L59" s="8">
        <v>0.99</v>
      </c>
      <c r="M59">
        <v>300</v>
      </c>
      <c r="N59">
        <v>58.999999999920227</v>
      </c>
      <c r="O59" s="9" t="s">
        <v>79</v>
      </c>
      <c r="Q59" s="9">
        <v>1913.6666666666667</v>
      </c>
      <c r="R59" s="9">
        <v>-56.416666666666664</v>
      </c>
      <c r="S59" s="7">
        <v>-0.62656110525131226</v>
      </c>
      <c r="T59" s="7">
        <v>2.968108047103064E-2</v>
      </c>
      <c r="U59" s="7">
        <v>1.6913701295852661</v>
      </c>
      <c r="V59" s="7">
        <v>5.4197538461893451E-2</v>
      </c>
    </row>
    <row r="60" spans="1:24" x14ac:dyDescent="0.3">
      <c r="A60" s="6" t="s">
        <v>74</v>
      </c>
      <c r="B60">
        <v>5</v>
      </c>
      <c r="C60">
        <v>19</v>
      </c>
      <c r="D60" t="s">
        <v>49</v>
      </c>
      <c r="H60" s="7">
        <f>H59+0.1</f>
        <v>2.1</v>
      </c>
      <c r="I60" s="8">
        <v>4.1000000000000002E-2</v>
      </c>
      <c r="J60" s="8">
        <f t="shared" si="5"/>
        <v>0.78600000000000014</v>
      </c>
      <c r="K60" s="8">
        <f t="shared" si="4"/>
        <v>0.58482142857142849</v>
      </c>
      <c r="L60" s="8">
        <v>0.99</v>
      </c>
      <c r="M60">
        <v>300</v>
      </c>
      <c r="N60">
        <v>52.000000000052005</v>
      </c>
      <c r="O60" s="9" t="s">
        <v>79</v>
      </c>
      <c r="Q60" s="9">
        <v>1561.6666666666667</v>
      </c>
      <c r="R60" s="9">
        <v>-79.916666666666671</v>
      </c>
      <c r="S60" s="7">
        <v>-0.60479354858398438</v>
      </c>
      <c r="T60" s="7">
        <v>2.968108047103064E-2</v>
      </c>
      <c r="U60" s="7">
        <v>2.0942816734313965</v>
      </c>
      <c r="V60" s="7">
        <v>5.4197538461893451E-2</v>
      </c>
    </row>
    <row r="61" spans="1:24" x14ac:dyDescent="0.3">
      <c r="A61" s="6" t="s">
        <v>74</v>
      </c>
      <c r="B61">
        <v>5</v>
      </c>
      <c r="C61">
        <v>20</v>
      </c>
      <c r="D61" t="s">
        <v>50</v>
      </c>
      <c r="H61" s="7">
        <f t="shared" ref="H61:H63" si="6">H60+0.1</f>
        <v>2.2000000000000002</v>
      </c>
      <c r="I61" s="8">
        <v>4.1000000000000002E-2</v>
      </c>
      <c r="J61" s="8">
        <f t="shared" si="5"/>
        <v>0.82700000000000018</v>
      </c>
      <c r="K61" s="8">
        <f t="shared" si="4"/>
        <v>0.61532738095238082</v>
      </c>
      <c r="L61" s="8">
        <v>0.99</v>
      </c>
      <c r="M61">
        <v>300</v>
      </c>
      <c r="N61">
        <v>43.000000000015248</v>
      </c>
      <c r="O61" s="9" t="s">
        <v>79</v>
      </c>
      <c r="Q61" s="9">
        <v>1548.6666666666667</v>
      </c>
      <c r="R61" s="9">
        <v>-42</v>
      </c>
      <c r="S61" s="7">
        <v>-1.0601727962493896</v>
      </c>
      <c r="T61" s="7">
        <v>2.968108047103064E-2</v>
      </c>
      <c r="U61" s="7">
        <v>1.2261887788772583</v>
      </c>
      <c r="V61" s="7">
        <v>5.4197538461893451E-2</v>
      </c>
    </row>
    <row r="62" spans="1:24" x14ac:dyDescent="0.3">
      <c r="A62" s="6" t="s">
        <v>74</v>
      </c>
      <c r="B62">
        <v>5</v>
      </c>
      <c r="C62">
        <v>21</v>
      </c>
      <c r="D62" t="s">
        <v>52</v>
      </c>
      <c r="H62" s="7">
        <f t="shared" si="6"/>
        <v>2.3000000000000003</v>
      </c>
      <c r="I62" s="8">
        <v>4.1000000000000002E-2</v>
      </c>
      <c r="J62" s="8">
        <f t="shared" si="5"/>
        <v>0.86800000000000022</v>
      </c>
      <c r="K62" s="8">
        <f t="shared" si="4"/>
        <v>0.64583333333333326</v>
      </c>
      <c r="L62" s="8">
        <v>0.99</v>
      </c>
      <c r="M62">
        <v>300</v>
      </c>
      <c r="N62">
        <v>50.999999999912227</v>
      </c>
      <c r="Q62" s="9">
        <v>1619.8333333333333</v>
      </c>
      <c r="R62" s="9">
        <v>-51.666666666666664</v>
      </c>
      <c r="S62" s="7">
        <v>-1.5447565317153931</v>
      </c>
      <c r="T62" s="7">
        <v>2.968108047103064E-2</v>
      </c>
      <c r="U62" s="7">
        <v>0.76794987916946411</v>
      </c>
      <c r="V62" s="7">
        <v>5.4197538461893451E-2</v>
      </c>
    </row>
    <row r="63" spans="1:24" x14ac:dyDescent="0.3">
      <c r="A63" s="6" t="s">
        <v>74</v>
      </c>
      <c r="B63">
        <v>5</v>
      </c>
      <c r="C63">
        <v>22</v>
      </c>
      <c r="D63" t="s">
        <v>53</v>
      </c>
      <c r="H63" s="7">
        <f t="shared" si="6"/>
        <v>2.4000000000000004</v>
      </c>
      <c r="I63" s="8">
        <v>4.1000000000000002E-2</v>
      </c>
      <c r="J63" s="8">
        <f t="shared" si="5"/>
        <v>0.90900000000000025</v>
      </c>
      <c r="K63" s="8">
        <f t="shared" si="4"/>
        <v>0.67633928571428559</v>
      </c>
      <c r="L63" s="8">
        <v>0.99</v>
      </c>
      <c r="M63">
        <v>300</v>
      </c>
      <c r="N63">
        <v>43.000000000015248</v>
      </c>
      <c r="Q63" s="9">
        <v>723.5</v>
      </c>
      <c r="R63" s="9">
        <v>-15.5</v>
      </c>
      <c r="S63" s="7">
        <v>-1.2592325210571289</v>
      </c>
      <c r="T63" s="7">
        <v>2.968108047103064E-2</v>
      </c>
      <c r="U63" s="7">
        <v>0.85952901840209961</v>
      </c>
      <c r="V63" s="7">
        <v>5.4197538461893451E-2</v>
      </c>
    </row>
    <row r="64" spans="1:24" x14ac:dyDescent="0.3">
      <c r="A64" s="6" t="s">
        <v>74</v>
      </c>
      <c r="B64">
        <v>5</v>
      </c>
      <c r="C64">
        <v>23</v>
      </c>
      <c r="D64" t="s">
        <v>54</v>
      </c>
      <c r="E64" t="s">
        <v>55</v>
      </c>
      <c r="H64" s="7">
        <v>3</v>
      </c>
      <c r="I64" s="8">
        <v>4.1000000000000002E-2</v>
      </c>
      <c r="J64" s="8">
        <f t="shared" si="5"/>
        <v>0.95000000000000029</v>
      </c>
      <c r="K64" s="8">
        <f t="shared" si="4"/>
        <v>0.70684523809523803</v>
      </c>
      <c r="L64" s="8">
        <v>1.03</v>
      </c>
      <c r="M64">
        <v>300</v>
      </c>
      <c r="N64">
        <v>42.999999999904226</v>
      </c>
      <c r="Q64" s="9">
        <v>1278.3333333333333</v>
      </c>
      <c r="R64" s="9">
        <v>-70.416666666666671</v>
      </c>
      <c r="S64" s="7">
        <v>-1.2960199117660522</v>
      </c>
      <c r="T64" s="7">
        <v>2.968108047103064E-2</v>
      </c>
      <c r="U64" s="7">
        <v>1.2159827947616577</v>
      </c>
      <c r="V64" s="7">
        <v>5.4197538461893451E-2</v>
      </c>
    </row>
    <row r="65" spans="1:24" x14ac:dyDescent="0.3">
      <c r="A65" s="6" t="s">
        <v>74</v>
      </c>
      <c r="B65">
        <v>5</v>
      </c>
      <c r="C65">
        <v>24</v>
      </c>
      <c r="D65" t="s">
        <v>56</v>
      </c>
      <c r="H65" s="7">
        <f>H64+0.1</f>
        <v>3.1</v>
      </c>
      <c r="I65" s="8">
        <v>4.1000000000000002E-2</v>
      </c>
      <c r="J65" s="8">
        <f t="shared" si="5"/>
        <v>0.99100000000000033</v>
      </c>
      <c r="K65" s="8">
        <f t="shared" si="4"/>
        <v>0.73735119047619047</v>
      </c>
      <c r="L65" s="8">
        <v>1.05</v>
      </c>
      <c r="M65">
        <v>300</v>
      </c>
      <c r="N65">
        <v>45.999999999990493</v>
      </c>
      <c r="Q65" s="9">
        <v>804.66666666666663</v>
      </c>
      <c r="R65" s="9">
        <v>-117.75</v>
      </c>
      <c r="S65" s="7">
        <v>-1.4320405721664429</v>
      </c>
      <c r="T65" s="7">
        <v>2.968108047103064E-2</v>
      </c>
      <c r="U65" s="7">
        <v>1.6339830160140991</v>
      </c>
      <c r="V65" s="7">
        <v>5.4197538461893451E-2</v>
      </c>
    </row>
    <row r="66" spans="1:24" x14ac:dyDescent="0.3">
      <c r="A66" s="6" t="s">
        <v>74</v>
      </c>
      <c r="B66">
        <v>5</v>
      </c>
      <c r="C66">
        <v>25</v>
      </c>
      <c r="D66" t="s">
        <v>57</v>
      </c>
      <c r="H66" s="7">
        <f t="shared" ref="H66:H68" si="7">H65+0.1</f>
        <v>3.2</v>
      </c>
      <c r="I66" s="8">
        <v>3.5999999999999997E-2</v>
      </c>
      <c r="J66" s="8">
        <f t="shared" si="5"/>
        <v>1.0270000000000004</v>
      </c>
      <c r="K66" s="8">
        <f t="shared" si="4"/>
        <v>0.76413690476190477</v>
      </c>
      <c r="L66" s="8">
        <v>1.07</v>
      </c>
      <c r="M66">
        <v>300</v>
      </c>
      <c r="N66">
        <v>44.000000000044004</v>
      </c>
      <c r="Q66" s="9">
        <v>2067.8333333333335</v>
      </c>
      <c r="R66" s="9">
        <v>-63.916666666666664</v>
      </c>
      <c r="S66" s="7">
        <v>-1.5944184064865112</v>
      </c>
      <c r="T66" s="7">
        <v>2.968108047103064E-2</v>
      </c>
      <c r="U66" s="7">
        <v>1.7481293678283691</v>
      </c>
      <c r="V66" s="7">
        <v>5.4197538461893451E-2</v>
      </c>
    </row>
    <row r="67" spans="1:24" x14ac:dyDescent="0.3">
      <c r="A67" s="6" t="s">
        <v>74</v>
      </c>
      <c r="B67">
        <v>5</v>
      </c>
      <c r="C67">
        <v>26</v>
      </c>
      <c r="D67" t="s">
        <v>89</v>
      </c>
      <c r="H67" s="7">
        <f t="shared" si="7"/>
        <v>3.3000000000000003</v>
      </c>
      <c r="I67" s="8">
        <v>3.5999999999999997E-2</v>
      </c>
      <c r="J67" s="8">
        <f t="shared" si="5"/>
        <v>1.0630000000000004</v>
      </c>
      <c r="K67" s="8">
        <f t="shared" si="4"/>
        <v>0.79092261904761907</v>
      </c>
      <c r="L67" s="8">
        <v>1.0900000000000001</v>
      </c>
      <c r="M67">
        <v>300</v>
      </c>
      <c r="N67">
        <v>50.999999999912227</v>
      </c>
      <c r="Q67" s="9">
        <v>1708.3333333333333</v>
      </c>
      <c r="R67" s="9">
        <v>-64.333333333333329</v>
      </c>
      <c r="S67" s="7">
        <v>-1.5333292484283447</v>
      </c>
      <c r="T67" s="7">
        <v>2.968108047103064E-2</v>
      </c>
      <c r="U67" s="7">
        <v>1.9504410028457642</v>
      </c>
      <c r="V67" s="7">
        <v>5.4197538461893451E-2</v>
      </c>
    </row>
    <row r="68" spans="1:24" x14ac:dyDescent="0.3">
      <c r="A68" s="6" t="s">
        <v>74</v>
      </c>
      <c r="B68">
        <v>5</v>
      </c>
      <c r="C68">
        <v>27</v>
      </c>
      <c r="D68" t="s">
        <v>90</v>
      </c>
      <c r="H68" s="7">
        <f t="shared" si="7"/>
        <v>3.4000000000000004</v>
      </c>
      <c r="I68" s="8">
        <v>3.5999999999999997E-2</v>
      </c>
      <c r="J68" s="8">
        <f t="shared" si="5"/>
        <v>1.0990000000000004</v>
      </c>
      <c r="K68" s="8">
        <f t="shared" si="4"/>
        <v>0.81770833333333337</v>
      </c>
      <c r="L68" s="8">
        <v>1.1000000000000001</v>
      </c>
      <c r="M68">
        <v>300</v>
      </c>
      <c r="N68">
        <v>51.000000000023249</v>
      </c>
      <c r="Q68" s="9">
        <v>1459.5</v>
      </c>
      <c r="R68" s="9">
        <v>-61</v>
      </c>
      <c r="S68" s="7">
        <v>-1.5410152673721313</v>
      </c>
      <c r="T68" s="7">
        <v>2.968108047103064E-2</v>
      </c>
      <c r="U68" s="7">
        <v>1.8514721393585205</v>
      </c>
      <c r="V68" s="7">
        <v>5.4197538461893451E-2</v>
      </c>
    </row>
    <row r="69" spans="1:24" x14ac:dyDescent="0.3">
      <c r="A69" t="s">
        <v>74</v>
      </c>
      <c r="B69">
        <v>5</v>
      </c>
      <c r="C69">
        <v>28</v>
      </c>
      <c r="D69" t="s">
        <v>62</v>
      </c>
      <c r="E69" t="s">
        <v>63</v>
      </c>
      <c r="H69" s="7">
        <v>4</v>
      </c>
      <c r="I69" s="8">
        <v>3.5999999999999997E-2</v>
      </c>
      <c r="J69" s="8">
        <f t="shared" si="5"/>
        <v>1.1350000000000005</v>
      </c>
      <c r="K69" s="8">
        <f t="shared" si="4"/>
        <v>0.84449404761904767</v>
      </c>
      <c r="L69" s="8">
        <v>1.1200000000000001</v>
      </c>
      <c r="M69">
        <v>300</v>
      </c>
      <c r="N69">
        <v>47.000000000019249</v>
      </c>
      <c r="Q69" s="9">
        <v>716.33333333333337</v>
      </c>
      <c r="R69" s="9">
        <v>-17.083333333333332</v>
      </c>
      <c r="S69" s="7">
        <v>-1.4627242088317871</v>
      </c>
      <c r="T69" s="7">
        <v>2.968108047103064E-2</v>
      </c>
      <c r="U69" s="7">
        <v>1.4878432750701904</v>
      </c>
      <c r="V69" s="7">
        <v>5.4197538461893451E-2</v>
      </c>
    </row>
    <row r="70" spans="1:24" x14ac:dyDescent="0.3">
      <c r="A70" s="6" t="s">
        <v>74</v>
      </c>
      <c r="B70">
        <v>5</v>
      </c>
      <c r="C70">
        <v>29</v>
      </c>
      <c r="D70" t="s">
        <v>65</v>
      </c>
      <c r="H70" s="7">
        <f>H69+0.1</f>
        <v>4.0999999999999996</v>
      </c>
      <c r="I70" s="8">
        <v>3.5999999999999997E-2</v>
      </c>
      <c r="J70" s="8">
        <f t="shared" si="5"/>
        <v>1.1710000000000005</v>
      </c>
      <c r="K70" s="8">
        <f t="shared" si="4"/>
        <v>0.87127976190476197</v>
      </c>
      <c r="L70" s="8">
        <v>1.1200000000000001</v>
      </c>
      <c r="M70">
        <v>300</v>
      </c>
      <c r="N70">
        <v>49.00000000007676</v>
      </c>
      <c r="Q70" s="9">
        <v>2088.5</v>
      </c>
      <c r="R70" s="9">
        <v>-42.416666666666664</v>
      </c>
      <c r="S70" s="7">
        <v>-1.3313020467758179</v>
      </c>
      <c r="T70" s="7">
        <v>2.968108047103064E-2</v>
      </c>
      <c r="U70" s="7">
        <v>1.2015484571456909</v>
      </c>
      <c r="V70" s="7">
        <v>5.4197538461893451E-2</v>
      </c>
    </row>
    <row r="71" spans="1:24" x14ac:dyDescent="0.3">
      <c r="A71" s="6" t="s">
        <v>74</v>
      </c>
      <c r="B71">
        <v>5</v>
      </c>
      <c r="C71">
        <v>30</v>
      </c>
      <c r="D71" t="s">
        <v>66</v>
      </c>
      <c r="H71" s="7">
        <f t="shared" ref="H71:H73" si="8">H70+0.1</f>
        <v>4.1999999999999993</v>
      </c>
      <c r="I71" s="8">
        <v>3.5999999999999997E-2</v>
      </c>
      <c r="J71" s="8">
        <f t="shared" si="5"/>
        <v>1.2070000000000005</v>
      </c>
      <c r="K71" s="8">
        <f t="shared" si="4"/>
        <v>0.89806547619047628</v>
      </c>
      <c r="L71" s="8">
        <v>1.1200000000000001</v>
      </c>
      <c r="M71">
        <v>300</v>
      </c>
      <c r="N71">
        <v>56.000000000056005</v>
      </c>
      <c r="Q71" s="9">
        <v>608.33333333333337</v>
      </c>
      <c r="R71" s="9">
        <v>-101.66666666666667</v>
      </c>
      <c r="S71" s="7">
        <v>-1.0480210781097412</v>
      </c>
      <c r="T71" s="7">
        <v>2.968108047103064E-2</v>
      </c>
      <c r="U71" s="7">
        <v>1.4118351936340332</v>
      </c>
      <c r="V71" s="7">
        <v>5.4197538461893451E-2</v>
      </c>
    </row>
    <row r="72" spans="1:24" x14ac:dyDescent="0.3">
      <c r="A72" s="6" t="s">
        <v>74</v>
      </c>
      <c r="B72">
        <v>5</v>
      </c>
      <c r="C72">
        <v>31</v>
      </c>
      <c r="D72" t="s">
        <v>67</v>
      </c>
      <c r="H72" s="7">
        <f t="shared" si="8"/>
        <v>4.2999999999999989</v>
      </c>
      <c r="I72" s="8">
        <v>3.5999999999999997E-2</v>
      </c>
      <c r="J72" s="8">
        <f t="shared" si="5"/>
        <v>1.2430000000000005</v>
      </c>
      <c r="K72" s="8">
        <f t="shared" si="4"/>
        <v>0.92485119047619058</v>
      </c>
      <c r="L72" s="8">
        <v>1.1200000000000001</v>
      </c>
      <c r="M72">
        <v>300</v>
      </c>
      <c r="N72">
        <v>55.999999999944983</v>
      </c>
      <c r="Q72" s="9">
        <v>2237</v>
      </c>
      <c r="R72" s="9">
        <v>-61.916666666666664</v>
      </c>
      <c r="S72" s="7">
        <v>-1.4064127206802368</v>
      </c>
      <c r="T72" s="7">
        <v>2.968108047103064E-2</v>
      </c>
      <c r="U72" s="7">
        <v>1.2839372158050537</v>
      </c>
      <c r="V72" s="7">
        <v>5.4197538461893451E-2</v>
      </c>
    </row>
    <row r="73" spans="1:24" x14ac:dyDescent="0.3">
      <c r="A73" s="6" t="s">
        <v>74</v>
      </c>
      <c r="B73">
        <v>5</v>
      </c>
      <c r="C73">
        <v>32</v>
      </c>
      <c r="D73" t="s">
        <v>68</v>
      </c>
      <c r="H73" s="7">
        <f t="shared" si="8"/>
        <v>4.3999999999999986</v>
      </c>
      <c r="I73" s="8">
        <v>3.5999999999999997E-2</v>
      </c>
      <c r="J73" s="8">
        <f t="shared" si="5"/>
        <v>1.2790000000000006</v>
      </c>
      <c r="K73" s="8">
        <f t="shared" si="4"/>
        <v>0.95163690476190477</v>
      </c>
      <c r="L73" s="8">
        <v>1.1200000000000001</v>
      </c>
      <c r="M73">
        <v>300</v>
      </c>
      <c r="N73">
        <v>39.000000000011248</v>
      </c>
      <c r="O73" s="9" t="s">
        <v>91</v>
      </c>
      <c r="Q73" s="9">
        <v>2441.5</v>
      </c>
      <c r="R73" s="9">
        <v>-68.166666666666671</v>
      </c>
      <c r="S73" s="7">
        <v>-1.3396100997924805</v>
      </c>
      <c r="T73" s="7">
        <v>2.968108047103064E-2</v>
      </c>
      <c r="U73" s="7">
        <v>1.3279030323028564</v>
      </c>
      <c r="V73" s="7">
        <v>5.4197538461893451E-2</v>
      </c>
    </row>
    <row r="74" spans="1:24" x14ac:dyDescent="0.3">
      <c r="A74" s="6" t="s">
        <v>74</v>
      </c>
      <c r="B74">
        <v>5</v>
      </c>
      <c r="C74">
        <v>33</v>
      </c>
      <c r="D74" t="s">
        <v>71</v>
      </c>
      <c r="E74" t="s">
        <v>72</v>
      </c>
      <c r="H74" s="7">
        <v>5</v>
      </c>
      <c r="I74" s="8">
        <v>3.7999999999999999E-2</v>
      </c>
      <c r="J74" s="8">
        <f t="shared" si="5"/>
        <v>1.3170000000000006</v>
      </c>
      <c r="K74" s="8">
        <f t="shared" si="4"/>
        <v>0.97991071428571441</v>
      </c>
      <c r="L74" s="8">
        <v>1.1000000000000001</v>
      </c>
      <c r="M74">
        <v>300</v>
      </c>
      <c r="N74">
        <v>26.999999999999247</v>
      </c>
      <c r="O74" s="9" t="s">
        <v>92</v>
      </c>
      <c r="Q74" s="9">
        <v>683</v>
      </c>
      <c r="R74" s="9">
        <v>-36</v>
      </c>
      <c r="S74" s="7">
        <v>-1.3245412111282349</v>
      </c>
      <c r="T74" s="7">
        <v>2.968108047103064E-2</v>
      </c>
      <c r="U74" s="7">
        <v>1.5202780961990356</v>
      </c>
      <c r="V74" s="7">
        <v>5.4197538461893451E-2</v>
      </c>
    </row>
    <row r="75" spans="1:24" x14ac:dyDescent="0.3">
      <c r="A75" s="6" t="s">
        <v>74</v>
      </c>
      <c r="B75">
        <v>5</v>
      </c>
      <c r="C75">
        <v>34</v>
      </c>
      <c r="D75" t="s">
        <v>93</v>
      </c>
      <c r="H75" s="7">
        <v>5.0999999999999996</v>
      </c>
      <c r="I75" s="8">
        <v>2.7E-2</v>
      </c>
      <c r="J75" s="8">
        <f t="shared" si="5"/>
        <v>1.3440000000000005</v>
      </c>
      <c r="K75" s="8">
        <f t="shared" si="4"/>
        <v>1</v>
      </c>
      <c r="L75" s="8">
        <v>1.1000000000000001</v>
      </c>
      <c r="M75">
        <v>300</v>
      </c>
      <c r="N75">
        <v>12.000000000012001</v>
      </c>
      <c r="O75" s="9" t="s">
        <v>92</v>
      </c>
      <c r="Q75" s="9">
        <v>270.83333333333331</v>
      </c>
      <c r="R75" s="9">
        <v>-447.41666666666669</v>
      </c>
      <c r="S75" s="13">
        <v>-2.512892484664917</v>
      </c>
      <c r="T75" s="13">
        <v>2.968108047103064E-2</v>
      </c>
      <c r="U75" s="14"/>
      <c r="V75" s="13">
        <v>5.4197538461893451E-2</v>
      </c>
      <c r="W75" s="13"/>
      <c r="X75" s="9" t="s">
        <v>94</v>
      </c>
    </row>
    <row r="76" spans="1:24" x14ac:dyDescent="0.3">
      <c r="N76"/>
      <c r="S76" s="13"/>
      <c r="T76" s="13"/>
      <c r="U76" s="13"/>
      <c r="V76" s="13"/>
      <c r="W76" s="13"/>
      <c r="X76" s="9"/>
    </row>
    <row r="77" spans="1:24" x14ac:dyDescent="0.3">
      <c r="A77" s="19"/>
      <c r="B77" s="9"/>
      <c r="C77" s="9"/>
      <c r="D77" s="9"/>
      <c r="E77" s="9"/>
      <c r="F77" s="9"/>
      <c r="G77" s="9"/>
      <c r="M77" s="9"/>
    </row>
    <row r="78" spans="1:24" x14ac:dyDescent="0.3">
      <c r="A78" s="9" t="s">
        <v>95</v>
      </c>
      <c r="B78" s="9">
        <v>2</v>
      </c>
      <c r="C78" s="9">
        <v>1</v>
      </c>
      <c r="D78" s="9" t="s">
        <v>96</v>
      </c>
      <c r="E78" s="9" t="s">
        <v>24</v>
      </c>
      <c r="F78" s="9"/>
      <c r="G78" s="9"/>
      <c r="H78" s="7">
        <v>0</v>
      </c>
      <c r="I78" s="8">
        <v>0.33</v>
      </c>
      <c r="J78" s="8">
        <v>0</v>
      </c>
      <c r="K78" s="8">
        <f>J78/$J$98</f>
        <v>0</v>
      </c>
      <c r="L78" s="8">
        <v>0.57999999999999996</v>
      </c>
      <c r="M78" s="9">
        <v>300</v>
      </c>
      <c r="N78" s="9">
        <v>209</v>
      </c>
      <c r="O78" s="9" t="s">
        <v>97</v>
      </c>
      <c r="Q78" s="9">
        <v>2166.1666666666665</v>
      </c>
      <c r="R78" s="9">
        <v>-55.416666666666664</v>
      </c>
      <c r="S78" s="7">
        <v>-2.5097963809967041</v>
      </c>
      <c r="T78" s="7">
        <v>1.9584882402388475E-2</v>
      </c>
      <c r="U78" s="7">
        <v>0.49879497289657593</v>
      </c>
      <c r="V78" s="7">
        <v>3.1061986645824272E-2</v>
      </c>
    </row>
    <row r="79" spans="1:24" x14ac:dyDescent="0.3">
      <c r="A79" s="19" t="s">
        <v>95</v>
      </c>
      <c r="B79" s="9">
        <v>2</v>
      </c>
      <c r="C79" s="9">
        <f>C78+1</f>
        <v>2</v>
      </c>
      <c r="D79" s="9" t="s">
        <v>98</v>
      </c>
      <c r="E79" s="9"/>
      <c r="F79" s="9"/>
      <c r="G79" s="9"/>
      <c r="H79" s="7">
        <f>H78+0.1</f>
        <v>0.1</v>
      </c>
      <c r="I79" s="8">
        <v>3.5999999999999997E-2</v>
      </c>
      <c r="J79" s="8">
        <f>I79</f>
        <v>3.5999999999999997E-2</v>
      </c>
      <c r="K79" s="8">
        <f>J79/$J$98</f>
        <v>4.2203985932004674E-2</v>
      </c>
      <c r="L79" s="8">
        <v>0.61</v>
      </c>
      <c r="M79" s="9">
        <v>300</v>
      </c>
      <c r="N79" s="9">
        <v>25</v>
      </c>
      <c r="O79" s="9" t="s">
        <v>99</v>
      </c>
      <c r="Q79" s="9">
        <v>692</v>
      </c>
      <c r="R79" s="9">
        <v>-37</v>
      </c>
      <c r="S79" s="11">
        <v>-1.7319823503494263</v>
      </c>
      <c r="T79" s="11">
        <v>1.9584882402388475E-2</v>
      </c>
      <c r="U79" s="11">
        <v>0.45002499222755432</v>
      </c>
      <c r="V79" s="11">
        <v>3.1061986645824272E-2</v>
      </c>
      <c r="X79" s="38" t="s">
        <v>1349</v>
      </c>
    </row>
    <row r="80" spans="1:24" x14ac:dyDescent="0.3">
      <c r="A80" s="19" t="s">
        <v>95</v>
      </c>
      <c r="B80" s="9">
        <v>2</v>
      </c>
      <c r="C80" s="9">
        <f t="shared" ref="C80:C97" si="9">C79+1</f>
        <v>3</v>
      </c>
      <c r="D80" s="9" t="s">
        <v>100</v>
      </c>
      <c r="E80" s="9" t="s">
        <v>101</v>
      </c>
      <c r="F80" s="9"/>
      <c r="G80" s="9"/>
      <c r="H80" s="7">
        <f t="shared" ref="H80:H81" si="10">H79+0.1</f>
        <v>0.2</v>
      </c>
      <c r="I80" s="8">
        <v>3.7999999999999999E-2</v>
      </c>
      <c r="J80" s="8">
        <f>J79+I80</f>
        <v>7.3999999999999996E-2</v>
      </c>
      <c r="K80" s="8">
        <f>J80/$J$98</f>
        <v>8.6752637749120731E-2</v>
      </c>
      <c r="L80" s="8">
        <v>0.65</v>
      </c>
      <c r="M80" s="9">
        <v>300</v>
      </c>
      <c r="N80" s="9">
        <v>27</v>
      </c>
      <c r="Q80" s="9">
        <v>907.83333333333337</v>
      </c>
      <c r="R80" s="9">
        <v>-24.916666666666668</v>
      </c>
      <c r="S80" s="7">
        <v>-1.7269377708435059</v>
      </c>
      <c r="T80" s="7">
        <v>1.9584882402388475E-2</v>
      </c>
      <c r="U80" s="7">
        <v>0.36068528890609741</v>
      </c>
      <c r="V80" s="7">
        <v>3.1061986645824272E-2</v>
      </c>
    </row>
    <row r="81" spans="1:22" x14ac:dyDescent="0.3">
      <c r="A81" s="19" t="s">
        <v>95</v>
      </c>
      <c r="B81" s="9">
        <v>2</v>
      </c>
      <c r="C81" s="9">
        <f t="shared" si="9"/>
        <v>4</v>
      </c>
      <c r="D81" s="9" t="s">
        <v>102</v>
      </c>
      <c r="E81" s="9" t="s">
        <v>103</v>
      </c>
      <c r="F81" s="9"/>
      <c r="G81" s="9"/>
      <c r="H81" s="7">
        <f t="shared" si="10"/>
        <v>0.30000000000000004</v>
      </c>
      <c r="I81" s="8">
        <v>4.5999999999999999E-2</v>
      </c>
      <c r="J81" s="8">
        <f t="shared" ref="J81:J98" si="11">J80+I81</f>
        <v>0.12</v>
      </c>
      <c r="K81" s="8">
        <f t="shared" ref="K81:K98" si="12">J81/$J$98</f>
        <v>0.14067995310668227</v>
      </c>
      <c r="L81" s="8">
        <v>0.71</v>
      </c>
      <c r="M81" s="9">
        <v>300</v>
      </c>
      <c r="N81" s="9">
        <v>37</v>
      </c>
      <c r="Q81" s="9">
        <v>887.16666666666663</v>
      </c>
      <c r="R81" s="9">
        <v>-36.25</v>
      </c>
      <c r="S81" s="7">
        <v>-1.279248833656311</v>
      </c>
      <c r="T81" s="7">
        <v>1.9584882402388475E-2</v>
      </c>
      <c r="U81" s="7">
        <v>0.10934273153543472</v>
      </c>
      <c r="V81" s="7">
        <v>3.1061986645824272E-2</v>
      </c>
    </row>
    <row r="82" spans="1:22" x14ac:dyDescent="0.3">
      <c r="A82" s="19" t="s">
        <v>95</v>
      </c>
      <c r="B82" s="9">
        <v>2</v>
      </c>
      <c r="C82" s="9">
        <f t="shared" si="9"/>
        <v>5</v>
      </c>
      <c r="D82" s="9" t="s">
        <v>104</v>
      </c>
      <c r="E82" s="9" t="s">
        <v>105</v>
      </c>
      <c r="F82" s="9"/>
      <c r="G82" s="9"/>
      <c r="H82" s="7">
        <v>1</v>
      </c>
      <c r="I82" s="8">
        <v>0.04</v>
      </c>
      <c r="J82" s="8">
        <f t="shared" si="11"/>
        <v>0.16</v>
      </c>
      <c r="K82" s="8">
        <f t="shared" si="12"/>
        <v>0.1875732708089097</v>
      </c>
      <c r="L82" s="8">
        <v>0.76</v>
      </c>
      <c r="M82" s="9">
        <v>300</v>
      </c>
      <c r="N82" s="9">
        <v>34</v>
      </c>
      <c r="Q82" s="9">
        <v>1300.6666666666667</v>
      </c>
      <c r="R82" s="9">
        <v>-65.416666666666671</v>
      </c>
      <c r="S82" s="7">
        <v>-0.71005171537399292</v>
      </c>
      <c r="T82" s="7">
        <v>1.9584882402388475E-2</v>
      </c>
      <c r="U82" s="7">
        <v>0.148087278008461</v>
      </c>
      <c r="V82" s="7">
        <v>3.1061986645824272E-2</v>
      </c>
    </row>
    <row r="83" spans="1:22" x14ac:dyDescent="0.3">
      <c r="A83" s="19" t="s">
        <v>95</v>
      </c>
      <c r="B83" s="9">
        <v>2</v>
      </c>
      <c r="C83" s="9">
        <f t="shared" si="9"/>
        <v>6</v>
      </c>
      <c r="D83" s="9" t="s">
        <v>106</v>
      </c>
      <c r="E83" s="9"/>
      <c r="F83" s="9"/>
      <c r="G83" s="9"/>
      <c r="H83" s="7">
        <f>H82+0.1</f>
        <v>1.1000000000000001</v>
      </c>
      <c r="I83" s="8">
        <v>4.9000000000000002E-2</v>
      </c>
      <c r="J83" s="8">
        <f t="shared" si="11"/>
        <v>0.20900000000000002</v>
      </c>
      <c r="K83" s="8">
        <f t="shared" si="12"/>
        <v>0.24501758499413831</v>
      </c>
      <c r="L83" s="8">
        <v>0.8</v>
      </c>
      <c r="M83" s="9">
        <v>300</v>
      </c>
      <c r="N83" s="9">
        <v>44</v>
      </c>
      <c r="Q83" s="9">
        <v>1740.5</v>
      </c>
      <c r="R83" s="9">
        <v>-60.166666666666664</v>
      </c>
      <c r="S83" s="7">
        <v>-0.15842920541763306</v>
      </c>
      <c r="T83" s="7">
        <v>1.9584882402388475E-2</v>
      </c>
      <c r="U83" s="7">
        <v>0.30784031748771667</v>
      </c>
      <c r="V83" s="7">
        <v>3.1061986645824272E-2</v>
      </c>
    </row>
    <row r="84" spans="1:22" x14ac:dyDescent="0.3">
      <c r="A84" s="19" t="s">
        <v>95</v>
      </c>
      <c r="B84" s="9">
        <v>2</v>
      </c>
      <c r="C84" s="9">
        <f t="shared" si="9"/>
        <v>7</v>
      </c>
      <c r="D84" s="9" t="s">
        <v>107</v>
      </c>
      <c r="E84" s="9"/>
      <c r="F84" s="9"/>
      <c r="G84" s="9"/>
      <c r="H84" s="7">
        <f t="shared" ref="H84:H89" si="13">H83+0.1</f>
        <v>1.2000000000000002</v>
      </c>
      <c r="I84" s="8">
        <v>4.5999999999999999E-2</v>
      </c>
      <c r="J84" s="8">
        <f t="shared" si="11"/>
        <v>0.255</v>
      </c>
      <c r="K84" s="8">
        <f t="shared" si="12"/>
        <v>0.29894490035169979</v>
      </c>
      <c r="L84" s="8">
        <v>0.95</v>
      </c>
      <c r="M84" s="9">
        <v>300</v>
      </c>
      <c r="N84" s="9">
        <v>47</v>
      </c>
      <c r="Q84" s="9">
        <v>2144.6666666666665</v>
      </c>
      <c r="R84" s="9">
        <v>-66.5</v>
      </c>
      <c r="S84" s="7">
        <v>-4.1348423808813095E-2</v>
      </c>
      <c r="T84" s="7">
        <v>1.9584882402388475E-2</v>
      </c>
      <c r="U84" s="7">
        <v>1.0150830745697021</v>
      </c>
      <c r="V84" s="7">
        <v>3.1061986645824272E-2</v>
      </c>
    </row>
    <row r="85" spans="1:22" x14ac:dyDescent="0.3">
      <c r="A85" s="19" t="s">
        <v>95</v>
      </c>
      <c r="B85" s="9">
        <v>2</v>
      </c>
      <c r="C85" s="9">
        <f t="shared" si="9"/>
        <v>8</v>
      </c>
      <c r="D85" s="9" t="s">
        <v>108</v>
      </c>
      <c r="E85" s="9" t="s">
        <v>109</v>
      </c>
      <c r="F85" s="9"/>
      <c r="G85" s="9"/>
      <c r="H85" s="7">
        <f t="shared" si="13"/>
        <v>1.3000000000000003</v>
      </c>
      <c r="I85" s="8">
        <v>4.8000000000000001E-2</v>
      </c>
      <c r="J85" s="8">
        <f t="shared" si="11"/>
        <v>0.30299999999999999</v>
      </c>
      <c r="K85" s="8">
        <f t="shared" si="12"/>
        <v>0.3552168815943727</v>
      </c>
      <c r="L85" s="8">
        <v>0.96</v>
      </c>
      <c r="M85" s="9">
        <v>300</v>
      </c>
      <c r="N85" s="9">
        <v>45</v>
      </c>
      <c r="Q85" s="9">
        <v>2191</v>
      </c>
      <c r="R85" s="9">
        <v>-68</v>
      </c>
      <c r="S85" s="7">
        <v>-0.35767477750778198</v>
      </c>
      <c r="T85" s="7">
        <v>1.9584882402388475E-2</v>
      </c>
      <c r="U85" s="7">
        <v>0.93628233671188354</v>
      </c>
      <c r="V85" s="7">
        <v>3.1061986645824272E-2</v>
      </c>
    </row>
    <row r="86" spans="1:22" x14ac:dyDescent="0.3">
      <c r="A86" s="19" t="s">
        <v>95</v>
      </c>
      <c r="B86" s="9">
        <v>2</v>
      </c>
      <c r="C86" s="9">
        <f t="shared" si="9"/>
        <v>9</v>
      </c>
      <c r="D86" s="9" t="s">
        <v>110</v>
      </c>
      <c r="E86" s="9" t="s">
        <v>111</v>
      </c>
      <c r="F86" s="9"/>
      <c r="G86" s="9"/>
      <c r="H86" s="7">
        <f t="shared" si="13"/>
        <v>1.4000000000000004</v>
      </c>
      <c r="I86" s="8">
        <v>3.6999999999999998E-2</v>
      </c>
      <c r="J86" s="8">
        <f t="shared" si="11"/>
        <v>0.33999999999999997</v>
      </c>
      <c r="K86" s="8">
        <f t="shared" si="12"/>
        <v>0.39859320046893304</v>
      </c>
      <c r="L86" s="8">
        <v>0.98</v>
      </c>
      <c r="M86" s="9">
        <v>300</v>
      </c>
      <c r="N86" s="9">
        <v>52</v>
      </c>
      <c r="Q86" s="9">
        <v>2103.8333333333335</v>
      </c>
      <c r="R86" s="9">
        <v>-63.666666666666664</v>
      </c>
      <c r="S86" s="7">
        <v>-0.70721995830535889</v>
      </c>
      <c r="T86" s="7">
        <v>1.9584882402388475E-2</v>
      </c>
      <c r="U86" s="7">
        <v>0.98585802316665649</v>
      </c>
      <c r="V86" s="7">
        <v>3.1061986645824272E-2</v>
      </c>
    </row>
    <row r="87" spans="1:22" x14ac:dyDescent="0.3">
      <c r="A87" s="19" t="s">
        <v>95</v>
      </c>
      <c r="B87" s="9">
        <v>2</v>
      </c>
      <c r="C87" s="9">
        <f t="shared" si="9"/>
        <v>10</v>
      </c>
      <c r="D87" s="9" t="s">
        <v>112</v>
      </c>
      <c r="E87" s="9"/>
      <c r="F87" s="9"/>
      <c r="G87" s="9"/>
      <c r="H87" s="7">
        <f t="shared" si="13"/>
        <v>1.5000000000000004</v>
      </c>
      <c r="I87" s="8">
        <v>5.0999999999999997E-2</v>
      </c>
      <c r="J87" s="8">
        <f t="shared" si="11"/>
        <v>0.39099999999999996</v>
      </c>
      <c r="K87" s="8">
        <f t="shared" si="12"/>
        <v>0.45838218053927299</v>
      </c>
      <c r="L87" s="8">
        <v>0.99</v>
      </c>
      <c r="M87" s="9">
        <v>300</v>
      </c>
      <c r="N87" s="9">
        <v>49</v>
      </c>
      <c r="Q87" s="9">
        <v>2197.1666666666665</v>
      </c>
      <c r="R87" s="9">
        <v>-70.25</v>
      </c>
      <c r="S87" s="7">
        <v>-1.0424739122390747</v>
      </c>
      <c r="T87" s="7">
        <v>1.9584882402388475E-2</v>
      </c>
      <c r="U87" s="7">
        <v>0.37964195013046265</v>
      </c>
      <c r="V87" s="7">
        <v>3.1061986645824272E-2</v>
      </c>
    </row>
    <row r="88" spans="1:22" x14ac:dyDescent="0.3">
      <c r="A88" s="19" t="s">
        <v>95</v>
      </c>
      <c r="B88" s="9">
        <v>2</v>
      </c>
      <c r="C88" s="9">
        <f t="shared" si="9"/>
        <v>11</v>
      </c>
      <c r="D88" s="9" t="s">
        <v>113</v>
      </c>
      <c r="E88" s="9"/>
      <c r="F88" s="9"/>
      <c r="G88" s="9"/>
      <c r="H88" s="7">
        <f t="shared" si="13"/>
        <v>1.6000000000000005</v>
      </c>
      <c r="I88" s="8">
        <v>4.2000000000000003E-2</v>
      </c>
      <c r="J88" s="8">
        <f t="shared" si="11"/>
        <v>0.43299999999999994</v>
      </c>
      <c r="K88" s="8">
        <f t="shared" si="12"/>
        <v>0.50762016412661182</v>
      </c>
      <c r="L88" s="8">
        <v>0.99</v>
      </c>
      <c r="M88" s="9">
        <v>300</v>
      </c>
      <c r="N88" s="9">
        <v>49</v>
      </c>
      <c r="Q88" s="9">
        <v>2390.3333333333335</v>
      </c>
      <c r="R88" s="9">
        <v>-75.083333333333329</v>
      </c>
      <c r="S88" s="7">
        <v>-1.1398923397064209</v>
      </c>
      <c r="T88" s="7">
        <v>1.9584882402388475E-2</v>
      </c>
      <c r="U88" s="7">
        <v>0.20505081117153168</v>
      </c>
      <c r="V88" s="7">
        <v>3.1061986645824272E-2</v>
      </c>
    </row>
    <row r="89" spans="1:22" x14ac:dyDescent="0.3">
      <c r="A89" s="19" t="s">
        <v>95</v>
      </c>
      <c r="B89" s="9">
        <v>2</v>
      </c>
      <c r="C89" s="9">
        <f t="shared" si="9"/>
        <v>12</v>
      </c>
      <c r="D89" s="9" t="s">
        <v>114</v>
      </c>
      <c r="E89" s="9"/>
      <c r="F89" s="9"/>
      <c r="G89" s="9"/>
      <c r="H89" s="7">
        <f t="shared" si="13"/>
        <v>1.7000000000000006</v>
      </c>
      <c r="I89" s="8">
        <v>4.2000000000000003E-2</v>
      </c>
      <c r="J89" s="8">
        <f t="shared" si="11"/>
        <v>0.47499999999999992</v>
      </c>
      <c r="K89" s="8">
        <f t="shared" si="12"/>
        <v>0.55685814771395059</v>
      </c>
      <c r="L89" s="8">
        <v>0.99</v>
      </c>
      <c r="M89" s="9">
        <v>300</v>
      </c>
      <c r="N89" s="9">
        <v>56</v>
      </c>
      <c r="Q89" s="9">
        <v>2073.8333333333335</v>
      </c>
      <c r="R89" s="9">
        <v>-67.666666666666671</v>
      </c>
      <c r="S89" s="7">
        <v>-0.94068408012390137</v>
      </c>
      <c r="T89" s="7">
        <v>1.9584882402388475E-2</v>
      </c>
      <c r="U89" s="7">
        <v>-0.41923576593399048</v>
      </c>
      <c r="V89" s="7">
        <v>3.1061986645824272E-2</v>
      </c>
    </row>
    <row r="90" spans="1:22" x14ac:dyDescent="0.3">
      <c r="A90" s="19" t="s">
        <v>95</v>
      </c>
      <c r="B90" s="9">
        <v>2</v>
      </c>
      <c r="C90" s="9">
        <f t="shared" si="9"/>
        <v>13</v>
      </c>
      <c r="D90" s="9" t="s">
        <v>47</v>
      </c>
      <c r="E90" s="9" t="s">
        <v>48</v>
      </c>
      <c r="F90" s="9"/>
      <c r="G90" s="9"/>
      <c r="H90" s="7">
        <v>2</v>
      </c>
      <c r="I90" s="8">
        <v>4.2000000000000003E-2</v>
      </c>
      <c r="J90" s="8">
        <f t="shared" si="11"/>
        <v>0.5169999999999999</v>
      </c>
      <c r="K90" s="8">
        <f t="shared" si="12"/>
        <v>0.60609613130128936</v>
      </c>
      <c r="L90" s="8">
        <v>0.99</v>
      </c>
      <c r="M90" s="9">
        <v>300</v>
      </c>
      <c r="N90" s="9">
        <v>51</v>
      </c>
      <c r="Q90" s="9">
        <v>2226</v>
      </c>
      <c r="R90" s="9">
        <v>-69.75</v>
      </c>
      <c r="S90" s="7">
        <v>-0.78198468685150146</v>
      </c>
      <c r="T90" s="7">
        <v>1.9584882402388475E-2</v>
      </c>
      <c r="U90" s="7">
        <v>-1.0826083421707153</v>
      </c>
      <c r="V90" s="7">
        <v>3.1061986645824272E-2</v>
      </c>
    </row>
    <row r="91" spans="1:22" x14ac:dyDescent="0.3">
      <c r="A91" s="19" t="s">
        <v>95</v>
      </c>
      <c r="B91" s="9">
        <v>2</v>
      </c>
      <c r="C91" s="9">
        <f t="shared" si="9"/>
        <v>14</v>
      </c>
      <c r="D91" s="9" t="s">
        <v>115</v>
      </c>
      <c r="E91" s="9"/>
      <c r="F91" s="9"/>
      <c r="G91" s="9"/>
      <c r="H91" s="7">
        <f>H90+0.1</f>
        <v>2.1</v>
      </c>
      <c r="I91" s="8">
        <v>4.2000000000000003E-2</v>
      </c>
      <c r="J91" s="8">
        <f t="shared" si="11"/>
        <v>0.55899999999999994</v>
      </c>
      <c r="K91" s="8">
        <f t="shared" si="12"/>
        <v>0.65533411488862814</v>
      </c>
      <c r="L91" s="8">
        <v>0.99</v>
      </c>
      <c r="M91" s="9">
        <v>300</v>
      </c>
      <c r="N91" s="9">
        <v>49</v>
      </c>
      <c r="Q91" s="9">
        <v>2283</v>
      </c>
      <c r="R91" s="9">
        <v>-66.5</v>
      </c>
      <c r="S91" s="7">
        <v>-0.89381676912307739</v>
      </c>
      <c r="T91" s="7">
        <v>1.9584882402388475E-2</v>
      </c>
      <c r="U91" s="7">
        <v>-1.5773892402648926</v>
      </c>
      <c r="V91" s="7">
        <v>3.1061986645824272E-2</v>
      </c>
    </row>
    <row r="92" spans="1:22" x14ac:dyDescent="0.3">
      <c r="A92" s="19" t="s">
        <v>95</v>
      </c>
      <c r="B92" s="9">
        <v>2</v>
      </c>
      <c r="C92" s="9">
        <f t="shared" si="9"/>
        <v>15</v>
      </c>
      <c r="D92" s="9" t="s">
        <v>116</v>
      </c>
      <c r="E92" s="9"/>
      <c r="F92" s="9"/>
      <c r="G92" s="9"/>
      <c r="H92" s="7">
        <f t="shared" ref="H92:H98" si="14">H91+0.1</f>
        <v>2.2000000000000002</v>
      </c>
      <c r="I92" s="8">
        <v>4.2000000000000003E-2</v>
      </c>
      <c r="J92" s="8">
        <f t="shared" si="11"/>
        <v>0.60099999999999998</v>
      </c>
      <c r="K92" s="8">
        <f t="shared" si="12"/>
        <v>0.70457209847596702</v>
      </c>
      <c r="L92" s="8">
        <v>0.99</v>
      </c>
      <c r="M92" s="9">
        <v>300</v>
      </c>
      <c r="N92" s="9">
        <v>52</v>
      </c>
      <c r="Q92" s="9">
        <v>2341.6666666666665</v>
      </c>
      <c r="R92" s="9">
        <v>-48.916666666666664</v>
      </c>
      <c r="S92" s="7">
        <v>-1.0488846302032471</v>
      </c>
      <c r="T92" s="7">
        <v>1.9584882402388475E-2</v>
      </c>
      <c r="U92" s="7">
        <v>-1.5497955083847046</v>
      </c>
      <c r="V92" s="7">
        <v>3.1061986645824272E-2</v>
      </c>
    </row>
    <row r="93" spans="1:22" x14ac:dyDescent="0.3">
      <c r="A93" s="19" t="s">
        <v>95</v>
      </c>
      <c r="B93" s="9">
        <v>2</v>
      </c>
      <c r="C93" s="9">
        <f t="shared" si="9"/>
        <v>16</v>
      </c>
      <c r="D93" s="9" t="s">
        <v>117</v>
      </c>
      <c r="E93" s="9"/>
      <c r="F93" s="9"/>
      <c r="G93" s="9"/>
      <c r="H93" s="7">
        <f t="shared" si="14"/>
        <v>2.3000000000000003</v>
      </c>
      <c r="I93" s="8">
        <v>4.2000000000000003E-2</v>
      </c>
      <c r="J93" s="8">
        <f t="shared" si="11"/>
        <v>0.64300000000000002</v>
      </c>
      <c r="K93" s="8">
        <f t="shared" si="12"/>
        <v>0.7538100820633058</v>
      </c>
      <c r="L93" s="8">
        <v>0.99</v>
      </c>
      <c r="M93" s="9">
        <v>300</v>
      </c>
      <c r="N93" s="9">
        <v>52</v>
      </c>
      <c r="Q93" s="9">
        <v>1849.6666666666667</v>
      </c>
      <c r="R93" s="9">
        <v>-42.666666666666664</v>
      </c>
      <c r="S93" s="7">
        <v>-1.1744319200515747</v>
      </c>
      <c r="T93" s="7">
        <v>1.9584882402388475E-2</v>
      </c>
      <c r="U93" s="7">
        <v>-1.7024538516998291</v>
      </c>
      <c r="V93" s="7">
        <v>3.1061986645824272E-2</v>
      </c>
    </row>
    <row r="94" spans="1:22" x14ac:dyDescent="0.3">
      <c r="A94" s="19" t="s">
        <v>95</v>
      </c>
      <c r="B94" s="9">
        <v>2</v>
      </c>
      <c r="C94" s="9">
        <f t="shared" si="9"/>
        <v>17</v>
      </c>
      <c r="D94" s="9" t="s">
        <v>118</v>
      </c>
      <c r="E94" s="9"/>
      <c r="F94" s="9"/>
      <c r="G94" s="9"/>
      <c r="H94" s="7">
        <f t="shared" si="14"/>
        <v>2.4000000000000004</v>
      </c>
      <c r="I94" s="8">
        <v>4.2000000000000003E-2</v>
      </c>
      <c r="J94" s="8">
        <f t="shared" si="11"/>
        <v>0.68500000000000005</v>
      </c>
      <c r="K94" s="8">
        <f t="shared" si="12"/>
        <v>0.80304806565064468</v>
      </c>
      <c r="L94" s="8">
        <v>0.99</v>
      </c>
      <c r="M94" s="9">
        <v>300</v>
      </c>
      <c r="N94" s="9">
        <v>53</v>
      </c>
      <c r="Q94" s="9">
        <v>2320.1666666666665</v>
      </c>
      <c r="R94" s="9">
        <v>-49.416666666666664</v>
      </c>
      <c r="S94" s="7">
        <v>-0.94565021991729736</v>
      </c>
      <c r="T94" s="7">
        <v>1.9584882402388475E-2</v>
      </c>
      <c r="U94" s="7">
        <v>-0.79857367277145386</v>
      </c>
      <c r="V94" s="7">
        <v>3.1061986645824272E-2</v>
      </c>
    </row>
    <row r="95" spans="1:22" x14ac:dyDescent="0.3">
      <c r="A95" s="19" t="s">
        <v>95</v>
      </c>
      <c r="B95" s="9">
        <v>2</v>
      </c>
      <c r="C95" s="9">
        <f t="shared" si="9"/>
        <v>18</v>
      </c>
      <c r="D95" s="9" t="s">
        <v>119</v>
      </c>
      <c r="E95" s="9"/>
      <c r="F95" s="9"/>
      <c r="G95" s="9"/>
      <c r="H95" s="7">
        <f t="shared" si="14"/>
        <v>2.5000000000000004</v>
      </c>
      <c r="I95" s="8">
        <v>4.2000000000000003E-2</v>
      </c>
      <c r="J95" s="8">
        <f t="shared" si="11"/>
        <v>0.72700000000000009</v>
      </c>
      <c r="K95" s="8">
        <f t="shared" si="12"/>
        <v>0.85228604923798346</v>
      </c>
      <c r="L95" s="8">
        <v>0.99</v>
      </c>
      <c r="M95" s="9">
        <v>300</v>
      </c>
      <c r="N95" s="9">
        <v>51</v>
      </c>
      <c r="Q95" s="9">
        <v>1689.5</v>
      </c>
      <c r="R95" s="9">
        <v>-62.083333333333336</v>
      </c>
      <c r="S95" s="7">
        <v>-0.90400153398513794</v>
      </c>
      <c r="T95" s="7">
        <v>1.9584882402388475E-2</v>
      </c>
      <c r="U95" s="7">
        <v>-0.17822691798210144</v>
      </c>
      <c r="V95" s="7">
        <v>3.1061986645824272E-2</v>
      </c>
    </row>
    <row r="96" spans="1:22" x14ac:dyDescent="0.3">
      <c r="A96" s="19" t="s">
        <v>95</v>
      </c>
      <c r="B96" s="9">
        <v>2</v>
      </c>
      <c r="C96" s="9">
        <f t="shared" si="9"/>
        <v>19</v>
      </c>
      <c r="D96" s="9" t="s">
        <v>120</v>
      </c>
      <c r="E96" s="9"/>
      <c r="F96" s="9"/>
      <c r="G96" s="9"/>
      <c r="H96" s="7">
        <f t="shared" si="14"/>
        <v>2.6000000000000005</v>
      </c>
      <c r="I96" s="8">
        <v>4.2000000000000003E-2</v>
      </c>
      <c r="J96" s="8">
        <f t="shared" si="11"/>
        <v>0.76900000000000013</v>
      </c>
      <c r="K96" s="8">
        <f t="shared" si="12"/>
        <v>0.90152403282532234</v>
      </c>
      <c r="L96" s="8">
        <v>0.99</v>
      </c>
      <c r="M96" s="9">
        <v>300</v>
      </c>
      <c r="N96" s="9">
        <v>58</v>
      </c>
      <c r="Q96" s="9">
        <v>2659.8333333333335</v>
      </c>
      <c r="R96" s="9">
        <v>-55.666666666666664</v>
      </c>
      <c r="S96" s="7">
        <v>-0.70130890607833862</v>
      </c>
      <c r="T96" s="7">
        <v>1.9584882402388475E-2</v>
      </c>
      <c r="U96" s="7">
        <v>0.66464871168136597</v>
      </c>
      <c r="V96" s="7">
        <v>3.1061986645824272E-2</v>
      </c>
    </row>
    <row r="97" spans="1:24" x14ac:dyDescent="0.3">
      <c r="A97" s="19" t="s">
        <v>95</v>
      </c>
      <c r="B97" s="9">
        <v>2</v>
      </c>
      <c r="C97" s="9">
        <f t="shared" si="9"/>
        <v>20</v>
      </c>
      <c r="D97" s="9" t="s">
        <v>121</v>
      </c>
      <c r="E97" s="9"/>
      <c r="F97" s="9"/>
      <c r="G97" s="9"/>
      <c r="H97" s="7">
        <f t="shared" si="14"/>
        <v>2.7000000000000006</v>
      </c>
      <c r="I97" s="8">
        <v>4.2000000000000003E-2</v>
      </c>
      <c r="J97" s="8">
        <f t="shared" si="11"/>
        <v>0.81100000000000017</v>
      </c>
      <c r="K97" s="8">
        <f t="shared" si="12"/>
        <v>0.95076201641266112</v>
      </c>
      <c r="L97" s="8">
        <v>0.99</v>
      </c>
      <c r="M97" s="9">
        <v>300</v>
      </c>
      <c r="N97" s="9">
        <v>54</v>
      </c>
      <c r="Q97" s="9">
        <v>1661.8333333333333</v>
      </c>
      <c r="R97" s="9">
        <v>-60.583333333333336</v>
      </c>
      <c r="S97" s="7">
        <v>-0.54180246591567993</v>
      </c>
      <c r="T97" s="7">
        <v>1.9584882402388475E-2</v>
      </c>
      <c r="U97" s="7">
        <v>1.0920662879943848</v>
      </c>
      <c r="V97" s="7">
        <v>3.1061986645824272E-2</v>
      </c>
    </row>
    <row r="98" spans="1:24" x14ac:dyDescent="0.3">
      <c r="A98" s="19" t="s">
        <v>95</v>
      </c>
      <c r="B98" s="9">
        <v>2</v>
      </c>
      <c r="C98" s="9">
        <f>C97+1</f>
        <v>21</v>
      </c>
      <c r="D98" s="9" t="s">
        <v>122</v>
      </c>
      <c r="E98" s="9"/>
      <c r="F98" s="9"/>
      <c r="G98" s="9"/>
      <c r="H98" s="7">
        <f t="shared" si="14"/>
        <v>2.8000000000000007</v>
      </c>
      <c r="I98" s="8">
        <v>4.2000000000000003E-2</v>
      </c>
      <c r="J98" s="8">
        <f t="shared" si="11"/>
        <v>0.8530000000000002</v>
      </c>
      <c r="K98" s="8">
        <f t="shared" si="12"/>
        <v>1</v>
      </c>
      <c r="L98" s="8">
        <v>0.99</v>
      </c>
      <c r="M98" s="9">
        <v>300</v>
      </c>
      <c r="N98" s="9">
        <v>38</v>
      </c>
      <c r="Q98" s="9">
        <v>759.16666666666663</v>
      </c>
      <c r="R98" s="9">
        <v>-18.666666666666668</v>
      </c>
      <c r="S98" s="7">
        <v>-0.40711197257041931</v>
      </c>
      <c r="T98" s="7">
        <v>1.9584882402388475E-2</v>
      </c>
      <c r="U98" s="7">
        <v>1.5618512630462646</v>
      </c>
      <c r="V98" s="7">
        <v>3.1061986645824272E-2</v>
      </c>
    </row>
    <row r="99" spans="1:24" x14ac:dyDescent="0.3">
      <c r="A99" s="19"/>
      <c r="B99" s="9"/>
      <c r="C99" s="9"/>
      <c r="D99" s="9"/>
      <c r="E99" s="9"/>
      <c r="F99" s="9"/>
      <c r="G99" s="9"/>
      <c r="M99" s="9"/>
    </row>
    <row r="101" spans="1:24" x14ac:dyDescent="0.3">
      <c r="A101" s="6" t="s">
        <v>123</v>
      </c>
      <c r="B101" s="9">
        <v>3</v>
      </c>
      <c r="C101">
        <v>1</v>
      </c>
      <c r="D101" t="s">
        <v>124</v>
      </c>
      <c r="E101" t="s">
        <v>24</v>
      </c>
      <c r="H101" s="7">
        <v>0</v>
      </c>
      <c r="I101" s="8">
        <v>0.33</v>
      </c>
      <c r="J101" s="8">
        <v>0</v>
      </c>
      <c r="K101" s="8">
        <f>J101/$J$132</f>
        <v>0</v>
      </c>
      <c r="L101" s="8">
        <v>0.53</v>
      </c>
      <c r="M101">
        <v>300</v>
      </c>
      <c r="N101">
        <v>167</v>
      </c>
      <c r="Q101" s="9">
        <v>2595.1666666666665</v>
      </c>
      <c r="R101" s="9">
        <v>-56.25</v>
      </c>
      <c r="S101" s="7">
        <v>-3.5311920642852783</v>
      </c>
      <c r="T101" s="7">
        <v>1.2727138680666777E-2</v>
      </c>
      <c r="U101" s="7">
        <v>0.42914292216300964</v>
      </c>
      <c r="V101" s="7">
        <v>4.481097760413634E-2</v>
      </c>
    </row>
    <row r="102" spans="1:24" x14ac:dyDescent="0.3">
      <c r="A102" s="6" t="s">
        <v>123</v>
      </c>
      <c r="B102" s="9">
        <v>3</v>
      </c>
      <c r="C102">
        <v>2</v>
      </c>
      <c r="D102" t="s">
        <v>125</v>
      </c>
      <c r="H102" s="7">
        <f>H101+0.1</f>
        <v>0.1</v>
      </c>
      <c r="I102" s="8">
        <v>4.9000000000000002E-2</v>
      </c>
      <c r="J102" s="8">
        <f>I102</f>
        <v>4.9000000000000002E-2</v>
      </c>
      <c r="K102" s="8">
        <f>J102/$J$132</f>
        <v>4.0329218106995877E-2</v>
      </c>
      <c r="L102" s="8">
        <v>0.53</v>
      </c>
      <c r="M102">
        <v>300</v>
      </c>
      <c r="N102">
        <v>25</v>
      </c>
      <c r="Q102" s="21">
        <v>316.5</v>
      </c>
      <c r="R102" s="21">
        <v>-605.91666666666663</v>
      </c>
      <c r="S102" s="13">
        <v>-4.285306453704834</v>
      </c>
      <c r="T102" s="13">
        <v>1.2727138680666777E-2</v>
      </c>
      <c r="U102" s="14"/>
      <c r="V102" s="13">
        <v>4.481097760413634E-2</v>
      </c>
      <c r="W102" s="13"/>
      <c r="X102" t="s">
        <v>126</v>
      </c>
    </row>
    <row r="103" spans="1:24" x14ac:dyDescent="0.3">
      <c r="A103" s="6" t="s">
        <v>123</v>
      </c>
      <c r="B103" s="9">
        <v>3</v>
      </c>
      <c r="C103">
        <v>3</v>
      </c>
      <c r="D103" t="s">
        <v>127</v>
      </c>
      <c r="H103" s="7">
        <f t="shared" ref="H103:H108" si="15">H102+0.1</f>
        <v>0.2</v>
      </c>
      <c r="I103" s="8">
        <v>5.8000000000000003E-2</v>
      </c>
      <c r="J103" s="8">
        <f>J102+I103</f>
        <v>0.10700000000000001</v>
      </c>
      <c r="K103" s="8">
        <f>J103/$J$132</f>
        <v>8.8065843621399159E-2</v>
      </c>
      <c r="L103" s="8">
        <v>0.63</v>
      </c>
      <c r="M103">
        <v>300</v>
      </c>
      <c r="N103">
        <v>40</v>
      </c>
      <c r="Q103" s="9">
        <v>815.83333333333337</v>
      </c>
      <c r="R103" s="9">
        <v>-101.75</v>
      </c>
      <c r="S103" s="7">
        <v>-3.0731427669525146</v>
      </c>
      <c r="T103" s="7">
        <v>1.2727138680666777E-2</v>
      </c>
      <c r="U103" s="7">
        <v>-6.714736670255661E-2</v>
      </c>
      <c r="V103" s="7">
        <v>4.481097760413634E-2</v>
      </c>
    </row>
    <row r="104" spans="1:24" x14ac:dyDescent="0.3">
      <c r="A104" s="6" t="s">
        <v>123</v>
      </c>
      <c r="B104" s="9">
        <v>3</v>
      </c>
      <c r="C104">
        <v>4</v>
      </c>
      <c r="D104" t="s">
        <v>128</v>
      </c>
      <c r="H104" s="7">
        <f t="shared" si="15"/>
        <v>0.30000000000000004</v>
      </c>
      <c r="I104" s="8">
        <v>5.5E-2</v>
      </c>
      <c r="J104" s="8">
        <f t="shared" ref="J104:J132" si="16">J103+I104</f>
        <v>0.16200000000000001</v>
      </c>
      <c r="K104" s="8">
        <f t="shared" ref="K104:K132" si="17">J104/$J$132</f>
        <v>0.1333333333333333</v>
      </c>
      <c r="L104" s="8">
        <v>0.7</v>
      </c>
      <c r="M104">
        <v>300</v>
      </c>
      <c r="N104">
        <v>39</v>
      </c>
      <c r="Q104" s="9">
        <v>884.16666666666663</v>
      </c>
      <c r="R104" s="9">
        <v>-36.333333333333336</v>
      </c>
      <c r="S104" s="7">
        <v>-2.5809454917907715</v>
      </c>
      <c r="T104" s="7">
        <v>1.2727138680666777E-2</v>
      </c>
      <c r="U104" s="7">
        <v>8.9962422847747803E-2</v>
      </c>
      <c r="V104" s="7">
        <v>4.481097760413634E-2</v>
      </c>
    </row>
    <row r="105" spans="1:24" x14ac:dyDescent="0.3">
      <c r="A105" s="6" t="s">
        <v>123</v>
      </c>
      <c r="B105" s="9">
        <v>3</v>
      </c>
      <c r="C105">
        <v>5</v>
      </c>
      <c r="D105" t="s">
        <v>129</v>
      </c>
      <c r="H105" s="7">
        <f t="shared" si="15"/>
        <v>0.4</v>
      </c>
      <c r="I105" s="8">
        <v>4.1000000000000002E-2</v>
      </c>
      <c r="J105" s="8">
        <f t="shared" si="16"/>
        <v>0.20300000000000001</v>
      </c>
      <c r="K105" s="8">
        <f t="shared" si="17"/>
        <v>0.16707818930041149</v>
      </c>
      <c r="L105" s="8">
        <v>0.71</v>
      </c>
      <c r="M105">
        <v>300</v>
      </c>
      <c r="N105">
        <v>43</v>
      </c>
      <c r="Q105" s="9">
        <v>873.16666666666663</v>
      </c>
      <c r="R105" s="9">
        <v>-39.833333333333336</v>
      </c>
      <c r="S105" s="7">
        <v>-2.1721289157867432</v>
      </c>
      <c r="T105" s="7">
        <v>1.2727138680666777E-2</v>
      </c>
      <c r="U105" s="7">
        <v>-0.17774176597595215</v>
      </c>
      <c r="V105" s="7">
        <v>4.481097760413634E-2</v>
      </c>
    </row>
    <row r="106" spans="1:24" x14ac:dyDescent="0.3">
      <c r="A106" s="6" t="s">
        <v>123</v>
      </c>
      <c r="B106" s="9">
        <v>3</v>
      </c>
      <c r="C106">
        <v>6</v>
      </c>
      <c r="D106" t="s">
        <v>130</v>
      </c>
      <c r="H106" s="7">
        <f t="shared" si="15"/>
        <v>0.5</v>
      </c>
      <c r="I106" s="8">
        <v>0.04</v>
      </c>
      <c r="J106" s="8">
        <f t="shared" si="16"/>
        <v>0.24300000000000002</v>
      </c>
      <c r="K106" s="8">
        <f t="shared" si="17"/>
        <v>0.19999999999999996</v>
      </c>
      <c r="L106" s="8">
        <v>0.75</v>
      </c>
      <c r="M106">
        <v>300</v>
      </c>
      <c r="N106">
        <v>38</v>
      </c>
      <c r="Q106" s="9">
        <v>868.83333333333337</v>
      </c>
      <c r="R106" s="9">
        <v>-38</v>
      </c>
      <c r="S106" s="7">
        <v>-1.5716516971588135</v>
      </c>
      <c r="T106" s="7">
        <v>1.2727138680666777E-2</v>
      </c>
      <c r="U106" s="7">
        <v>-0.23518382012844086</v>
      </c>
      <c r="V106" s="7">
        <v>4.481097760413634E-2</v>
      </c>
    </row>
    <row r="107" spans="1:24" x14ac:dyDescent="0.3">
      <c r="A107" s="6" t="s">
        <v>123</v>
      </c>
      <c r="B107" s="9">
        <v>3</v>
      </c>
      <c r="C107">
        <v>7</v>
      </c>
      <c r="D107" t="s">
        <v>131</v>
      </c>
      <c r="H107" s="7">
        <f t="shared" si="15"/>
        <v>0.6</v>
      </c>
      <c r="I107" s="8">
        <v>4.7E-2</v>
      </c>
      <c r="J107" s="8">
        <f t="shared" si="16"/>
        <v>0.29000000000000004</v>
      </c>
      <c r="K107" s="8">
        <f t="shared" si="17"/>
        <v>0.23868312757201643</v>
      </c>
      <c r="L107" s="8">
        <v>0.77</v>
      </c>
      <c r="M107">
        <v>300</v>
      </c>
      <c r="N107">
        <v>45</v>
      </c>
      <c r="Q107" s="21">
        <v>671.83333333333337</v>
      </c>
      <c r="R107" s="21">
        <v>-245.58333333333334</v>
      </c>
      <c r="S107" s="11">
        <v>-1.2393466234207153</v>
      </c>
      <c r="T107" s="11">
        <v>1.2727138680666777E-2</v>
      </c>
      <c r="U107" s="11">
        <v>-9.4787456095218658E-2</v>
      </c>
      <c r="V107" s="11">
        <v>4.481097760413634E-2</v>
      </c>
      <c r="W107" s="11"/>
      <c r="X107" t="s">
        <v>132</v>
      </c>
    </row>
    <row r="108" spans="1:24" x14ac:dyDescent="0.3">
      <c r="A108" s="6" t="s">
        <v>123</v>
      </c>
      <c r="B108" s="9">
        <v>3</v>
      </c>
      <c r="C108">
        <v>8</v>
      </c>
      <c r="D108" t="s">
        <v>133</v>
      </c>
      <c r="H108" s="7">
        <f t="shared" si="15"/>
        <v>0.7</v>
      </c>
      <c r="I108" s="8">
        <v>4.2999999999999997E-2</v>
      </c>
      <c r="J108" s="8">
        <f t="shared" si="16"/>
        <v>0.33300000000000002</v>
      </c>
      <c r="K108" s="8">
        <f t="shared" si="17"/>
        <v>0.27407407407407403</v>
      </c>
      <c r="L108" s="8">
        <v>0.79</v>
      </c>
      <c r="M108">
        <v>300</v>
      </c>
      <c r="N108">
        <v>36</v>
      </c>
      <c r="Q108" s="21">
        <v>572.5</v>
      </c>
      <c r="R108" s="21">
        <v>-339.5</v>
      </c>
      <c r="S108" s="11">
        <v>-0.77496403455734253</v>
      </c>
      <c r="T108" s="11">
        <v>1.2727138680666777E-2</v>
      </c>
      <c r="U108" s="11">
        <v>-0.20563341677188873</v>
      </c>
      <c r="V108" s="11">
        <v>4.481097760413634E-2</v>
      </c>
      <c r="W108" s="11"/>
      <c r="X108" t="s">
        <v>132</v>
      </c>
    </row>
    <row r="109" spans="1:24" x14ac:dyDescent="0.3">
      <c r="A109" s="6" t="s">
        <v>123</v>
      </c>
      <c r="B109" s="9">
        <v>3</v>
      </c>
      <c r="C109">
        <v>9</v>
      </c>
      <c r="D109" t="s">
        <v>35</v>
      </c>
      <c r="E109" t="s">
        <v>35</v>
      </c>
      <c r="H109" s="7">
        <v>1</v>
      </c>
      <c r="I109" s="8">
        <v>3.4000000000000002E-2</v>
      </c>
      <c r="J109" s="8">
        <f t="shared" si="16"/>
        <v>0.36699999999999999</v>
      </c>
      <c r="K109" s="8">
        <f t="shared" si="17"/>
        <v>0.3020576131687242</v>
      </c>
      <c r="L109" s="8">
        <v>0.82</v>
      </c>
      <c r="M109">
        <v>300</v>
      </c>
      <c r="N109">
        <v>39</v>
      </c>
      <c r="Q109" s="9">
        <v>901.66666666666663</v>
      </c>
      <c r="R109" s="9">
        <v>-64.25</v>
      </c>
      <c r="S109" s="7">
        <v>-0.62755805253982544</v>
      </c>
      <c r="T109" s="7">
        <v>1.2727138680666777E-2</v>
      </c>
      <c r="U109" s="7">
        <v>0.61545509099960327</v>
      </c>
      <c r="V109" s="7">
        <v>4.481097760413634E-2</v>
      </c>
    </row>
    <row r="110" spans="1:24" x14ac:dyDescent="0.3">
      <c r="A110" s="6" t="s">
        <v>123</v>
      </c>
      <c r="B110" s="9">
        <v>3</v>
      </c>
      <c r="C110">
        <v>10</v>
      </c>
      <c r="D110" t="s">
        <v>110</v>
      </c>
      <c r="H110" s="7">
        <f>H109+0.1</f>
        <v>1.1000000000000001</v>
      </c>
      <c r="I110" s="8">
        <v>0.04</v>
      </c>
      <c r="J110" s="8">
        <f t="shared" si="16"/>
        <v>0.40699999999999997</v>
      </c>
      <c r="K110" s="8">
        <f t="shared" si="17"/>
        <v>0.33497942386831264</v>
      </c>
      <c r="L110" s="8">
        <v>0.85</v>
      </c>
      <c r="M110">
        <v>300</v>
      </c>
      <c r="N110">
        <v>38</v>
      </c>
      <c r="Q110" s="9">
        <v>815.16666666666663</v>
      </c>
      <c r="R110" s="9">
        <v>-90.083333333333329</v>
      </c>
      <c r="S110" s="7">
        <v>-0.49404811859130859</v>
      </c>
      <c r="T110" s="7">
        <v>1.2727138680666777E-2</v>
      </c>
      <c r="U110" s="7">
        <v>1.1369891166687012</v>
      </c>
      <c r="V110" s="7">
        <v>4.481097760413634E-2</v>
      </c>
    </row>
    <row r="111" spans="1:24" x14ac:dyDescent="0.3">
      <c r="A111" s="6" t="s">
        <v>123</v>
      </c>
      <c r="B111" s="9">
        <v>3</v>
      </c>
      <c r="C111">
        <v>11</v>
      </c>
      <c r="D111" t="s">
        <v>112</v>
      </c>
      <c r="H111" s="7">
        <f t="shared" ref="H111:H118" si="18">H110+0.1</f>
        <v>1.2000000000000002</v>
      </c>
      <c r="I111" s="8">
        <v>3.5999999999999997E-2</v>
      </c>
      <c r="J111" s="8">
        <f t="shared" si="16"/>
        <v>0.44299999999999995</v>
      </c>
      <c r="K111" s="8">
        <f t="shared" si="17"/>
        <v>0.36460905349794226</v>
      </c>
      <c r="L111" s="8">
        <v>0.88</v>
      </c>
      <c r="M111">
        <v>300</v>
      </c>
      <c r="N111">
        <v>46</v>
      </c>
      <c r="Q111" s="9">
        <v>1504.3333333333333</v>
      </c>
      <c r="R111" s="9">
        <v>-82.333333333333329</v>
      </c>
      <c r="S111" s="7">
        <v>-0.60782378911972046</v>
      </c>
      <c r="T111" s="7">
        <v>1.2727138680666777E-2</v>
      </c>
      <c r="U111" s="7">
        <v>0.67133581638336182</v>
      </c>
      <c r="V111" s="7">
        <v>4.481097760413634E-2</v>
      </c>
    </row>
    <row r="112" spans="1:24" x14ac:dyDescent="0.3">
      <c r="A112" s="6" t="s">
        <v>123</v>
      </c>
      <c r="B112" s="9">
        <v>3</v>
      </c>
      <c r="C112">
        <v>12</v>
      </c>
      <c r="D112" t="s">
        <v>113</v>
      </c>
      <c r="H112" s="7">
        <f t="shared" si="18"/>
        <v>1.3000000000000003</v>
      </c>
      <c r="I112" s="8">
        <v>3.2000000000000001E-2</v>
      </c>
      <c r="J112" s="8">
        <f t="shared" si="16"/>
        <v>0.47499999999999998</v>
      </c>
      <c r="K112" s="8">
        <f t="shared" si="17"/>
        <v>0.39094650205761305</v>
      </c>
      <c r="L112" s="8">
        <v>0.95</v>
      </c>
      <c r="M112">
        <v>300</v>
      </c>
      <c r="N112">
        <v>24</v>
      </c>
      <c r="Q112" s="21"/>
      <c r="R112" s="21"/>
      <c r="S112" s="13"/>
      <c r="T112" s="13"/>
      <c r="U112" s="14"/>
      <c r="V112" s="13"/>
      <c r="W112" s="13"/>
      <c r="X112" t="s">
        <v>126</v>
      </c>
    </row>
    <row r="113" spans="1:24" x14ac:dyDescent="0.3">
      <c r="A113" s="6" t="s">
        <v>123</v>
      </c>
      <c r="B113" s="9">
        <v>3</v>
      </c>
      <c r="C113">
        <v>13</v>
      </c>
      <c r="D113" t="s">
        <v>114</v>
      </c>
      <c r="H113" s="7">
        <f t="shared" si="18"/>
        <v>1.4000000000000004</v>
      </c>
      <c r="I113" s="8">
        <v>3.2000000000000001E-2</v>
      </c>
      <c r="J113" s="8">
        <f t="shared" si="16"/>
        <v>0.50700000000000001</v>
      </c>
      <c r="K113" s="8">
        <f t="shared" si="17"/>
        <v>0.41728395061728385</v>
      </c>
      <c r="L113" s="8">
        <v>0.95</v>
      </c>
      <c r="M113">
        <v>300</v>
      </c>
      <c r="N113">
        <v>52</v>
      </c>
      <c r="Q113" s="9">
        <v>1706</v>
      </c>
      <c r="R113" s="9">
        <v>-72.083333333333329</v>
      </c>
      <c r="S113" s="7">
        <v>-0.76244926452636719</v>
      </c>
      <c r="T113" s="7">
        <v>1.2727138680666777E-2</v>
      </c>
      <c r="U113" s="7">
        <v>0.814247727394104</v>
      </c>
      <c r="V113" s="7">
        <v>4.481097760413634E-2</v>
      </c>
    </row>
    <row r="114" spans="1:24" x14ac:dyDescent="0.3">
      <c r="A114" s="6" t="s">
        <v>123</v>
      </c>
      <c r="B114" s="9">
        <v>3</v>
      </c>
      <c r="C114">
        <v>14</v>
      </c>
      <c r="D114" t="s">
        <v>134</v>
      </c>
      <c r="H114" s="7">
        <f t="shared" si="18"/>
        <v>1.5000000000000004</v>
      </c>
      <c r="I114" s="8">
        <v>3.5000000000000003E-2</v>
      </c>
      <c r="J114" s="8">
        <f t="shared" si="16"/>
        <v>0.54200000000000004</v>
      </c>
      <c r="K114" s="8">
        <f t="shared" si="17"/>
        <v>0.4460905349794238</v>
      </c>
      <c r="L114" s="8">
        <v>0.96</v>
      </c>
      <c r="M114">
        <v>300</v>
      </c>
      <c r="N114">
        <v>38</v>
      </c>
      <c r="Q114" s="9">
        <v>1168.6666666666667</v>
      </c>
      <c r="R114" s="9">
        <v>-31.333333333333332</v>
      </c>
      <c r="S114" s="7">
        <v>-1.0143693685531616</v>
      </c>
      <c r="T114" s="7">
        <v>1.2727138680666777E-2</v>
      </c>
      <c r="U114" s="7">
        <v>0.3060188889503479</v>
      </c>
      <c r="V114" s="7">
        <v>4.481097760413634E-2</v>
      </c>
    </row>
    <row r="115" spans="1:24" x14ac:dyDescent="0.3">
      <c r="A115" s="6" t="s">
        <v>123</v>
      </c>
      <c r="B115" s="9">
        <v>3</v>
      </c>
      <c r="C115">
        <v>15</v>
      </c>
      <c r="D115" t="s">
        <v>135</v>
      </c>
      <c r="H115" s="7">
        <f t="shared" si="18"/>
        <v>1.6000000000000005</v>
      </c>
      <c r="I115" s="8">
        <v>4.4999999999999998E-2</v>
      </c>
      <c r="J115" s="8">
        <f t="shared" si="16"/>
        <v>0.58700000000000008</v>
      </c>
      <c r="K115" s="8">
        <f t="shared" si="17"/>
        <v>0.48312757201646084</v>
      </c>
      <c r="L115" s="8">
        <v>0.99</v>
      </c>
      <c r="M115">
        <v>300</v>
      </c>
      <c r="N115">
        <v>45</v>
      </c>
      <c r="Q115" s="9">
        <v>1243.1666666666667</v>
      </c>
      <c r="R115" s="9">
        <v>-77.166666666666671</v>
      </c>
      <c r="S115" s="7">
        <v>-1.1504840850830078</v>
      </c>
      <c r="T115" s="7">
        <v>1.2727138680666777E-2</v>
      </c>
      <c r="U115" s="7">
        <v>0.30140289664268494</v>
      </c>
      <c r="V115" s="7">
        <v>4.481097760413634E-2</v>
      </c>
    </row>
    <row r="116" spans="1:24" x14ac:dyDescent="0.3">
      <c r="A116" s="6" t="s">
        <v>123</v>
      </c>
      <c r="B116" s="9">
        <v>3</v>
      </c>
      <c r="C116">
        <v>16</v>
      </c>
      <c r="D116" t="s">
        <v>136</v>
      </c>
      <c r="H116" s="7">
        <f t="shared" si="18"/>
        <v>1.7000000000000006</v>
      </c>
      <c r="I116" s="8">
        <v>0.05</v>
      </c>
      <c r="J116" s="8">
        <f t="shared" si="16"/>
        <v>0.63700000000000012</v>
      </c>
      <c r="K116" s="8">
        <f t="shared" si="17"/>
        <v>0.52427983539094647</v>
      </c>
      <c r="L116" s="8">
        <v>1.04</v>
      </c>
      <c r="M116">
        <v>300</v>
      </c>
      <c r="N116">
        <v>35</v>
      </c>
      <c r="Q116" s="9">
        <v>995.33333333333337</v>
      </c>
      <c r="R116" s="9">
        <v>-26.583333333333332</v>
      </c>
      <c r="S116" s="7">
        <v>-1.303683876991272</v>
      </c>
      <c r="T116" s="7">
        <v>1.2727138680666777E-2</v>
      </c>
      <c r="U116" s="7">
        <v>-0.14353282749652863</v>
      </c>
      <c r="V116" s="7">
        <v>4.481097760413634E-2</v>
      </c>
    </row>
    <row r="117" spans="1:24" x14ac:dyDescent="0.3">
      <c r="A117" s="6" t="s">
        <v>123</v>
      </c>
      <c r="B117" s="9">
        <v>3</v>
      </c>
      <c r="C117">
        <v>17</v>
      </c>
      <c r="D117" t="s">
        <v>137</v>
      </c>
      <c r="H117" s="7">
        <f t="shared" si="18"/>
        <v>1.8000000000000007</v>
      </c>
      <c r="I117" s="8">
        <v>4.4999999999999998E-2</v>
      </c>
      <c r="J117" s="8">
        <f t="shared" si="16"/>
        <v>0.68200000000000016</v>
      </c>
      <c r="K117" s="8">
        <f t="shared" si="17"/>
        <v>0.56131687242798356</v>
      </c>
      <c r="L117" s="8">
        <v>1.08</v>
      </c>
      <c r="M117">
        <v>300</v>
      </c>
      <c r="N117">
        <v>30</v>
      </c>
      <c r="Q117" s="21">
        <v>606.66666666666663</v>
      </c>
      <c r="R117" s="21">
        <v>-352.33333333333331</v>
      </c>
      <c r="S117" s="11">
        <v>-1.2911949157714844</v>
      </c>
      <c r="T117" s="11">
        <v>1.2727138680666777E-2</v>
      </c>
      <c r="U117" s="11">
        <v>-0.39467394351959229</v>
      </c>
      <c r="V117" s="11">
        <v>4.481097760413634E-2</v>
      </c>
      <c r="W117" s="11"/>
      <c r="X117" t="s">
        <v>132</v>
      </c>
    </row>
    <row r="118" spans="1:24" x14ac:dyDescent="0.3">
      <c r="A118" s="6" t="s">
        <v>123</v>
      </c>
      <c r="B118" s="9">
        <v>3</v>
      </c>
      <c r="C118">
        <v>18</v>
      </c>
      <c r="D118" t="s">
        <v>138</v>
      </c>
      <c r="H118" s="7">
        <f t="shared" si="18"/>
        <v>1.9000000000000008</v>
      </c>
      <c r="I118" s="8">
        <v>4.1000000000000002E-2</v>
      </c>
      <c r="J118" s="8">
        <f t="shared" si="16"/>
        <v>0.7230000000000002</v>
      </c>
      <c r="K118" s="8">
        <f t="shared" si="17"/>
        <v>0.59506172839506177</v>
      </c>
      <c r="L118" s="8">
        <v>1.1100000000000001</v>
      </c>
      <c r="M118">
        <v>300</v>
      </c>
      <c r="N118">
        <v>47</v>
      </c>
      <c r="Q118" s="9">
        <v>1465.1666666666667</v>
      </c>
      <c r="R118" s="9">
        <v>-70.583333333333329</v>
      </c>
      <c r="S118" s="7">
        <v>-1.2190161943435669</v>
      </c>
      <c r="T118" s="7">
        <v>1.2727138680666777E-2</v>
      </c>
      <c r="U118" s="7">
        <v>-0.3247845470905304</v>
      </c>
      <c r="V118" s="7">
        <v>4.481097760413634E-2</v>
      </c>
    </row>
    <row r="119" spans="1:24" x14ac:dyDescent="0.3">
      <c r="A119" s="6" t="s">
        <v>123</v>
      </c>
      <c r="B119" s="9">
        <v>3</v>
      </c>
      <c r="C119">
        <v>19</v>
      </c>
      <c r="D119" t="s">
        <v>139</v>
      </c>
      <c r="H119" s="7">
        <f>H118+0.01</f>
        <v>1.9100000000000008</v>
      </c>
      <c r="I119" s="8">
        <v>0.04</v>
      </c>
      <c r="J119" s="8">
        <f t="shared" si="16"/>
        <v>0.76300000000000023</v>
      </c>
      <c r="K119" s="8">
        <f t="shared" si="17"/>
        <v>0.62798353909465021</v>
      </c>
      <c r="L119" s="8">
        <v>1.1499999999999999</v>
      </c>
      <c r="M119">
        <v>300</v>
      </c>
      <c r="N119">
        <v>45</v>
      </c>
      <c r="Q119" s="9">
        <v>1012</v>
      </c>
      <c r="R119" s="9">
        <v>-26</v>
      </c>
      <c r="S119" s="7">
        <v>-0.96183955669403076</v>
      </c>
      <c r="T119" s="7">
        <v>1.2727138680666777E-2</v>
      </c>
      <c r="U119" s="7">
        <v>-6.6080614924430847E-2</v>
      </c>
      <c r="V119" s="7">
        <v>4.481097760413634E-2</v>
      </c>
    </row>
    <row r="120" spans="1:24" x14ac:dyDescent="0.3">
      <c r="A120" s="6" t="s">
        <v>123</v>
      </c>
      <c r="B120" s="9">
        <v>3</v>
      </c>
      <c r="C120">
        <v>20</v>
      </c>
      <c r="D120" t="s">
        <v>140</v>
      </c>
      <c r="E120" t="s">
        <v>84</v>
      </c>
      <c r="H120" s="7">
        <f t="shared" ref="H120:H122" si="19">H119+0.01</f>
        <v>1.9200000000000008</v>
      </c>
      <c r="I120" s="8">
        <v>3.5000000000000003E-2</v>
      </c>
      <c r="J120" s="8">
        <f t="shared" si="16"/>
        <v>0.79800000000000026</v>
      </c>
      <c r="K120" s="8">
        <f t="shared" si="17"/>
        <v>0.65679012345679022</v>
      </c>
      <c r="L120" s="8">
        <v>1.18</v>
      </c>
      <c r="M120">
        <v>300</v>
      </c>
      <c r="N120">
        <v>46</v>
      </c>
      <c r="Q120" s="21">
        <v>751.5</v>
      </c>
      <c r="R120" s="21">
        <v>-216.08333333333334</v>
      </c>
      <c r="S120" s="11">
        <v>-0.78952860832214355</v>
      </c>
      <c r="T120" s="11">
        <v>1.2727138680666777E-2</v>
      </c>
      <c r="U120" s="11">
        <v>-4.6729620546102524E-2</v>
      </c>
      <c r="V120" s="11">
        <v>4.481097760413634E-2</v>
      </c>
      <c r="W120" s="11"/>
      <c r="X120" t="s">
        <v>132</v>
      </c>
    </row>
    <row r="121" spans="1:24" x14ac:dyDescent="0.3">
      <c r="A121" s="6" t="s">
        <v>123</v>
      </c>
      <c r="B121" s="9">
        <v>3</v>
      </c>
      <c r="C121">
        <v>21</v>
      </c>
      <c r="D121" t="s">
        <v>141</v>
      </c>
      <c r="H121" s="7">
        <f t="shared" si="19"/>
        <v>1.9300000000000008</v>
      </c>
      <c r="I121" s="8">
        <v>3.5000000000000003E-2</v>
      </c>
      <c r="J121" s="8">
        <f t="shared" si="16"/>
        <v>0.8330000000000003</v>
      </c>
      <c r="K121" s="8">
        <f t="shared" si="17"/>
        <v>0.68559670781893012</v>
      </c>
      <c r="L121" s="8">
        <v>1.2</v>
      </c>
      <c r="M121">
        <v>300</v>
      </c>
      <c r="N121">
        <v>39</v>
      </c>
      <c r="Q121" s="9">
        <v>839</v>
      </c>
      <c r="R121" s="9">
        <v>-123.41666666666667</v>
      </c>
      <c r="S121" s="7">
        <v>-0.48198911547660828</v>
      </c>
      <c r="T121" s="7">
        <v>1.2727138680666777E-2</v>
      </c>
      <c r="U121" s="7">
        <v>0.22595559060573578</v>
      </c>
      <c r="V121" s="7">
        <v>4.481097760413634E-2</v>
      </c>
    </row>
    <row r="122" spans="1:24" x14ac:dyDescent="0.3">
      <c r="A122" t="s">
        <v>123</v>
      </c>
      <c r="B122" s="9">
        <v>3</v>
      </c>
      <c r="C122">
        <v>22</v>
      </c>
      <c r="D122" t="s">
        <v>142</v>
      </c>
      <c r="H122" s="7">
        <f t="shared" si="19"/>
        <v>1.9400000000000008</v>
      </c>
      <c r="I122" s="8">
        <v>0.03</v>
      </c>
      <c r="J122" s="8">
        <f t="shared" si="16"/>
        <v>0.86300000000000032</v>
      </c>
      <c r="K122" s="8">
        <f t="shared" si="17"/>
        <v>0.71028806584362147</v>
      </c>
      <c r="L122" s="8">
        <v>1.22</v>
      </c>
      <c r="M122">
        <v>300</v>
      </c>
      <c r="N122">
        <v>33</v>
      </c>
      <c r="O122" s="9" t="s">
        <v>143</v>
      </c>
      <c r="Q122" s="9">
        <v>1029</v>
      </c>
      <c r="R122" s="9">
        <v>-25</v>
      </c>
      <c r="S122" s="7">
        <v>-0.36663109064102173</v>
      </c>
      <c r="T122" s="7">
        <v>1.2727138680666777E-2</v>
      </c>
      <c r="U122" s="7">
        <v>0.54428613185882568</v>
      </c>
      <c r="V122" s="7">
        <v>4.481097760413634E-2</v>
      </c>
    </row>
    <row r="123" spans="1:24" x14ac:dyDescent="0.3">
      <c r="A123" s="6" t="s">
        <v>123</v>
      </c>
      <c r="B123" s="9">
        <v>3</v>
      </c>
      <c r="C123">
        <v>23</v>
      </c>
      <c r="D123" t="s">
        <v>47</v>
      </c>
      <c r="E123" t="s">
        <v>47</v>
      </c>
      <c r="H123" s="7">
        <v>2</v>
      </c>
      <c r="I123" s="8">
        <v>4.2999999999999997E-2</v>
      </c>
      <c r="J123" s="8">
        <f t="shared" si="16"/>
        <v>0.90600000000000036</v>
      </c>
      <c r="K123" s="8">
        <f t="shared" si="17"/>
        <v>0.74567901234567913</v>
      </c>
      <c r="L123" s="8">
        <v>1.25</v>
      </c>
      <c r="M123">
        <v>300</v>
      </c>
      <c r="N123">
        <v>55</v>
      </c>
      <c r="Q123" s="9">
        <v>2078.8333333333335</v>
      </c>
      <c r="R123" s="9">
        <v>-88.25</v>
      </c>
      <c r="S123" s="7">
        <v>-0.21960686147212982</v>
      </c>
      <c r="T123" s="7">
        <v>1.2727138680666777E-2</v>
      </c>
      <c r="U123" s="7">
        <v>1.0113210678100586</v>
      </c>
      <c r="V123" s="7">
        <v>4.481097760413634E-2</v>
      </c>
    </row>
    <row r="124" spans="1:24" x14ac:dyDescent="0.3">
      <c r="A124" s="6" t="s">
        <v>123</v>
      </c>
      <c r="B124" s="9">
        <v>3</v>
      </c>
      <c r="C124">
        <v>24</v>
      </c>
      <c r="D124" t="s">
        <v>115</v>
      </c>
      <c r="H124" s="7">
        <f>H123+0.1</f>
        <v>2.1</v>
      </c>
      <c r="I124" s="8">
        <v>2.9000000000000001E-2</v>
      </c>
      <c r="J124" s="8">
        <f t="shared" si="16"/>
        <v>0.93500000000000039</v>
      </c>
      <c r="K124" s="8">
        <f t="shared" si="17"/>
        <v>0.76954732510288082</v>
      </c>
      <c r="L124" s="8">
        <v>1.26</v>
      </c>
      <c r="M124">
        <v>300</v>
      </c>
      <c r="N124">
        <v>48</v>
      </c>
      <c r="Q124" s="9">
        <v>1592.6666666666667</v>
      </c>
      <c r="R124" s="9">
        <v>-40.25</v>
      </c>
      <c r="S124" s="7">
        <v>-0.15099114179611206</v>
      </c>
      <c r="T124" s="7">
        <v>1.2727138680666777E-2</v>
      </c>
      <c r="U124" s="7">
        <v>1.3397319316864014</v>
      </c>
      <c r="V124" s="7">
        <v>4.481097760413634E-2</v>
      </c>
    </row>
    <row r="125" spans="1:24" x14ac:dyDescent="0.3">
      <c r="A125" s="6" t="s">
        <v>123</v>
      </c>
      <c r="B125" s="9">
        <v>3</v>
      </c>
      <c r="C125">
        <v>25</v>
      </c>
      <c r="D125" t="s">
        <v>116</v>
      </c>
      <c r="H125" s="7">
        <f t="shared" ref="H125:H128" si="20">H124+0.1</f>
        <v>2.2000000000000002</v>
      </c>
      <c r="I125" s="8">
        <v>2.9000000000000001E-2</v>
      </c>
      <c r="J125" s="8">
        <f t="shared" si="16"/>
        <v>0.96400000000000041</v>
      </c>
      <c r="K125" s="8">
        <f t="shared" si="17"/>
        <v>0.7934156378600824</v>
      </c>
      <c r="L125" s="8">
        <v>1.28</v>
      </c>
      <c r="M125">
        <v>300</v>
      </c>
      <c r="N125">
        <v>49</v>
      </c>
      <c r="Q125" s="9">
        <v>1092.1666666666667</v>
      </c>
      <c r="R125" s="9">
        <v>-29.666666666666668</v>
      </c>
      <c r="S125" s="7">
        <v>-0.10570797324180603</v>
      </c>
      <c r="T125" s="7">
        <v>1.2727138680666777E-2</v>
      </c>
      <c r="U125" s="7">
        <v>1.7155120372772217</v>
      </c>
      <c r="V125" s="7">
        <v>4.481097760413634E-2</v>
      </c>
    </row>
    <row r="126" spans="1:24" x14ac:dyDescent="0.3">
      <c r="A126" s="6" t="s">
        <v>123</v>
      </c>
      <c r="B126" s="9">
        <v>3</v>
      </c>
      <c r="C126">
        <v>26</v>
      </c>
      <c r="D126" t="s">
        <v>144</v>
      </c>
      <c r="H126" s="7">
        <f t="shared" si="20"/>
        <v>2.3000000000000003</v>
      </c>
      <c r="I126" s="8">
        <v>3.1E-2</v>
      </c>
      <c r="J126" s="8">
        <f t="shared" si="16"/>
        <v>0.99500000000000044</v>
      </c>
      <c r="K126" s="8">
        <f t="shared" si="17"/>
        <v>0.81893004115226353</v>
      </c>
      <c r="L126" s="8">
        <v>1.31</v>
      </c>
      <c r="M126">
        <v>300</v>
      </c>
      <c r="N126">
        <v>56</v>
      </c>
      <c r="Q126" s="9">
        <v>2332.3333333333335</v>
      </c>
      <c r="R126" s="9">
        <v>-40.166666666666664</v>
      </c>
      <c r="S126" s="7">
        <v>-0.49748662114143372</v>
      </c>
      <c r="T126" s="7">
        <v>1.2727138680666777E-2</v>
      </c>
      <c r="U126" s="7">
        <v>1.4271159172058105</v>
      </c>
      <c r="V126" s="7">
        <v>4.481097760413634E-2</v>
      </c>
    </row>
    <row r="127" spans="1:24" x14ac:dyDescent="0.3">
      <c r="A127" s="6" t="s">
        <v>123</v>
      </c>
      <c r="B127" s="9">
        <v>3</v>
      </c>
      <c r="C127">
        <v>27</v>
      </c>
      <c r="D127" t="s">
        <v>145</v>
      </c>
      <c r="H127" s="7">
        <f t="shared" si="20"/>
        <v>2.4000000000000004</v>
      </c>
      <c r="I127" s="8">
        <v>2.9000000000000001E-2</v>
      </c>
      <c r="J127" s="8">
        <f t="shared" si="16"/>
        <v>1.0240000000000005</v>
      </c>
      <c r="K127" s="8">
        <f t="shared" si="17"/>
        <v>0.84279835390946523</v>
      </c>
      <c r="L127" s="8">
        <v>1.34</v>
      </c>
      <c r="M127">
        <v>300</v>
      </c>
      <c r="N127">
        <v>55</v>
      </c>
      <c r="Q127" s="9">
        <v>1802.1666666666667</v>
      </c>
      <c r="R127" s="9">
        <v>-37.666666666666664</v>
      </c>
      <c r="S127" s="7">
        <v>-0.88519775867462158</v>
      </c>
      <c r="T127" s="7">
        <v>1.2727138680666777E-2</v>
      </c>
      <c r="U127" s="7">
        <v>1.7227022647857666</v>
      </c>
      <c r="V127" s="7">
        <v>4.481097760413634E-2</v>
      </c>
    </row>
    <row r="128" spans="1:24" x14ac:dyDescent="0.3">
      <c r="A128" s="6" t="s">
        <v>123</v>
      </c>
      <c r="B128" s="9">
        <v>3</v>
      </c>
      <c r="C128">
        <v>28</v>
      </c>
      <c r="D128" t="s">
        <v>146</v>
      </c>
      <c r="H128" s="7">
        <f t="shared" si="20"/>
        <v>2.5000000000000004</v>
      </c>
      <c r="I128" s="8">
        <v>3.1E-2</v>
      </c>
      <c r="J128" s="8">
        <f t="shared" si="16"/>
        <v>1.0550000000000004</v>
      </c>
      <c r="K128" s="8">
        <f t="shared" si="17"/>
        <v>0.86831275720164613</v>
      </c>
      <c r="L128" s="8">
        <v>1.34</v>
      </c>
      <c r="M128">
        <v>300</v>
      </c>
      <c r="N128">
        <v>49</v>
      </c>
      <c r="Q128" s="9">
        <v>1441.5</v>
      </c>
      <c r="R128" s="9">
        <v>-59.75</v>
      </c>
      <c r="S128" s="7">
        <v>-1.2476195096969604</v>
      </c>
      <c r="T128" s="7">
        <v>1.2727138680666777E-2</v>
      </c>
      <c r="U128" s="7">
        <v>1.4885205030441284</v>
      </c>
      <c r="V128" s="7">
        <v>4.481097760413634E-2</v>
      </c>
    </row>
    <row r="129" spans="1:22" x14ac:dyDescent="0.3">
      <c r="A129" s="6" t="s">
        <v>123</v>
      </c>
      <c r="B129" s="9">
        <v>3</v>
      </c>
      <c r="C129">
        <v>29</v>
      </c>
      <c r="D129" t="s">
        <v>54</v>
      </c>
      <c r="E129" t="s">
        <v>54</v>
      </c>
      <c r="H129" s="7">
        <v>3</v>
      </c>
      <c r="I129" s="8">
        <v>4.4999999999999998E-2</v>
      </c>
      <c r="J129" s="8">
        <f t="shared" si="16"/>
        <v>1.1000000000000003</v>
      </c>
      <c r="K129" s="8">
        <f t="shared" si="17"/>
        <v>0.90534979423868311</v>
      </c>
      <c r="L129" s="8">
        <v>1.39</v>
      </c>
      <c r="M129">
        <v>300</v>
      </c>
      <c r="N129">
        <v>66</v>
      </c>
      <c r="Q129" s="9">
        <v>2819.5</v>
      </c>
      <c r="R129" s="9">
        <v>-74.916666666666671</v>
      </c>
      <c r="S129" s="7">
        <v>-1.2225930690765381</v>
      </c>
      <c r="T129" s="7">
        <v>1.2727138680666777E-2</v>
      </c>
      <c r="U129" s="7">
        <v>1.5674772262573242</v>
      </c>
      <c r="V129" s="7">
        <v>4.481097760413634E-2</v>
      </c>
    </row>
    <row r="130" spans="1:22" x14ac:dyDescent="0.3">
      <c r="A130" s="6" t="s">
        <v>123</v>
      </c>
      <c r="B130" s="9">
        <v>3</v>
      </c>
      <c r="C130">
        <v>30</v>
      </c>
      <c r="D130" t="s">
        <v>147</v>
      </c>
      <c r="H130" s="7">
        <f>H129+0.1</f>
        <v>3.1</v>
      </c>
      <c r="I130" s="8">
        <v>3.4000000000000002E-2</v>
      </c>
      <c r="J130" s="8">
        <f t="shared" si="16"/>
        <v>1.1340000000000003</v>
      </c>
      <c r="K130" s="8">
        <f t="shared" si="17"/>
        <v>0.93333333333333335</v>
      </c>
      <c r="L130" s="8">
        <v>1.41</v>
      </c>
      <c r="M130">
        <v>300</v>
      </c>
      <c r="N130">
        <v>66</v>
      </c>
      <c r="Q130" s="9">
        <v>2767.6666666666665</v>
      </c>
      <c r="R130" s="9">
        <v>-40.583333333333336</v>
      </c>
      <c r="S130" s="7">
        <v>-1.0442863702774048</v>
      </c>
      <c r="T130" s="7">
        <v>1.2727138680666777E-2</v>
      </c>
      <c r="U130" s="7">
        <v>1.6086579561233521</v>
      </c>
      <c r="V130" s="7">
        <v>4.481097760413634E-2</v>
      </c>
    </row>
    <row r="131" spans="1:22" x14ac:dyDescent="0.3">
      <c r="A131" s="6" t="s">
        <v>123</v>
      </c>
      <c r="B131" s="9">
        <v>3</v>
      </c>
      <c r="C131">
        <v>31</v>
      </c>
      <c r="D131" t="s">
        <v>148</v>
      </c>
      <c r="H131" s="7">
        <f t="shared" ref="H131:H132" si="21">H130+0.1</f>
        <v>3.2</v>
      </c>
      <c r="I131" s="8">
        <v>3.9E-2</v>
      </c>
      <c r="J131" s="8">
        <f t="shared" si="16"/>
        <v>1.1730000000000003</v>
      </c>
      <c r="K131" s="8">
        <f t="shared" si="17"/>
        <v>0.96543209876543212</v>
      </c>
      <c r="L131" s="8">
        <v>1.45</v>
      </c>
      <c r="M131">
        <v>300</v>
      </c>
      <c r="N131">
        <v>69</v>
      </c>
      <c r="O131" s="9" t="s">
        <v>149</v>
      </c>
      <c r="Q131" s="9">
        <v>2592.3333333333335</v>
      </c>
      <c r="R131" s="9">
        <v>-63.083333333333336</v>
      </c>
      <c r="S131" s="7">
        <v>-1.0406537055969238</v>
      </c>
      <c r="T131" s="7">
        <v>1.2727138680666777E-2</v>
      </c>
      <c r="U131" s="7">
        <v>1.67022705078125</v>
      </c>
      <c r="V131" s="7">
        <v>4.481097760413634E-2</v>
      </c>
    </row>
    <row r="132" spans="1:22" x14ac:dyDescent="0.3">
      <c r="A132" s="6" t="s">
        <v>123</v>
      </c>
      <c r="B132" s="9">
        <v>3</v>
      </c>
      <c r="C132">
        <v>32</v>
      </c>
      <c r="D132" t="s">
        <v>121</v>
      </c>
      <c r="H132" s="7">
        <f t="shared" si="21"/>
        <v>3.3000000000000003</v>
      </c>
      <c r="I132" s="8">
        <v>4.2000000000000003E-2</v>
      </c>
      <c r="J132" s="8">
        <f t="shared" si="16"/>
        <v>1.2150000000000003</v>
      </c>
      <c r="K132" s="8">
        <f t="shared" si="17"/>
        <v>1</v>
      </c>
      <c r="L132" s="8">
        <v>1.47</v>
      </c>
      <c r="M132">
        <v>300</v>
      </c>
      <c r="N132">
        <v>42</v>
      </c>
      <c r="O132" s="9" t="s">
        <v>150</v>
      </c>
      <c r="Q132" s="9">
        <v>1614.5</v>
      </c>
      <c r="R132" s="9">
        <v>-39.333333333333336</v>
      </c>
      <c r="S132" s="7">
        <v>-0.84184062480926514</v>
      </c>
      <c r="T132" s="7">
        <v>1.2727138680666777E-2</v>
      </c>
      <c r="U132" s="7">
        <v>1.7026467323303223</v>
      </c>
      <c r="V132" s="7">
        <v>4.481097760413634E-2</v>
      </c>
    </row>
    <row r="133" spans="1:22" x14ac:dyDescent="0.3">
      <c r="B133" s="9"/>
      <c r="N133"/>
    </row>
    <row r="135" spans="1:22" x14ac:dyDescent="0.3">
      <c r="A135" s="6" t="s">
        <v>151</v>
      </c>
      <c r="B135">
        <v>4</v>
      </c>
      <c r="C135">
        <v>1</v>
      </c>
      <c r="D135" t="s">
        <v>152</v>
      </c>
      <c r="E135" t="s">
        <v>24</v>
      </c>
      <c r="H135" s="7">
        <v>0</v>
      </c>
      <c r="I135" s="8">
        <v>0.33</v>
      </c>
      <c r="J135" s="8">
        <v>0</v>
      </c>
      <c r="K135" s="8">
        <f>J135/$J$174</f>
        <v>0</v>
      </c>
      <c r="L135" s="8">
        <v>0.56999999999999995</v>
      </c>
      <c r="M135">
        <v>300</v>
      </c>
      <c r="N135">
        <v>126</v>
      </c>
      <c r="O135" t="s">
        <v>153</v>
      </c>
      <c r="P135"/>
      <c r="Q135" s="9">
        <v>1725</v>
      </c>
      <c r="R135" s="9">
        <v>-44.75</v>
      </c>
      <c r="S135" s="7">
        <v>-2.6782741546630859</v>
      </c>
      <c r="T135" s="7">
        <v>1.7242359870094041E-2</v>
      </c>
      <c r="U135" s="7">
        <v>1.1444544792175293</v>
      </c>
      <c r="V135" s="7">
        <v>4.4610560737064583E-2</v>
      </c>
    </row>
    <row r="136" spans="1:22" x14ac:dyDescent="0.3">
      <c r="A136" s="6" t="s">
        <v>151</v>
      </c>
      <c r="B136">
        <v>4</v>
      </c>
      <c r="C136">
        <v>2</v>
      </c>
      <c r="D136" t="s">
        <v>154</v>
      </c>
      <c r="E136" t="s">
        <v>155</v>
      </c>
      <c r="H136" s="7">
        <v>0.1</v>
      </c>
      <c r="I136" s="8">
        <v>7.0999999999999994E-2</v>
      </c>
      <c r="J136" s="8">
        <f>I136</f>
        <v>7.0999999999999994E-2</v>
      </c>
      <c r="K136" s="8">
        <f>J136/$J$174</f>
        <v>4.4347282948157374E-2</v>
      </c>
      <c r="L136" s="8">
        <v>0.56999999999999995</v>
      </c>
      <c r="M136">
        <v>300</v>
      </c>
      <c r="N136">
        <v>59</v>
      </c>
      <c r="O136" t="s">
        <v>153</v>
      </c>
      <c r="P136"/>
      <c r="Q136" s="9">
        <v>1878.1666666666667</v>
      </c>
      <c r="R136" s="9">
        <v>-59.583333333333336</v>
      </c>
      <c r="S136" s="7">
        <v>-2.2923223972320557</v>
      </c>
      <c r="T136" s="7">
        <v>1.7242359870094041E-2</v>
      </c>
      <c r="U136" s="7">
        <v>1.2325401306152344</v>
      </c>
      <c r="V136" s="7">
        <v>4.4610560737064583E-2</v>
      </c>
    </row>
    <row r="137" spans="1:22" x14ac:dyDescent="0.3">
      <c r="A137" s="6" t="s">
        <v>151</v>
      </c>
      <c r="B137">
        <v>4</v>
      </c>
      <c r="C137">
        <f>C136+1</f>
        <v>3</v>
      </c>
      <c r="D137" t="s">
        <v>156</v>
      </c>
      <c r="H137" s="7">
        <f>H136+0.1</f>
        <v>0.2</v>
      </c>
      <c r="I137" s="8">
        <v>6.2E-2</v>
      </c>
      <c r="J137" s="8">
        <f>J136+I137</f>
        <v>0.13300000000000001</v>
      </c>
      <c r="K137" s="8">
        <f>J137/$J$174</f>
        <v>8.3073079325421573E-2</v>
      </c>
      <c r="L137" s="8">
        <v>0.63</v>
      </c>
      <c r="M137">
        <v>300</v>
      </c>
      <c r="N137">
        <v>34</v>
      </c>
      <c r="O137" t="s">
        <v>157</v>
      </c>
      <c r="P137"/>
      <c r="Q137" s="9">
        <v>723.5</v>
      </c>
      <c r="R137" s="9">
        <v>-53.083333333333336</v>
      </c>
      <c r="S137" s="7">
        <v>-1.0721263885498047</v>
      </c>
      <c r="T137" s="7">
        <v>1.7242359870094041E-2</v>
      </c>
      <c r="U137" s="7">
        <v>1.5857360363006592</v>
      </c>
      <c r="V137" s="7">
        <v>4.4610560737064583E-2</v>
      </c>
    </row>
    <row r="138" spans="1:22" x14ac:dyDescent="0.3">
      <c r="A138" s="6" t="s">
        <v>151</v>
      </c>
      <c r="B138">
        <v>4</v>
      </c>
      <c r="C138">
        <f t="shared" ref="C138:C174" si="22">C137+1</f>
        <v>4</v>
      </c>
      <c r="D138" t="s">
        <v>158</v>
      </c>
      <c r="H138" s="7">
        <f t="shared" ref="H138:H143" si="23">H137+0.1</f>
        <v>0.30000000000000004</v>
      </c>
      <c r="I138" s="8">
        <v>0.06</v>
      </c>
      <c r="J138" s="8">
        <f t="shared" ref="J138:J174" si="24">J137+I138</f>
        <v>0.193</v>
      </c>
      <c r="K138" s="8">
        <f t="shared" ref="K138:K174" si="25">J138/$J$174</f>
        <v>0.1205496564647095</v>
      </c>
      <c r="L138" s="8">
        <v>0.65</v>
      </c>
      <c r="M138">
        <v>300</v>
      </c>
      <c r="N138">
        <v>43</v>
      </c>
      <c r="O138"/>
      <c r="P138"/>
      <c r="Q138" s="9">
        <v>793.5</v>
      </c>
      <c r="R138" s="9">
        <v>-16.916666666666668</v>
      </c>
      <c r="S138" s="7">
        <v>-0.47121706604957581</v>
      </c>
      <c r="T138" s="7">
        <v>1.7242359870094041E-2</v>
      </c>
      <c r="U138" s="7">
        <v>1.1789754629135132</v>
      </c>
      <c r="V138" s="7">
        <v>4.4610560737064583E-2</v>
      </c>
    </row>
    <row r="139" spans="1:22" x14ac:dyDescent="0.3">
      <c r="A139" s="6" t="s">
        <v>151</v>
      </c>
      <c r="B139">
        <v>4</v>
      </c>
      <c r="C139">
        <f t="shared" si="22"/>
        <v>5</v>
      </c>
      <c r="D139" t="s">
        <v>159</v>
      </c>
      <c r="H139" s="7">
        <f t="shared" si="23"/>
        <v>0.4</v>
      </c>
      <c r="I139" s="8">
        <v>0.06</v>
      </c>
      <c r="J139" s="8">
        <f t="shared" si="24"/>
        <v>0.253</v>
      </c>
      <c r="K139" s="8">
        <f t="shared" si="25"/>
        <v>0.15802623360399742</v>
      </c>
      <c r="L139" s="8">
        <v>0.65</v>
      </c>
      <c r="M139">
        <v>300</v>
      </c>
      <c r="N139">
        <v>39</v>
      </c>
      <c r="O139"/>
      <c r="P139"/>
      <c r="Q139" s="9">
        <v>658.66666666666663</v>
      </c>
      <c r="R139" s="9">
        <v>-145.25</v>
      </c>
      <c r="S139" s="7">
        <v>-0.43840152025222778</v>
      </c>
      <c r="T139" s="7">
        <v>1.7242359870094041E-2</v>
      </c>
      <c r="U139" s="7">
        <v>0.89693158864974976</v>
      </c>
      <c r="V139" s="7">
        <v>4.4610560737064583E-2</v>
      </c>
    </row>
    <row r="140" spans="1:22" x14ac:dyDescent="0.3">
      <c r="A140" s="6" t="s">
        <v>151</v>
      </c>
      <c r="B140">
        <v>4</v>
      </c>
      <c r="C140">
        <f t="shared" si="22"/>
        <v>6</v>
      </c>
      <c r="D140" t="s">
        <v>160</v>
      </c>
      <c r="H140" s="7">
        <f t="shared" si="23"/>
        <v>0.5</v>
      </c>
      <c r="I140" s="8">
        <v>3.9E-2</v>
      </c>
      <c r="J140" s="8">
        <f t="shared" si="24"/>
        <v>0.29199999999999998</v>
      </c>
      <c r="K140" s="8">
        <f t="shared" si="25"/>
        <v>0.18238600874453456</v>
      </c>
      <c r="L140" s="8">
        <v>0.8</v>
      </c>
      <c r="M140">
        <v>300</v>
      </c>
      <c r="N140">
        <v>29</v>
      </c>
      <c r="O140"/>
      <c r="P140"/>
      <c r="Q140" s="9">
        <v>684.33333333333337</v>
      </c>
      <c r="R140" s="9">
        <v>-115.08333333333333</v>
      </c>
      <c r="S140" s="7">
        <v>-0.51474279165267944</v>
      </c>
      <c r="T140" s="7">
        <v>1.7242359870094041E-2</v>
      </c>
      <c r="U140" s="7">
        <v>0.82047045230865479</v>
      </c>
      <c r="V140" s="7">
        <v>4.4610560737064583E-2</v>
      </c>
    </row>
    <row r="141" spans="1:22" x14ac:dyDescent="0.3">
      <c r="A141" s="6" t="s">
        <v>151</v>
      </c>
      <c r="B141">
        <v>4</v>
      </c>
      <c r="C141">
        <f t="shared" si="22"/>
        <v>7</v>
      </c>
      <c r="D141" t="s">
        <v>161</v>
      </c>
      <c r="H141" s="7">
        <f t="shared" si="23"/>
        <v>0.6</v>
      </c>
      <c r="I141" s="8">
        <v>2.9000000000000001E-2</v>
      </c>
      <c r="J141" s="8">
        <f t="shared" si="24"/>
        <v>0.32100000000000001</v>
      </c>
      <c r="K141" s="8">
        <f t="shared" si="25"/>
        <v>0.20049968769519042</v>
      </c>
      <c r="L141" s="8">
        <v>0.82</v>
      </c>
      <c r="M141">
        <v>300</v>
      </c>
      <c r="N141">
        <v>37</v>
      </c>
      <c r="O141"/>
      <c r="P141"/>
      <c r="Q141" s="9">
        <v>734.83333333333337</v>
      </c>
      <c r="R141" s="9">
        <v>-62.916666666666664</v>
      </c>
      <c r="S141" s="7">
        <v>-0.14168894290924072</v>
      </c>
      <c r="T141" s="7">
        <v>1.7242359870094041E-2</v>
      </c>
      <c r="U141" s="7">
        <v>1.2774109840393066</v>
      </c>
      <c r="V141" s="7">
        <v>4.4610560737064583E-2</v>
      </c>
    </row>
    <row r="142" spans="1:22" x14ac:dyDescent="0.3">
      <c r="A142" s="6" t="s">
        <v>151</v>
      </c>
      <c r="B142">
        <v>4</v>
      </c>
      <c r="C142">
        <f t="shared" si="22"/>
        <v>8</v>
      </c>
      <c r="D142" t="s">
        <v>162</v>
      </c>
      <c r="H142" s="7">
        <f t="shared" si="23"/>
        <v>0.7</v>
      </c>
      <c r="I142" s="8">
        <v>0.03</v>
      </c>
      <c r="J142" s="8">
        <f t="shared" si="24"/>
        <v>0.35099999999999998</v>
      </c>
      <c r="K142" s="8">
        <f t="shared" si="25"/>
        <v>0.21923797626483435</v>
      </c>
      <c r="L142" s="8">
        <v>0.85</v>
      </c>
      <c r="M142">
        <v>300</v>
      </c>
      <c r="N142">
        <v>32</v>
      </c>
      <c r="O142"/>
      <c r="P142"/>
      <c r="Q142" s="9">
        <v>730.5</v>
      </c>
      <c r="R142" s="9">
        <v>-136.25</v>
      </c>
      <c r="S142" s="7">
        <v>-0.14534783363342285</v>
      </c>
      <c r="T142" s="7">
        <v>1.7242359870094041E-2</v>
      </c>
      <c r="U142" s="7">
        <v>1.3345400094985962</v>
      </c>
      <c r="V142" s="7">
        <v>4.4610560737064583E-2</v>
      </c>
    </row>
    <row r="143" spans="1:22" x14ac:dyDescent="0.3">
      <c r="A143" s="6" t="s">
        <v>151</v>
      </c>
      <c r="B143">
        <v>4</v>
      </c>
      <c r="C143">
        <f t="shared" si="22"/>
        <v>9</v>
      </c>
      <c r="D143" t="s">
        <v>163</v>
      </c>
      <c r="H143" s="7">
        <f t="shared" si="23"/>
        <v>0.79999999999999993</v>
      </c>
      <c r="I143" s="8">
        <v>0.03</v>
      </c>
      <c r="J143" s="8">
        <f t="shared" si="24"/>
        <v>0.38100000000000001</v>
      </c>
      <c r="K143" s="8">
        <f t="shared" si="25"/>
        <v>0.23797626483447831</v>
      </c>
      <c r="L143" s="8">
        <v>0.86</v>
      </c>
      <c r="M143">
        <v>300</v>
      </c>
      <c r="N143">
        <v>31</v>
      </c>
      <c r="O143"/>
      <c r="P143"/>
      <c r="Q143" s="9">
        <v>828</v>
      </c>
      <c r="R143" s="9">
        <v>-119.83333333333333</v>
      </c>
      <c r="S143" s="7">
        <v>-2.6218421757221222E-2</v>
      </c>
      <c r="T143" s="7">
        <v>1.7242359870094041E-2</v>
      </c>
      <c r="U143" s="7">
        <v>1.6000378131866455</v>
      </c>
      <c r="V143" s="7">
        <v>4.4610560737064583E-2</v>
      </c>
    </row>
    <row r="144" spans="1:22" x14ac:dyDescent="0.3">
      <c r="A144" s="6" t="s">
        <v>151</v>
      </c>
      <c r="B144">
        <v>4</v>
      </c>
      <c r="C144">
        <f t="shared" si="22"/>
        <v>10</v>
      </c>
      <c r="D144" t="s">
        <v>35</v>
      </c>
      <c r="E144" t="s">
        <v>35</v>
      </c>
      <c r="H144" s="7">
        <v>1</v>
      </c>
      <c r="I144" s="8">
        <v>0.03</v>
      </c>
      <c r="J144" s="8">
        <f t="shared" si="24"/>
        <v>0.41100000000000003</v>
      </c>
      <c r="K144" s="8">
        <f t="shared" si="25"/>
        <v>0.2567145534041223</v>
      </c>
      <c r="L144" s="8">
        <v>1</v>
      </c>
      <c r="M144">
        <v>300</v>
      </c>
      <c r="N144">
        <v>43</v>
      </c>
      <c r="O144"/>
      <c r="P144"/>
      <c r="Q144" s="9">
        <v>776.33333333333337</v>
      </c>
      <c r="R144" s="9">
        <v>-15.916666666666666</v>
      </c>
      <c r="S144" s="7">
        <v>7.823646068572998E-2</v>
      </c>
      <c r="T144" s="7">
        <v>1.7242359870094041E-2</v>
      </c>
      <c r="U144" s="7">
        <v>1.8149480819702148</v>
      </c>
      <c r="V144" s="7">
        <v>4.4610560737064583E-2</v>
      </c>
    </row>
    <row r="145" spans="1:22" x14ac:dyDescent="0.3">
      <c r="A145" s="6" t="s">
        <v>151</v>
      </c>
      <c r="B145">
        <v>4</v>
      </c>
      <c r="C145">
        <f t="shared" si="22"/>
        <v>11</v>
      </c>
      <c r="D145" t="s">
        <v>110</v>
      </c>
      <c r="H145" s="7">
        <f>H144+0.1</f>
        <v>1.1000000000000001</v>
      </c>
      <c r="I145" s="8">
        <v>0.03</v>
      </c>
      <c r="J145" s="8">
        <f t="shared" si="24"/>
        <v>0.44100000000000006</v>
      </c>
      <c r="K145" s="8">
        <f t="shared" si="25"/>
        <v>0.27545284197376629</v>
      </c>
      <c r="L145" s="8">
        <v>1.05</v>
      </c>
      <c r="M145">
        <v>300</v>
      </c>
      <c r="N145">
        <v>69</v>
      </c>
      <c r="O145"/>
      <c r="P145"/>
      <c r="Q145" s="9">
        <v>2131.1666666666665</v>
      </c>
      <c r="R145" s="9">
        <v>-41.333333333333336</v>
      </c>
      <c r="S145" s="7">
        <v>-0.34848535060882568</v>
      </c>
      <c r="T145" s="7">
        <v>1.7242359870094041E-2</v>
      </c>
      <c r="U145" s="7">
        <v>1.4638564586639404</v>
      </c>
      <c r="V145" s="7">
        <v>4.4610560737064583E-2</v>
      </c>
    </row>
    <row r="146" spans="1:22" x14ac:dyDescent="0.3">
      <c r="A146" s="6" t="s">
        <v>151</v>
      </c>
      <c r="B146">
        <v>4</v>
      </c>
      <c r="C146">
        <f t="shared" si="22"/>
        <v>12</v>
      </c>
      <c r="D146" t="s">
        <v>112</v>
      </c>
      <c r="H146" s="7">
        <f t="shared" ref="H146:H152" si="26">H145+0.1</f>
        <v>1.2000000000000002</v>
      </c>
      <c r="I146" s="8">
        <v>0.04</v>
      </c>
      <c r="J146" s="8">
        <f t="shared" si="24"/>
        <v>0.48100000000000004</v>
      </c>
      <c r="K146" s="8">
        <f t="shared" si="25"/>
        <v>0.30043722673329154</v>
      </c>
      <c r="L146" s="8">
        <v>1.1499999999999999</v>
      </c>
      <c r="M146">
        <v>300</v>
      </c>
      <c r="N146">
        <v>56</v>
      </c>
      <c r="O146"/>
      <c r="P146"/>
      <c r="Q146" s="9">
        <v>1253.6666666666667</v>
      </c>
      <c r="R146" s="9">
        <v>-37.666666666666664</v>
      </c>
      <c r="S146" s="7">
        <v>-0.67294037342071533</v>
      </c>
      <c r="T146" s="7">
        <v>1.7242359870094041E-2</v>
      </c>
      <c r="U146" s="7">
        <v>1.0216774940490723</v>
      </c>
      <c r="V146" s="7">
        <v>4.4610560737064583E-2</v>
      </c>
    </row>
    <row r="147" spans="1:22" x14ac:dyDescent="0.3">
      <c r="A147" s="6" t="s">
        <v>151</v>
      </c>
      <c r="B147">
        <v>4</v>
      </c>
      <c r="C147">
        <f t="shared" si="22"/>
        <v>13</v>
      </c>
      <c r="D147" t="s">
        <v>113</v>
      </c>
      <c r="H147" s="7">
        <f t="shared" si="26"/>
        <v>1.3000000000000003</v>
      </c>
      <c r="I147" s="8">
        <v>0.04</v>
      </c>
      <c r="J147" s="8">
        <f t="shared" si="24"/>
        <v>0.52100000000000002</v>
      </c>
      <c r="K147" s="8">
        <f t="shared" si="25"/>
        <v>0.32542161149281684</v>
      </c>
      <c r="L147" s="8">
        <v>1.1499999999999999</v>
      </c>
      <c r="M147">
        <v>300</v>
      </c>
      <c r="N147">
        <v>60</v>
      </c>
      <c r="O147"/>
      <c r="P147"/>
      <c r="Q147" s="9">
        <v>1952.6666666666667</v>
      </c>
      <c r="R147" s="9">
        <v>-56</v>
      </c>
      <c r="S147" s="7">
        <v>-1.0816333293914795</v>
      </c>
      <c r="T147" s="7">
        <v>1.7242359870094041E-2</v>
      </c>
      <c r="U147" s="7">
        <v>0.55219507217407227</v>
      </c>
      <c r="V147" s="7">
        <v>4.4610560737064583E-2</v>
      </c>
    </row>
    <row r="148" spans="1:22" x14ac:dyDescent="0.3">
      <c r="A148" s="6" t="s">
        <v>151</v>
      </c>
      <c r="B148">
        <v>4</v>
      </c>
      <c r="C148">
        <f t="shared" si="22"/>
        <v>14</v>
      </c>
      <c r="D148" t="s">
        <v>114</v>
      </c>
      <c r="H148" s="7">
        <f t="shared" si="26"/>
        <v>1.4000000000000004</v>
      </c>
      <c r="I148" s="8">
        <v>0.04</v>
      </c>
      <c r="J148" s="8">
        <f t="shared" si="24"/>
        <v>0.56100000000000005</v>
      </c>
      <c r="K148" s="8">
        <f t="shared" si="25"/>
        <v>0.35040599625234214</v>
      </c>
      <c r="L148" s="8">
        <v>1.1499999999999999</v>
      </c>
      <c r="M148">
        <v>300</v>
      </c>
      <c r="N148">
        <v>51</v>
      </c>
      <c r="O148"/>
      <c r="P148"/>
      <c r="Q148" s="9">
        <v>1812.6666666666667</v>
      </c>
      <c r="R148" s="9">
        <v>-38.666666666666664</v>
      </c>
      <c r="S148" s="7">
        <v>-1.1784790754318237</v>
      </c>
      <c r="T148" s="7">
        <v>1.7242359870094041E-2</v>
      </c>
      <c r="U148" s="7">
        <v>6.8050466477870941E-2</v>
      </c>
      <c r="V148" s="7">
        <v>4.4610560737064583E-2</v>
      </c>
    </row>
    <row r="149" spans="1:22" x14ac:dyDescent="0.3">
      <c r="A149" s="6" t="s">
        <v>151</v>
      </c>
      <c r="B149">
        <v>4</v>
      </c>
      <c r="C149">
        <f t="shared" si="22"/>
        <v>15</v>
      </c>
      <c r="D149" t="s">
        <v>134</v>
      </c>
      <c r="H149" s="7">
        <f t="shared" si="26"/>
        <v>1.5000000000000004</v>
      </c>
      <c r="I149" s="8">
        <v>0.04</v>
      </c>
      <c r="J149" s="8">
        <f t="shared" si="24"/>
        <v>0.60100000000000009</v>
      </c>
      <c r="K149" s="8">
        <f t="shared" si="25"/>
        <v>0.37539038101186745</v>
      </c>
      <c r="L149" s="8">
        <v>1.1499999999999999</v>
      </c>
      <c r="M149">
        <v>300</v>
      </c>
      <c r="N149">
        <v>51</v>
      </c>
      <c r="O149"/>
      <c r="P149"/>
      <c r="Q149" s="9">
        <v>1810.1666666666667</v>
      </c>
      <c r="R149" s="9">
        <v>-54.166666666666664</v>
      </c>
      <c r="S149" s="7">
        <v>-1.2091017961502075</v>
      </c>
      <c r="T149" s="7">
        <v>1.7242359870094041E-2</v>
      </c>
      <c r="U149" s="7">
        <v>4.488639160990715E-2</v>
      </c>
      <c r="V149" s="7">
        <v>4.4610560737064583E-2</v>
      </c>
    </row>
    <row r="150" spans="1:22" x14ac:dyDescent="0.3">
      <c r="A150" s="6" t="s">
        <v>151</v>
      </c>
      <c r="B150">
        <v>4</v>
      </c>
      <c r="C150">
        <f t="shared" si="22"/>
        <v>16</v>
      </c>
      <c r="D150" t="s">
        <v>135</v>
      </c>
      <c r="H150" s="7">
        <f t="shared" si="26"/>
        <v>1.6000000000000005</v>
      </c>
      <c r="I150" s="8">
        <v>0.04</v>
      </c>
      <c r="J150" s="8">
        <f t="shared" si="24"/>
        <v>0.64100000000000013</v>
      </c>
      <c r="K150" s="8">
        <f t="shared" si="25"/>
        <v>0.40037476577139275</v>
      </c>
      <c r="L150" s="8">
        <v>1.1499999999999999</v>
      </c>
      <c r="M150">
        <v>300</v>
      </c>
      <c r="N150">
        <v>51</v>
      </c>
      <c r="O150"/>
      <c r="P150"/>
      <c r="Q150" s="9">
        <v>1933.1666666666667</v>
      </c>
      <c r="R150" s="9">
        <v>-56.833333333333336</v>
      </c>
      <c r="S150" s="7">
        <v>-0.94613903760910034</v>
      </c>
      <c r="T150" s="7">
        <v>1.7242359870094041E-2</v>
      </c>
      <c r="U150" s="7">
        <v>4.3564297258853912E-2</v>
      </c>
      <c r="V150" s="7">
        <v>4.4610560737064583E-2</v>
      </c>
    </row>
    <row r="151" spans="1:22" x14ac:dyDescent="0.3">
      <c r="A151" s="6" t="s">
        <v>151</v>
      </c>
      <c r="B151">
        <v>4</v>
      </c>
      <c r="C151">
        <f t="shared" si="22"/>
        <v>17</v>
      </c>
      <c r="D151" t="s">
        <v>136</v>
      </c>
      <c r="H151" s="7">
        <f t="shared" si="26"/>
        <v>1.7000000000000006</v>
      </c>
      <c r="I151" s="8">
        <v>0.04</v>
      </c>
      <c r="J151" s="8">
        <f t="shared" si="24"/>
        <v>0.68100000000000016</v>
      </c>
      <c r="K151" s="8">
        <f t="shared" si="25"/>
        <v>0.42535915053091805</v>
      </c>
      <c r="L151" s="8">
        <v>1.1499999999999999</v>
      </c>
      <c r="M151">
        <v>300</v>
      </c>
      <c r="N151">
        <v>50</v>
      </c>
      <c r="O151"/>
      <c r="P151"/>
      <c r="Q151" s="9">
        <v>1908</v>
      </c>
      <c r="R151" s="9">
        <v>-47.833333333333336</v>
      </c>
      <c r="S151" s="7">
        <v>-0.84447246789932251</v>
      </c>
      <c r="T151" s="7">
        <v>1.7242359870094041E-2</v>
      </c>
      <c r="U151" s="7">
        <v>0.37999656796455383</v>
      </c>
      <c r="V151" s="7">
        <v>4.4610560737064583E-2</v>
      </c>
    </row>
    <row r="152" spans="1:22" x14ac:dyDescent="0.3">
      <c r="A152" s="6" t="s">
        <v>151</v>
      </c>
      <c r="B152">
        <v>4</v>
      </c>
      <c r="C152">
        <f t="shared" si="22"/>
        <v>18</v>
      </c>
      <c r="D152" t="s">
        <v>137</v>
      </c>
      <c r="H152" s="7">
        <f t="shared" si="26"/>
        <v>1.8000000000000007</v>
      </c>
      <c r="I152" s="8">
        <v>0.04</v>
      </c>
      <c r="J152" s="8">
        <f t="shared" si="24"/>
        <v>0.7210000000000002</v>
      </c>
      <c r="K152" s="8">
        <f t="shared" si="25"/>
        <v>0.45034353529044335</v>
      </c>
      <c r="L152" s="8">
        <v>1.1499999999999999</v>
      </c>
      <c r="M152">
        <v>300</v>
      </c>
      <c r="N152">
        <v>54</v>
      </c>
      <c r="O152"/>
      <c r="P152"/>
      <c r="Q152" s="9">
        <v>2000</v>
      </c>
      <c r="R152" s="9">
        <v>-56.416666666666664</v>
      </c>
      <c r="S152" s="7">
        <v>-0.65167748928070068</v>
      </c>
      <c r="T152" s="7">
        <v>1.7242359870094041E-2</v>
      </c>
      <c r="U152" s="7">
        <v>0.69206470251083374</v>
      </c>
      <c r="V152" s="7">
        <v>4.4610560737064583E-2</v>
      </c>
    </row>
    <row r="153" spans="1:22" x14ac:dyDescent="0.3">
      <c r="A153" s="6" t="s">
        <v>151</v>
      </c>
      <c r="B153">
        <v>4</v>
      </c>
      <c r="C153">
        <f t="shared" si="22"/>
        <v>19</v>
      </c>
      <c r="D153" t="s">
        <v>47</v>
      </c>
      <c r="E153" t="s">
        <v>47</v>
      </c>
      <c r="H153" s="7">
        <v>2</v>
      </c>
      <c r="I153" s="8">
        <v>0.04</v>
      </c>
      <c r="J153" s="8">
        <f t="shared" si="24"/>
        <v>0.76100000000000023</v>
      </c>
      <c r="K153" s="8">
        <f t="shared" si="25"/>
        <v>0.47532792004996866</v>
      </c>
      <c r="L153" s="8">
        <v>1.1499999999999999</v>
      </c>
      <c r="M153">
        <v>300</v>
      </c>
      <c r="N153">
        <v>46</v>
      </c>
      <c r="O153"/>
      <c r="P153"/>
      <c r="Q153" s="9">
        <v>1543.3333333333333</v>
      </c>
      <c r="R153" s="9">
        <v>-70.333333333333329</v>
      </c>
      <c r="S153" s="7">
        <v>-0.75240409374237061</v>
      </c>
      <c r="T153" s="7">
        <v>1.7242359870094041E-2</v>
      </c>
      <c r="U153" s="7">
        <v>1.6294898986816406</v>
      </c>
      <c r="V153" s="7">
        <v>4.4610560737064583E-2</v>
      </c>
    </row>
    <row r="154" spans="1:22" x14ac:dyDescent="0.3">
      <c r="A154" s="6" t="s">
        <v>151</v>
      </c>
      <c r="B154">
        <v>4</v>
      </c>
      <c r="C154">
        <f t="shared" si="22"/>
        <v>20</v>
      </c>
      <c r="D154" t="s">
        <v>115</v>
      </c>
      <c r="H154" s="7">
        <f>H153+0.1</f>
        <v>2.1</v>
      </c>
      <c r="I154" s="8">
        <v>0.04</v>
      </c>
      <c r="J154" s="8">
        <f t="shared" si="24"/>
        <v>0.80100000000000027</v>
      </c>
      <c r="K154" s="8">
        <f t="shared" si="25"/>
        <v>0.50031230480949396</v>
      </c>
      <c r="L154" s="8">
        <v>1.1499999999999999</v>
      </c>
      <c r="M154">
        <v>300</v>
      </c>
      <c r="N154">
        <v>46</v>
      </c>
      <c r="O154"/>
      <c r="P154"/>
      <c r="Q154" s="9">
        <v>1606.1666666666667</v>
      </c>
      <c r="R154" s="9">
        <v>-51.416666666666664</v>
      </c>
      <c r="S154" s="7">
        <v>-0.97029948234558105</v>
      </c>
      <c r="T154" s="7">
        <v>1.7242359870094041E-2</v>
      </c>
      <c r="U154" s="7">
        <v>1.7835497856140137</v>
      </c>
      <c r="V154" s="7">
        <v>4.4610560737064583E-2</v>
      </c>
    </row>
    <row r="155" spans="1:22" x14ac:dyDescent="0.3">
      <c r="A155" s="6" t="s">
        <v>151</v>
      </c>
      <c r="B155">
        <v>4</v>
      </c>
      <c r="C155">
        <f t="shared" si="22"/>
        <v>21</v>
      </c>
      <c r="D155" t="s">
        <v>116</v>
      </c>
      <c r="H155" s="7">
        <f t="shared" ref="H155:H161" si="27">H154+0.1</f>
        <v>2.2000000000000002</v>
      </c>
      <c r="I155" s="8">
        <v>0.04</v>
      </c>
      <c r="J155" s="8">
        <f t="shared" si="24"/>
        <v>0.8410000000000003</v>
      </c>
      <c r="K155" s="8">
        <f t="shared" si="25"/>
        <v>0.52529668956901931</v>
      </c>
      <c r="L155" s="8">
        <v>1.1499999999999999</v>
      </c>
      <c r="M155">
        <v>300</v>
      </c>
      <c r="N155">
        <v>52</v>
      </c>
      <c r="O155"/>
      <c r="P155"/>
      <c r="Q155" s="9">
        <v>1824.8333333333333</v>
      </c>
      <c r="R155" s="9">
        <v>-59.333333333333336</v>
      </c>
      <c r="S155" s="7">
        <v>-1.0394353866577148</v>
      </c>
      <c r="T155" s="7">
        <v>1.7242359870094041E-2</v>
      </c>
      <c r="U155" s="7">
        <v>2.0759689807891846</v>
      </c>
      <c r="V155" s="7">
        <v>4.4610560737064583E-2</v>
      </c>
    </row>
    <row r="156" spans="1:22" x14ac:dyDescent="0.3">
      <c r="A156" s="6" t="s">
        <v>151</v>
      </c>
      <c r="B156">
        <v>4</v>
      </c>
      <c r="C156">
        <f t="shared" si="22"/>
        <v>22</v>
      </c>
      <c r="D156" t="s">
        <v>144</v>
      </c>
      <c r="H156" s="7">
        <f t="shared" si="27"/>
        <v>2.3000000000000003</v>
      </c>
      <c r="I156" s="8">
        <v>0.04</v>
      </c>
      <c r="J156" s="8">
        <f t="shared" si="24"/>
        <v>0.88100000000000034</v>
      </c>
      <c r="K156" s="8">
        <f t="shared" si="25"/>
        <v>0.55028107432854456</v>
      </c>
      <c r="L156" s="8">
        <v>1.1499999999999999</v>
      </c>
      <c r="M156">
        <v>300</v>
      </c>
      <c r="N156">
        <v>49</v>
      </c>
      <c r="O156"/>
      <c r="P156"/>
      <c r="Q156" s="9">
        <v>2248.3333333333335</v>
      </c>
      <c r="R156" s="9">
        <v>-56.833333333333336</v>
      </c>
      <c r="S156" s="7">
        <v>-0.96846508979797363</v>
      </c>
      <c r="T156" s="7">
        <v>1.7242359870094041E-2</v>
      </c>
      <c r="U156" s="7">
        <v>1.959842324256897</v>
      </c>
      <c r="V156" s="7">
        <v>4.4610560737064583E-2</v>
      </c>
    </row>
    <row r="157" spans="1:22" x14ac:dyDescent="0.3">
      <c r="A157" s="6" t="s">
        <v>151</v>
      </c>
      <c r="B157">
        <v>4</v>
      </c>
      <c r="C157">
        <f t="shared" si="22"/>
        <v>23</v>
      </c>
      <c r="D157" t="s">
        <v>145</v>
      </c>
      <c r="H157" s="7">
        <f t="shared" si="27"/>
        <v>2.4000000000000004</v>
      </c>
      <c r="I157" s="8">
        <v>0.04</v>
      </c>
      <c r="J157" s="8">
        <f t="shared" si="24"/>
        <v>0.92100000000000037</v>
      </c>
      <c r="K157" s="8">
        <f t="shared" si="25"/>
        <v>0.57526545908806992</v>
      </c>
      <c r="L157" s="8">
        <v>1.1499999999999999</v>
      </c>
      <c r="M157">
        <v>300</v>
      </c>
      <c r="N157">
        <v>48</v>
      </c>
      <c r="O157"/>
      <c r="P157"/>
      <c r="Q157" s="9">
        <v>2079.6666666666665</v>
      </c>
      <c r="R157" s="9">
        <v>-39.833333333333336</v>
      </c>
      <c r="S157" s="7">
        <v>-0.9549519419670105</v>
      </c>
      <c r="T157" s="7">
        <v>1.7242359870094041E-2</v>
      </c>
      <c r="U157" s="7">
        <v>1.9680660963058472</v>
      </c>
      <c r="V157" s="7">
        <v>4.4610560737064583E-2</v>
      </c>
    </row>
    <row r="158" spans="1:22" x14ac:dyDescent="0.3">
      <c r="A158" s="6" t="s">
        <v>151</v>
      </c>
      <c r="B158">
        <v>4</v>
      </c>
      <c r="C158">
        <f t="shared" si="22"/>
        <v>24</v>
      </c>
      <c r="D158" t="s">
        <v>146</v>
      </c>
      <c r="H158" s="7">
        <f t="shared" si="27"/>
        <v>2.5000000000000004</v>
      </c>
      <c r="I158" s="8">
        <v>0.04</v>
      </c>
      <c r="J158" s="8">
        <f t="shared" si="24"/>
        <v>0.96100000000000041</v>
      </c>
      <c r="K158" s="8">
        <f t="shared" si="25"/>
        <v>0.60024984384759517</v>
      </c>
      <c r="L158" s="8">
        <v>1.1499999999999999</v>
      </c>
      <c r="M158">
        <v>300</v>
      </c>
      <c r="N158">
        <v>47</v>
      </c>
      <c r="O158"/>
      <c r="P158"/>
      <c r="Q158" s="9">
        <v>2033.5</v>
      </c>
      <c r="R158" s="9">
        <v>-46.416666666666664</v>
      </c>
      <c r="S158" s="7">
        <v>-0.89772766828536987</v>
      </c>
      <c r="T158" s="7">
        <v>1.7242359870094041E-2</v>
      </c>
      <c r="U158" s="7">
        <v>1.7238683700561523</v>
      </c>
      <c r="V158" s="7">
        <v>4.4610560737064583E-2</v>
      </c>
    </row>
    <row r="159" spans="1:22" x14ac:dyDescent="0.3">
      <c r="A159" s="6" t="s">
        <v>151</v>
      </c>
      <c r="B159">
        <v>4</v>
      </c>
      <c r="C159">
        <f t="shared" si="22"/>
        <v>25</v>
      </c>
      <c r="D159" t="s">
        <v>164</v>
      </c>
      <c r="H159" s="7">
        <f t="shared" si="27"/>
        <v>2.6000000000000005</v>
      </c>
      <c r="I159" s="8">
        <v>0.04</v>
      </c>
      <c r="J159" s="8">
        <f t="shared" si="24"/>
        <v>1.0010000000000003</v>
      </c>
      <c r="K159" s="8">
        <f t="shared" si="25"/>
        <v>0.62523422860712041</v>
      </c>
      <c r="L159" s="8">
        <v>1.1499999999999999</v>
      </c>
      <c r="M159">
        <v>300</v>
      </c>
      <c r="N159">
        <v>38</v>
      </c>
      <c r="O159"/>
      <c r="P159"/>
      <c r="Q159" s="9">
        <v>1616.3333333333333</v>
      </c>
      <c r="R159" s="9">
        <v>-40.75</v>
      </c>
      <c r="S159" s="7">
        <v>-0.83043485879898071</v>
      </c>
      <c r="T159" s="7">
        <v>1.7242359870094041E-2</v>
      </c>
      <c r="U159" s="7">
        <v>1.6043200492858887</v>
      </c>
      <c r="V159" s="7">
        <v>4.4610560737064583E-2</v>
      </c>
    </row>
    <row r="160" spans="1:22" x14ac:dyDescent="0.3">
      <c r="A160" s="6" t="s">
        <v>151</v>
      </c>
      <c r="B160">
        <v>4</v>
      </c>
      <c r="C160">
        <f t="shared" si="22"/>
        <v>26</v>
      </c>
      <c r="D160" t="s">
        <v>165</v>
      </c>
      <c r="H160" s="7">
        <f t="shared" si="27"/>
        <v>2.7000000000000006</v>
      </c>
      <c r="I160" s="8">
        <v>0.04</v>
      </c>
      <c r="J160" s="8">
        <f t="shared" si="24"/>
        <v>1.0410000000000004</v>
      </c>
      <c r="K160" s="8">
        <f t="shared" si="25"/>
        <v>0.65021861336664577</v>
      </c>
      <c r="L160" s="8">
        <v>1.1499999999999999</v>
      </c>
      <c r="M160">
        <v>300</v>
      </c>
      <c r="N160">
        <v>43</v>
      </c>
      <c r="O160"/>
      <c r="P160"/>
      <c r="Q160" s="9">
        <v>918.66666666666663</v>
      </c>
      <c r="R160" s="9">
        <v>-27.333333333333332</v>
      </c>
      <c r="S160" s="7">
        <v>-0.44848233461380005</v>
      </c>
      <c r="T160" s="7">
        <v>1.7242359870094041E-2</v>
      </c>
      <c r="U160" s="7">
        <v>1.99479079246521</v>
      </c>
      <c r="V160" s="7">
        <v>4.4610560737064583E-2</v>
      </c>
    </row>
    <row r="161" spans="1:24" x14ac:dyDescent="0.3">
      <c r="A161" t="s">
        <v>151</v>
      </c>
      <c r="B161">
        <v>4</v>
      </c>
      <c r="C161">
        <f t="shared" si="22"/>
        <v>27</v>
      </c>
      <c r="D161" t="s">
        <v>166</v>
      </c>
      <c r="H161" s="7">
        <f t="shared" si="27"/>
        <v>2.8000000000000007</v>
      </c>
      <c r="I161" s="8">
        <v>0.04</v>
      </c>
      <c r="J161" s="8">
        <f t="shared" si="24"/>
        <v>1.0810000000000004</v>
      </c>
      <c r="K161" s="8">
        <f t="shared" si="25"/>
        <v>0.67520299812617102</v>
      </c>
      <c r="L161" s="8">
        <v>1.1499999999999999</v>
      </c>
      <c r="M161">
        <v>300</v>
      </c>
      <c r="N161">
        <v>38</v>
      </c>
      <c r="O161"/>
      <c r="P161"/>
      <c r="Q161" s="9">
        <v>988.5</v>
      </c>
      <c r="R161" s="9">
        <v>-102.33333333333333</v>
      </c>
      <c r="S161" s="7">
        <v>-0.57050091028213501</v>
      </c>
      <c r="T161" s="7">
        <v>1.7242359870094041E-2</v>
      </c>
      <c r="U161" s="7">
        <v>1.7648078203201294</v>
      </c>
      <c r="V161" s="7">
        <v>4.4610560737064583E-2</v>
      </c>
    </row>
    <row r="162" spans="1:24" x14ac:dyDescent="0.3">
      <c r="A162" s="6" t="s">
        <v>151</v>
      </c>
      <c r="B162">
        <v>4</v>
      </c>
      <c r="C162">
        <f t="shared" si="22"/>
        <v>28</v>
      </c>
      <c r="D162" t="s">
        <v>54</v>
      </c>
      <c r="E162" t="s">
        <v>54</v>
      </c>
      <c r="H162" s="7">
        <v>3</v>
      </c>
      <c r="I162" s="8">
        <v>0.04</v>
      </c>
      <c r="J162" s="8">
        <f t="shared" si="24"/>
        <v>1.1210000000000004</v>
      </c>
      <c r="K162" s="8">
        <f t="shared" si="25"/>
        <v>0.70018738288569637</v>
      </c>
      <c r="L162" s="8">
        <v>1.1499999999999999</v>
      </c>
      <c r="M162">
        <v>300</v>
      </c>
      <c r="N162">
        <v>39</v>
      </c>
      <c r="O162"/>
      <c r="P162"/>
      <c r="Q162" s="9">
        <v>1534.1666666666667</v>
      </c>
      <c r="R162" s="9">
        <v>-84.666666666666671</v>
      </c>
      <c r="S162" s="7">
        <v>-0.46056696772575378</v>
      </c>
      <c r="T162" s="7">
        <v>1.7242359870094041E-2</v>
      </c>
      <c r="U162" s="7">
        <v>1.7180390357971191</v>
      </c>
      <c r="V162" s="7">
        <v>4.4610560737064583E-2</v>
      </c>
    </row>
    <row r="163" spans="1:24" x14ac:dyDescent="0.3">
      <c r="A163" s="6" t="s">
        <v>151</v>
      </c>
      <c r="B163">
        <v>4</v>
      </c>
      <c r="C163">
        <f t="shared" si="22"/>
        <v>29</v>
      </c>
      <c r="D163" t="s">
        <v>167</v>
      </c>
      <c r="H163" s="7">
        <v>3.1</v>
      </c>
      <c r="I163" s="8">
        <v>0.04</v>
      </c>
      <c r="J163" s="8">
        <f t="shared" si="24"/>
        <v>1.1610000000000005</v>
      </c>
      <c r="K163" s="8">
        <f t="shared" si="25"/>
        <v>0.72517176764522162</v>
      </c>
      <c r="L163" s="8">
        <v>1.1499999999999999</v>
      </c>
      <c r="M163">
        <v>300</v>
      </c>
      <c r="N163">
        <v>41</v>
      </c>
      <c r="O163"/>
      <c r="P163"/>
      <c r="Q163" s="9">
        <v>1135.6666666666667</v>
      </c>
      <c r="R163" s="9">
        <v>-76.583333333333329</v>
      </c>
      <c r="S163" s="7">
        <v>-3.1631913036108017E-2</v>
      </c>
      <c r="T163" s="7">
        <v>1.7242359870094041E-2</v>
      </c>
      <c r="U163" s="7">
        <v>2.2419958114624023</v>
      </c>
      <c r="V163" s="7">
        <v>4.4610560737064583E-2</v>
      </c>
    </row>
    <row r="164" spans="1:24" x14ac:dyDescent="0.3">
      <c r="A164" s="6" t="s">
        <v>151</v>
      </c>
      <c r="B164">
        <v>4</v>
      </c>
      <c r="C164">
        <f t="shared" si="22"/>
        <v>30</v>
      </c>
      <c r="D164" t="s">
        <v>148</v>
      </c>
      <c r="H164" s="7">
        <f>H163+0.1</f>
        <v>3.2</v>
      </c>
      <c r="I164" s="8">
        <v>0.04</v>
      </c>
      <c r="J164" s="8">
        <f t="shared" si="24"/>
        <v>1.2010000000000005</v>
      </c>
      <c r="K164" s="8">
        <f t="shared" si="25"/>
        <v>0.75015615240474698</v>
      </c>
      <c r="L164" s="8">
        <v>1.1499999999999999</v>
      </c>
      <c r="M164">
        <v>300</v>
      </c>
      <c r="N164">
        <v>45</v>
      </c>
      <c r="O164"/>
      <c r="P164"/>
      <c r="Q164" s="9">
        <v>1735.6666666666667</v>
      </c>
      <c r="R164" s="9">
        <v>-54.916666666666664</v>
      </c>
      <c r="S164" s="7">
        <v>-0.3134860098361969</v>
      </c>
      <c r="T164" s="7">
        <v>1.7242359870094041E-2</v>
      </c>
      <c r="U164" s="7">
        <v>2.0076704025268555</v>
      </c>
      <c r="V164" s="7">
        <v>4.4610560737064583E-2</v>
      </c>
    </row>
    <row r="165" spans="1:24" x14ac:dyDescent="0.3">
      <c r="A165" s="6" t="s">
        <v>151</v>
      </c>
      <c r="B165">
        <v>4</v>
      </c>
      <c r="C165">
        <f t="shared" si="22"/>
        <v>31</v>
      </c>
      <c r="D165" t="s">
        <v>168</v>
      </c>
      <c r="H165" s="7">
        <f t="shared" ref="H165:H169" si="28">H164+0.1</f>
        <v>3.3000000000000003</v>
      </c>
      <c r="I165" s="8">
        <v>0.04</v>
      </c>
      <c r="J165" s="8">
        <f t="shared" si="24"/>
        <v>1.2410000000000005</v>
      </c>
      <c r="K165" s="8">
        <f t="shared" si="25"/>
        <v>0.77514053716427223</v>
      </c>
      <c r="L165" s="8">
        <v>1.1499999999999999</v>
      </c>
      <c r="M165">
        <v>300</v>
      </c>
      <c r="N165">
        <v>47</v>
      </c>
      <c r="O165"/>
      <c r="P165"/>
      <c r="Q165" s="9">
        <v>715.66666666666663</v>
      </c>
      <c r="R165" s="9">
        <v>-54.666666666666664</v>
      </c>
      <c r="S165" s="7">
        <v>-9.6488982439041138E-2</v>
      </c>
      <c r="T165" s="7">
        <v>1.7242359870094041E-2</v>
      </c>
      <c r="U165" s="7">
        <v>2.6658158302307129</v>
      </c>
      <c r="V165" s="7">
        <v>4.4610560737064583E-2</v>
      </c>
    </row>
    <row r="166" spans="1:24" x14ac:dyDescent="0.3">
      <c r="A166" s="6" t="s">
        <v>151</v>
      </c>
      <c r="B166">
        <v>4</v>
      </c>
      <c r="C166">
        <f t="shared" si="22"/>
        <v>32</v>
      </c>
      <c r="D166" t="s">
        <v>169</v>
      </c>
      <c r="H166" s="7">
        <f t="shared" si="28"/>
        <v>3.4000000000000004</v>
      </c>
      <c r="I166" s="8">
        <v>0.04</v>
      </c>
      <c r="J166" s="8">
        <f t="shared" si="24"/>
        <v>1.2810000000000006</v>
      </c>
      <c r="K166" s="8">
        <f t="shared" si="25"/>
        <v>0.80012492192379758</v>
      </c>
      <c r="L166" s="8">
        <v>1.1499999999999999</v>
      </c>
      <c r="M166">
        <v>300</v>
      </c>
      <c r="N166">
        <v>49</v>
      </c>
      <c r="O166"/>
      <c r="P166"/>
      <c r="Q166" s="9">
        <v>1134</v>
      </c>
      <c r="R166" s="9">
        <v>-48.666666666666664</v>
      </c>
      <c r="S166" s="7">
        <v>-0.19838938117027283</v>
      </c>
      <c r="T166" s="7">
        <v>1.7242359870094041E-2</v>
      </c>
      <c r="U166" s="7">
        <v>2.4358396530151367</v>
      </c>
      <c r="V166" s="7">
        <v>4.4610560737064583E-2</v>
      </c>
    </row>
    <row r="167" spans="1:24" x14ac:dyDescent="0.3">
      <c r="A167" s="6" t="s">
        <v>151</v>
      </c>
      <c r="B167">
        <v>4</v>
      </c>
      <c r="C167">
        <f t="shared" si="22"/>
        <v>33</v>
      </c>
      <c r="D167" t="s">
        <v>170</v>
      </c>
      <c r="H167" s="7">
        <f t="shared" si="28"/>
        <v>3.5000000000000004</v>
      </c>
      <c r="I167" s="8">
        <v>0.04</v>
      </c>
      <c r="J167" s="8">
        <f t="shared" si="24"/>
        <v>1.3210000000000006</v>
      </c>
      <c r="K167" s="8">
        <f t="shared" si="25"/>
        <v>0.82510930668332283</v>
      </c>
      <c r="L167" s="8">
        <v>1.1499999999999999</v>
      </c>
      <c r="M167">
        <v>300</v>
      </c>
      <c r="N167">
        <v>44</v>
      </c>
      <c r="O167"/>
      <c r="P167"/>
      <c r="Q167" s="9">
        <v>1732.5</v>
      </c>
      <c r="R167" s="9">
        <v>-55.916666666666664</v>
      </c>
      <c r="S167" s="7">
        <v>-0.68215388059616089</v>
      </c>
      <c r="T167" s="7">
        <v>1.7242359870094041E-2</v>
      </c>
      <c r="U167" s="7">
        <v>1.9527021646499634</v>
      </c>
      <c r="V167" s="7">
        <v>4.4610560737064583E-2</v>
      </c>
    </row>
    <row r="168" spans="1:24" x14ac:dyDescent="0.3">
      <c r="A168" s="6" t="s">
        <v>151</v>
      </c>
      <c r="B168">
        <v>4</v>
      </c>
      <c r="C168">
        <f t="shared" si="22"/>
        <v>34</v>
      </c>
      <c r="D168" t="s">
        <v>171</v>
      </c>
      <c r="H168" s="7">
        <f t="shared" si="28"/>
        <v>3.6000000000000005</v>
      </c>
      <c r="I168" s="8">
        <v>0.04</v>
      </c>
      <c r="J168" s="8">
        <f t="shared" si="24"/>
        <v>1.3610000000000007</v>
      </c>
      <c r="K168" s="8">
        <f t="shared" si="25"/>
        <v>0.85009369144284819</v>
      </c>
      <c r="L168" s="8">
        <v>1.1499999999999999</v>
      </c>
      <c r="M168">
        <v>300</v>
      </c>
      <c r="N168">
        <v>41</v>
      </c>
      <c r="O168"/>
      <c r="P168"/>
      <c r="Q168" s="9">
        <v>1207.6666666666667</v>
      </c>
      <c r="R168" s="9">
        <v>-30.083333333333332</v>
      </c>
      <c r="S168" s="7">
        <v>-0.76543629169464111</v>
      </c>
      <c r="T168" s="7">
        <v>1.7242359870094041E-2</v>
      </c>
      <c r="U168" s="7">
        <v>2.0000460147857666</v>
      </c>
      <c r="V168" s="7">
        <v>4.4610560737064583E-2</v>
      </c>
    </row>
    <row r="169" spans="1:24" x14ac:dyDescent="0.3">
      <c r="A169" s="6" t="s">
        <v>151</v>
      </c>
      <c r="B169">
        <v>4</v>
      </c>
      <c r="C169">
        <f t="shared" si="22"/>
        <v>35</v>
      </c>
      <c r="D169" t="s">
        <v>172</v>
      </c>
      <c r="H169" s="7">
        <f t="shared" si="28"/>
        <v>3.7000000000000006</v>
      </c>
      <c r="I169" s="8">
        <v>0.04</v>
      </c>
      <c r="J169" s="8">
        <f t="shared" si="24"/>
        <v>1.4010000000000007</v>
      </c>
      <c r="K169" s="8">
        <f t="shared" si="25"/>
        <v>0.87507807620237343</v>
      </c>
      <c r="L169" s="8">
        <v>1.1499999999999999</v>
      </c>
      <c r="M169">
        <v>300</v>
      </c>
      <c r="N169">
        <v>39</v>
      </c>
      <c r="O169"/>
      <c r="P169"/>
      <c r="Q169" s="9">
        <v>1758</v>
      </c>
      <c r="R169" s="9">
        <v>-52.916666666666664</v>
      </c>
      <c r="S169" s="7">
        <v>-1.0422086715698242</v>
      </c>
      <c r="T169" s="7">
        <v>1.7242359870094041E-2</v>
      </c>
      <c r="U169" s="7">
        <v>1.8121583461761475</v>
      </c>
      <c r="V169" s="7">
        <v>4.4610560737064583E-2</v>
      </c>
    </row>
    <row r="170" spans="1:24" x14ac:dyDescent="0.3">
      <c r="A170" s="6" t="s">
        <v>151</v>
      </c>
      <c r="B170">
        <v>4</v>
      </c>
      <c r="C170">
        <f t="shared" si="22"/>
        <v>36</v>
      </c>
      <c r="D170" t="s">
        <v>62</v>
      </c>
      <c r="E170" t="s">
        <v>62</v>
      </c>
      <c r="H170" s="7">
        <v>4</v>
      </c>
      <c r="I170" s="8">
        <v>0.04</v>
      </c>
      <c r="J170" s="8">
        <f t="shared" si="24"/>
        <v>1.4410000000000007</v>
      </c>
      <c r="K170" s="8">
        <f t="shared" si="25"/>
        <v>0.90006246096189879</v>
      </c>
      <c r="L170" s="8">
        <v>1.1499999999999999</v>
      </c>
      <c r="M170">
        <v>300</v>
      </c>
      <c r="N170">
        <v>38</v>
      </c>
      <c r="O170"/>
      <c r="P170"/>
      <c r="Q170" s="9">
        <v>700.5</v>
      </c>
      <c r="R170" s="9">
        <v>-15.25</v>
      </c>
      <c r="S170" s="7">
        <v>-0.88282835483551025</v>
      </c>
      <c r="T170" s="7">
        <v>1.7242359870094041E-2</v>
      </c>
      <c r="U170" s="7">
        <v>2.1479663848876953</v>
      </c>
      <c r="V170" s="7">
        <v>4.4610560737064583E-2</v>
      </c>
    </row>
    <row r="171" spans="1:24" x14ac:dyDescent="0.3">
      <c r="A171" s="6" t="s">
        <v>151</v>
      </c>
      <c r="B171">
        <v>4</v>
      </c>
      <c r="C171">
        <f t="shared" si="22"/>
        <v>37</v>
      </c>
      <c r="D171" t="s">
        <v>65</v>
      </c>
      <c r="H171" s="7">
        <f>+H170+0.1</f>
        <v>4.0999999999999996</v>
      </c>
      <c r="I171" s="8">
        <v>0.04</v>
      </c>
      <c r="J171" s="8">
        <f t="shared" si="24"/>
        <v>1.4810000000000008</v>
      </c>
      <c r="K171" s="8">
        <f t="shared" si="25"/>
        <v>0.92504684572142404</v>
      </c>
      <c r="L171" s="8">
        <v>1.1499999999999999</v>
      </c>
      <c r="M171">
        <v>300</v>
      </c>
      <c r="N171">
        <v>38</v>
      </c>
      <c r="O171"/>
      <c r="P171"/>
      <c r="Q171" s="9">
        <v>982</v>
      </c>
      <c r="R171" s="9">
        <v>-24.5</v>
      </c>
      <c r="S171" s="7">
        <v>-0.9287952184677124</v>
      </c>
      <c r="T171" s="7">
        <v>1.7242359870094041E-2</v>
      </c>
      <c r="U171" s="7">
        <v>2.164231538772583</v>
      </c>
      <c r="V171" s="7">
        <v>4.4610560737064583E-2</v>
      </c>
    </row>
    <row r="172" spans="1:24" x14ac:dyDescent="0.3">
      <c r="A172" s="6" t="s">
        <v>151</v>
      </c>
      <c r="B172">
        <v>4</v>
      </c>
      <c r="C172">
        <f t="shared" si="22"/>
        <v>38</v>
      </c>
      <c r="D172" t="s">
        <v>66</v>
      </c>
      <c r="H172" s="7">
        <f t="shared" ref="H172:H174" si="29">+H171+0.1</f>
        <v>4.1999999999999993</v>
      </c>
      <c r="I172" s="8">
        <v>0.04</v>
      </c>
      <c r="J172" s="8">
        <f t="shared" si="24"/>
        <v>1.5210000000000008</v>
      </c>
      <c r="K172" s="8">
        <f t="shared" si="25"/>
        <v>0.9500312304809494</v>
      </c>
      <c r="L172" s="8">
        <v>1.1499999999999999</v>
      </c>
      <c r="M172">
        <v>300</v>
      </c>
      <c r="N172">
        <v>32</v>
      </c>
      <c r="O172"/>
      <c r="P172"/>
      <c r="Q172" s="21">
        <v>596</v>
      </c>
      <c r="R172" s="21">
        <v>-183.75</v>
      </c>
      <c r="S172" s="11">
        <v>-0.93712460994720459</v>
      </c>
      <c r="T172" s="11">
        <v>1.7242359870094041E-2</v>
      </c>
      <c r="U172" s="11">
        <v>1.8456456661224365</v>
      </c>
      <c r="V172" s="11">
        <v>4.4610560737064583E-2</v>
      </c>
      <c r="W172" s="11"/>
      <c r="X172" t="s">
        <v>173</v>
      </c>
    </row>
    <row r="173" spans="1:24" x14ac:dyDescent="0.3">
      <c r="A173" s="6" t="s">
        <v>151</v>
      </c>
      <c r="B173">
        <v>4</v>
      </c>
      <c r="C173">
        <f t="shared" si="22"/>
        <v>39</v>
      </c>
      <c r="D173" t="s">
        <v>67</v>
      </c>
      <c r="H173" s="7">
        <f t="shared" si="29"/>
        <v>4.2999999999999989</v>
      </c>
      <c r="I173" s="8">
        <v>0.04</v>
      </c>
      <c r="J173" s="8">
        <f t="shared" si="24"/>
        <v>1.5610000000000008</v>
      </c>
      <c r="K173" s="8">
        <f t="shared" si="25"/>
        <v>0.97501561524047464</v>
      </c>
      <c r="L173" s="8">
        <v>1.1499999999999999</v>
      </c>
      <c r="M173">
        <v>300</v>
      </c>
      <c r="N173">
        <v>33</v>
      </c>
      <c r="O173"/>
      <c r="P173"/>
      <c r="Q173" s="21">
        <v>472.66666666666669</v>
      </c>
      <c r="R173" s="21">
        <v>-304.33333333333331</v>
      </c>
      <c r="S173" s="13">
        <v>-1.2372885942459106</v>
      </c>
      <c r="T173" s="13">
        <v>1.7242359870094041E-2</v>
      </c>
      <c r="U173" s="14"/>
      <c r="V173" s="13">
        <v>4.4610560737064583E-2</v>
      </c>
      <c r="W173" s="13"/>
      <c r="X173" t="s">
        <v>174</v>
      </c>
    </row>
    <row r="174" spans="1:24" x14ac:dyDescent="0.3">
      <c r="A174" s="6" t="s">
        <v>151</v>
      </c>
      <c r="B174">
        <v>4</v>
      </c>
      <c r="C174">
        <f t="shared" si="22"/>
        <v>40</v>
      </c>
      <c r="D174" t="s">
        <v>68</v>
      </c>
      <c r="H174" s="7">
        <f t="shared" si="29"/>
        <v>4.3999999999999986</v>
      </c>
      <c r="I174" s="8">
        <v>0.04</v>
      </c>
      <c r="J174" s="8">
        <f t="shared" si="24"/>
        <v>1.6010000000000009</v>
      </c>
      <c r="K174" s="8">
        <f t="shared" si="25"/>
        <v>1</v>
      </c>
      <c r="L174" s="8">
        <v>1.1499999999999999</v>
      </c>
      <c r="M174">
        <v>300</v>
      </c>
      <c r="N174">
        <v>7</v>
      </c>
      <c r="O174" t="s">
        <v>175</v>
      </c>
      <c r="P174"/>
    </row>
    <row r="175" spans="1:24" x14ac:dyDescent="0.3">
      <c r="N175"/>
      <c r="O175"/>
      <c r="P175"/>
    </row>
    <row r="176" spans="1:24" x14ac:dyDescent="0.3">
      <c r="N176" s="7"/>
      <c r="O176"/>
      <c r="P176"/>
    </row>
    <row r="177" spans="1:22" x14ac:dyDescent="0.3">
      <c r="A177" s="6" t="s">
        <v>176</v>
      </c>
      <c r="B177">
        <v>4</v>
      </c>
      <c r="C177">
        <v>1</v>
      </c>
      <c r="D177" t="s">
        <v>124</v>
      </c>
      <c r="E177" t="s">
        <v>177</v>
      </c>
      <c r="H177" s="7">
        <v>0</v>
      </c>
      <c r="I177" s="8">
        <v>0.3</v>
      </c>
      <c r="J177" s="8">
        <v>0</v>
      </c>
      <c r="K177" s="8">
        <f>J177/$J$208</f>
        <v>0</v>
      </c>
      <c r="L177" s="8">
        <v>0.71</v>
      </c>
      <c r="M177">
        <v>300</v>
      </c>
      <c r="N177" s="7">
        <v>226.00000000005949</v>
      </c>
      <c r="O177" t="s">
        <v>178</v>
      </c>
      <c r="P177"/>
      <c r="Q177" s="9">
        <v>2576.5</v>
      </c>
      <c r="R177" s="7">
        <v>-62.416666666666664</v>
      </c>
      <c r="S177" s="7">
        <v>-0.77729529142379761</v>
      </c>
      <c r="T177" s="7">
        <v>2.1638005825483132E-2</v>
      </c>
      <c r="U177" s="7">
        <v>-0.22495320439338684</v>
      </c>
      <c r="V177" s="7">
        <v>6.651142005122565E-2</v>
      </c>
    </row>
    <row r="178" spans="1:22" x14ac:dyDescent="0.3">
      <c r="A178" s="6" t="s">
        <v>176</v>
      </c>
      <c r="B178">
        <v>4</v>
      </c>
      <c r="C178">
        <v>2</v>
      </c>
      <c r="D178" t="s">
        <v>179</v>
      </c>
      <c r="H178" s="7">
        <f>H177+0.1</f>
        <v>0.1</v>
      </c>
      <c r="I178" s="8">
        <v>6.9000000000000006E-2</v>
      </c>
      <c r="J178" s="8">
        <f>I178</f>
        <v>6.9000000000000006E-2</v>
      </c>
      <c r="K178" s="8">
        <f>J178/$J$208</f>
        <v>6.1497326203208531E-2</v>
      </c>
      <c r="L178" s="8">
        <v>0.79</v>
      </c>
      <c r="M178">
        <v>300</v>
      </c>
      <c r="N178" s="7">
        <v>64.999999999981739</v>
      </c>
      <c r="O178" t="s">
        <v>180</v>
      </c>
      <c r="P178"/>
      <c r="Q178" s="9">
        <v>2492.1666666666665</v>
      </c>
      <c r="R178" s="9">
        <v>-56.166666666666664</v>
      </c>
      <c r="S178" s="7">
        <v>-0.25520762801170349</v>
      </c>
      <c r="T178" s="7">
        <v>2.1638005825483132E-2</v>
      </c>
      <c r="U178" s="7">
        <v>-3.2788053154945374E-2</v>
      </c>
      <c r="V178" s="7">
        <v>6.651142005122565E-2</v>
      </c>
    </row>
    <row r="179" spans="1:22" x14ac:dyDescent="0.3">
      <c r="A179" s="6" t="s">
        <v>176</v>
      </c>
      <c r="B179">
        <v>4</v>
      </c>
      <c r="C179">
        <v>3</v>
      </c>
      <c r="D179" t="s">
        <v>181</v>
      </c>
      <c r="H179" s="7">
        <f t="shared" ref="H179:H181" si="30">H178+0.1</f>
        <v>0.2</v>
      </c>
      <c r="I179" s="8">
        <v>6.7000000000000004E-2</v>
      </c>
      <c r="J179" s="8">
        <f>J178+I179</f>
        <v>0.13600000000000001</v>
      </c>
      <c r="K179" s="8">
        <f>J179/$J$208</f>
        <v>0.12121212121212116</v>
      </c>
      <c r="L179" s="8">
        <v>0.88</v>
      </c>
      <c r="M179">
        <v>300</v>
      </c>
      <c r="N179" s="7">
        <v>70.999999999932228</v>
      </c>
      <c r="O179"/>
      <c r="P179"/>
      <c r="Q179" s="9">
        <v>2485</v>
      </c>
      <c r="R179" s="9">
        <v>-65.666666666666671</v>
      </c>
      <c r="S179" s="7">
        <v>7.9834602773189545E-2</v>
      </c>
      <c r="T179" s="7">
        <v>2.1638005825483132E-2</v>
      </c>
      <c r="U179" s="7">
        <v>0.48673060536384583</v>
      </c>
      <c r="V179" s="7">
        <v>6.651142005122565E-2</v>
      </c>
    </row>
    <row r="180" spans="1:22" x14ac:dyDescent="0.3">
      <c r="A180" s="6" t="s">
        <v>176</v>
      </c>
      <c r="B180">
        <v>4</v>
      </c>
      <c r="C180">
        <v>4</v>
      </c>
      <c r="D180" t="s">
        <v>182</v>
      </c>
      <c r="H180" s="7">
        <f t="shared" si="30"/>
        <v>0.30000000000000004</v>
      </c>
      <c r="I180" s="8">
        <v>6.2E-2</v>
      </c>
      <c r="J180" s="8">
        <f t="shared" ref="J180:J208" si="31">J179+I180</f>
        <v>0.19800000000000001</v>
      </c>
      <c r="K180" s="8">
        <f t="shared" ref="K180:K208" si="32">J180/$J$208</f>
        <v>0.17647058823529405</v>
      </c>
      <c r="L180" s="8">
        <v>0.94</v>
      </c>
      <c r="M180">
        <v>300</v>
      </c>
      <c r="N180">
        <v>66.000000000010488</v>
      </c>
      <c r="O180"/>
      <c r="P180"/>
      <c r="Q180" s="9">
        <v>2364.8333333333335</v>
      </c>
      <c r="R180" s="9">
        <v>-36.916666666666664</v>
      </c>
      <c r="S180" s="7">
        <v>0.14601671695709229</v>
      </c>
      <c r="T180" s="7">
        <v>2.1638005825483132E-2</v>
      </c>
      <c r="U180" s="7">
        <v>0.98556864261627197</v>
      </c>
      <c r="V180" s="7">
        <v>6.651142005122565E-2</v>
      </c>
    </row>
    <row r="181" spans="1:22" x14ac:dyDescent="0.3">
      <c r="A181" s="6" t="s">
        <v>176</v>
      </c>
      <c r="B181">
        <v>4</v>
      </c>
      <c r="C181">
        <v>5</v>
      </c>
      <c r="D181" t="s">
        <v>183</v>
      </c>
      <c r="H181" s="7">
        <f t="shared" si="30"/>
        <v>0.4</v>
      </c>
      <c r="I181" s="8">
        <v>4.2000000000000003E-2</v>
      </c>
      <c r="J181" s="8">
        <f t="shared" si="31"/>
        <v>0.24000000000000002</v>
      </c>
      <c r="K181" s="8">
        <f t="shared" si="32"/>
        <v>0.21390374331550793</v>
      </c>
      <c r="L181" s="8">
        <v>0.98</v>
      </c>
      <c r="M181">
        <v>300</v>
      </c>
      <c r="N181">
        <v>67.999999999956984</v>
      </c>
      <c r="O181"/>
      <c r="P181"/>
      <c r="Q181" s="9">
        <v>2483</v>
      </c>
      <c r="R181" s="9">
        <v>-63.416666666666664</v>
      </c>
      <c r="S181" s="7">
        <v>0.15893062949180603</v>
      </c>
      <c r="T181" s="7">
        <v>2.1638005825483132E-2</v>
      </c>
      <c r="U181" s="7">
        <v>1.7581859827041626</v>
      </c>
      <c r="V181" s="7">
        <v>6.651142005122565E-2</v>
      </c>
    </row>
    <row r="182" spans="1:22" x14ac:dyDescent="0.3">
      <c r="A182" s="6" t="s">
        <v>176</v>
      </c>
      <c r="B182">
        <v>4</v>
      </c>
      <c r="C182">
        <v>6</v>
      </c>
      <c r="D182" t="s">
        <v>184</v>
      </c>
      <c r="E182" t="s">
        <v>185</v>
      </c>
      <c r="H182" s="7">
        <v>1</v>
      </c>
      <c r="I182" s="8">
        <v>4.7E-2</v>
      </c>
      <c r="J182" s="8">
        <f t="shared" si="31"/>
        <v>0.28700000000000003</v>
      </c>
      <c r="K182" s="8">
        <f t="shared" si="32"/>
        <v>0.25579322638146157</v>
      </c>
      <c r="L182" s="8">
        <v>1.04</v>
      </c>
      <c r="M182">
        <v>300</v>
      </c>
      <c r="N182">
        <v>59.00000000003125</v>
      </c>
      <c r="O182"/>
      <c r="P182"/>
      <c r="Q182" s="9">
        <v>2291</v>
      </c>
      <c r="R182" s="9">
        <v>-54.166666666666664</v>
      </c>
      <c r="S182" s="7">
        <v>2.5581624358892441E-2</v>
      </c>
      <c r="T182" s="7">
        <v>2.1638005825483132E-2</v>
      </c>
      <c r="U182" s="7">
        <v>2.1191308498382568</v>
      </c>
      <c r="V182" s="7">
        <v>6.651142005122565E-2</v>
      </c>
    </row>
    <row r="183" spans="1:22" x14ac:dyDescent="0.3">
      <c r="A183" s="6" t="s">
        <v>176</v>
      </c>
      <c r="B183">
        <v>4</v>
      </c>
      <c r="C183">
        <v>7</v>
      </c>
      <c r="D183" t="s">
        <v>186</v>
      </c>
      <c r="H183" s="7">
        <f>H182+0.1</f>
        <v>1.1000000000000001</v>
      </c>
      <c r="I183" s="8">
        <v>4.3999999999999997E-2</v>
      </c>
      <c r="J183" s="8">
        <f t="shared" si="31"/>
        <v>0.33100000000000002</v>
      </c>
      <c r="K183" s="8">
        <f t="shared" si="32"/>
        <v>0.29500891265597134</v>
      </c>
      <c r="L183" s="8">
        <v>1.06</v>
      </c>
      <c r="M183">
        <v>300</v>
      </c>
      <c r="N183">
        <v>58.000000000002494</v>
      </c>
      <c r="O183"/>
      <c r="P183"/>
      <c r="Q183" s="9">
        <v>2499.6666666666665</v>
      </c>
      <c r="R183" s="9">
        <v>-63.25</v>
      </c>
      <c r="S183" s="7">
        <v>1.6569226980209351E-2</v>
      </c>
      <c r="T183" s="7">
        <v>2.1638005825483132E-2</v>
      </c>
      <c r="U183" s="7">
        <v>2.3088326454162598</v>
      </c>
      <c r="V183" s="7">
        <v>6.651142005122565E-2</v>
      </c>
    </row>
    <row r="184" spans="1:22" x14ac:dyDescent="0.3">
      <c r="A184" s="6" t="s">
        <v>176</v>
      </c>
      <c r="B184">
        <v>4</v>
      </c>
      <c r="C184">
        <v>8</v>
      </c>
      <c r="D184" t="s">
        <v>187</v>
      </c>
      <c r="H184" s="7">
        <f t="shared" ref="H184:H208" si="33">H183+0.1</f>
        <v>1.2000000000000002</v>
      </c>
      <c r="I184" s="8">
        <v>0.04</v>
      </c>
      <c r="J184" s="8">
        <f t="shared" si="31"/>
        <v>0.371</v>
      </c>
      <c r="K184" s="8">
        <f t="shared" si="32"/>
        <v>0.33065953654188934</v>
      </c>
      <c r="L184" s="8">
        <v>1.08</v>
      </c>
      <c r="M184">
        <v>300</v>
      </c>
      <c r="N184">
        <v>53.999999999998494</v>
      </c>
      <c r="O184"/>
      <c r="P184"/>
      <c r="Q184" s="9">
        <v>1912.5</v>
      </c>
      <c r="R184" s="9">
        <v>-37.916666666666664</v>
      </c>
      <c r="S184" s="7">
        <v>-0.20859739184379578</v>
      </c>
      <c r="T184" s="7">
        <v>2.1638005825483132E-2</v>
      </c>
      <c r="U184" s="7">
        <v>2.240164041519165</v>
      </c>
      <c r="V184" s="7">
        <v>6.651142005122565E-2</v>
      </c>
    </row>
    <row r="185" spans="1:22" x14ac:dyDescent="0.3">
      <c r="A185" s="6" t="s">
        <v>176</v>
      </c>
      <c r="B185">
        <v>4</v>
      </c>
      <c r="C185">
        <v>9</v>
      </c>
      <c r="D185" t="s">
        <v>188</v>
      </c>
      <c r="H185" s="7">
        <f t="shared" si="33"/>
        <v>1.3000000000000003</v>
      </c>
      <c r="I185" s="8">
        <v>0.04</v>
      </c>
      <c r="J185" s="8">
        <f t="shared" si="31"/>
        <v>0.41099999999999998</v>
      </c>
      <c r="K185" s="8">
        <f t="shared" si="32"/>
        <v>0.36631016042780729</v>
      </c>
      <c r="L185" s="8">
        <v>1.08</v>
      </c>
      <c r="M185">
        <v>300</v>
      </c>
      <c r="N185">
        <v>46.999999999908226</v>
      </c>
      <c r="O185"/>
      <c r="P185"/>
      <c r="Q185" s="9">
        <v>1443.3333333333333</v>
      </c>
      <c r="R185" s="9">
        <v>-44</v>
      </c>
      <c r="S185" s="7">
        <v>-0.59763234853744507</v>
      </c>
      <c r="T185" s="7">
        <v>2.1638005825483132E-2</v>
      </c>
      <c r="U185" s="7">
        <v>2.0306065082550049</v>
      </c>
      <c r="V185" s="7">
        <v>6.651142005122565E-2</v>
      </c>
    </row>
    <row r="186" spans="1:22" x14ac:dyDescent="0.3">
      <c r="A186" s="6" t="s">
        <v>176</v>
      </c>
      <c r="B186">
        <v>4</v>
      </c>
      <c r="C186">
        <v>10</v>
      </c>
      <c r="D186" t="s">
        <v>189</v>
      </c>
      <c r="H186" s="7">
        <f t="shared" si="33"/>
        <v>1.4000000000000004</v>
      </c>
      <c r="I186" s="8">
        <v>3.6999999999999998E-2</v>
      </c>
      <c r="J186" s="8">
        <f t="shared" si="31"/>
        <v>0.44799999999999995</v>
      </c>
      <c r="K186" s="8">
        <f t="shared" si="32"/>
        <v>0.39928698752228142</v>
      </c>
      <c r="L186" s="8">
        <v>1.08</v>
      </c>
      <c r="M186">
        <v>300</v>
      </c>
      <c r="N186">
        <v>49.00000000007676</v>
      </c>
      <c r="O186"/>
      <c r="P186"/>
      <c r="Q186" s="9">
        <v>820.16666666666663</v>
      </c>
      <c r="R186" s="9">
        <v>-18.833333333333332</v>
      </c>
      <c r="S186" s="7">
        <v>-1.0072954893112183</v>
      </c>
      <c r="T186" s="7">
        <v>2.1638005825483132E-2</v>
      </c>
      <c r="U186" s="7">
        <v>2.0671749114990234</v>
      </c>
      <c r="V186" s="7">
        <v>6.651142005122565E-2</v>
      </c>
    </row>
    <row r="187" spans="1:22" x14ac:dyDescent="0.3">
      <c r="A187" s="6" t="s">
        <v>176</v>
      </c>
      <c r="B187">
        <v>4</v>
      </c>
      <c r="C187">
        <v>11</v>
      </c>
      <c r="D187" t="s">
        <v>190</v>
      </c>
      <c r="H187" s="7">
        <f t="shared" si="33"/>
        <v>1.5000000000000004</v>
      </c>
      <c r="I187" s="8">
        <v>3.6999999999999998E-2</v>
      </c>
      <c r="J187" s="8">
        <f t="shared" si="31"/>
        <v>0.48499999999999993</v>
      </c>
      <c r="K187" s="8">
        <f t="shared" si="32"/>
        <v>0.4322638146167555</v>
      </c>
      <c r="L187" s="8">
        <v>1.1000000000000001</v>
      </c>
      <c r="M187">
        <v>300</v>
      </c>
      <c r="N187">
        <v>49.999999999994493</v>
      </c>
      <c r="O187"/>
      <c r="P187"/>
      <c r="Q187" s="9">
        <v>1594</v>
      </c>
      <c r="R187" s="9">
        <v>-79.75</v>
      </c>
      <c r="S187" s="7">
        <v>-1.237984299659729</v>
      </c>
      <c r="T187" s="7">
        <v>2.1638005825483132E-2</v>
      </c>
      <c r="U187" s="7">
        <v>2.0621485710144043</v>
      </c>
      <c r="V187" s="7">
        <v>6.651142005122565E-2</v>
      </c>
    </row>
    <row r="188" spans="1:22" x14ac:dyDescent="0.3">
      <c r="A188" s="6" t="s">
        <v>176</v>
      </c>
      <c r="B188">
        <v>4</v>
      </c>
      <c r="C188">
        <v>12</v>
      </c>
      <c r="D188" t="s">
        <v>191</v>
      </c>
      <c r="H188" s="7">
        <f t="shared" si="33"/>
        <v>1.6000000000000005</v>
      </c>
      <c r="I188" s="8">
        <v>3.5000000000000003E-2</v>
      </c>
      <c r="J188" s="8">
        <f t="shared" si="31"/>
        <v>0.51999999999999991</v>
      </c>
      <c r="K188" s="8">
        <f t="shared" si="32"/>
        <v>0.46345811051693375</v>
      </c>
      <c r="L188" s="8">
        <v>1.1000000000000001</v>
      </c>
      <c r="M188">
        <v>300</v>
      </c>
      <c r="N188">
        <v>45.999999999990493</v>
      </c>
      <c r="O188"/>
      <c r="P188"/>
      <c r="Q188" s="9">
        <v>1418.6666666666667</v>
      </c>
      <c r="R188" s="9">
        <v>-46.083333333333336</v>
      </c>
      <c r="S188" s="7">
        <v>-1.2617850303649902</v>
      </c>
      <c r="T188" s="7">
        <v>2.1638005825483132E-2</v>
      </c>
      <c r="U188" s="7">
        <v>2.190190315246582</v>
      </c>
      <c r="V188" s="7">
        <v>6.651142005122565E-2</v>
      </c>
    </row>
    <row r="189" spans="1:22" x14ac:dyDescent="0.3">
      <c r="A189" s="6" t="s">
        <v>176</v>
      </c>
      <c r="B189">
        <v>4</v>
      </c>
      <c r="C189">
        <v>13</v>
      </c>
      <c r="D189" t="s">
        <v>47</v>
      </c>
      <c r="E189" t="s">
        <v>192</v>
      </c>
      <c r="H189" s="7">
        <v>2</v>
      </c>
      <c r="I189" s="8">
        <v>3.5000000000000003E-2</v>
      </c>
      <c r="J189" s="8">
        <f t="shared" si="31"/>
        <v>0.55499999999999994</v>
      </c>
      <c r="K189" s="8">
        <f t="shared" si="32"/>
        <v>0.494652406417112</v>
      </c>
      <c r="L189" s="8">
        <v>1.1000000000000001</v>
      </c>
      <c r="M189">
        <v>300</v>
      </c>
      <c r="N189">
        <v>53.00000000008076</v>
      </c>
      <c r="O189"/>
      <c r="P189"/>
      <c r="Q189" s="9">
        <v>1775.8333333333333</v>
      </c>
      <c r="R189" s="9">
        <v>-73.416666666666671</v>
      </c>
      <c r="S189" s="7">
        <v>-1.2987152338027954</v>
      </c>
      <c r="T189" s="7">
        <v>2.1638005825483132E-2</v>
      </c>
      <c r="U189" s="7">
        <v>2.2507786750793457</v>
      </c>
      <c r="V189" s="7">
        <v>6.651142005122565E-2</v>
      </c>
    </row>
    <row r="190" spans="1:22" x14ac:dyDescent="0.3">
      <c r="A190" s="6" t="s">
        <v>176</v>
      </c>
      <c r="B190">
        <v>4</v>
      </c>
      <c r="C190">
        <v>14</v>
      </c>
      <c r="D190" t="s">
        <v>193</v>
      </c>
      <c r="H190" s="7">
        <f t="shared" si="33"/>
        <v>2.1</v>
      </c>
      <c r="I190" s="8">
        <v>2.8000000000000001E-2</v>
      </c>
      <c r="J190" s="8">
        <f t="shared" si="31"/>
        <v>0.58299999999999996</v>
      </c>
      <c r="K190" s="8">
        <f t="shared" si="32"/>
        <v>0.51960784313725461</v>
      </c>
      <c r="L190" s="8">
        <v>1.1299999999999999</v>
      </c>
      <c r="M190">
        <v>300</v>
      </c>
      <c r="N190">
        <v>39.000000000011248</v>
      </c>
      <c r="O190"/>
      <c r="P190"/>
      <c r="Q190" s="9">
        <v>878.16666666666663</v>
      </c>
      <c r="R190" s="9">
        <v>-23.75</v>
      </c>
      <c r="S190" s="7">
        <v>-1.0643426179885864</v>
      </c>
      <c r="T190" s="7">
        <v>2.1638005825483132E-2</v>
      </c>
      <c r="U190" s="7">
        <v>2.3062252998352051</v>
      </c>
      <c r="V190" s="7">
        <v>6.651142005122565E-2</v>
      </c>
    </row>
    <row r="191" spans="1:22" x14ac:dyDescent="0.3">
      <c r="A191" s="6" t="s">
        <v>176</v>
      </c>
      <c r="B191">
        <v>4</v>
      </c>
      <c r="C191">
        <v>15</v>
      </c>
      <c r="D191" t="s">
        <v>194</v>
      </c>
      <c r="H191" s="7">
        <f t="shared" si="33"/>
        <v>2.2000000000000002</v>
      </c>
      <c r="I191" s="8">
        <v>2.8000000000000001E-2</v>
      </c>
      <c r="J191" s="8">
        <f t="shared" si="31"/>
        <v>0.61099999999999999</v>
      </c>
      <c r="K191" s="8">
        <f t="shared" si="32"/>
        <v>0.54456327985739728</v>
      </c>
      <c r="L191" s="8">
        <v>1.1299999999999999</v>
      </c>
      <c r="M191">
        <v>300</v>
      </c>
      <c r="N191">
        <v>38.000000000093515</v>
      </c>
      <c r="O191"/>
      <c r="P191"/>
      <c r="Q191" s="9">
        <v>1019.6666666666666</v>
      </c>
      <c r="R191" s="9">
        <v>-25.083333333333332</v>
      </c>
      <c r="S191" s="7">
        <v>-0.95576333999633789</v>
      </c>
      <c r="T191" s="7">
        <v>2.1638005825483132E-2</v>
      </c>
      <c r="U191" s="7">
        <v>2.3257284164428711</v>
      </c>
      <c r="V191" s="7">
        <v>6.651142005122565E-2</v>
      </c>
    </row>
    <row r="192" spans="1:22" x14ac:dyDescent="0.3">
      <c r="A192" s="6" t="s">
        <v>176</v>
      </c>
      <c r="B192">
        <v>4</v>
      </c>
      <c r="C192">
        <v>16</v>
      </c>
      <c r="D192" t="s">
        <v>195</v>
      </c>
      <c r="H192" s="7">
        <f t="shared" si="33"/>
        <v>2.3000000000000003</v>
      </c>
      <c r="I192" s="8">
        <v>2.8000000000000001E-2</v>
      </c>
      <c r="J192" s="8">
        <f t="shared" si="31"/>
        <v>0.63900000000000001</v>
      </c>
      <c r="K192" s="8">
        <f t="shared" si="32"/>
        <v>0.56951871657753983</v>
      </c>
      <c r="L192" s="8">
        <v>1.1299999999999999</v>
      </c>
      <c r="M192">
        <v>300</v>
      </c>
      <c r="N192">
        <v>35.000000000007248</v>
      </c>
      <c r="O192" t="s">
        <v>196</v>
      </c>
      <c r="P192"/>
      <c r="Q192" s="9">
        <v>997.16666666666663</v>
      </c>
      <c r="R192" s="9">
        <v>-39.083333333333336</v>
      </c>
      <c r="S192" s="7">
        <v>-0.96129846572875977</v>
      </c>
      <c r="T192" s="7">
        <v>2.1638005825483132E-2</v>
      </c>
      <c r="U192" s="7">
        <v>1.971362829208374</v>
      </c>
      <c r="V192" s="7">
        <v>6.651142005122565E-2</v>
      </c>
    </row>
    <row r="193" spans="1:24" x14ac:dyDescent="0.3">
      <c r="A193" s="6" t="s">
        <v>176</v>
      </c>
      <c r="B193">
        <v>4</v>
      </c>
      <c r="C193">
        <v>17</v>
      </c>
      <c r="D193" t="s">
        <v>197</v>
      </c>
      <c r="H193" s="7">
        <f t="shared" si="33"/>
        <v>2.4000000000000004</v>
      </c>
      <c r="I193" s="8">
        <v>3.7999999999999999E-2</v>
      </c>
      <c r="J193" s="8">
        <f t="shared" si="31"/>
        <v>0.67700000000000005</v>
      </c>
      <c r="K193" s="8">
        <f t="shared" si="32"/>
        <v>0.60338680926916199</v>
      </c>
      <c r="L193" s="8">
        <v>1.1299999999999999</v>
      </c>
      <c r="M193">
        <v>300</v>
      </c>
      <c r="N193">
        <v>41.999999999986493</v>
      </c>
      <c r="O193"/>
      <c r="P193"/>
      <c r="Q193" s="9">
        <v>1146.3333333333333</v>
      </c>
      <c r="R193" s="9">
        <v>-88.25</v>
      </c>
      <c r="S193" s="7">
        <v>-1.0822380781173706</v>
      </c>
      <c r="T193" s="7">
        <v>2.1638005825483132E-2</v>
      </c>
      <c r="U193" s="7">
        <v>1.7729021310806274</v>
      </c>
      <c r="V193" s="7">
        <v>6.651142005122565E-2</v>
      </c>
    </row>
    <row r="194" spans="1:24" ht="15.6" x14ac:dyDescent="0.3">
      <c r="A194" s="6" t="s">
        <v>176</v>
      </c>
      <c r="B194">
        <v>4</v>
      </c>
      <c r="C194">
        <v>18</v>
      </c>
      <c r="D194" t="s">
        <v>198</v>
      </c>
      <c r="H194" s="7">
        <f t="shared" si="33"/>
        <v>2.5000000000000004</v>
      </c>
      <c r="I194" s="8">
        <v>3.7999999999999999E-2</v>
      </c>
      <c r="J194" s="8">
        <f t="shared" si="31"/>
        <v>0.71500000000000008</v>
      </c>
      <c r="K194" s="8">
        <f t="shared" si="32"/>
        <v>0.63725490196078405</v>
      </c>
      <c r="L194" s="8">
        <v>1.1299999999999999</v>
      </c>
      <c r="M194">
        <v>300</v>
      </c>
      <c r="N194">
        <v>39.000000000011248</v>
      </c>
      <c r="O194"/>
      <c r="P194"/>
      <c r="Q194" s="9">
        <v>586</v>
      </c>
      <c r="R194" s="9">
        <v>-196.33333333333334</v>
      </c>
      <c r="S194" s="11">
        <v>-1.4927529096603394</v>
      </c>
      <c r="T194" s="11">
        <v>2.1638005825483132E-2</v>
      </c>
      <c r="U194" s="11">
        <v>1.2325646877288818</v>
      </c>
      <c r="V194" s="11">
        <v>6.651142005122565E-2</v>
      </c>
      <c r="X194" s="20" t="s">
        <v>199</v>
      </c>
    </row>
    <row r="195" spans="1:24" x14ac:dyDescent="0.3">
      <c r="A195" s="6" t="s">
        <v>176</v>
      </c>
      <c r="B195">
        <v>4</v>
      </c>
      <c r="C195">
        <v>19</v>
      </c>
      <c r="D195" t="s">
        <v>54</v>
      </c>
      <c r="E195" t="s">
        <v>200</v>
      </c>
      <c r="H195" s="7">
        <v>3</v>
      </c>
      <c r="I195" s="8">
        <v>3.7999999999999999E-2</v>
      </c>
      <c r="J195" s="8">
        <f t="shared" si="31"/>
        <v>0.75300000000000011</v>
      </c>
      <c r="K195" s="8">
        <f t="shared" si="32"/>
        <v>0.67112299465240621</v>
      </c>
      <c r="L195" s="8">
        <v>1.18</v>
      </c>
      <c r="M195">
        <v>300</v>
      </c>
      <c r="N195">
        <v>52.999999999969738</v>
      </c>
      <c r="O195"/>
      <c r="P195"/>
      <c r="Q195" s="9">
        <v>1640.3333333333333</v>
      </c>
      <c r="R195" s="9">
        <v>-58.25</v>
      </c>
      <c r="S195" s="7">
        <v>-1.4938857555389404</v>
      </c>
      <c r="T195" s="7">
        <v>2.1638005825483132E-2</v>
      </c>
      <c r="U195" s="7">
        <v>1.5017262697219849</v>
      </c>
      <c r="V195" s="7">
        <v>6.651142005122565E-2</v>
      </c>
    </row>
    <row r="196" spans="1:24" x14ac:dyDescent="0.3">
      <c r="A196" s="6" t="s">
        <v>176</v>
      </c>
      <c r="B196">
        <v>4</v>
      </c>
      <c r="C196">
        <v>20</v>
      </c>
      <c r="D196" t="s">
        <v>167</v>
      </c>
      <c r="H196" s="7">
        <f t="shared" si="33"/>
        <v>3.1</v>
      </c>
      <c r="I196" s="8">
        <v>2.7375E-2</v>
      </c>
      <c r="J196" s="8">
        <f t="shared" si="31"/>
        <v>0.78037500000000015</v>
      </c>
      <c r="K196" s="8">
        <f t="shared" si="32"/>
        <v>0.69552139037433136</v>
      </c>
      <c r="L196" s="8">
        <v>1.18</v>
      </c>
      <c r="M196">
        <v>300</v>
      </c>
      <c r="N196">
        <v>39.000000000011248</v>
      </c>
      <c r="O196"/>
      <c r="P196"/>
      <c r="Q196" s="9">
        <v>1227</v>
      </c>
      <c r="R196" s="9">
        <v>-80.75</v>
      </c>
      <c r="S196" s="7">
        <v>-1.595768928527832</v>
      </c>
      <c r="T196" s="7">
        <v>2.1638005825483132E-2</v>
      </c>
      <c r="U196" s="7">
        <v>1.6984704732894897</v>
      </c>
      <c r="V196" s="7">
        <v>6.651142005122565E-2</v>
      </c>
    </row>
    <row r="197" spans="1:24" x14ac:dyDescent="0.3">
      <c r="A197" s="6" t="s">
        <v>176</v>
      </c>
      <c r="B197">
        <v>4</v>
      </c>
      <c r="C197">
        <v>21</v>
      </c>
      <c r="D197" t="s">
        <v>148</v>
      </c>
      <c r="H197" s="7">
        <f t="shared" si="33"/>
        <v>3.2</v>
      </c>
      <c r="I197" s="8">
        <v>2.7375E-2</v>
      </c>
      <c r="J197" s="8">
        <f t="shared" si="31"/>
        <v>0.80775000000000019</v>
      </c>
      <c r="K197" s="8">
        <f t="shared" si="32"/>
        <v>0.71991978609625651</v>
      </c>
      <c r="L197" s="8">
        <v>1.18</v>
      </c>
      <c r="M197">
        <v>300</v>
      </c>
      <c r="N197">
        <v>41.999999999986493</v>
      </c>
      <c r="O197"/>
      <c r="P197"/>
      <c r="T197" s="7">
        <v>2.1638005825483132E-2</v>
      </c>
      <c r="V197" s="7">
        <v>6.651142005122565E-2</v>
      </c>
    </row>
    <row r="198" spans="1:24" x14ac:dyDescent="0.3">
      <c r="A198" s="6" t="s">
        <v>176</v>
      </c>
      <c r="B198">
        <v>4</v>
      </c>
      <c r="C198">
        <v>22</v>
      </c>
      <c r="D198" t="s">
        <v>168</v>
      </c>
      <c r="H198" s="7">
        <f t="shared" si="33"/>
        <v>3.3000000000000003</v>
      </c>
      <c r="I198" s="8">
        <v>2.7375E-2</v>
      </c>
      <c r="J198" s="8">
        <f t="shared" si="31"/>
        <v>0.83512500000000023</v>
      </c>
      <c r="K198" s="8">
        <f t="shared" si="32"/>
        <v>0.74431818181818166</v>
      </c>
      <c r="L198" s="8">
        <v>1.18</v>
      </c>
      <c r="M198">
        <v>300</v>
      </c>
      <c r="N198">
        <v>44.999999999961737</v>
      </c>
      <c r="O198"/>
      <c r="P198"/>
      <c r="T198" s="7">
        <v>2.1638005825483132E-2</v>
      </c>
      <c r="V198" s="7">
        <v>6.651142005122565E-2</v>
      </c>
    </row>
    <row r="199" spans="1:24" x14ac:dyDescent="0.3">
      <c r="A199" t="s">
        <v>176</v>
      </c>
      <c r="B199">
        <v>4</v>
      </c>
      <c r="C199">
        <v>23</v>
      </c>
      <c r="D199" t="s">
        <v>169</v>
      </c>
      <c r="H199" s="7">
        <f t="shared" si="33"/>
        <v>3.4000000000000004</v>
      </c>
      <c r="I199" s="8">
        <v>2.7375E-2</v>
      </c>
      <c r="J199" s="8">
        <f t="shared" si="31"/>
        <v>0.86250000000000027</v>
      </c>
      <c r="K199" s="8">
        <f t="shared" si="32"/>
        <v>0.7687165775401068</v>
      </c>
      <c r="L199" s="8">
        <v>1.18</v>
      </c>
      <c r="M199">
        <v>300</v>
      </c>
      <c r="N199">
        <v>40.000000000040004</v>
      </c>
      <c r="O199"/>
      <c r="P199"/>
      <c r="Q199" s="9">
        <v>1489</v>
      </c>
      <c r="R199" s="9">
        <v>-51.416666666666664</v>
      </c>
      <c r="S199" s="7">
        <v>-1.2985931634902954</v>
      </c>
      <c r="T199" s="7">
        <v>2.1638005825483132E-2</v>
      </c>
      <c r="U199" s="7">
        <v>2.173811674118042</v>
      </c>
      <c r="V199" s="7">
        <v>6.651142005122565E-2</v>
      </c>
    </row>
    <row r="200" spans="1:24" x14ac:dyDescent="0.3">
      <c r="A200" s="6" t="s">
        <v>176</v>
      </c>
      <c r="B200">
        <v>4</v>
      </c>
      <c r="C200">
        <v>24</v>
      </c>
      <c r="D200" t="s">
        <v>170</v>
      </c>
      <c r="H200" s="7">
        <f t="shared" si="33"/>
        <v>3.5000000000000004</v>
      </c>
      <c r="I200" s="8">
        <v>2.7375E-2</v>
      </c>
      <c r="J200" s="8">
        <f t="shared" si="31"/>
        <v>0.8898750000000003</v>
      </c>
      <c r="K200" s="8">
        <f t="shared" si="32"/>
        <v>0.79311497326203195</v>
      </c>
      <c r="L200" s="8">
        <v>1.18</v>
      </c>
      <c r="M200">
        <v>300</v>
      </c>
      <c r="N200">
        <v>40.000000000040004</v>
      </c>
      <c r="O200"/>
      <c r="P200"/>
      <c r="Q200" s="9">
        <v>1008.5</v>
      </c>
      <c r="R200" s="9">
        <v>-31.75</v>
      </c>
      <c r="S200" s="7">
        <v>-1.3724619150161743</v>
      </c>
      <c r="T200" s="7">
        <v>2.1638005825483132E-2</v>
      </c>
      <c r="U200" s="7">
        <v>1.9773387908935547</v>
      </c>
      <c r="V200" s="7">
        <v>6.651142005122565E-2</v>
      </c>
    </row>
    <row r="201" spans="1:24" x14ac:dyDescent="0.3">
      <c r="A201" s="6" t="s">
        <v>176</v>
      </c>
      <c r="B201">
        <v>4</v>
      </c>
      <c r="C201">
        <v>25</v>
      </c>
      <c r="D201" t="s">
        <v>171</v>
      </c>
      <c r="H201" s="7">
        <f t="shared" si="33"/>
        <v>3.6000000000000005</v>
      </c>
      <c r="I201" s="8">
        <v>2.7375E-2</v>
      </c>
      <c r="J201" s="8">
        <f t="shared" si="31"/>
        <v>0.91725000000000034</v>
      </c>
      <c r="K201" s="8">
        <f t="shared" si="32"/>
        <v>0.8175133689839571</v>
      </c>
      <c r="L201" s="8">
        <v>1.18</v>
      </c>
      <c r="M201">
        <v>300</v>
      </c>
      <c r="N201">
        <v>28.999999999945736</v>
      </c>
      <c r="O201"/>
      <c r="P201"/>
      <c r="Q201" s="9">
        <v>837.83333333333337</v>
      </c>
      <c r="R201" s="9">
        <v>-89.833333333333329</v>
      </c>
      <c r="S201" s="7">
        <v>-1.4615731239318848</v>
      </c>
      <c r="T201" s="7">
        <v>2.1638005825483132E-2</v>
      </c>
      <c r="U201" s="7">
        <v>1.6856609582901001</v>
      </c>
      <c r="V201" s="7">
        <v>6.651142005122565E-2</v>
      </c>
    </row>
    <row r="202" spans="1:24" x14ac:dyDescent="0.3">
      <c r="A202" s="6" t="s">
        <v>176</v>
      </c>
      <c r="B202">
        <v>4</v>
      </c>
      <c r="C202">
        <v>26</v>
      </c>
      <c r="D202" t="s">
        <v>172</v>
      </c>
      <c r="H202" s="7">
        <f t="shared" si="33"/>
        <v>3.7000000000000006</v>
      </c>
      <c r="I202" s="8">
        <v>2.7375E-2</v>
      </c>
      <c r="J202" s="8">
        <f t="shared" si="31"/>
        <v>0.94462500000000038</v>
      </c>
      <c r="K202" s="8">
        <f t="shared" si="32"/>
        <v>0.84191176470588225</v>
      </c>
      <c r="L202" s="8">
        <v>1.18</v>
      </c>
      <c r="M202">
        <v>300</v>
      </c>
      <c r="N202">
        <v>29.000000000056758</v>
      </c>
      <c r="O202"/>
      <c r="P202"/>
      <c r="T202" s="7">
        <v>2.1638005825483132E-2</v>
      </c>
      <c r="V202" s="7">
        <v>6.651142005122565E-2</v>
      </c>
    </row>
    <row r="203" spans="1:24" x14ac:dyDescent="0.3">
      <c r="A203" s="6" t="s">
        <v>176</v>
      </c>
      <c r="B203">
        <v>4</v>
      </c>
      <c r="C203">
        <v>27</v>
      </c>
      <c r="D203" t="s">
        <v>201</v>
      </c>
      <c r="E203" t="s">
        <v>202</v>
      </c>
      <c r="H203" s="7">
        <v>4</v>
      </c>
      <c r="I203" s="8">
        <v>2.7375E-2</v>
      </c>
      <c r="J203" s="8">
        <f t="shared" si="31"/>
        <v>0.97200000000000042</v>
      </c>
      <c r="K203" s="8">
        <f t="shared" si="32"/>
        <v>0.8663101604278074</v>
      </c>
      <c r="L203" s="8">
        <v>1.18</v>
      </c>
      <c r="M203">
        <v>300</v>
      </c>
      <c r="N203">
        <v>33.999999999978492</v>
      </c>
      <c r="O203"/>
      <c r="P203"/>
      <c r="Q203" s="9">
        <v>912.33333333333337</v>
      </c>
      <c r="R203" s="9">
        <v>-22.5</v>
      </c>
      <c r="S203" s="7">
        <v>-1.2692185640335083</v>
      </c>
      <c r="T203" s="7">
        <v>2.1638005825483132E-2</v>
      </c>
      <c r="U203" s="7">
        <v>1.7183595895767212</v>
      </c>
      <c r="V203" s="7">
        <v>6.651142005122565E-2</v>
      </c>
    </row>
    <row r="204" spans="1:24" x14ac:dyDescent="0.3">
      <c r="A204" s="6" t="s">
        <v>176</v>
      </c>
      <c r="B204">
        <v>4</v>
      </c>
      <c r="C204">
        <v>28</v>
      </c>
      <c r="D204" t="s">
        <v>203</v>
      </c>
      <c r="H204" s="7">
        <f t="shared" si="33"/>
        <v>4.0999999999999996</v>
      </c>
      <c r="I204" s="8">
        <v>0.03</v>
      </c>
      <c r="J204" s="8">
        <f t="shared" si="31"/>
        <v>1.0020000000000004</v>
      </c>
      <c r="K204" s="8">
        <f t="shared" si="32"/>
        <v>0.89304812834224589</v>
      </c>
      <c r="L204" s="8">
        <v>1.18</v>
      </c>
      <c r="M204">
        <v>300</v>
      </c>
      <c r="N204">
        <v>35.000000000007248</v>
      </c>
      <c r="O204"/>
      <c r="P204"/>
      <c r="Q204" s="9">
        <v>944</v>
      </c>
      <c r="R204" s="9">
        <v>-109</v>
      </c>
      <c r="S204" s="7">
        <v>-0.87764841318130493</v>
      </c>
      <c r="T204" s="7">
        <v>2.1638005825483132E-2</v>
      </c>
      <c r="U204" s="7">
        <v>1.9177366495132446</v>
      </c>
      <c r="V204" s="7">
        <v>6.651142005122565E-2</v>
      </c>
    </row>
    <row r="205" spans="1:24" x14ac:dyDescent="0.3">
      <c r="A205" s="6" t="s">
        <v>176</v>
      </c>
      <c r="B205">
        <v>4</v>
      </c>
      <c r="C205">
        <v>29</v>
      </c>
      <c r="D205" t="s">
        <v>204</v>
      </c>
      <c r="H205" s="7">
        <f t="shared" si="33"/>
        <v>4.1999999999999993</v>
      </c>
      <c r="I205" s="8">
        <v>0.03</v>
      </c>
      <c r="J205" s="8">
        <f t="shared" si="31"/>
        <v>1.0320000000000005</v>
      </c>
      <c r="K205" s="8">
        <f t="shared" si="32"/>
        <v>0.9197860962566845</v>
      </c>
      <c r="L205" s="8">
        <v>1.18</v>
      </c>
      <c r="M205">
        <v>300</v>
      </c>
      <c r="N205">
        <v>37.999999999982492</v>
      </c>
      <c r="O205" t="s">
        <v>196</v>
      </c>
      <c r="P205"/>
      <c r="Q205" s="9">
        <v>1080.8333333333333</v>
      </c>
      <c r="R205" s="9">
        <v>-76.916666666666671</v>
      </c>
      <c r="S205" s="7">
        <v>-0.9123808741569519</v>
      </c>
      <c r="T205" s="7">
        <v>2.1638005825483132E-2</v>
      </c>
      <c r="U205" s="7">
        <v>2.0847101211547852</v>
      </c>
      <c r="V205" s="7">
        <v>6.651142005122565E-2</v>
      </c>
    </row>
    <row r="206" spans="1:24" x14ac:dyDescent="0.3">
      <c r="A206" s="6" t="s">
        <v>176</v>
      </c>
      <c r="B206">
        <v>4</v>
      </c>
      <c r="C206">
        <v>30</v>
      </c>
      <c r="D206" t="s">
        <v>205</v>
      </c>
      <c r="H206" s="7">
        <f t="shared" si="33"/>
        <v>4.2999999999999989</v>
      </c>
      <c r="I206" s="8">
        <v>0.03</v>
      </c>
      <c r="J206" s="8">
        <f t="shared" si="31"/>
        <v>1.0620000000000005</v>
      </c>
      <c r="K206" s="8">
        <f t="shared" si="32"/>
        <v>0.946524064171123</v>
      </c>
      <c r="L206" s="8">
        <v>1.18</v>
      </c>
      <c r="M206">
        <v>300</v>
      </c>
      <c r="N206">
        <v>38.000000000093515</v>
      </c>
      <c r="O206"/>
      <c r="P206"/>
      <c r="Q206" s="9">
        <v>1072.8333333333333</v>
      </c>
      <c r="R206" s="9">
        <v>-95</v>
      </c>
      <c r="S206" s="7">
        <v>-1.0841014385223389</v>
      </c>
      <c r="T206" s="7">
        <v>2.1638005825483132E-2</v>
      </c>
      <c r="U206" s="7">
        <v>2.1108758449554443</v>
      </c>
      <c r="V206" s="7">
        <v>6.651142005122565E-2</v>
      </c>
    </row>
    <row r="207" spans="1:24" x14ac:dyDescent="0.3">
      <c r="A207" s="6" t="s">
        <v>176</v>
      </c>
      <c r="B207">
        <v>4</v>
      </c>
      <c r="C207">
        <v>31</v>
      </c>
      <c r="D207" t="s">
        <v>206</v>
      </c>
      <c r="H207" s="7">
        <f t="shared" si="33"/>
        <v>4.3999999999999986</v>
      </c>
      <c r="I207" s="8">
        <v>0.03</v>
      </c>
      <c r="J207" s="8">
        <f t="shared" si="31"/>
        <v>1.0920000000000005</v>
      </c>
      <c r="K207" s="8">
        <f t="shared" si="32"/>
        <v>0.9732620320855615</v>
      </c>
      <c r="L207" s="8">
        <v>1.18</v>
      </c>
      <c r="M207">
        <v>300</v>
      </c>
      <c r="N207">
        <v>33.999999999978492</v>
      </c>
      <c r="O207"/>
      <c r="P207"/>
      <c r="Q207" s="9">
        <v>1181.3333333333333</v>
      </c>
      <c r="R207" s="9">
        <v>-48.916666666666664</v>
      </c>
      <c r="S207" s="7">
        <v>-1.1305170059204102</v>
      </c>
      <c r="T207" s="7">
        <v>2.1638005825483132E-2</v>
      </c>
      <c r="U207" s="7">
        <v>1.9882880449295044</v>
      </c>
      <c r="V207" s="7">
        <v>6.651142005122565E-2</v>
      </c>
    </row>
    <row r="208" spans="1:24" x14ac:dyDescent="0.3">
      <c r="A208" s="6" t="s">
        <v>176</v>
      </c>
      <c r="B208">
        <v>4</v>
      </c>
      <c r="C208">
        <v>32</v>
      </c>
      <c r="D208" t="s">
        <v>207</v>
      </c>
      <c r="E208" t="s">
        <v>208</v>
      </c>
      <c r="H208" s="7">
        <f t="shared" si="33"/>
        <v>4.4999999999999982</v>
      </c>
      <c r="I208" s="8">
        <v>0.03</v>
      </c>
      <c r="J208" s="8">
        <f t="shared" si="31"/>
        <v>1.1220000000000006</v>
      </c>
      <c r="K208" s="8">
        <f t="shared" si="32"/>
        <v>1</v>
      </c>
      <c r="L208" s="8">
        <v>1.18</v>
      </c>
      <c r="M208">
        <v>300</v>
      </c>
      <c r="N208">
        <v>18.999999999991246</v>
      </c>
      <c r="O208"/>
      <c r="P208"/>
    </row>
    <row r="209" spans="1:22" x14ac:dyDescent="0.3">
      <c r="N209"/>
      <c r="O209"/>
      <c r="P209"/>
    </row>
    <row r="210" spans="1:22" x14ac:dyDescent="0.3">
      <c r="M210" s="7"/>
      <c r="N210"/>
      <c r="O210"/>
      <c r="P210"/>
    </row>
    <row r="211" spans="1:22" x14ac:dyDescent="0.3">
      <c r="A211" s="19" t="s">
        <v>209</v>
      </c>
      <c r="B211" s="6">
        <v>3</v>
      </c>
      <c r="C211">
        <v>1</v>
      </c>
      <c r="D211" t="s">
        <v>152</v>
      </c>
      <c r="E211" s="7" t="s">
        <v>177</v>
      </c>
      <c r="F211" s="7"/>
      <c r="G211" s="7"/>
      <c r="H211" s="7">
        <v>0</v>
      </c>
      <c r="I211" s="8">
        <v>0.3</v>
      </c>
      <c r="J211" s="8">
        <v>0</v>
      </c>
      <c r="K211" s="8">
        <f>J211/$J$236</f>
        <v>0</v>
      </c>
      <c r="L211" s="8">
        <v>0.66</v>
      </c>
      <c r="M211" s="7">
        <v>252</v>
      </c>
      <c r="N211">
        <v>148.99999999995472</v>
      </c>
      <c r="O211" t="s">
        <v>210</v>
      </c>
      <c r="P211"/>
      <c r="Q211" s="9">
        <v>1946.5</v>
      </c>
      <c r="R211" s="9">
        <v>-52.833333333333336</v>
      </c>
      <c r="S211" s="7">
        <v>-2.5434329509735107</v>
      </c>
      <c r="T211" s="7">
        <v>2.3725211831119739E-2</v>
      </c>
      <c r="U211" s="7">
        <v>-0.25217339396476746</v>
      </c>
      <c r="V211" s="7">
        <v>5.4905861014658316E-2</v>
      </c>
    </row>
    <row r="212" spans="1:22" x14ac:dyDescent="0.3">
      <c r="A212" s="19" t="s">
        <v>209</v>
      </c>
      <c r="B212" s="6">
        <v>3</v>
      </c>
      <c r="C212">
        <v>2</v>
      </c>
      <c r="D212" t="s">
        <v>211</v>
      </c>
      <c r="E212" s="7" t="s">
        <v>211</v>
      </c>
      <c r="F212" s="7"/>
      <c r="G212" s="7"/>
      <c r="H212" s="7">
        <f>H211+0.1</f>
        <v>0.1</v>
      </c>
      <c r="I212" s="8">
        <v>4.9000000000000002E-2</v>
      </c>
      <c r="J212" s="8">
        <f>I212</f>
        <v>4.9000000000000002E-2</v>
      </c>
      <c r="K212" s="8">
        <f>J212/$J$236</f>
        <v>4.8418972332015801E-2</v>
      </c>
      <c r="L212" s="8">
        <v>0.75</v>
      </c>
      <c r="M212" s="7">
        <v>252</v>
      </c>
      <c r="N212">
        <v>32.999999999949736</v>
      </c>
      <c r="O212" t="s">
        <v>212</v>
      </c>
      <c r="P212"/>
      <c r="Q212" s="9">
        <v>1170</v>
      </c>
      <c r="R212" s="9">
        <v>-34.166666666666664</v>
      </c>
      <c r="S212" s="7">
        <v>-1.8000324964523315</v>
      </c>
      <c r="T212" s="7">
        <v>2.3725211831119739E-2</v>
      </c>
      <c r="U212" s="7">
        <v>6.6466405987739563E-2</v>
      </c>
      <c r="V212" s="7">
        <v>5.4905861014658316E-2</v>
      </c>
    </row>
    <row r="213" spans="1:22" x14ac:dyDescent="0.3">
      <c r="A213" s="19" t="s">
        <v>209</v>
      </c>
      <c r="B213" s="6">
        <v>3</v>
      </c>
      <c r="C213">
        <v>3</v>
      </c>
      <c r="D213" t="s">
        <v>154</v>
      </c>
      <c r="E213" s="7"/>
      <c r="F213" s="7"/>
      <c r="G213" s="7"/>
      <c r="H213" s="7">
        <f t="shared" ref="H213:H234" si="34">H212+0.1</f>
        <v>0.2</v>
      </c>
      <c r="I213" s="8">
        <v>4.9000000000000002E-2</v>
      </c>
      <c r="J213" s="8">
        <f>J212+I213</f>
        <v>9.8000000000000004E-2</v>
      </c>
      <c r="K213" s="8">
        <f>J213/$J$236</f>
        <v>9.6837944664031603E-2</v>
      </c>
      <c r="L213" s="8">
        <v>0.78</v>
      </c>
      <c r="M213" s="7">
        <v>252</v>
      </c>
      <c r="N213">
        <v>24.000000000024002</v>
      </c>
      <c r="O213" t="s">
        <v>213</v>
      </c>
      <c r="P213"/>
      <c r="Q213" s="9">
        <v>631</v>
      </c>
      <c r="R213" s="9">
        <v>-50.166666666666664</v>
      </c>
      <c r="S213" s="7">
        <v>-1.2520650625228882</v>
      </c>
      <c r="T213" s="7">
        <v>2.3725211831119739E-2</v>
      </c>
      <c r="U213" s="7">
        <v>2.4462969973683357E-2</v>
      </c>
      <c r="V213" s="7">
        <v>5.4905861014658316E-2</v>
      </c>
    </row>
    <row r="214" spans="1:22" x14ac:dyDescent="0.3">
      <c r="A214" s="19" t="s">
        <v>209</v>
      </c>
      <c r="B214" s="6">
        <v>3</v>
      </c>
      <c r="C214">
        <v>4</v>
      </c>
      <c r="D214" t="s">
        <v>156</v>
      </c>
      <c r="E214" s="7"/>
      <c r="F214" s="7"/>
      <c r="G214" s="7"/>
      <c r="H214" s="7">
        <f t="shared" si="34"/>
        <v>0.30000000000000004</v>
      </c>
      <c r="I214" s="8">
        <v>4.4999999999999998E-2</v>
      </c>
      <c r="J214" s="8">
        <f t="shared" ref="J214:J236" si="35">J213+I214</f>
        <v>0.14300000000000002</v>
      </c>
      <c r="K214" s="8">
        <f t="shared" ref="K214:K236" si="36">J214/$J$236</f>
        <v>0.14130434782608695</v>
      </c>
      <c r="L214" s="8">
        <v>0.82</v>
      </c>
      <c r="M214" s="7">
        <v>252</v>
      </c>
      <c r="N214">
        <v>29.999999999974492</v>
      </c>
      <c r="O214" t="s">
        <v>213</v>
      </c>
      <c r="P214"/>
      <c r="Q214" s="9">
        <v>794.83333333333337</v>
      </c>
      <c r="R214" s="9">
        <v>-116.58333333333333</v>
      </c>
      <c r="S214" s="7">
        <v>-0.89093005657196045</v>
      </c>
      <c r="T214" s="7">
        <v>2.3725211831119739E-2</v>
      </c>
      <c r="U214" s="7">
        <v>0.12101177126169205</v>
      </c>
      <c r="V214" s="7">
        <v>5.4905861014658316E-2</v>
      </c>
    </row>
    <row r="215" spans="1:22" x14ac:dyDescent="0.3">
      <c r="A215" s="19" t="s">
        <v>209</v>
      </c>
      <c r="B215" s="6">
        <v>3</v>
      </c>
      <c r="C215">
        <v>5</v>
      </c>
      <c r="D215" t="s">
        <v>214</v>
      </c>
      <c r="E215" s="7"/>
      <c r="F215" s="7"/>
      <c r="G215" s="7"/>
      <c r="H215" s="7">
        <f t="shared" si="34"/>
        <v>0.4</v>
      </c>
      <c r="I215" s="8">
        <v>4.4999999999999998E-2</v>
      </c>
      <c r="J215" s="8">
        <f t="shared" si="35"/>
        <v>0.188</v>
      </c>
      <c r="K215" s="8">
        <f t="shared" si="36"/>
        <v>0.18577075098814225</v>
      </c>
      <c r="L215" s="8">
        <v>0.85</v>
      </c>
      <c r="M215" s="7">
        <v>252</v>
      </c>
      <c r="N215">
        <v>31.000000000003247</v>
      </c>
      <c r="O215" t="s">
        <v>213</v>
      </c>
      <c r="P215"/>
      <c r="Q215" s="9">
        <v>894.83333333333337</v>
      </c>
      <c r="R215" s="9">
        <v>-87.916666666666671</v>
      </c>
      <c r="S215" s="7">
        <v>-0.58807855844497681</v>
      </c>
      <c r="T215" s="7">
        <v>2.3725211831119739E-2</v>
      </c>
      <c r="U215" s="7">
        <v>8.8194899260997772E-2</v>
      </c>
      <c r="V215" s="7">
        <v>5.4905861014658316E-2</v>
      </c>
    </row>
    <row r="216" spans="1:22" x14ac:dyDescent="0.3">
      <c r="A216" s="19" t="s">
        <v>209</v>
      </c>
      <c r="B216" s="6">
        <v>3</v>
      </c>
      <c r="C216">
        <v>6</v>
      </c>
      <c r="D216" t="s">
        <v>215</v>
      </c>
      <c r="E216" s="7"/>
      <c r="F216" s="7"/>
      <c r="G216" s="7"/>
      <c r="H216" s="7">
        <f t="shared" si="34"/>
        <v>0.5</v>
      </c>
      <c r="I216" s="8">
        <v>4.4999999999999998E-2</v>
      </c>
      <c r="J216" s="8">
        <f t="shared" si="35"/>
        <v>0.23299999999999998</v>
      </c>
      <c r="K216" s="8">
        <f t="shared" si="36"/>
        <v>0.23023715415019755</v>
      </c>
      <c r="L216" s="8">
        <v>0.89</v>
      </c>
      <c r="M216">
        <v>252</v>
      </c>
      <c r="N216" s="9">
        <v>71.000000000043258</v>
      </c>
      <c r="O216" s="9" t="s">
        <v>216</v>
      </c>
      <c r="Q216" s="9">
        <v>1666.1666666666667</v>
      </c>
      <c r="R216" s="9">
        <v>-56.666666666666664</v>
      </c>
      <c r="S216" s="7">
        <v>-0.95781457424163818</v>
      </c>
      <c r="T216" s="7">
        <v>2.3725211831119739E-2</v>
      </c>
      <c r="U216" s="7">
        <v>0.13315461575984955</v>
      </c>
      <c r="V216" s="7">
        <v>5.4905861014658316E-2</v>
      </c>
    </row>
    <row r="217" spans="1:22" x14ac:dyDescent="0.3">
      <c r="A217" s="19" t="s">
        <v>209</v>
      </c>
      <c r="B217" s="6">
        <v>3</v>
      </c>
      <c r="C217">
        <v>7</v>
      </c>
      <c r="D217" t="s">
        <v>217</v>
      </c>
      <c r="E217" s="7"/>
      <c r="F217" s="7"/>
      <c r="G217" s="7"/>
      <c r="H217" s="7">
        <f t="shared" si="34"/>
        <v>0.6</v>
      </c>
      <c r="I217" s="8">
        <v>4.4999999999999998E-2</v>
      </c>
      <c r="J217" s="8">
        <f t="shared" si="35"/>
        <v>0.27799999999999997</v>
      </c>
      <c r="K217" s="8">
        <f t="shared" si="36"/>
        <v>0.27470355731225288</v>
      </c>
      <c r="L217" s="8">
        <v>0.93</v>
      </c>
      <c r="M217">
        <v>252</v>
      </c>
      <c r="N217" s="9">
        <v>26.000000000081513</v>
      </c>
      <c r="O217" s="9" t="s">
        <v>213</v>
      </c>
      <c r="Q217" s="9">
        <v>686.5</v>
      </c>
      <c r="R217" s="9">
        <v>-127.16666666666667</v>
      </c>
      <c r="S217" s="7">
        <v>1.8292935565114021E-2</v>
      </c>
      <c r="T217" s="7">
        <v>2.3725211831119739E-2</v>
      </c>
      <c r="U217" s="7">
        <v>0.42951929569244385</v>
      </c>
      <c r="V217" s="7">
        <v>5.4905861014658316E-2</v>
      </c>
    </row>
    <row r="218" spans="1:22" x14ac:dyDescent="0.3">
      <c r="A218" s="19" t="s">
        <v>209</v>
      </c>
      <c r="B218" s="6">
        <v>3</v>
      </c>
      <c r="C218">
        <v>8</v>
      </c>
      <c r="D218" t="s">
        <v>218</v>
      </c>
      <c r="E218" s="7"/>
      <c r="F218" s="7"/>
      <c r="G218" s="7"/>
      <c r="H218" s="7">
        <f t="shared" si="34"/>
        <v>0.7</v>
      </c>
      <c r="I218" s="8">
        <v>4.4999999999999998E-2</v>
      </c>
      <c r="J218" s="8">
        <f t="shared" si="35"/>
        <v>0.32299999999999995</v>
      </c>
      <c r="K218" s="8">
        <f t="shared" si="36"/>
        <v>0.31916996047430818</v>
      </c>
      <c r="L218" s="8">
        <v>0.97</v>
      </c>
      <c r="M218">
        <v>252</v>
      </c>
      <c r="N218" s="9">
        <v>32.999999999949736</v>
      </c>
      <c r="Q218" s="9">
        <v>845.16666666666663</v>
      </c>
      <c r="R218" s="9">
        <v>-71.25</v>
      </c>
      <c r="S218" s="7">
        <v>0.24332359433174133</v>
      </c>
      <c r="T218" s="7">
        <v>2.3725211831119739E-2</v>
      </c>
      <c r="U218" s="7">
        <v>0.76522529125213623</v>
      </c>
      <c r="V218" s="7">
        <v>5.4905861014658316E-2</v>
      </c>
    </row>
    <row r="219" spans="1:22" x14ac:dyDescent="0.3">
      <c r="A219" s="19" t="s">
        <v>209</v>
      </c>
      <c r="B219" s="6">
        <v>3</v>
      </c>
      <c r="C219">
        <v>9</v>
      </c>
      <c r="D219" t="s">
        <v>219</v>
      </c>
      <c r="E219" s="7"/>
      <c r="F219" s="7"/>
      <c r="G219" s="7"/>
      <c r="H219" s="7">
        <f t="shared" si="34"/>
        <v>0.79999999999999993</v>
      </c>
      <c r="I219" s="8">
        <v>4.4999999999999998E-2</v>
      </c>
      <c r="J219" s="8">
        <f t="shared" si="35"/>
        <v>0.36799999999999994</v>
      </c>
      <c r="K219" s="8">
        <f t="shared" si="36"/>
        <v>0.36363636363636348</v>
      </c>
      <c r="L219" s="8">
        <v>1</v>
      </c>
      <c r="M219">
        <v>252</v>
      </c>
      <c r="N219" s="9">
        <v>36.000000000036003</v>
      </c>
      <c r="Q219" s="9">
        <v>1687.1666666666667</v>
      </c>
      <c r="R219" s="9">
        <v>-59</v>
      </c>
      <c r="S219" s="7">
        <v>0.40011006593704224</v>
      </c>
      <c r="T219" s="7">
        <v>2.3725211831119739E-2</v>
      </c>
      <c r="U219" s="7">
        <v>1.2044868469238281</v>
      </c>
      <c r="V219" s="7">
        <v>5.4905861014658316E-2</v>
      </c>
    </row>
    <row r="220" spans="1:22" x14ac:dyDescent="0.3">
      <c r="A220" s="9" t="s">
        <v>209</v>
      </c>
      <c r="B220" s="6">
        <v>3</v>
      </c>
      <c r="C220">
        <v>10</v>
      </c>
      <c r="D220" t="s">
        <v>35</v>
      </c>
      <c r="E220" s="7" t="s">
        <v>220</v>
      </c>
      <c r="F220" s="7"/>
      <c r="G220" s="7"/>
      <c r="H220" s="7">
        <v>1</v>
      </c>
      <c r="I220" s="8">
        <v>4.4999999999999998E-2</v>
      </c>
      <c r="J220" s="8">
        <f t="shared" si="35"/>
        <v>0.41299999999999992</v>
      </c>
      <c r="K220" s="8">
        <f t="shared" si="36"/>
        <v>0.40810276679841878</v>
      </c>
      <c r="L220" s="8">
        <v>1.02</v>
      </c>
      <c r="M220">
        <v>252</v>
      </c>
      <c r="N220" s="9">
        <v>39.000000000011248</v>
      </c>
      <c r="Q220" s="9">
        <v>1616.1666666666667</v>
      </c>
      <c r="R220" s="9">
        <v>-60.583333333333336</v>
      </c>
      <c r="S220" s="7">
        <v>0.46797344088554382</v>
      </c>
      <c r="T220" s="7">
        <v>2.3725211831119739E-2</v>
      </c>
      <c r="U220" s="7">
        <v>1.7438642978668213</v>
      </c>
      <c r="V220" s="7">
        <v>5.4905861014658316E-2</v>
      </c>
    </row>
    <row r="221" spans="1:22" x14ac:dyDescent="0.3">
      <c r="A221" s="19" t="s">
        <v>209</v>
      </c>
      <c r="B221" s="6">
        <v>3</v>
      </c>
      <c r="C221">
        <v>11</v>
      </c>
      <c r="D221" t="s">
        <v>110</v>
      </c>
      <c r="E221" s="7"/>
      <c r="F221" s="7"/>
      <c r="G221" s="7"/>
      <c r="H221" s="7">
        <f t="shared" si="34"/>
        <v>1.1000000000000001</v>
      </c>
      <c r="I221" s="8">
        <v>3.9E-2</v>
      </c>
      <c r="J221" s="8">
        <f t="shared" si="35"/>
        <v>0.4519999999999999</v>
      </c>
      <c r="K221" s="8">
        <f t="shared" si="36"/>
        <v>0.44664031620553341</v>
      </c>
      <c r="L221" s="8">
        <v>1.0900000000000001</v>
      </c>
      <c r="M221">
        <v>252</v>
      </c>
      <c r="N221" s="9">
        <v>32.999999999949736</v>
      </c>
      <c r="Q221" s="9">
        <v>1113.3333333333333</v>
      </c>
      <c r="R221" s="9">
        <v>-61</v>
      </c>
      <c r="S221" s="7">
        <v>-0.27881062030792236</v>
      </c>
      <c r="T221" s="7">
        <v>2.3725211831119739E-2</v>
      </c>
      <c r="U221" s="7">
        <v>1.8543386459350586</v>
      </c>
      <c r="V221" s="7">
        <v>5.4905861014658316E-2</v>
      </c>
    </row>
    <row r="222" spans="1:22" x14ac:dyDescent="0.3">
      <c r="A222" s="19" t="s">
        <v>209</v>
      </c>
      <c r="B222" s="6">
        <v>3</v>
      </c>
      <c r="C222">
        <v>12</v>
      </c>
      <c r="D222" t="s">
        <v>112</v>
      </c>
      <c r="E222" s="7"/>
      <c r="F222" s="7"/>
      <c r="G222" s="7"/>
      <c r="H222" s="7">
        <f t="shared" si="34"/>
        <v>1.2000000000000002</v>
      </c>
      <c r="I222" s="8">
        <v>3.9E-2</v>
      </c>
      <c r="J222" s="8">
        <f t="shared" si="35"/>
        <v>0.49099999999999988</v>
      </c>
      <c r="K222" s="8">
        <f t="shared" si="36"/>
        <v>0.48517786561264797</v>
      </c>
      <c r="L222" s="8">
        <v>1.0900000000000001</v>
      </c>
      <c r="M222">
        <v>252</v>
      </c>
      <c r="N222" s="9">
        <v>29.000000000056758</v>
      </c>
      <c r="Q222" s="9">
        <v>995.5</v>
      </c>
      <c r="R222" s="9">
        <v>-68.75</v>
      </c>
      <c r="S222" s="7">
        <v>-0.83742529153823853</v>
      </c>
      <c r="T222" s="7">
        <v>2.3725211831119739E-2</v>
      </c>
      <c r="U222" s="7">
        <v>1.2286391258239746</v>
      </c>
      <c r="V222" s="7">
        <v>5.4905861014658316E-2</v>
      </c>
    </row>
    <row r="223" spans="1:22" x14ac:dyDescent="0.3">
      <c r="A223" s="19" t="s">
        <v>209</v>
      </c>
      <c r="B223" s="6">
        <v>3</v>
      </c>
      <c r="C223">
        <v>13</v>
      </c>
      <c r="D223" t="s">
        <v>113</v>
      </c>
      <c r="E223" s="7"/>
      <c r="F223" s="7"/>
      <c r="G223" s="7"/>
      <c r="H223" s="7">
        <f t="shared" si="34"/>
        <v>1.3000000000000003</v>
      </c>
      <c r="I223" s="8">
        <v>3.9E-2</v>
      </c>
      <c r="J223" s="8">
        <f t="shared" si="35"/>
        <v>0.52999999999999992</v>
      </c>
      <c r="K223" s="8">
        <f t="shared" si="36"/>
        <v>0.5237154150197626</v>
      </c>
      <c r="L223" s="8">
        <v>1.0900000000000001</v>
      </c>
      <c r="M223">
        <v>252</v>
      </c>
      <c r="N223" s="9">
        <v>24.999999999941735</v>
      </c>
      <c r="O223" s="9" t="s">
        <v>221</v>
      </c>
      <c r="Q223" s="9">
        <v>830.83333333333337</v>
      </c>
      <c r="R223" s="9">
        <v>-19.25</v>
      </c>
      <c r="S223" s="7">
        <v>-1.0269627571105957</v>
      </c>
      <c r="T223" s="7">
        <v>2.3725211831119739E-2</v>
      </c>
      <c r="U223" s="7">
        <v>1.0667998790740967</v>
      </c>
      <c r="V223" s="7">
        <v>5.4905861014658316E-2</v>
      </c>
    </row>
    <row r="224" spans="1:22" x14ac:dyDescent="0.3">
      <c r="A224" s="19" t="s">
        <v>209</v>
      </c>
      <c r="B224" s="6">
        <v>3</v>
      </c>
      <c r="C224">
        <v>14</v>
      </c>
      <c r="D224" t="s">
        <v>114</v>
      </c>
      <c r="E224" s="7"/>
      <c r="F224" s="7"/>
      <c r="G224" s="7"/>
      <c r="H224" s="7">
        <f t="shared" si="34"/>
        <v>1.4000000000000004</v>
      </c>
      <c r="I224" s="8">
        <v>3.9E-2</v>
      </c>
      <c r="J224" s="8">
        <f t="shared" si="35"/>
        <v>0.56899999999999995</v>
      </c>
      <c r="K224" s="8">
        <f t="shared" si="36"/>
        <v>0.56225296442687733</v>
      </c>
      <c r="L224" s="8">
        <v>1.0900000000000001</v>
      </c>
      <c r="M224">
        <v>252</v>
      </c>
      <c r="N224" s="9">
        <v>23.99999999991298</v>
      </c>
      <c r="O224" s="9" t="s">
        <v>221</v>
      </c>
      <c r="Q224" s="9">
        <v>894.83333333333337</v>
      </c>
      <c r="R224" s="9">
        <v>-83.166666666666671</v>
      </c>
      <c r="S224" s="7">
        <v>-0.80677098035812378</v>
      </c>
      <c r="T224" s="7">
        <v>2.3725211831119739E-2</v>
      </c>
      <c r="U224" s="7">
        <v>0.81845802068710327</v>
      </c>
      <c r="V224" s="7">
        <v>5.4905861014658316E-2</v>
      </c>
    </row>
    <row r="225" spans="1:22" x14ac:dyDescent="0.3">
      <c r="A225" s="19" t="s">
        <v>209</v>
      </c>
      <c r="B225" s="6">
        <v>3</v>
      </c>
      <c r="C225">
        <v>15</v>
      </c>
      <c r="D225" t="s">
        <v>134</v>
      </c>
      <c r="E225" s="7"/>
      <c r="F225" s="7"/>
      <c r="G225" s="7"/>
      <c r="H225" s="7">
        <f t="shared" si="34"/>
        <v>1.5000000000000004</v>
      </c>
      <c r="I225" s="8">
        <v>3.9E-2</v>
      </c>
      <c r="J225" s="8">
        <f t="shared" si="35"/>
        <v>0.60799999999999998</v>
      </c>
      <c r="K225" s="8">
        <f t="shared" si="36"/>
        <v>0.60079051383399196</v>
      </c>
      <c r="L225" s="8">
        <v>1.0900000000000001</v>
      </c>
      <c r="M225">
        <v>252</v>
      </c>
      <c r="N225" s="9">
        <v>31.000000000003247</v>
      </c>
      <c r="Q225" s="9">
        <v>623.16666666666663</v>
      </c>
      <c r="R225" s="9">
        <v>-123</v>
      </c>
      <c r="S225" s="7">
        <v>-0.73212653398513794</v>
      </c>
      <c r="T225" s="7">
        <v>2.3725211831119739E-2</v>
      </c>
      <c r="U225" s="7">
        <v>0.53121274709701538</v>
      </c>
      <c r="V225" s="7">
        <v>5.4905861014658316E-2</v>
      </c>
    </row>
    <row r="226" spans="1:22" x14ac:dyDescent="0.3">
      <c r="A226" s="19" t="s">
        <v>209</v>
      </c>
      <c r="B226" s="6">
        <v>3</v>
      </c>
      <c r="C226">
        <v>16</v>
      </c>
      <c r="D226" t="s">
        <v>135</v>
      </c>
      <c r="E226" s="7"/>
      <c r="F226" s="7"/>
      <c r="G226" s="7"/>
      <c r="H226" s="7">
        <f t="shared" si="34"/>
        <v>1.6000000000000005</v>
      </c>
      <c r="I226" s="8">
        <v>3.9E-2</v>
      </c>
      <c r="J226" s="8">
        <f t="shared" si="35"/>
        <v>0.64700000000000002</v>
      </c>
      <c r="K226" s="8">
        <f t="shared" si="36"/>
        <v>0.63932806324110658</v>
      </c>
      <c r="L226" s="8">
        <v>1.0900000000000001</v>
      </c>
      <c r="M226">
        <v>252</v>
      </c>
      <c r="N226" s="9">
        <v>32.000000000032003</v>
      </c>
      <c r="Q226" s="9">
        <v>651.33333333333337</v>
      </c>
      <c r="R226" s="9">
        <v>-132.5</v>
      </c>
      <c r="S226" s="7">
        <v>-1.0749950408935547</v>
      </c>
      <c r="T226" s="7">
        <v>2.3725211831119739E-2</v>
      </c>
      <c r="U226" s="7">
        <v>0.38994443416595459</v>
      </c>
      <c r="V226" s="7">
        <v>5.4905861014658316E-2</v>
      </c>
    </row>
    <row r="227" spans="1:22" x14ac:dyDescent="0.3">
      <c r="A227" s="19" t="s">
        <v>209</v>
      </c>
      <c r="B227" s="6">
        <v>3</v>
      </c>
      <c r="C227">
        <v>17</v>
      </c>
      <c r="D227" t="s">
        <v>136</v>
      </c>
      <c r="E227" s="7"/>
      <c r="F227" s="7"/>
      <c r="G227" s="7"/>
      <c r="H227" s="7">
        <f t="shared" si="34"/>
        <v>1.7000000000000006</v>
      </c>
      <c r="I227" s="8">
        <v>3.9E-2</v>
      </c>
      <c r="J227" s="8">
        <f t="shared" si="35"/>
        <v>0.68600000000000005</v>
      </c>
      <c r="K227" s="8">
        <f t="shared" si="36"/>
        <v>0.67786561264822121</v>
      </c>
      <c r="L227" s="8">
        <v>1.0900000000000001</v>
      </c>
      <c r="M227">
        <v>252</v>
      </c>
      <c r="N227" s="9">
        <v>35.999999999924981</v>
      </c>
      <c r="Q227" s="9">
        <v>813.83333333333337</v>
      </c>
      <c r="R227" s="9">
        <v>-117.16666666666667</v>
      </c>
      <c r="S227" s="7">
        <v>-1.1378846168518066</v>
      </c>
      <c r="T227" s="7">
        <v>2.3725211831119739E-2</v>
      </c>
      <c r="U227" s="7">
        <v>0.24565649032592773</v>
      </c>
      <c r="V227" s="7">
        <v>5.4905861014658316E-2</v>
      </c>
    </row>
    <row r="228" spans="1:22" x14ac:dyDescent="0.3">
      <c r="A228" s="19" t="s">
        <v>209</v>
      </c>
      <c r="B228" s="6">
        <v>3</v>
      </c>
      <c r="C228">
        <v>18</v>
      </c>
      <c r="D228" t="s">
        <v>137</v>
      </c>
      <c r="E228" s="7"/>
      <c r="F228" s="7"/>
      <c r="G228" s="7"/>
      <c r="H228" s="7">
        <f t="shared" si="34"/>
        <v>1.8000000000000007</v>
      </c>
      <c r="I228" s="8">
        <v>3.9E-2</v>
      </c>
      <c r="J228" s="8">
        <f t="shared" si="35"/>
        <v>0.72500000000000009</v>
      </c>
      <c r="K228" s="8">
        <f t="shared" si="36"/>
        <v>0.71640316205533594</v>
      </c>
      <c r="L228" s="8">
        <v>1.0900000000000001</v>
      </c>
      <c r="M228">
        <v>252</v>
      </c>
      <c r="N228" s="9">
        <v>37.999999999982492</v>
      </c>
      <c r="Q228" s="9">
        <v>653.83333333333337</v>
      </c>
      <c r="R228" s="9">
        <v>-113.08333333333333</v>
      </c>
      <c r="S228" s="7">
        <v>-1.1425882577896118</v>
      </c>
      <c r="T228" s="7">
        <v>2.3725211831119739E-2</v>
      </c>
      <c r="U228" s="7">
        <v>0.30785545706748962</v>
      </c>
      <c r="V228" s="7">
        <v>5.4905861014658316E-2</v>
      </c>
    </row>
    <row r="229" spans="1:22" x14ac:dyDescent="0.3">
      <c r="A229" s="19" t="s">
        <v>209</v>
      </c>
      <c r="B229" s="6">
        <v>3</v>
      </c>
      <c r="C229">
        <v>19</v>
      </c>
      <c r="D229" t="s">
        <v>47</v>
      </c>
      <c r="E229" s="7" t="s">
        <v>222</v>
      </c>
      <c r="F229" s="7"/>
      <c r="G229" s="7"/>
      <c r="H229" s="7">
        <v>2</v>
      </c>
      <c r="I229" s="8">
        <v>3.9E-2</v>
      </c>
      <c r="J229" s="8">
        <f t="shared" si="35"/>
        <v>0.76400000000000012</v>
      </c>
      <c r="K229" s="8">
        <f t="shared" si="36"/>
        <v>0.75494071146245056</v>
      </c>
      <c r="L229" s="8">
        <v>1.0900000000000001</v>
      </c>
      <c r="M229">
        <v>252</v>
      </c>
      <c r="N229" s="9">
        <v>39.000000000011248</v>
      </c>
      <c r="Q229" s="9">
        <v>1286.3333333333333</v>
      </c>
      <c r="R229" s="9">
        <v>-78.083333333333329</v>
      </c>
      <c r="S229" s="7">
        <v>-0.88776540756225586</v>
      </c>
      <c r="T229" s="7">
        <v>2.3725211831119739E-2</v>
      </c>
      <c r="U229" s="7">
        <v>0.46328186988830566</v>
      </c>
      <c r="V229" s="7">
        <v>5.4905861014658316E-2</v>
      </c>
    </row>
    <row r="230" spans="1:22" x14ac:dyDescent="0.3">
      <c r="A230" s="19" t="s">
        <v>209</v>
      </c>
      <c r="B230" s="6">
        <v>3</v>
      </c>
      <c r="C230">
        <v>20</v>
      </c>
      <c r="D230" t="s">
        <v>115</v>
      </c>
      <c r="E230" s="7"/>
      <c r="F230" s="7"/>
      <c r="G230" s="7"/>
      <c r="H230" s="7">
        <f t="shared" si="34"/>
        <v>2.1</v>
      </c>
      <c r="I230" s="8">
        <v>3.2000000000000001E-2</v>
      </c>
      <c r="J230" s="8">
        <f t="shared" si="35"/>
        <v>0.79600000000000015</v>
      </c>
      <c r="K230" s="8">
        <f t="shared" si="36"/>
        <v>0.7865612648221344</v>
      </c>
      <c r="L230" s="8">
        <v>1.1399999999999999</v>
      </c>
      <c r="M230">
        <v>252</v>
      </c>
      <c r="N230" s="9">
        <v>36.000000000036003</v>
      </c>
    </row>
    <row r="231" spans="1:22" x14ac:dyDescent="0.3">
      <c r="A231" s="19" t="s">
        <v>209</v>
      </c>
      <c r="B231" s="6">
        <v>3</v>
      </c>
      <c r="C231">
        <v>21</v>
      </c>
      <c r="D231" t="s">
        <v>116</v>
      </c>
      <c r="E231" s="7"/>
      <c r="F231" s="7"/>
      <c r="G231" s="7"/>
      <c r="H231" s="7">
        <f t="shared" si="34"/>
        <v>2.2000000000000002</v>
      </c>
      <c r="I231" s="8">
        <v>3.5999999999999997E-2</v>
      </c>
      <c r="J231" s="8">
        <f t="shared" si="35"/>
        <v>0.83200000000000018</v>
      </c>
      <c r="K231" s="8">
        <f t="shared" si="36"/>
        <v>0.82213438735177868</v>
      </c>
      <c r="L231" s="8">
        <v>1.1399999999999999</v>
      </c>
      <c r="M231">
        <v>252</v>
      </c>
      <c r="N231" s="9">
        <v>35.000000000007248</v>
      </c>
      <c r="Q231" s="9">
        <v>655.66666666666663</v>
      </c>
      <c r="R231" s="9">
        <v>-32.75</v>
      </c>
      <c r="S231" s="7">
        <v>-0.18577572703361511</v>
      </c>
      <c r="T231" s="7">
        <v>2.3725211831119739E-2</v>
      </c>
      <c r="U231" s="7">
        <v>0.71657073497772217</v>
      </c>
      <c r="V231" s="7">
        <v>5.4905861014658316E-2</v>
      </c>
    </row>
    <row r="232" spans="1:22" x14ac:dyDescent="0.3">
      <c r="A232" s="19" t="s">
        <v>209</v>
      </c>
      <c r="B232" s="6">
        <v>3</v>
      </c>
      <c r="C232">
        <v>22</v>
      </c>
      <c r="D232" t="s">
        <v>144</v>
      </c>
      <c r="E232" s="7"/>
      <c r="F232" s="7"/>
      <c r="G232" s="7"/>
      <c r="H232" s="7">
        <f t="shared" si="34"/>
        <v>2.3000000000000003</v>
      </c>
      <c r="I232" s="8">
        <v>3.5999999999999997E-2</v>
      </c>
      <c r="J232" s="8">
        <f t="shared" si="35"/>
        <v>0.86800000000000022</v>
      </c>
      <c r="K232" s="8">
        <f t="shared" si="36"/>
        <v>0.85770750988142297</v>
      </c>
      <c r="L232" s="8">
        <v>1.1399999999999999</v>
      </c>
      <c r="M232">
        <v>252</v>
      </c>
      <c r="N232" s="9">
        <v>36.000000000036003</v>
      </c>
      <c r="Q232" s="9">
        <v>1806.5</v>
      </c>
      <c r="R232" s="9">
        <v>-97.916666666666671</v>
      </c>
      <c r="S232" s="7">
        <v>-0.15461108088493347</v>
      </c>
      <c r="T232" s="7">
        <v>2.3725211831119739E-2</v>
      </c>
      <c r="U232" s="7">
        <v>0.98146712779998779</v>
      </c>
      <c r="V232" s="7">
        <v>5.4905861014658316E-2</v>
      </c>
    </row>
    <row r="233" spans="1:22" x14ac:dyDescent="0.3">
      <c r="A233" s="19" t="s">
        <v>209</v>
      </c>
      <c r="B233" s="6">
        <v>3</v>
      </c>
      <c r="C233">
        <v>23</v>
      </c>
      <c r="D233" t="s">
        <v>145</v>
      </c>
      <c r="E233" s="7"/>
      <c r="F233" s="7"/>
      <c r="G233" s="7"/>
      <c r="H233" s="7">
        <f t="shared" si="34"/>
        <v>2.4000000000000004</v>
      </c>
      <c r="I233" s="8">
        <v>3.5999999999999997E-2</v>
      </c>
      <c r="J233" s="8">
        <f t="shared" si="35"/>
        <v>0.90400000000000025</v>
      </c>
      <c r="K233" s="8">
        <f t="shared" si="36"/>
        <v>0.89328063241106725</v>
      </c>
      <c r="L233" s="8">
        <v>1.1399999999999999</v>
      </c>
      <c r="M233">
        <v>252</v>
      </c>
      <c r="N233" s="9">
        <v>42.000000000097515</v>
      </c>
      <c r="Q233" s="9">
        <v>1929.3333333333333</v>
      </c>
      <c r="R233" s="9">
        <v>-53.583333333333336</v>
      </c>
      <c r="S233" s="7">
        <v>-0.41564378142356873</v>
      </c>
      <c r="T233" s="7">
        <v>2.3725211831119739E-2</v>
      </c>
      <c r="U233" s="7">
        <v>1.4233443737030029</v>
      </c>
      <c r="V233" s="7">
        <v>5.4905861014658316E-2</v>
      </c>
    </row>
    <row r="234" spans="1:22" x14ac:dyDescent="0.3">
      <c r="A234" s="19" t="s">
        <v>209</v>
      </c>
      <c r="B234" s="6">
        <v>3</v>
      </c>
      <c r="C234">
        <v>24</v>
      </c>
      <c r="D234" t="s">
        <v>146</v>
      </c>
      <c r="E234" s="7"/>
      <c r="F234" s="7"/>
      <c r="G234" s="7"/>
      <c r="H234" s="7">
        <f t="shared" si="34"/>
        <v>2.5000000000000004</v>
      </c>
      <c r="I234" s="8">
        <v>3.5999999999999997E-2</v>
      </c>
      <c r="J234" s="8">
        <f t="shared" si="35"/>
        <v>0.94000000000000028</v>
      </c>
      <c r="K234" s="8">
        <f t="shared" si="36"/>
        <v>0.92885375494071154</v>
      </c>
      <c r="L234" s="8">
        <v>1.1399999999999999</v>
      </c>
      <c r="M234">
        <v>252</v>
      </c>
      <c r="N234" s="9">
        <v>35.999999999924981</v>
      </c>
      <c r="Q234" s="9">
        <v>1294</v>
      </c>
      <c r="R234" s="9">
        <v>-33.25</v>
      </c>
      <c r="S234" s="7">
        <v>-0.38956624269485474</v>
      </c>
      <c r="T234" s="7">
        <v>2.3725211831119739E-2</v>
      </c>
      <c r="U234" s="7">
        <v>1.5652823448181152</v>
      </c>
      <c r="V234" s="7">
        <v>5.4905861014658316E-2</v>
      </c>
    </row>
    <row r="235" spans="1:22" x14ac:dyDescent="0.3">
      <c r="A235" s="19" t="s">
        <v>209</v>
      </c>
      <c r="B235" s="6">
        <v>3</v>
      </c>
      <c r="C235">
        <v>25</v>
      </c>
      <c r="D235" t="s">
        <v>54</v>
      </c>
      <c r="E235" s="7" t="s">
        <v>223</v>
      </c>
      <c r="F235" s="7"/>
      <c r="G235" s="7"/>
      <c r="H235" s="7">
        <v>3</v>
      </c>
      <c r="I235" s="8">
        <v>3.5999999999999997E-2</v>
      </c>
      <c r="J235" s="8">
        <f t="shared" si="35"/>
        <v>0.97600000000000031</v>
      </c>
      <c r="K235" s="8">
        <f t="shared" si="36"/>
        <v>0.96442687747035583</v>
      </c>
      <c r="L235" s="8">
        <v>1.1399999999999999</v>
      </c>
      <c r="M235">
        <v>252</v>
      </c>
      <c r="N235" s="9">
        <v>22.999999999995246</v>
      </c>
      <c r="O235" s="9" t="s">
        <v>224</v>
      </c>
      <c r="Q235" s="9">
        <v>421.83333333333331</v>
      </c>
      <c r="R235" s="9">
        <v>-226</v>
      </c>
      <c r="S235" s="7">
        <v>-0.45405620336532593</v>
      </c>
      <c r="T235" s="7">
        <v>2.3725211831119739E-2</v>
      </c>
      <c r="U235" s="7">
        <v>0.96301454305648804</v>
      </c>
      <c r="V235" s="7">
        <v>5.4905861014658316E-2</v>
      </c>
    </row>
    <row r="236" spans="1:22" x14ac:dyDescent="0.3">
      <c r="A236" s="19" t="s">
        <v>209</v>
      </c>
      <c r="B236" s="6">
        <v>3</v>
      </c>
      <c r="C236">
        <v>26</v>
      </c>
      <c r="D236" t="s">
        <v>207</v>
      </c>
      <c r="E236" s="7"/>
      <c r="F236" s="7"/>
      <c r="G236" s="7"/>
      <c r="H236" s="7">
        <v>3.1</v>
      </c>
      <c r="I236" s="8">
        <v>3.5999999999999997E-2</v>
      </c>
      <c r="J236" s="8">
        <f t="shared" si="35"/>
        <v>1.0120000000000002</v>
      </c>
      <c r="K236" s="8">
        <f t="shared" si="36"/>
        <v>1</v>
      </c>
      <c r="L236" s="8">
        <v>1.1399999999999999</v>
      </c>
      <c r="M236">
        <v>252</v>
      </c>
      <c r="N236" s="9">
        <v>9.9999999999544897</v>
      </c>
      <c r="O236" s="9" t="s">
        <v>225</v>
      </c>
    </row>
    <row r="237" spans="1:22" x14ac:dyDescent="0.3">
      <c r="A237" s="19"/>
      <c r="B237" s="6"/>
      <c r="E237" s="7"/>
      <c r="F237" s="7"/>
      <c r="G237" s="7"/>
    </row>
    <row r="238" spans="1:22" x14ac:dyDescent="0.3">
      <c r="A238" s="19"/>
    </row>
    <row r="239" spans="1:22" x14ac:dyDescent="0.3">
      <c r="A239" s="6" t="s">
        <v>226</v>
      </c>
      <c r="B239">
        <v>2</v>
      </c>
      <c r="C239">
        <v>1</v>
      </c>
      <c r="D239" t="s">
        <v>152</v>
      </c>
      <c r="E239" t="s">
        <v>24</v>
      </c>
      <c r="H239" s="7">
        <v>0</v>
      </c>
      <c r="I239" s="8">
        <v>0.3</v>
      </c>
      <c r="J239" s="8">
        <v>0</v>
      </c>
      <c r="K239" s="8">
        <f>J239/$J$264</f>
        <v>0</v>
      </c>
      <c r="L239" s="8">
        <v>0.55000000000000004</v>
      </c>
      <c r="M239">
        <v>252</v>
      </c>
      <c r="N239">
        <v>134.0000000000785</v>
      </c>
      <c r="O239" s="9" t="s">
        <v>227</v>
      </c>
      <c r="Q239" s="9">
        <v>1585.3333333333333</v>
      </c>
      <c r="R239" s="9">
        <v>-58.5</v>
      </c>
      <c r="S239" s="7">
        <v>-2.7923197746276855</v>
      </c>
      <c r="T239" s="7">
        <v>3.3139387198297281E-2</v>
      </c>
      <c r="U239" s="7">
        <v>-0.16321197152137756</v>
      </c>
      <c r="V239" s="7">
        <v>8.0960564670281926E-2</v>
      </c>
    </row>
    <row r="240" spans="1:22" x14ac:dyDescent="0.3">
      <c r="A240" s="6" t="s">
        <v>226</v>
      </c>
      <c r="B240">
        <v>2</v>
      </c>
      <c r="C240">
        <v>2</v>
      </c>
      <c r="D240" t="s">
        <v>125</v>
      </c>
      <c r="H240" s="7">
        <f>H239+0.1</f>
        <v>0.1</v>
      </c>
      <c r="I240" s="8">
        <v>4.4999999999999998E-2</v>
      </c>
      <c r="J240" s="8">
        <f>I240</f>
        <v>4.4999999999999998E-2</v>
      </c>
      <c r="K240" s="8">
        <f>J240/$J$264</f>
        <v>4.016064257028111E-2</v>
      </c>
      <c r="L240" s="8">
        <v>0.55000000000000004</v>
      </c>
      <c r="M240">
        <v>252</v>
      </c>
      <c r="N240">
        <v>34.000000000089514</v>
      </c>
      <c r="Q240" s="9">
        <v>1158.3333333333333</v>
      </c>
      <c r="R240" s="9">
        <v>-49.166666666666664</v>
      </c>
      <c r="S240" s="7">
        <v>-2.6708698272705078</v>
      </c>
      <c r="T240" s="7">
        <v>3.3139387198297281E-2</v>
      </c>
      <c r="U240" s="7">
        <v>-0.17579929530620575</v>
      </c>
      <c r="V240" s="7">
        <v>8.0960564670281926E-2</v>
      </c>
    </row>
    <row r="241" spans="1:24" x14ac:dyDescent="0.3">
      <c r="A241" s="6" t="s">
        <v>226</v>
      </c>
      <c r="B241">
        <v>2</v>
      </c>
      <c r="C241">
        <v>3</v>
      </c>
      <c r="D241" t="s">
        <v>127</v>
      </c>
      <c r="H241" s="7">
        <f t="shared" ref="H241:H264" si="37">H240+0.1</f>
        <v>0.2</v>
      </c>
      <c r="I241" s="8">
        <v>4.4999999999999998E-2</v>
      </c>
      <c r="J241" s="8">
        <f>J240+I241</f>
        <v>0.09</v>
      </c>
      <c r="K241" s="8">
        <f t="shared" ref="K241:K264" si="38">J241/$J$264</f>
        <v>8.0321285140562221E-2</v>
      </c>
      <c r="L241" s="8">
        <v>0.55000000000000004</v>
      </c>
      <c r="M241">
        <v>252</v>
      </c>
      <c r="N241">
        <v>24.999999999941735</v>
      </c>
      <c r="Q241" s="9">
        <v>471.16666666666669</v>
      </c>
      <c r="R241" s="9">
        <v>-141.41666666666666</v>
      </c>
      <c r="S241" s="11">
        <v>-2.1521551609039307</v>
      </c>
      <c r="T241" s="11">
        <v>3.3139387198297281E-2</v>
      </c>
      <c r="U241" s="11">
        <v>-0.46546462178230286</v>
      </c>
      <c r="V241" s="11">
        <v>8.0960564670281926E-2</v>
      </c>
      <c r="W241" s="11"/>
      <c r="X241" t="s">
        <v>228</v>
      </c>
    </row>
    <row r="242" spans="1:24" x14ac:dyDescent="0.3">
      <c r="A242" s="6" t="s">
        <v>226</v>
      </c>
      <c r="B242">
        <v>2</v>
      </c>
      <c r="C242">
        <v>4</v>
      </c>
      <c r="D242" t="s">
        <v>128</v>
      </c>
      <c r="H242" s="7">
        <f t="shared" si="37"/>
        <v>0.30000000000000004</v>
      </c>
      <c r="I242" s="8">
        <v>4.4999999999999998E-2</v>
      </c>
      <c r="J242" s="8">
        <f t="shared" ref="J242:J264" si="39">J241+I242</f>
        <v>0.13500000000000001</v>
      </c>
      <c r="K242" s="8">
        <f t="shared" si="38"/>
        <v>0.12048192771084335</v>
      </c>
      <c r="L242" s="17">
        <v>0.59</v>
      </c>
      <c r="M242">
        <v>252</v>
      </c>
      <c r="N242">
        <v>28.000000000028002</v>
      </c>
      <c r="Q242" s="9">
        <v>461.83333333333331</v>
      </c>
      <c r="R242" s="9">
        <v>-147.16666666666666</v>
      </c>
      <c r="S242" s="11">
        <v>-2.3253955841064453</v>
      </c>
      <c r="T242" s="11">
        <v>3.3139387198297281E-2</v>
      </c>
      <c r="U242" s="11">
        <v>-1.0231239795684814</v>
      </c>
      <c r="V242" s="11">
        <v>8.0960564670281926E-2</v>
      </c>
      <c r="W242" s="11"/>
      <c r="X242" t="s">
        <v>228</v>
      </c>
    </row>
    <row r="243" spans="1:24" x14ac:dyDescent="0.3">
      <c r="A243" s="6" t="s">
        <v>226</v>
      </c>
      <c r="B243">
        <v>2</v>
      </c>
      <c r="C243">
        <v>5</v>
      </c>
      <c r="D243" t="s">
        <v>129</v>
      </c>
      <c r="H243" s="7">
        <f t="shared" si="37"/>
        <v>0.4</v>
      </c>
      <c r="I243" s="8">
        <v>4.4999999999999998E-2</v>
      </c>
      <c r="J243" s="8">
        <f t="shared" si="39"/>
        <v>0.18</v>
      </c>
      <c r="K243" s="8">
        <f t="shared" si="38"/>
        <v>0.16064257028112444</v>
      </c>
      <c r="L243" s="17">
        <f>L241+((L245-L241)/2)</f>
        <v>0.64</v>
      </c>
      <c r="M243">
        <v>252</v>
      </c>
      <c r="N243">
        <v>28.999999999945736</v>
      </c>
      <c r="Q243" s="9">
        <v>919.16666666666663</v>
      </c>
      <c r="R243" s="9">
        <v>-68</v>
      </c>
      <c r="S243" s="7">
        <v>-1.7400349378585815</v>
      </c>
      <c r="T243" s="7">
        <v>3.3139387198297281E-2</v>
      </c>
      <c r="U243" s="7">
        <v>-0.2503642737865448</v>
      </c>
      <c r="V243" s="7">
        <v>8.0960564670281926E-2</v>
      </c>
    </row>
    <row r="244" spans="1:24" x14ac:dyDescent="0.3">
      <c r="A244" s="6" t="s">
        <v>226</v>
      </c>
      <c r="B244">
        <v>2</v>
      </c>
      <c r="C244">
        <v>6</v>
      </c>
      <c r="D244" t="s">
        <v>131</v>
      </c>
      <c r="H244" s="7">
        <f t="shared" si="37"/>
        <v>0.5</v>
      </c>
      <c r="I244" s="8">
        <v>4.4999999999999998E-2</v>
      </c>
      <c r="J244" s="8">
        <f t="shared" si="39"/>
        <v>0.22499999999999998</v>
      </c>
      <c r="K244" s="8">
        <f t="shared" si="38"/>
        <v>0.20080321285140557</v>
      </c>
      <c r="L244" s="17">
        <v>0.69</v>
      </c>
      <c r="M244">
        <v>252</v>
      </c>
      <c r="N244">
        <v>32.000000000032003</v>
      </c>
      <c r="O244" s="9" t="s">
        <v>229</v>
      </c>
      <c r="Q244" s="9">
        <v>939.33333333333337</v>
      </c>
      <c r="R244" s="9">
        <v>-38.5</v>
      </c>
      <c r="S244" s="7">
        <v>-1.3287006616592407</v>
      </c>
      <c r="T244" s="7">
        <v>3.3139387198297281E-2</v>
      </c>
      <c r="U244" s="7">
        <v>-0.3195216953754425</v>
      </c>
      <c r="V244" s="7">
        <v>8.0960564670281926E-2</v>
      </c>
    </row>
    <row r="245" spans="1:24" x14ac:dyDescent="0.3">
      <c r="A245" s="6" t="s">
        <v>226</v>
      </c>
      <c r="B245">
        <v>2</v>
      </c>
      <c r="C245">
        <v>7</v>
      </c>
      <c r="D245" t="s">
        <v>133</v>
      </c>
      <c r="H245" s="7">
        <f t="shared" si="37"/>
        <v>0.6</v>
      </c>
      <c r="I245" s="8">
        <v>4.4999999999999998E-2</v>
      </c>
      <c r="J245" s="8">
        <f t="shared" si="39"/>
        <v>0.26999999999999996</v>
      </c>
      <c r="K245" s="8">
        <f t="shared" si="38"/>
        <v>0.24096385542168666</v>
      </c>
      <c r="L245" s="8">
        <v>0.73</v>
      </c>
      <c r="M245">
        <v>252</v>
      </c>
      <c r="N245">
        <v>29.999999999974492</v>
      </c>
      <c r="O245" s="9" t="s">
        <v>230</v>
      </c>
      <c r="Q245" s="9">
        <v>992.16666666666663</v>
      </c>
      <c r="R245" s="9">
        <v>-47.583333333333336</v>
      </c>
      <c r="S245" s="7">
        <v>-0.85373181104660034</v>
      </c>
      <c r="T245" s="7">
        <v>3.3139387198297281E-2</v>
      </c>
      <c r="U245" s="7">
        <v>-9.807567298412323E-2</v>
      </c>
      <c r="V245" s="7">
        <v>8.0960564670281926E-2</v>
      </c>
    </row>
    <row r="246" spans="1:24" x14ac:dyDescent="0.3">
      <c r="A246" s="6" t="s">
        <v>226</v>
      </c>
      <c r="B246">
        <v>2</v>
      </c>
      <c r="C246">
        <v>8</v>
      </c>
      <c r="D246" t="s">
        <v>231</v>
      </c>
      <c r="H246" s="7">
        <f t="shared" si="37"/>
        <v>0.7</v>
      </c>
      <c r="I246" s="8">
        <v>4.4999999999999998E-2</v>
      </c>
      <c r="J246" s="8">
        <f t="shared" si="39"/>
        <v>0.31499999999999995</v>
      </c>
      <c r="K246" s="8">
        <f t="shared" si="38"/>
        <v>0.28112449799196776</v>
      </c>
      <c r="L246" s="8">
        <v>0.73</v>
      </c>
      <c r="M246">
        <v>252</v>
      </c>
      <c r="N246">
        <v>40.000000000040004</v>
      </c>
      <c r="O246" s="9" t="s">
        <v>230</v>
      </c>
      <c r="Q246" s="9">
        <v>1424.3333333333333</v>
      </c>
      <c r="R246" s="9">
        <v>-58.833333333333336</v>
      </c>
      <c r="S246" s="7">
        <v>-0.68947875499725342</v>
      </c>
      <c r="T246" s="7">
        <v>3.3139387198297281E-2</v>
      </c>
      <c r="U246" s="7">
        <v>-6.4577892422676086E-2</v>
      </c>
      <c r="V246" s="7">
        <v>8.0960564670281926E-2</v>
      </c>
    </row>
    <row r="247" spans="1:24" x14ac:dyDescent="0.3">
      <c r="A247" s="6" t="s">
        <v>226</v>
      </c>
      <c r="B247">
        <v>2</v>
      </c>
      <c r="C247">
        <v>9</v>
      </c>
      <c r="D247" t="s">
        <v>232</v>
      </c>
      <c r="H247" s="7">
        <f t="shared" si="37"/>
        <v>0.79999999999999993</v>
      </c>
      <c r="I247" s="8">
        <v>4.4999999999999998E-2</v>
      </c>
      <c r="J247" s="8">
        <f t="shared" si="39"/>
        <v>0.35999999999999993</v>
      </c>
      <c r="K247" s="8">
        <f t="shared" si="38"/>
        <v>0.32128514056224888</v>
      </c>
      <c r="L247" s="8">
        <v>0.73</v>
      </c>
      <c r="M247">
        <v>252</v>
      </c>
      <c r="N247">
        <v>28.000000000028002</v>
      </c>
      <c r="O247" s="9" t="s">
        <v>230</v>
      </c>
      <c r="Q247" s="9">
        <v>835</v>
      </c>
      <c r="R247" s="9">
        <v>-23.916666666666668</v>
      </c>
      <c r="S247" s="7">
        <v>-0.59620392322540283</v>
      </c>
      <c r="T247" s="7">
        <v>3.3139387198297281E-2</v>
      </c>
      <c r="U247" s="7">
        <v>0.28509709239006042</v>
      </c>
      <c r="V247" s="7">
        <v>8.0960564670281926E-2</v>
      </c>
    </row>
    <row r="248" spans="1:24" x14ac:dyDescent="0.3">
      <c r="A248" s="6" t="s">
        <v>226</v>
      </c>
      <c r="B248">
        <v>2</v>
      </c>
      <c r="C248">
        <v>10</v>
      </c>
      <c r="D248" t="s">
        <v>233</v>
      </c>
      <c r="H248" s="7">
        <f t="shared" si="37"/>
        <v>0.89999999999999991</v>
      </c>
      <c r="I248" s="8">
        <v>4.4999999999999998E-2</v>
      </c>
      <c r="J248" s="8">
        <f t="shared" si="39"/>
        <v>0.40499999999999992</v>
      </c>
      <c r="K248" s="8">
        <f t="shared" si="38"/>
        <v>0.36144578313252995</v>
      </c>
      <c r="L248" s="8">
        <v>0.73</v>
      </c>
      <c r="M248">
        <v>252</v>
      </c>
      <c r="N248">
        <v>23.99999999991298</v>
      </c>
      <c r="O248" s="9" t="s">
        <v>230</v>
      </c>
      <c r="Q248" s="9">
        <v>670.33333333333337</v>
      </c>
      <c r="R248" s="9">
        <v>-82.25</v>
      </c>
      <c r="S248" s="7">
        <v>-0.36385223269462585</v>
      </c>
      <c r="T248" s="7">
        <v>3.3139387198297281E-2</v>
      </c>
      <c r="U248" s="7">
        <v>0.8055453896522522</v>
      </c>
      <c r="V248" s="7">
        <v>8.0960564670281926E-2</v>
      </c>
    </row>
    <row r="249" spans="1:24" x14ac:dyDescent="0.3">
      <c r="A249" s="6" t="s">
        <v>226</v>
      </c>
      <c r="B249">
        <v>2</v>
      </c>
      <c r="C249">
        <v>11</v>
      </c>
      <c r="D249" t="s">
        <v>35</v>
      </c>
      <c r="E249" s="7" t="s">
        <v>220</v>
      </c>
      <c r="F249" s="7"/>
      <c r="G249" s="7"/>
      <c r="H249" s="7">
        <v>1</v>
      </c>
      <c r="I249" s="8">
        <v>4.4999999999999998E-2</v>
      </c>
      <c r="J249" s="8">
        <f t="shared" si="39"/>
        <v>0.4499999999999999</v>
      </c>
      <c r="K249" s="8">
        <f t="shared" si="38"/>
        <v>0.40160642570281108</v>
      </c>
      <c r="L249" s="8">
        <v>0.73</v>
      </c>
      <c r="M249">
        <v>252</v>
      </c>
      <c r="N249">
        <v>21.999999999966491</v>
      </c>
      <c r="O249" s="9" t="s">
        <v>234</v>
      </c>
      <c r="Q249" s="9">
        <v>465.33333333333331</v>
      </c>
      <c r="R249" s="9">
        <v>-132.66666666666666</v>
      </c>
      <c r="S249" s="11">
        <v>-0.32053440809249878</v>
      </c>
      <c r="T249" s="11">
        <v>3.3139387198297281E-2</v>
      </c>
      <c r="U249" s="11">
        <v>0.81839084625244141</v>
      </c>
      <c r="V249" s="11">
        <v>8.0960564670281926E-2</v>
      </c>
      <c r="W249" s="11"/>
      <c r="X249" t="s">
        <v>228</v>
      </c>
    </row>
    <row r="250" spans="1:24" x14ac:dyDescent="0.3">
      <c r="A250" s="6" t="s">
        <v>226</v>
      </c>
      <c r="B250">
        <v>2</v>
      </c>
      <c r="C250">
        <v>12</v>
      </c>
      <c r="D250" t="s">
        <v>110</v>
      </c>
      <c r="E250" s="7"/>
      <c r="F250" s="7"/>
      <c r="G250" s="7"/>
      <c r="H250" s="7">
        <f t="shared" si="37"/>
        <v>1.1000000000000001</v>
      </c>
      <c r="I250" s="8">
        <v>0.05</v>
      </c>
      <c r="J250" s="8">
        <f t="shared" si="39"/>
        <v>0.49999999999999989</v>
      </c>
      <c r="K250" s="8">
        <f t="shared" si="38"/>
        <v>0.44622936189201229</v>
      </c>
      <c r="L250" s="17">
        <v>0.77</v>
      </c>
      <c r="M250">
        <v>252</v>
      </c>
      <c r="N250">
        <v>32.000000000032003</v>
      </c>
      <c r="O250" s="9" t="s">
        <v>230</v>
      </c>
      <c r="Q250" s="9">
        <v>1170.8333333333333</v>
      </c>
      <c r="R250" s="9">
        <v>-72.583333333333329</v>
      </c>
      <c r="S250" s="7">
        <v>-0.32089489698410034</v>
      </c>
      <c r="T250" s="7">
        <v>3.3139387198297281E-2</v>
      </c>
      <c r="U250" s="7">
        <v>1.4154204130172729</v>
      </c>
      <c r="V250" s="7">
        <v>8.0960564670281926E-2</v>
      </c>
    </row>
    <row r="251" spans="1:24" x14ac:dyDescent="0.3">
      <c r="A251" t="s">
        <v>226</v>
      </c>
      <c r="B251">
        <v>2</v>
      </c>
      <c r="C251">
        <v>13</v>
      </c>
      <c r="D251" t="s">
        <v>112</v>
      </c>
      <c r="E251" s="7"/>
      <c r="F251" s="7"/>
      <c r="G251" s="7"/>
      <c r="H251" s="7">
        <f t="shared" si="37"/>
        <v>1.2000000000000002</v>
      </c>
      <c r="I251" s="8">
        <v>0.04</v>
      </c>
      <c r="J251" s="8">
        <f t="shared" si="39"/>
        <v>0.53999999999999992</v>
      </c>
      <c r="K251" s="8">
        <f t="shared" si="38"/>
        <v>0.48192771084337332</v>
      </c>
      <c r="L251" s="17">
        <f>L249+((L253-L249)/2)</f>
        <v>0.81499999999999995</v>
      </c>
      <c r="M251">
        <v>252</v>
      </c>
      <c r="N251">
        <v>39.000000000011248</v>
      </c>
      <c r="O251" s="9" t="s">
        <v>230</v>
      </c>
      <c r="Q251" s="9">
        <v>1874.1666666666667</v>
      </c>
      <c r="R251" s="9">
        <v>-54.416666666666664</v>
      </c>
      <c r="S251" s="7">
        <v>-1.1846938133239746</v>
      </c>
      <c r="T251" s="7">
        <v>3.3139387198297281E-2</v>
      </c>
      <c r="U251" s="7">
        <v>1.1638990640640259</v>
      </c>
      <c r="V251" s="7">
        <v>8.0960564670281926E-2</v>
      </c>
    </row>
    <row r="252" spans="1:24" x14ac:dyDescent="0.3">
      <c r="A252" s="6" t="s">
        <v>226</v>
      </c>
      <c r="B252">
        <v>2</v>
      </c>
      <c r="C252">
        <v>14</v>
      </c>
      <c r="D252" t="s">
        <v>113</v>
      </c>
      <c r="E252" s="7"/>
      <c r="F252" s="7"/>
      <c r="G252" s="7"/>
      <c r="H252" s="7">
        <f t="shared" si="37"/>
        <v>1.3000000000000003</v>
      </c>
      <c r="I252" s="8">
        <v>0.04</v>
      </c>
      <c r="J252" s="8">
        <f t="shared" si="39"/>
        <v>0.57999999999999996</v>
      </c>
      <c r="K252" s="8">
        <f t="shared" si="38"/>
        <v>0.51762605979473431</v>
      </c>
      <c r="L252" s="17">
        <v>0.86</v>
      </c>
      <c r="M252">
        <v>252</v>
      </c>
      <c r="N252">
        <v>29.999999999974492</v>
      </c>
      <c r="O252" s="9" t="s">
        <v>230</v>
      </c>
      <c r="Q252" s="9">
        <v>1324.6666666666667</v>
      </c>
      <c r="R252" s="9">
        <v>-70.416666666666671</v>
      </c>
      <c r="S252" s="7">
        <v>-1.05312180519104</v>
      </c>
      <c r="T252" s="7">
        <v>3.3139387198297281E-2</v>
      </c>
      <c r="U252" s="7">
        <v>0.8852388858795166</v>
      </c>
      <c r="V252" s="7">
        <v>8.0960564670281926E-2</v>
      </c>
    </row>
    <row r="253" spans="1:24" x14ac:dyDescent="0.3">
      <c r="A253" s="6" t="s">
        <v>226</v>
      </c>
      <c r="B253">
        <v>2</v>
      </c>
      <c r="C253">
        <v>15</v>
      </c>
      <c r="D253" t="s">
        <v>114</v>
      </c>
      <c r="E253" s="7"/>
      <c r="F253" s="7"/>
      <c r="G253" s="7"/>
      <c r="H253" s="7">
        <f t="shared" si="37"/>
        <v>1.4000000000000004</v>
      </c>
      <c r="I253" s="8">
        <v>0.04</v>
      </c>
      <c r="J253" s="8">
        <f t="shared" si="39"/>
        <v>0.62</v>
      </c>
      <c r="K253" s="8">
        <f t="shared" si="38"/>
        <v>0.55332440874609534</v>
      </c>
      <c r="L253" s="8">
        <v>0.9</v>
      </c>
      <c r="M253">
        <v>252</v>
      </c>
      <c r="N253">
        <v>24.000000000024002</v>
      </c>
      <c r="O253" s="9" t="s">
        <v>230</v>
      </c>
      <c r="Q253" s="9">
        <v>568</v>
      </c>
      <c r="R253" s="9">
        <v>-5.25</v>
      </c>
      <c r="S253" s="11">
        <v>-0.99144613742828369</v>
      </c>
      <c r="T253" s="11">
        <v>3.3139387198297281E-2</v>
      </c>
      <c r="U253" s="11">
        <v>0.89805316925048828</v>
      </c>
      <c r="V253" s="11">
        <v>8.0960564670281926E-2</v>
      </c>
      <c r="W253" s="11"/>
      <c r="X253" t="s">
        <v>235</v>
      </c>
    </row>
    <row r="254" spans="1:24" x14ac:dyDescent="0.3">
      <c r="A254" s="6" t="s">
        <v>226</v>
      </c>
      <c r="B254">
        <v>2</v>
      </c>
      <c r="C254">
        <v>16</v>
      </c>
      <c r="D254" t="s">
        <v>134</v>
      </c>
      <c r="E254" s="7"/>
      <c r="F254" s="7"/>
      <c r="G254" s="7"/>
      <c r="H254" s="7">
        <f t="shared" si="37"/>
        <v>1.5000000000000004</v>
      </c>
      <c r="I254" s="8">
        <v>4.3999999999999997E-2</v>
      </c>
      <c r="J254" s="8">
        <f t="shared" si="39"/>
        <v>0.66400000000000003</v>
      </c>
      <c r="K254" s="8">
        <f t="shared" si="38"/>
        <v>0.59259259259259245</v>
      </c>
      <c r="L254" s="17">
        <v>1</v>
      </c>
      <c r="M254">
        <v>252</v>
      </c>
      <c r="N254">
        <v>28.999999999945736</v>
      </c>
      <c r="O254" s="9" t="s">
        <v>230</v>
      </c>
      <c r="Q254" s="9">
        <v>587.33333333333337</v>
      </c>
      <c r="R254" s="9">
        <v>-123.25</v>
      </c>
      <c r="S254" s="11">
        <v>-0.81695401668548584</v>
      </c>
      <c r="T254" s="11">
        <v>3.3139387198297281E-2</v>
      </c>
      <c r="U254" s="11">
        <v>0.69513726234436035</v>
      </c>
      <c r="V254" s="11">
        <v>8.0960564670281926E-2</v>
      </c>
      <c r="W254" s="11"/>
      <c r="X254" t="s">
        <v>235</v>
      </c>
    </row>
    <row r="255" spans="1:24" x14ac:dyDescent="0.3">
      <c r="A255" s="6" t="s">
        <v>226</v>
      </c>
      <c r="B255">
        <v>2</v>
      </c>
      <c r="C255">
        <v>17</v>
      </c>
      <c r="D255" t="s">
        <v>135</v>
      </c>
      <c r="E255" s="7"/>
      <c r="F255" s="7"/>
      <c r="G255" s="7"/>
      <c r="H255" s="7">
        <f t="shared" si="37"/>
        <v>1.6000000000000005</v>
      </c>
      <c r="I255" s="8">
        <v>4.3999999999999997E-2</v>
      </c>
      <c r="J255" s="8">
        <f t="shared" si="39"/>
        <v>0.70800000000000007</v>
      </c>
      <c r="K255" s="8">
        <f t="shared" si="38"/>
        <v>0.63186077643908956</v>
      </c>
      <c r="L255" s="17">
        <v>1.1000000000000001</v>
      </c>
      <c r="M255">
        <v>252</v>
      </c>
      <c r="N255">
        <v>48.000000000048004</v>
      </c>
      <c r="Q255" s="9">
        <v>1981.1666666666667</v>
      </c>
      <c r="R255" s="9">
        <v>-62.083333333333336</v>
      </c>
      <c r="S255" s="7">
        <v>-0.5876808762550354</v>
      </c>
      <c r="T255" s="7">
        <v>3.3139387198297281E-2</v>
      </c>
      <c r="U255" s="7">
        <v>0.73489654064178467</v>
      </c>
      <c r="V255" s="7">
        <v>8.0960564670281926E-2</v>
      </c>
    </row>
    <row r="256" spans="1:24" x14ac:dyDescent="0.3">
      <c r="A256" s="6" t="s">
        <v>226</v>
      </c>
      <c r="B256">
        <v>2</v>
      </c>
      <c r="C256">
        <v>18</v>
      </c>
      <c r="D256" t="s">
        <v>136</v>
      </c>
      <c r="E256" s="7"/>
      <c r="F256" s="7"/>
      <c r="G256" s="7"/>
      <c r="H256" s="7">
        <f t="shared" si="37"/>
        <v>1.7000000000000006</v>
      </c>
      <c r="I256" s="8">
        <v>4.3999999999999997E-2</v>
      </c>
      <c r="J256" s="8">
        <f t="shared" si="39"/>
        <v>0.75200000000000011</v>
      </c>
      <c r="K256" s="8">
        <f t="shared" si="38"/>
        <v>0.67112896028558677</v>
      </c>
      <c r="L256" s="8">
        <v>1.25</v>
      </c>
      <c r="M256">
        <v>252</v>
      </c>
      <c r="N256">
        <v>41.000000000068759</v>
      </c>
      <c r="Q256" s="9">
        <v>1257.5</v>
      </c>
      <c r="R256" s="9">
        <v>-37.75</v>
      </c>
      <c r="S256" s="7">
        <v>-0.50662422180175781</v>
      </c>
      <c r="T256" s="7">
        <v>3.3139387198297281E-2</v>
      </c>
      <c r="U256" s="7">
        <v>0.63710606098175049</v>
      </c>
      <c r="V256" s="7">
        <v>8.0960564670281926E-2</v>
      </c>
    </row>
    <row r="257" spans="1:22" x14ac:dyDescent="0.3">
      <c r="A257" s="6" t="s">
        <v>226</v>
      </c>
      <c r="B257">
        <v>2</v>
      </c>
      <c r="C257">
        <v>19</v>
      </c>
      <c r="D257" t="s">
        <v>137</v>
      </c>
      <c r="E257" s="7"/>
      <c r="F257" s="7"/>
      <c r="G257" s="7"/>
      <c r="H257" s="7">
        <f t="shared" si="37"/>
        <v>1.8000000000000007</v>
      </c>
      <c r="I257" s="8">
        <v>0.05</v>
      </c>
      <c r="J257" s="8">
        <f t="shared" si="39"/>
        <v>0.80200000000000016</v>
      </c>
      <c r="K257" s="8">
        <f t="shared" si="38"/>
        <v>0.71575189647478799</v>
      </c>
      <c r="L257" s="17">
        <v>1.23</v>
      </c>
      <c r="M257">
        <v>252</v>
      </c>
      <c r="N257">
        <v>45.999999999990493</v>
      </c>
      <c r="Q257" s="9">
        <v>2144</v>
      </c>
      <c r="R257" s="9">
        <v>-68.583333333333329</v>
      </c>
      <c r="S257" s="7">
        <v>-0.42228007316589355</v>
      </c>
      <c r="T257" s="7">
        <v>3.3139387198297281E-2</v>
      </c>
      <c r="U257" s="7">
        <v>0.59837853908538818</v>
      </c>
      <c r="V257" s="7">
        <v>8.0960564670281926E-2</v>
      </c>
    </row>
    <row r="258" spans="1:22" x14ac:dyDescent="0.3">
      <c r="A258" s="6" t="s">
        <v>226</v>
      </c>
      <c r="B258">
        <v>2</v>
      </c>
      <c r="C258">
        <v>20</v>
      </c>
      <c r="D258" t="s">
        <v>236</v>
      </c>
      <c r="H258" s="7">
        <f t="shared" si="37"/>
        <v>1.9000000000000008</v>
      </c>
      <c r="I258" s="8">
        <v>5.0999999999999997E-2</v>
      </c>
      <c r="J258" s="8">
        <f t="shared" si="39"/>
        <v>0.8530000000000002</v>
      </c>
      <c r="K258" s="8">
        <f t="shared" si="38"/>
        <v>0.76126729138777327</v>
      </c>
      <c r="L258" s="8">
        <v>1.2</v>
      </c>
      <c r="M258">
        <v>252</v>
      </c>
      <c r="N258">
        <v>48.000000000048004</v>
      </c>
      <c r="Q258" s="9">
        <v>1390</v>
      </c>
      <c r="R258" s="9">
        <v>-64.583333333333329</v>
      </c>
      <c r="S258" s="7">
        <v>-0.26389780640602112</v>
      </c>
      <c r="T258" s="7">
        <v>3.3139387198297281E-2</v>
      </c>
      <c r="U258" s="7">
        <v>0.700417160987854</v>
      </c>
      <c r="V258" s="7">
        <v>8.0960564670281926E-2</v>
      </c>
    </row>
    <row r="259" spans="1:22" x14ac:dyDescent="0.3">
      <c r="A259" s="6" t="s">
        <v>226</v>
      </c>
      <c r="B259">
        <v>2</v>
      </c>
      <c r="C259">
        <v>21</v>
      </c>
      <c r="D259" t="s">
        <v>237</v>
      </c>
      <c r="H259" s="7">
        <v>1.91</v>
      </c>
      <c r="I259" s="8">
        <v>4.8000000000000001E-2</v>
      </c>
      <c r="J259" s="8">
        <f t="shared" si="39"/>
        <v>0.90100000000000025</v>
      </c>
      <c r="K259" s="8">
        <f t="shared" si="38"/>
        <v>0.80410531012940656</v>
      </c>
      <c r="L259" s="8">
        <v>1.2</v>
      </c>
      <c r="M259">
        <v>252</v>
      </c>
      <c r="N259">
        <v>47.000000000019249</v>
      </c>
      <c r="Q259" s="9">
        <v>1850.8333333333333</v>
      </c>
      <c r="R259" s="9">
        <v>-61.416666666666664</v>
      </c>
      <c r="S259" s="7">
        <v>-0.18755023181438446</v>
      </c>
      <c r="T259" s="7">
        <v>3.3139387198297281E-2</v>
      </c>
      <c r="U259" s="7">
        <v>0.66549324989318848</v>
      </c>
      <c r="V259" s="7">
        <v>8.0960564670281926E-2</v>
      </c>
    </row>
    <row r="260" spans="1:22" x14ac:dyDescent="0.3">
      <c r="A260" s="6" t="s">
        <v>226</v>
      </c>
      <c r="B260">
        <v>2</v>
      </c>
      <c r="C260">
        <v>22</v>
      </c>
      <c r="D260" t="s">
        <v>238</v>
      </c>
      <c r="H260" s="7">
        <v>1.92</v>
      </c>
      <c r="I260" s="8">
        <v>4.2000000000000003E-2</v>
      </c>
      <c r="J260" s="8">
        <f t="shared" si="39"/>
        <v>0.94300000000000028</v>
      </c>
      <c r="K260" s="8">
        <f t="shared" si="38"/>
        <v>0.84158857652833563</v>
      </c>
      <c r="L260" s="8">
        <v>1.2</v>
      </c>
      <c r="M260">
        <v>252</v>
      </c>
      <c r="N260">
        <v>40.000000000040004</v>
      </c>
      <c r="Q260" s="9">
        <v>1481.1666666666667</v>
      </c>
      <c r="R260" s="9">
        <v>-47.25</v>
      </c>
      <c r="S260" s="7">
        <v>-2.478521503508091E-2</v>
      </c>
      <c r="T260" s="7">
        <v>3.3139387198297281E-2</v>
      </c>
      <c r="U260" s="7">
        <v>0.74900078773498535</v>
      </c>
      <c r="V260" s="7">
        <v>8.0960564670281926E-2</v>
      </c>
    </row>
    <row r="261" spans="1:22" x14ac:dyDescent="0.3">
      <c r="A261" s="6" t="s">
        <v>226</v>
      </c>
      <c r="B261">
        <v>2</v>
      </c>
      <c r="C261">
        <v>23</v>
      </c>
      <c r="D261" t="s">
        <v>47</v>
      </c>
      <c r="E261" s="7" t="s">
        <v>222</v>
      </c>
      <c r="F261" s="7"/>
      <c r="G261" s="7"/>
      <c r="H261" s="7">
        <v>2</v>
      </c>
      <c r="I261" s="8">
        <v>5.3999999999999999E-2</v>
      </c>
      <c r="J261" s="8">
        <f t="shared" si="39"/>
        <v>0.99700000000000033</v>
      </c>
      <c r="K261" s="8">
        <f t="shared" si="38"/>
        <v>0.88978134761267302</v>
      </c>
      <c r="L261" s="8">
        <v>1.2</v>
      </c>
      <c r="M261">
        <v>252</v>
      </c>
      <c r="N261">
        <v>47.000000000019249</v>
      </c>
      <c r="Q261" s="9">
        <v>2118.8333333333335</v>
      </c>
      <c r="R261" s="9">
        <v>-69.083333333333329</v>
      </c>
      <c r="S261" s="7">
        <v>0.1304408460855484</v>
      </c>
      <c r="T261" s="7">
        <v>3.3139387198297281E-2</v>
      </c>
      <c r="U261" s="7">
        <v>0.91219902038574219</v>
      </c>
      <c r="V261" s="7">
        <v>8.0960564670281926E-2</v>
      </c>
    </row>
    <row r="262" spans="1:22" x14ac:dyDescent="0.3">
      <c r="A262" s="6" t="s">
        <v>226</v>
      </c>
      <c r="B262">
        <v>2</v>
      </c>
      <c r="C262">
        <v>24</v>
      </c>
      <c r="D262" t="s">
        <v>115</v>
      </c>
      <c r="H262" s="7">
        <f t="shared" si="37"/>
        <v>2.1</v>
      </c>
      <c r="I262" s="8">
        <v>4.2999999999999997E-2</v>
      </c>
      <c r="J262" s="8">
        <f t="shared" si="39"/>
        <v>1.0400000000000003</v>
      </c>
      <c r="K262" s="8">
        <f t="shared" si="38"/>
        <v>0.92815707273538595</v>
      </c>
      <c r="L262" s="8">
        <v>1.2</v>
      </c>
      <c r="M262">
        <v>252</v>
      </c>
      <c r="N262">
        <v>37.999999999982492</v>
      </c>
      <c r="Q262" s="9">
        <v>791.33333333333337</v>
      </c>
      <c r="R262" s="9">
        <v>-18.416666666666668</v>
      </c>
      <c r="S262" s="7">
        <v>0.33988454937934875</v>
      </c>
      <c r="T262" s="7">
        <v>3.3139387198297281E-2</v>
      </c>
      <c r="U262" s="7">
        <v>1.2682594060897827</v>
      </c>
      <c r="V262" s="7">
        <v>8.0960564670281926E-2</v>
      </c>
    </row>
    <row r="263" spans="1:22" x14ac:dyDescent="0.3">
      <c r="A263" s="6" t="s">
        <v>226</v>
      </c>
      <c r="B263">
        <v>2</v>
      </c>
      <c r="C263">
        <v>25</v>
      </c>
      <c r="D263" t="s">
        <v>116</v>
      </c>
      <c r="H263" s="7">
        <f t="shared" si="37"/>
        <v>2.2000000000000002</v>
      </c>
      <c r="I263" s="8">
        <v>4.4999999999999998E-2</v>
      </c>
      <c r="J263" s="8">
        <f t="shared" si="39"/>
        <v>1.0850000000000002</v>
      </c>
      <c r="K263" s="8">
        <f t="shared" si="38"/>
        <v>0.96831771530566702</v>
      </c>
      <c r="L263" s="8">
        <v>1.2</v>
      </c>
      <c r="M263">
        <v>252</v>
      </c>
      <c r="N263">
        <v>28.000000000028002</v>
      </c>
      <c r="O263" s="9" t="s">
        <v>239</v>
      </c>
      <c r="Q263" s="9">
        <v>896.83333333333337</v>
      </c>
      <c r="R263" s="9">
        <v>-78.833333333333329</v>
      </c>
      <c r="S263" s="7">
        <v>0.35040715336799622</v>
      </c>
      <c r="T263" s="7">
        <v>3.3139387198297281E-2</v>
      </c>
      <c r="U263" s="7">
        <v>1.2803502082824707</v>
      </c>
      <c r="V263" s="7">
        <v>8.0960564670281926E-2</v>
      </c>
    </row>
    <row r="264" spans="1:22" x14ac:dyDescent="0.3">
      <c r="A264" s="6" t="s">
        <v>226</v>
      </c>
      <c r="B264">
        <v>2</v>
      </c>
      <c r="C264">
        <v>26</v>
      </c>
      <c r="D264" t="s">
        <v>207</v>
      </c>
      <c r="H264" s="7">
        <f t="shared" si="37"/>
        <v>2.3000000000000003</v>
      </c>
      <c r="I264" s="8">
        <v>3.5499999999999997E-2</v>
      </c>
      <c r="J264" s="8">
        <f t="shared" si="39"/>
        <v>1.1205000000000003</v>
      </c>
      <c r="K264" s="8">
        <f t="shared" si="38"/>
        <v>1</v>
      </c>
      <c r="L264" s="8">
        <v>1.2</v>
      </c>
      <c r="M264">
        <v>252</v>
      </c>
      <c r="N264">
        <v>17.000000000044757</v>
      </c>
      <c r="O264" s="9" t="s">
        <v>240</v>
      </c>
    </row>
    <row r="265" spans="1:22" x14ac:dyDescent="0.3">
      <c r="N265"/>
    </row>
    <row r="267" spans="1:22" x14ac:dyDescent="0.3">
      <c r="A267" s="6" t="s">
        <v>241</v>
      </c>
      <c r="B267">
        <v>5</v>
      </c>
      <c r="C267">
        <v>1</v>
      </c>
      <c r="D267" t="s">
        <v>152</v>
      </c>
      <c r="E267" t="s">
        <v>24</v>
      </c>
      <c r="H267" s="7">
        <v>0</v>
      </c>
      <c r="I267" s="7">
        <v>0.3</v>
      </c>
      <c r="J267" s="8">
        <v>0</v>
      </c>
      <c r="K267" s="8">
        <f>J267/$J$305</f>
        <v>0</v>
      </c>
      <c r="L267" s="8">
        <v>0.54</v>
      </c>
      <c r="M267" s="8">
        <v>252</v>
      </c>
      <c r="N267">
        <v>153.00000000006975</v>
      </c>
      <c r="O267" s="9" t="s">
        <v>242</v>
      </c>
      <c r="Q267" s="9">
        <v>1538.3333333333333</v>
      </c>
      <c r="R267" s="9">
        <v>-46.166666666666664</v>
      </c>
      <c r="S267" s="7">
        <v>-2.4701488018035889</v>
      </c>
      <c r="T267" s="7">
        <v>3.0625871400784304E-2</v>
      </c>
      <c r="U267" s="7">
        <v>1.1014400720596313</v>
      </c>
      <c r="V267" s="7">
        <v>5.5017869990890755E-2</v>
      </c>
    </row>
    <row r="268" spans="1:22" x14ac:dyDescent="0.3">
      <c r="A268" s="6" t="s">
        <v>241</v>
      </c>
      <c r="B268">
        <v>5</v>
      </c>
      <c r="C268">
        <v>2</v>
      </c>
      <c r="D268" t="s">
        <v>154</v>
      </c>
      <c r="H268" s="7">
        <v>0.1</v>
      </c>
      <c r="I268" s="7">
        <v>4.8000000000000001E-2</v>
      </c>
      <c r="J268" s="8">
        <f>I268</f>
        <v>4.8000000000000001E-2</v>
      </c>
      <c r="K268" s="8">
        <f>J268/$J$305</f>
        <v>3.2171581769436984E-2</v>
      </c>
      <c r="L268" s="8">
        <v>0.55000000000000004</v>
      </c>
      <c r="M268" s="8">
        <v>252</v>
      </c>
      <c r="N268">
        <v>29.999999999974492</v>
      </c>
      <c r="Q268" s="9">
        <v>623.16666666666663</v>
      </c>
      <c r="R268" s="9">
        <v>-99.083333333333329</v>
      </c>
      <c r="S268" s="7">
        <v>-1.5257443189620972</v>
      </c>
      <c r="T268" s="7">
        <v>3.0625871400784304E-2</v>
      </c>
      <c r="U268" s="7">
        <v>1.2167166471481323</v>
      </c>
      <c r="V268" s="7">
        <v>5.5017869990890755E-2</v>
      </c>
    </row>
    <row r="269" spans="1:22" x14ac:dyDescent="0.3">
      <c r="A269" s="6" t="s">
        <v>241</v>
      </c>
      <c r="B269">
        <v>5</v>
      </c>
      <c r="C269">
        <v>3</v>
      </c>
      <c r="D269" t="s">
        <v>156</v>
      </c>
      <c r="H269" s="7">
        <f>H268+0.1</f>
        <v>0.2</v>
      </c>
      <c r="I269" s="7">
        <v>4.8000000000000001E-2</v>
      </c>
      <c r="J269" s="8">
        <f>J268+I269</f>
        <v>9.6000000000000002E-2</v>
      </c>
      <c r="K269" s="8">
        <f t="shared" ref="K269:K305" si="40">J269/$J$305</f>
        <v>6.4343163538873968E-2</v>
      </c>
      <c r="L269" s="17">
        <v>0.57999999999999996</v>
      </c>
      <c r="M269" s="8">
        <v>252</v>
      </c>
      <c r="N269">
        <v>28.000000000028002</v>
      </c>
      <c r="Q269" s="9">
        <v>561.5</v>
      </c>
      <c r="R269" s="9">
        <v>-155.91666666666666</v>
      </c>
      <c r="S269" s="7">
        <v>-1.3971982002258301</v>
      </c>
      <c r="T269" s="7">
        <v>3.0625871400784304E-2</v>
      </c>
      <c r="U269" s="7">
        <v>1.1225302219390869</v>
      </c>
      <c r="V269" s="7">
        <v>5.5017869990890755E-2</v>
      </c>
    </row>
    <row r="270" spans="1:22" x14ac:dyDescent="0.3">
      <c r="A270" s="6" t="s">
        <v>241</v>
      </c>
      <c r="B270">
        <v>5</v>
      </c>
      <c r="C270">
        <v>4</v>
      </c>
      <c r="D270" t="s">
        <v>158</v>
      </c>
      <c r="H270" s="7">
        <f t="shared" ref="H270:H305" si="41">H269+0.1</f>
        <v>0.30000000000000004</v>
      </c>
      <c r="I270" s="7">
        <v>4.8000000000000001E-2</v>
      </c>
      <c r="J270" s="8">
        <f t="shared" ref="J270:J305" si="42">J269+I270</f>
        <v>0.14400000000000002</v>
      </c>
      <c r="K270" s="8">
        <f t="shared" si="40"/>
        <v>9.6514745308310959E-2</v>
      </c>
      <c r="L270" s="17">
        <v>0.61</v>
      </c>
      <c r="M270" s="8">
        <v>252</v>
      </c>
      <c r="N270">
        <v>28.000000000028002</v>
      </c>
      <c r="Q270" s="9">
        <v>714.66666666666663</v>
      </c>
      <c r="R270" s="9">
        <v>-41.666666666666664</v>
      </c>
      <c r="S270" s="7">
        <v>-0.91623532772064209</v>
      </c>
      <c r="T270" s="7">
        <v>3.0625871400784304E-2</v>
      </c>
      <c r="U270" s="7">
        <v>1.5730928182601929</v>
      </c>
      <c r="V270" s="7">
        <v>5.5017869990890755E-2</v>
      </c>
    </row>
    <row r="271" spans="1:22" x14ac:dyDescent="0.3">
      <c r="A271" s="6" t="s">
        <v>241</v>
      </c>
      <c r="B271">
        <v>5</v>
      </c>
      <c r="C271">
        <v>5</v>
      </c>
      <c r="D271" t="s">
        <v>159</v>
      </c>
      <c r="H271" s="7">
        <f t="shared" si="41"/>
        <v>0.4</v>
      </c>
      <c r="I271" s="7">
        <v>4.8000000000000001E-2</v>
      </c>
      <c r="J271" s="8">
        <f t="shared" si="42"/>
        <v>0.192</v>
      </c>
      <c r="K271" s="8">
        <f t="shared" si="40"/>
        <v>0.12868632707774794</v>
      </c>
      <c r="L271" s="8">
        <v>0.64</v>
      </c>
      <c r="M271" s="8">
        <v>252</v>
      </c>
      <c r="N271">
        <v>32.000000000032003</v>
      </c>
      <c r="Q271" s="9">
        <v>657.5</v>
      </c>
      <c r="R271" s="9">
        <v>-67.083333333333329</v>
      </c>
      <c r="S271" s="7">
        <v>-0.83710092306137085</v>
      </c>
      <c r="T271" s="7">
        <v>3.0625871400784304E-2</v>
      </c>
      <c r="U271" s="7">
        <v>1.6062436103820801</v>
      </c>
      <c r="V271" s="7">
        <v>5.5017869990890755E-2</v>
      </c>
    </row>
    <row r="272" spans="1:22" x14ac:dyDescent="0.3">
      <c r="A272" s="6" t="s">
        <v>241</v>
      </c>
      <c r="B272">
        <v>5</v>
      </c>
      <c r="C272">
        <v>6</v>
      </c>
      <c r="D272" t="s">
        <v>160</v>
      </c>
      <c r="H272" s="7">
        <f t="shared" si="41"/>
        <v>0.5</v>
      </c>
      <c r="I272" s="7">
        <v>4.8000000000000001E-2</v>
      </c>
      <c r="J272" s="8">
        <f t="shared" si="42"/>
        <v>0.24</v>
      </c>
      <c r="K272" s="8">
        <f t="shared" si="40"/>
        <v>0.1608579088471849</v>
      </c>
      <c r="L272" s="17">
        <v>0.67</v>
      </c>
      <c r="M272" s="8">
        <v>252</v>
      </c>
      <c r="N272">
        <v>27.99999999991698</v>
      </c>
      <c r="Q272" s="9">
        <v>688.83333333333337</v>
      </c>
      <c r="R272" s="9">
        <v>-32.333333333333336</v>
      </c>
      <c r="S272" s="7">
        <v>-0.69828718900680542</v>
      </c>
      <c r="T272" s="7">
        <v>3.0625871400784304E-2</v>
      </c>
      <c r="U272" s="7">
        <v>1.7982063293457031</v>
      </c>
      <c r="V272" s="7">
        <v>5.5017869990890755E-2</v>
      </c>
    </row>
    <row r="273" spans="1:23" x14ac:dyDescent="0.3">
      <c r="A273" s="6" t="s">
        <v>241</v>
      </c>
      <c r="B273">
        <v>5</v>
      </c>
      <c r="C273">
        <v>7</v>
      </c>
      <c r="D273" t="s">
        <v>35</v>
      </c>
      <c r="E273" t="s">
        <v>35</v>
      </c>
      <c r="H273" s="7">
        <v>1</v>
      </c>
      <c r="I273" s="7">
        <v>4.8000000000000001E-2</v>
      </c>
      <c r="J273" s="8">
        <f t="shared" si="42"/>
        <v>0.28799999999999998</v>
      </c>
      <c r="K273" s="8">
        <f t="shared" si="40"/>
        <v>0.19302949061662189</v>
      </c>
      <c r="L273" s="8">
        <v>0.7</v>
      </c>
      <c r="M273" s="8">
        <v>252</v>
      </c>
      <c r="N273">
        <v>80.99999999999774</v>
      </c>
      <c r="O273" s="21" t="s">
        <v>243</v>
      </c>
      <c r="P273" s="21"/>
      <c r="Q273" s="9">
        <v>1484.5</v>
      </c>
      <c r="R273" s="9">
        <v>-70.333333333333329</v>
      </c>
      <c r="S273" s="13">
        <v>-1.2873831987380981</v>
      </c>
      <c r="T273" s="13">
        <v>3.0625871400784304E-2</v>
      </c>
      <c r="U273" s="13"/>
      <c r="V273" s="13">
        <v>5.5017869990890755E-2</v>
      </c>
      <c r="W273" s="13"/>
    </row>
    <row r="274" spans="1:23" x14ac:dyDescent="0.3">
      <c r="A274" s="6" t="s">
        <v>241</v>
      </c>
      <c r="B274">
        <v>5</v>
      </c>
      <c r="C274">
        <v>8</v>
      </c>
      <c r="D274" t="s">
        <v>110</v>
      </c>
      <c r="H274" s="7">
        <f t="shared" si="41"/>
        <v>1.1000000000000001</v>
      </c>
      <c r="I274" s="7">
        <v>4.2999999999999997E-2</v>
      </c>
      <c r="J274" s="8">
        <f t="shared" si="42"/>
        <v>0.33099999999999996</v>
      </c>
      <c r="K274" s="8">
        <f t="shared" si="40"/>
        <v>0.2218498659517425</v>
      </c>
      <c r="L274" s="17">
        <v>0.73</v>
      </c>
      <c r="M274" s="8">
        <v>252</v>
      </c>
      <c r="N274">
        <v>24.000000000024002</v>
      </c>
      <c r="Q274" s="9">
        <v>693.16666666666663</v>
      </c>
      <c r="R274" s="9">
        <v>-34.5</v>
      </c>
      <c r="S274" s="7">
        <v>-1.513399600982666</v>
      </c>
      <c r="T274" s="7">
        <v>3.0625871400784304E-2</v>
      </c>
      <c r="U274" s="7">
        <v>2.0634980201721191</v>
      </c>
      <c r="V274" s="7">
        <v>5.5017869990890755E-2</v>
      </c>
    </row>
    <row r="275" spans="1:23" x14ac:dyDescent="0.3">
      <c r="A275" s="6" t="s">
        <v>241</v>
      </c>
      <c r="B275">
        <v>5</v>
      </c>
      <c r="C275">
        <v>9</v>
      </c>
      <c r="D275" t="s">
        <v>112</v>
      </c>
      <c r="H275" s="7">
        <f t="shared" si="41"/>
        <v>1.2000000000000002</v>
      </c>
      <c r="I275" s="7">
        <v>4.2999999999999997E-2</v>
      </c>
      <c r="J275" s="8">
        <f t="shared" si="42"/>
        <v>0.37399999999999994</v>
      </c>
      <c r="K275" s="8">
        <f t="shared" si="40"/>
        <v>0.2506702412868631</v>
      </c>
      <c r="L275" s="17">
        <v>0.76</v>
      </c>
      <c r="M275" s="8">
        <v>252</v>
      </c>
      <c r="N275">
        <v>26.999999999999247</v>
      </c>
      <c r="Q275" s="9">
        <v>715.33333333333337</v>
      </c>
      <c r="R275" s="9">
        <v>-37.333333333333336</v>
      </c>
      <c r="S275" s="7">
        <v>-1.802260160446167</v>
      </c>
      <c r="T275" s="7">
        <v>3.0625871400784304E-2</v>
      </c>
      <c r="U275" s="7">
        <v>1.4265636205673218</v>
      </c>
      <c r="V275" s="7">
        <v>5.5017869990890755E-2</v>
      </c>
    </row>
    <row r="276" spans="1:23" x14ac:dyDescent="0.3">
      <c r="A276" s="6" t="s">
        <v>241</v>
      </c>
      <c r="B276">
        <v>5</v>
      </c>
      <c r="C276">
        <v>10</v>
      </c>
      <c r="D276" t="s">
        <v>113</v>
      </c>
      <c r="H276" s="7">
        <f t="shared" si="41"/>
        <v>1.3000000000000003</v>
      </c>
      <c r="I276" s="7">
        <v>4.2999999999999997E-2</v>
      </c>
      <c r="J276" s="8">
        <f t="shared" si="42"/>
        <v>0.41699999999999993</v>
      </c>
      <c r="K276" s="8">
        <f t="shared" si="40"/>
        <v>0.27949061662198377</v>
      </c>
      <c r="L276" s="17">
        <v>0.79</v>
      </c>
      <c r="M276" s="8">
        <v>252</v>
      </c>
      <c r="N276">
        <v>33.000000000060759</v>
      </c>
      <c r="Q276" s="9">
        <v>1121</v>
      </c>
      <c r="R276" s="9">
        <v>-50</v>
      </c>
      <c r="S276" s="7">
        <v>-1.9361159801483154</v>
      </c>
      <c r="T276" s="7">
        <v>3.0625871400784304E-2</v>
      </c>
      <c r="U276" s="7">
        <v>1.0091005563735962</v>
      </c>
      <c r="V276" s="7">
        <v>5.5017869990890755E-2</v>
      </c>
    </row>
    <row r="277" spans="1:23" x14ac:dyDescent="0.3">
      <c r="A277" s="6" t="s">
        <v>241</v>
      </c>
      <c r="B277">
        <v>5</v>
      </c>
      <c r="C277">
        <v>11</v>
      </c>
      <c r="D277" t="s">
        <v>114</v>
      </c>
      <c r="H277" s="7">
        <f t="shared" si="41"/>
        <v>1.4000000000000004</v>
      </c>
      <c r="I277" s="7">
        <v>4.2999999999999997E-2</v>
      </c>
      <c r="J277" s="8">
        <f t="shared" si="42"/>
        <v>0.45999999999999991</v>
      </c>
      <c r="K277" s="8">
        <f t="shared" si="40"/>
        <v>0.30831099195710437</v>
      </c>
      <c r="L277" s="17">
        <v>0.82</v>
      </c>
      <c r="M277" s="8">
        <v>252</v>
      </c>
      <c r="N277">
        <v>35.000000000007248</v>
      </c>
      <c r="Q277" s="9">
        <v>1050</v>
      </c>
      <c r="R277" s="9">
        <v>-90.75</v>
      </c>
      <c r="S277" s="7">
        <v>-1.7704265117645264</v>
      </c>
      <c r="T277" s="7">
        <v>3.0625871400784304E-2</v>
      </c>
      <c r="U277" s="7">
        <v>0.94171822071075439</v>
      </c>
      <c r="V277" s="7">
        <v>5.5017869990890755E-2</v>
      </c>
    </row>
    <row r="278" spans="1:23" x14ac:dyDescent="0.3">
      <c r="A278" s="6" t="s">
        <v>241</v>
      </c>
      <c r="B278">
        <v>5</v>
      </c>
      <c r="C278">
        <v>12</v>
      </c>
      <c r="D278" t="s">
        <v>134</v>
      </c>
      <c r="H278" s="7">
        <f t="shared" si="41"/>
        <v>1.5000000000000004</v>
      </c>
      <c r="I278" s="7">
        <v>4.2999999999999997E-2</v>
      </c>
      <c r="J278" s="8">
        <f t="shared" si="42"/>
        <v>0.50299999999999989</v>
      </c>
      <c r="K278" s="8">
        <f t="shared" si="40"/>
        <v>0.33713136729222498</v>
      </c>
      <c r="L278" s="8">
        <v>0.84</v>
      </c>
      <c r="M278" s="8">
        <v>252</v>
      </c>
      <c r="N278">
        <v>39.000000000011248</v>
      </c>
      <c r="Q278" s="9">
        <v>1218</v>
      </c>
      <c r="R278" s="9">
        <v>-57.833333333333336</v>
      </c>
      <c r="S278" s="7">
        <v>-1.6657164096832275</v>
      </c>
      <c r="T278" s="7">
        <v>3.0625871400784304E-2</v>
      </c>
      <c r="U278" s="7">
        <v>0.66761255264282227</v>
      </c>
      <c r="V278" s="7">
        <v>5.5017869990890755E-2</v>
      </c>
    </row>
    <row r="279" spans="1:23" x14ac:dyDescent="0.3">
      <c r="A279" s="6" t="s">
        <v>241</v>
      </c>
      <c r="B279">
        <v>5</v>
      </c>
      <c r="C279">
        <v>13</v>
      </c>
      <c r="D279" t="s">
        <v>135</v>
      </c>
      <c r="H279" s="7">
        <f t="shared" si="41"/>
        <v>1.6000000000000005</v>
      </c>
      <c r="I279" s="7">
        <v>4.8000000000000001E-2</v>
      </c>
      <c r="J279" s="8">
        <f t="shared" si="42"/>
        <v>0.55099999999999993</v>
      </c>
      <c r="K279" s="8">
        <f t="shared" si="40"/>
        <v>0.369302949061662</v>
      </c>
      <c r="L279" s="17">
        <v>0.87</v>
      </c>
      <c r="M279" s="8">
        <v>252</v>
      </c>
      <c r="N279">
        <v>37.999999999982492</v>
      </c>
      <c r="Q279" s="9">
        <v>1191</v>
      </c>
      <c r="R279" s="9">
        <v>-70.75</v>
      </c>
      <c r="S279" s="7">
        <v>-1.6869659423828125</v>
      </c>
      <c r="T279" s="7">
        <v>3.0625871400784304E-2</v>
      </c>
      <c r="U279" s="7">
        <v>0.2924092710018158</v>
      </c>
      <c r="V279" s="7">
        <v>5.5017869990890755E-2</v>
      </c>
    </row>
    <row r="280" spans="1:23" x14ac:dyDescent="0.3">
      <c r="A280" s="6" t="s">
        <v>241</v>
      </c>
      <c r="B280">
        <v>5</v>
      </c>
      <c r="C280">
        <v>14</v>
      </c>
      <c r="D280" t="s">
        <v>136</v>
      </c>
      <c r="H280" s="7">
        <f t="shared" si="41"/>
        <v>1.7000000000000006</v>
      </c>
      <c r="I280" s="7">
        <v>4.8000000000000001E-2</v>
      </c>
      <c r="J280" s="8">
        <f t="shared" si="42"/>
        <v>0.59899999999999998</v>
      </c>
      <c r="K280" s="8">
        <f t="shared" si="40"/>
        <v>0.40147453083109902</v>
      </c>
      <c r="L280" s="17">
        <v>0.9</v>
      </c>
      <c r="M280" s="8">
        <v>252</v>
      </c>
      <c r="N280">
        <v>40.000000000040004</v>
      </c>
      <c r="Q280" s="9">
        <v>1271.5</v>
      </c>
      <c r="R280" s="9">
        <v>-68.25</v>
      </c>
      <c r="S280" s="7">
        <v>-1.1117935180664063</v>
      </c>
      <c r="T280" s="7">
        <v>3.0625871400784304E-2</v>
      </c>
      <c r="U280" s="7">
        <v>0.17094872891902924</v>
      </c>
      <c r="V280" s="7">
        <v>5.5017869990890755E-2</v>
      </c>
    </row>
    <row r="281" spans="1:23" x14ac:dyDescent="0.3">
      <c r="A281" s="6" t="s">
        <v>241</v>
      </c>
      <c r="B281">
        <v>5</v>
      </c>
      <c r="C281">
        <v>15</v>
      </c>
      <c r="D281" t="s">
        <v>244</v>
      </c>
      <c r="E281" t="s">
        <v>245</v>
      </c>
      <c r="H281" s="7">
        <f t="shared" si="41"/>
        <v>1.8000000000000007</v>
      </c>
      <c r="I281" s="7">
        <v>4.8000000000000001E-2</v>
      </c>
      <c r="J281" s="8">
        <f t="shared" si="42"/>
        <v>0.64700000000000002</v>
      </c>
      <c r="K281" s="8">
        <f t="shared" si="40"/>
        <v>0.43364611260053604</v>
      </c>
      <c r="L281" s="17">
        <v>0.92</v>
      </c>
      <c r="M281" s="8">
        <v>252</v>
      </c>
      <c r="N281">
        <v>37.999999999982492</v>
      </c>
      <c r="Q281" s="9">
        <v>1376.6666666666667</v>
      </c>
      <c r="R281" s="9">
        <v>-52.166666666666664</v>
      </c>
      <c r="S281" s="7">
        <v>-0.65912741422653198</v>
      </c>
      <c r="T281" s="7">
        <v>3.0625871400784304E-2</v>
      </c>
      <c r="U281" s="7">
        <v>4.088724497705698E-3</v>
      </c>
      <c r="V281" s="7">
        <v>5.5017869990890755E-2</v>
      </c>
    </row>
    <row r="282" spans="1:23" x14ac:dyDescent="0.3">
      <c r="A282" s="6" t="s">
        <v>241</v>
      </c>
      <c r="B282">
        <v>5</v>
      </c>
      <c r="C282">
        <v>16</v>
      </c>
      <c r="D282" t="s">
        <v>236</v>
      </c>
      <c r="H282" s="7">
        <f t="shared" si="41"/>
        <v>1.9000000000000008</v>
      </c>
      <c r="I282" s="7">
        <v>4.8000000000000001E-2</v>
      </c>
      <c r="J282" s="8">
        <f t="shared" si="42"/>
        <v>0.69500000000000006</v>
      </c>
      <c r="K282" s="8">
        <f t="shared" si="40"/>
        <v>0.465817694369973</v>
      </c>
      <c r="L282" s="17">
        <v>0.94</v>
      </c>
      <c r="M282" s="8">
        <v>252</v>
      </c>
      <c r="N282">
        <v>33.999999999978492</v>
      </c>
      <c r="Q282" s="9">
        <v>1203.6666666666667</v>
      </c>
      <c r="R282" s="9">
        <v>-83.25</v>
      </c>
      <c r="S282" s="7">
        <v>-0.40217047929763794</v>
      </c>
      <c r="T282" s="7">
        <v>3.0625871400784304E-2</v>
      </c>
      <c r="U282" s="7">
        <v>0.18018446862697601</v>
      </c>
      <c r="V282" s="7">
        <v>5.5017869990890755E-2</v>
      </c>
    </row>
    <row r="283" spans="1:23" x14ac:dyDescent="0.3">
      <c r="A283" s="6" t="s">
        <v>241</v>
      </c>
      <c r="B283">
        <v>5</v>
      </c>
      <c r="C283">
        <v>17</v>
      </c>
      <c r="D283" t="s">
        <v>237</v>
      </c>
      <c r="H283" s="7">
        <v>1.91</v>
      </c>
      <c r="I283" s="7">
        <v>4.8000000000000001E-2</v>
      </c>
      <c r="J283" s="8">
        <f t="shared" si="42"/>
        <v>0.7430000000000001</v>
      </c>
      <c r="K283" s="8">
        <f t="shared" si="40"/>
        <v>0.49798927613941002</v>
      </c>
      <c r="L283" s="17">
        <v>0.98</v>
      </c>
      <c r="M283" s="8">
        <v>252</v>
      </c>
      <c r="N283">
        <v>41.999999999986493</v>
      </c>
      <c r="Q283" s="9">
        <v>1475.3333333333333</v>
      </c>
      <c r="R283" s="9">
        <v>-45.5</v>
      </c>
      <c r="S283" s="7">
        <v>-6.4022891223430634E-2</v>
      </c>
      <c r="T283" s="7">
        <v>3.0625871400784304E-2</v>
      </c>
      <c r="U283" s="7">
        <v>0.52687573432922363</v>
      </c>
      <c r="V283" s="7">
        <v>5.5017869990890755E-2</v>
      </c>
    </row>
    <row r="284" spans="1:23" x14ac:dyDescent="0.3">
      <c r="A284" s="6" t="s">
        <v>241</v>
      </c>
      <c r="B284">
        <v>5</v>
      </c>
      <c r="C284">
        <v>18</v>
      </c>
      <c r="D284" t="s">
        <v>238</v>
      </c>
      <c r="H284" s="7">
        <v>1.92</v>
      </c>
      <c r="I284" s="7">
        <v>4.8000000000000001E-2</v>
      </c>
      <c r="J284" s="8">
        <f t="shared" si="42"/>
        <v>0.79100000000000015</v>
      </c>
      <c r="K284" s="8">
        <f t="shared" si="40"/>
        <v>0.53016085790884704</v>
      </c>
      <c r="L284" s="17">
        <v>1.02</v>
      </c>
      <c r="M284" s="8">
        <v>252</v>
      </c>
      <c r="N284">
        <v>42.000000000097515</v>
      </c>
      <c r="Q284" s="9">
        <v>1419</v>
      </c>
      <c r="R284" s="9">
        <v>-77.583333333333329</v>
      </c>
      <c r="S284" s="7">
        <v>2.7076590806245804E-2</v>
      </c>
      <c r="T284" s="7">
        <v>3.0625871400784304E-2</v>
      </c>
      <c r="U284" s="7">
        <v>1.0202711820602417</v>
      </c>
      <c r="V284" s="7">
        <v>5.5017869990890755E-2</v>
      </c>
    </row>
    <row r="285" spans="1:23" x14ac:dyDescent="0.3">
      <c r="A285" s="6" t="s">
        <v>241</v>
      </c>
      <c r="B285">
        <v>5</v>
      </c>
      <c r="C285">
        <v>19</v>
      </c>
      <c r="D285" t="s">
        <v>246</v>
      </c>
      <c r="H285" s="7">
        <v>1.93</v>
      </c>
      <c r="I285" s="7">
        <v>4.8000000000000001E-2</v>
      </c>
      <c r="J285" s="8">
        <f t="shared" si="42"/>
        <v>0.83900000000000019</v>
      </c>
      <c r="K285" s="8">
        <f t="shared" si="40"/>
        <v>0.56233243967828406</v>
      </c>
      <c r="L285" s="17">
        <v>1.05</v>
      </c>
      <c r="M285" s="8">
        <v>252</v>
      </c>
      <c r="N285">
        <v>41.000000000068759</v>
      </c>
      <c r="Q285" s="9">
        <v>1418.3333333333333</v>
      </c>
      <c r="R285" s="9">
        <v>-38.25</v>
      </c>
      <c r="S285" s="7">
        <v>-0.28207096457481384</v>
      </c>
      <c r="T285" s="7">
        <v>3.0625871400784304E-2</v>
      </c>
      <c r="U285" s="7">
        <v>1.7840501070022583</v>
      </c>
      <c r="V285" s="7">
        <v>5.5017869990890755E-2</v>
      </c>
    </row>
    <row r="286" spans="1:23" x14ac:dyDescent="0.3">
      <c r="A286" s="6" t="s">
        <v>241</v>
      </c>
      <c r="B286">
        <v>5</v>
      </c>
      <c r="C286">
        <v>20</v>
      </c>
      <c r="D286" t="s">
        <v>47</v>
      </c>
      <c r="E286" t="s">
        <v>47</v>
      </c>
      <c r="H286" s="7">
        <v>2</v>
      </c>
      <c r="I286" s="7">
        <v>4.8000000000000001E-2</v>
      </c>
      <c r="J286" s="8">
        <f t="shared" si="42"/>
        <v>0.88700000000000023</v>
      </c>
      <c r="K286" s="8">
        <f t="shared" si="40"/>
        <v>0.59450402144772108</v>
      </c>
      <c r="L286" s="8">
        <v>1.07</v>
      </c>
      <c r="M286" s="8">
        <v>252</v>
      </c>
      <c r="N286">
        <v>43.000000000015248</v>
      </c>
      <c r="Q286" s="9">
        <v>1410.3333333333333</v>
      </c>
      <c r="R286" s="9">
        <v>-42.083333333333336</v>
      </c>
      <c r="S286" s="7">
        <v>-0.58957558870315552</v>
      </c>
      <c r="T286" s="7">
        <v>3.0625871400784304E-2</v>
      </c>
      <c r="U286" s="7">
        <v>2.1556105613708496</v>
      </c>
      <c r="V286" s="7">
        <v>5.5017869990890755E-2</v>
      </c>
    </row>
    <row r="287" spans="1:23" x14ac:dyDescent="0.3">
      <c r="A287" s="6" t="s">
        <v>241</v>
      </c>
      <c r="B287">
        <v>5</v>
      </c>
      <c r="C287">
        <v>21</v>
      </c>
      <c r="D287" t="s">
        <v>247</v>
      </c>
      <c r="H287" s="7">
        <f t="shared" si="41"/>
        <v>2.1</v>
      </c>
      <c r="I287" s="7">
        <v>3.6999999999999998E-2</v>
      </c>
      <c r="J287" s="8">
        <f t="shared" si="42"/>
        <v>0.92400000000000027</v>
      </c>
      <c r="K287" s="8">
        <f t="shared" si="40"/>
        <v>0.61930294906166206</v>
      </c>
      <c r="L287" s="17">
        <v>1.08</v>
      </c>
      <c r="M287" s="8">
        <v>252</v>
      </c>
      <c r="N287">
        <v>37.999999999982492</v>
      </c>
      <c r="Q287" s="9">
        <v>929.33333333333337</v>
      </c>
      <c r="R287" s="9">
        <v>-28.166666666666668</v>
      </c>
      <c r="S287" s="7">
        <v>-1.0599944591522217</v>
      </c>
      <c r="T287" s="7">
        <v>3.0625871400784304E-2</v>
      </c>
      <c r="U287" s="7">
        <v>1.9111044406890869</v>
      </c>
      <c r="V287" s="7">
        <v>5.5017869990890755E-2</v>
      </c>
    </row>
    <row r="288" spans="1:23" x14ac:dyDescent="0.3">
      <c r="A288" s="6" t="s">
        <v>241</v>
      </c>
      <c r="B288">
        <v>5</v>
      </c>
      <c r="C288">
        <v>22</v>
      </c>
      <c r="D288" t="s">
        <v>248</v>
      </c>
      <c r="H288" s="7">
        <f t="shared" si="41"/>
        <v>2.2000000000000002</v>
      </c>
      <c r="I288" s="7">
        <v>3.6999999999999998E-2</v>
      </c>
      <c r="J288" s="8">
        <f t="shared" si="42"/>
        <v>0.9610000000000003</v>
      </c>
      <c r="K288" s="8">
        <f t="shared" si="40"/>
        <v>0.64410187667560315</v>
      </c>
      <c r="L288" s="17">
        <v>1.1000000000000001</v>
      </c>
      <c r="M288" s="8">
        <v>252</v>
      </c>
      <c r="N288">
        <v>37.000000000064759</v>
      </c>
      <c r="Q288" s="9">
        <v>1018.6666666666666</v>
      </c>
      <c r="R288" s="9">
        <v>-82.333333333333329</v>
      </c>
      <c r="S288" s="7">
        <v>-1.5572012662887573</v>
      </c>
      <c r="T288" s="7">
        <v>3.0625871400784304E-2</v>
      </c>
      <c r="U288" s="7">
        <v>1.0803583860397339</v>
      </c>
      <c r="V288" s="7">
        <v>5.5017869990890755E-2</v>
      </c>
    </row>
    <row r="289" spans="1:26" x14ac:dyDescent="0.3">
      <c r="A289" t="s">
        <v>241</v>
      </c>
      <c r="B289">
        <v>5</v>
      </c>
      <c r="C289">
        <v>23</v>
      </c>
      <c r="D289" t="s">
        <v>249</v>
      </c>
      <c r="H289" s="7">
        <f t="shared" si="41"/>
        <v>2.3000000000000003</v>
      </c>
      <c r="I289" s="7">
        <v>3.6999999999999998E-2</v>
      </c>
      <c r="J289" s="8">
        <f t="shared" si="42"/>
        <v>0.99800000000000033</v>
      </c>
      <c r="K289" s="8">
        <f t="shared" si="40"/>
        <v>0.66890080428954413</v>
      </c>
      <c r="L289" s="17">
        <v>1.1100000000000001</v>
      </c>
      <c r="M289" s="8">
        <v>252</v>
      </c>
      <c r="N289">
        <v>37.000000000064759</v>
      </c>
      <c r="Q289" s="9">
        <v>1213.8333333333333</v>
      </c>
      <c r="R289" s="9">
        <v>-67.75</v>
      </c>
      <c r="S289" s="7">
        <v>-1.6047654151916504</v>
      </c>
      <c r="T289" s="7">
        <v>3.0625871400784304E-2</v>
      </c>
      <c r="U289" s="7">
        <v>0.59335589408874512</v>
      </c>
      <c r="V289" s="7">
        <v>5.5017869990890755E-2</v>
      </c>
    </row>
    <row r="290" spans="1:26" x14ac:dyDescent="0.3">
      <c r="A290" s="6" t="s">
        <v>241</v>
      </c>
      <c r="B290">
        <v>5</v>
      </c>
      <c r="C290">
        <v>24</v>
      </c>
      <c r="D290" t="s">
        <v>250</v>
      </c>
      <c r="H290" s="7">
        <f t="shared" si="41"/>
        <v>2.4000000000000004</v>
      </c>
      <c r="I290" s="7">
        <v>3.6999999999999998E-2</v>
      </c>
      <c r="J290" s="8">
        <f t="shared" si="42"/>
        <v>1.0350000000000004</v>
      </c>
      <c r="K290" s="8">
        <f t="shared" si="40"/>
        <v>0.69369973190348522</v>
      </c>
      <c r="L290" s="17">
        <v>1.012</v>
      </c>
      <c r="M290" s="8">
        <v>252</v>
      </c>
      <c r="N290">
        <v>39.000000000011248</v>
      </c>
      <c r="Q290" s="9">
        <v>1491.5</v>
      </c>
      <c r="R290" s="9">
        <v>-62.583333333333336</v>
      </c>
      <c r="S290" s="7">
        <v>-1.3793514966964722</v>
      </c>
      <c r="T290" s="7">
        <v>3.0625871400784304E-2</v>
      </c>
      <c r="U290" s="7">
        <v>0.35619038343429565</v>
      </c>
      <c r="V290" s="7">
        <v>5.5017869990890755E-2</v>
      </c>
    </row>
    <row r="291" spans="1:26" x14ac:dyDescent="0.3">
      <c r="A291" s="6" t="s">
        <v>241</v>
      </c>
      <c r="B291">
        <v>5</v>
      </c>
      <c r="C291">
        <v>25</v>
      </c>
      <c r="D291" t="s">
        <v>54</v>
      </c>
      <c r="E291" t="s">
        <v>54</v>
      </c>
      <c r="H291" s="7">
        <v>3</v>
      </c>
      <c r="I291" s="7">
        <v>3.6999999999999998E-2</v>
      </c>
      <c r="J291" s="8">
        <f t="shared" si="42"/>
        <v>1.0720000000000003</v>
      </c>
      <c r="K291" s="8">
        <f t="shared" si="40"/>
        <v>0.7184986595174262</v>
      </c>
      <c r="L291" s="8">
        <v>1.1299999999999999</v>
      </c>
      <c r="M291" s="8">
        <v>252</v>
      </c>
      <c r="N291">
        <v>32.000000000032003</v>
      </c>
      <c r="Q291" s="9">
        <v>1061</v>
      </c>
      <c r="R291" s="9">
        <v>-29</v>
      </c>
      <c r="S291" s="7">
        <v>-0.84189528226852417</v>
      </c>
      <c r="T291" s="7">
        <v>3.0625871400784304E-2</v>
      </c>
      <c r="U291" s="7">
        <v>0.60626572370529175</v>
      </c>
      <c r="V291" s="7">
        <v>5.5017869990890755E-2</v>
      </c>
    </row>
    <row r="292" spans="1:26" x14ac:dyDescent="0.3">
      <c r="A292" s="6" t="s">
        <v>241</v>
      </c>
      <c r="B292">
        <v>5</v>
      </c>
      <c r="C292">
        <v>26</v>
      </c>
      <c r="D292" t="s">
        <v>167</v>
      </c>
      <c r="H292" s="7">
        <f t="shared" si="41"/>
        <v>3.1</v>
      </c>
      <c r="I292" s="7">
        <v>0.03</v>
      </c>
      <c r="J292" s="8">
        <f t="shared" si="42"/>
        <v>1.1020000000000003</v>
      </c>
      <c r="K292" s="8">
        <f t="shared" si="40"/>
        <v>0.73860589812332433</v>
      </c>
      <c r="L292" s="8">
        <v>1.1299999999999999</v>
      </c>
      <c r="M292" s="8">
        <v>252</v>
      </c>
      <c r="N292">
        <v>28.999999999945736</v>
      </c>
      <c r="Q292" s="9">
        <v>866.83333333333337</v>
      </c>
      <c r="R292" s="9">
        <v>-105.33333333333333</v>
      </c>
      <c r="S292" s="7">
        <v>-0.93005979061126709</v>
      </c>
      <c r="T292" s="7">
        <v>3.0625871400784304E-2</v>
      </c>
      <c r="U292" s="7">
        <v>1.1488046646118164</v>
      </c>
      <c r="V292" s="7">
        <v>5.5017869990890755E-2</v>
      </c>
      <c r="Y292">
        <v>3.0625871400784304E-2</v>
      </c>
      <c r="Z292">
        <v>5.5017869990890755E-2</v>
      </c>
    </row>
    <row r="293" spans="1:26" x14ac:dyDescent="0.3">
      <c r="A293" s="6" t="s">
        <v>241</v>
      </c>
      <c r="B293">
        <v>5</v>
      </c>
      <c r="C293">
        <v>27</v>
      </c>
      <c r="D293" t="s">
        <v>148</v>
      </c>
      <c r="H293" s="7">
        <f t="shared" si="41"/>
        <v>3.2</v>
      </c>
      <c r="I293" s="7">
        <v>0.03</v>
      </c>
      <c r="J293" s="8">
        <f t="shared" si="42"/>
        <v>1.1320000000000003</v>
      </c>
      <c r="K293" s="8">
        <f t="shared" si="40"/>
        <v>0.75871313672922236</v>
      </c>
      <c r="L293" s="8">
        <v>1.1299999999999999</v>
      </c>
      <c r="M293" s="8">
        <v>252</v>
      </c>
      <c r="N293">
        <v>33.999999999978492</v>
      </c>
      <c r="Q293" s="9">
        <v>1433.6666666666667</v>
      </c>
      <c r="R293" s="9">
        <v>-76.583333333333329</v>
      </c>
      <c r="S293" s="7">
        <v>-1.1555228233337402</v>
      </c>
      <c r="T293" s="7">
        <v>3.0625871400784304E-2</v>
      </c>
      <c r="U293" s="7">
        <v>1.6915990114212036</v>
      </c>
      <c r="V293" s="7">
        <v>5.5017869990890755E-2</v>
      </c>
    </row>
    <row r="294" spans="1:26" x14ac:dyDescent="0.3">
      <c r="A294" s="6" t="s">
        <v>241</v>
      </c>
      <c r="B294">
        <v>5</v>
      </c>
      <c r="C294">
        <v>28</v>
      </c>
      <c r="D294" t="s">
        <v>168</v>
      </c>
      <c r="H294" s="7">
        <f t="shared" si="41"/>
        <v>3.3000000000000003</v>
      </c>
      <c r="I294" s="7">
        <v>0.03</v>
      </c>
      <c r="J294" s="8">
        <f t="shared" si="42"/>
        <v>1.1620000000000004</v>
      </c>
      <c r="K294" s="8">
        <f t="shared" si="40"/>
        <v>0.7788203753351205</v>
      </c>
      <c r="L294" s="8">
        <v>1.1299999999999999</v>
      </c>
      <c r="M294" s="8">
        <v>252</v>
      </c>
      <c r="N294">
        <v>25.999999999970491</v>
      </c>
      <c r="Q294" s="9">
        <v>887.5</v>
      </c>
      <c r="R294" s="9">
        <v>-23.583333333333332</v>
      </c>
      <c r="S294" s="7">
        <v>-1.2233383655548096</v>
      </c>
      <c r="T294" s="7">
        <v>3.0625871400784304E-2</v>
      </c>
      <c r="U294" s="7">
        <v>1.8689346313476563</v>
      </c>
      <c r="V294" s="7">
        <v>5.5017869990890755E-2</v>
      </c>
    </row>
    <row r="295" spans="1:26" x14ac:dyDescent="0.3">
      <c r="A295" s="6" t="s">
        <v>241</v>
      </c>
      <c r="B295">
        <v>5</v>
      </c>
      <c r="C295">
        <v>29</v>
      </c>
      <c r="D295" t="s">
        <v>169</v>
      </c>
      <c r="H295" s="7">
        <f t="shared" si="41"/>
        <v>3.4000000000000004</v>
      </c>
      <c r="I295" s="7">
        <v>0.03</v>
      </c>
      <c r="J295" s="8">
        <f t="shared" si="42"/>
        <v>1.1920000000000004</v>
      </c>
      <c r="K295" s="8">
        <f t="shared" si="40"/>
        <v>0.79892761394101863</v>
      </c>
      <c r="L295" s="8">
        <v>1.1299999999999999</v>
      </c>
      <c r="M295" s="8">
        <v>252</v>
      </c>
      <c r="N295">
        <v>29.999999999974492</v>
      </c>
      <c r="Q295" s="9">
        <v>945.66666666666663</v>
      </c>
      <c r="R295" s="9">
        <v>-21.833333333333332</v>
      </c>
      <c r="S295" s="7">
        <v>-1.2516710758209229</v>
      </c>
      <c r="T295" s="7">
        <v>3.0625871400784304E-2</v>
      </c>
      <c r="U295" s="7">
        <v>2.0970554351806641</v>
      </c>
      <c r="V295" s="7">
        <v>5.5017869990890755E-2</v>
      </c>
    </row>
    <row r="296" spans="1:26" x14ac:dyDescent="0.3">
      <c r="A296" s="6" t="s">
        <v>241</v>
      </c>
      <c r="B296">
        <v>5</v>
      </c>
      <c r="C296">
        <v>30</v>
      </c>
      <c r="D296" t="s">
        <v>62</v>
      </c>
      <c r="E296" t="s">
        <v>62</v>
      </c>
      <c r="H296" s="7">
        <v>4</v>
      </c>
      <c r="I296" s="7">
        <v>0.03</v>
      </c>
      <c r="J296" s="8">
        <f t="shared" si="42"/>
        <v>1.2220000000000004</v>
      </c>
      <c r="K296" s="8">
        <f t="shared" si="40"/>
        <v>0.81903485254691677</v>
      </c>
      <c r="L296" s="8">
        <v>1.1299999999999999</v>
      </c>
      <c r="M296" s="8">
        <v>252</v>
      </c>
      <c r="N296">
        <v>32.999999999949736</v>
      </c>
      <c r="Q296" s="9">
        <v>1024.6666666666667</v>
      </c>
      <c r="R296" s="9">
        <v>-81.5</v>
      </c>
      <c r="S296" s="7">
        <v>-1.2145075798034668</v>
      </c>
      <c r="T296" s="7">
        <v>3.0625871400784304E-2</v>
      </c>
      <c r="U296" s="7">
        <v>2.2523465156555176</v>
      </c>
      <c r="V296" s="7">
        <v>5.5017869990890755E-2</v>
      </c>
    </row>
    <row r="297" spans="1:26" x14ac:dyDescent="0.3">
      <c r="A297" s="6" t="s">
        <v>241</v>
      </c>
      <c r="B297">
        <v>5</v>
      </c>
      <c r="C297">
        <v>31</v>
      </c>
      <c r="D297" t="s">
        <v>203</v>
      </c>
      <c r="H297" s="7">
        <f t="shared" si="41"/>
        <v>4.0999999999999996</v>
      </c>
      <c r="I297" s="7">
        <v>0.03</v>
      </c>
      <c r="J297" s="8">
        <f t="shared" si="42"/>
        <v>1.2520000000000004</v>
      </c>
      <c r="K297" s="8">
        <f t="shared" si="40"/>
        <v>0.83914209115281491</v>
      </c>
      <c r="L297" s="8">
        <v>1.1299999999999999</v>
      </c>
      <c r="M297" s="8">
        <v>252</v>
      </c>
      <c r="N297">
        <v>27.99999999991698</v>
      </c>
      <c r="Q297" s="9">
        <v>571.83333333333337</v>
      </c>
      <c r="R297" s="9">
        <v>-145.91666666666666</v>
      </c>
      <c r="S297" s="11">
        <v>-1.3841111660003662</v>
      </c>
      <c r="T297" s="11">
        <v>3.0625871400784304E-2</v>
      </c>
      <c r="U297" s="11">
        <v>1.7205214500427246</v>
      </c>
      <c r="V297" s="11">
        <v>5.5017869990890755E-2</v>
      </c>
      <c r="W297" s="11"/>
      <c r="X297" t="s">
        <v>251</v>
      </c>
    </row>
    <row r="298" spans="1:26" x14ac:dyDescent="0.3">
      <c r="A298" s="6" t="s">
        <v>241</v>
      </c>
      <c r="B298">
        <v>5</v>
      </c>
      <c r="C298">
        <v>32</v>
      </c>
      <c r="D298" t="s">
        <v>204</v>
      </c>
      <c r="H298" s="7">
        <f t="shared" si="41"/>
        <v>4.1999999999999993</v>
      </c>
      <c r="I298" s="7">
        <v>0.03</v>
      </c>
      <c r="J298" s="8">
        <f t="shared" si="42"/>
        <v>1.2820000000000005</v>
      </c>
      <c r="K298" s="8">
        <f t="shared" si="40"/>
        <v>0.85924932975871304</v>
      </c>
      <c r="L298" s="8">
        <v>1.1299999999999999</v>
      </c>
      <c r="M298" s="8">
        <v>252</v>
      </c>
      <c r="N298">
        <v>28.000000000028002</v>
      </c>
      <c r="Q298" s="9">
        <v>985.16666666666663</v>
      </c>
      <c r="R298" s="9">
        <v>-27.333333333333332</v>
      </c>
      <c r="S298" s="7">
        <v>-1.573883056640625</v>
      </c>
      <c r="T298" s="7">
        <v>3.0625871400784304E-2</v>
      </c>
      <c r="U298" s="7">
        <v>1.4213253259658813</v>
      </c>
      <c r="V298" s="7">
        <v>5.5017869990890755E-2</v>
      </c>
    </row>
    <row r="299" spans="1:26" x14ac:dyDescent="0.3">
      <c r="A299" s="6" t="s">
        <v>241</v>
      </c>
      <c r="B299">
        <v>5</v>
      </c>
      <c r="C299">
        <v>33</v>
      </c>
      <c r="D299" t="s">
        <v>205</v>
      </c>
      <c r="H299" s="7">
        <f t="shared" si="41"/>
        <v>4.2999999999999989</v>
      </c>
      <c r="I299" s="7">
        <v>0.03</v>
      </c>
      <c r="J299" s="8">
        <f t="shared" si="42"/>
        <v>1.3120000000000005</v>
      </c>
      <c r="K299" s="8">
        <f t="shared" si="40"/>
        <v>0.87935656836461118</v>
      </c>
      <c r="L299" s="8">
        <v>1.1299999999999999</v>
      </c>
      <c r="M299" s="8">
        <v>252</v>
      </c>
      <c r="N299">
        <v>33.000000000060759</v>
      </c>
      <c r="Q299" s="9">
        <v>1422.5</v>
      </c>
      <c r="R299" s="9">
        <v>-54.666666666666664</v>
      </c>
      <c r="S299" s="7">
        <v>-1.3916394710540771</v>
      </c>
      <c r="T299" s="7">
        <v>3.0625871400784304E-2</v>
      </c>
      <c r="U299" s="7">
        <v>1.0787687301635742</v>
      </c>
      <c r="V299" s="7">
        <v>5.5017869990890755E-2</v>
      </c>
    </row>
    <row r="300" spans="1:26" x14ac:dyDescent="0.3">
      <c r="A300" s="6" t="s">
        <v>241</v>
      </c>
      <c r="B300">
        <v>5</v>
      </c>
      <c r="C300">
        <v>34</v>
      </c>
      <c r="D300" t="s">
        <v>206</v>
      </c>
      <c r="H300" s="7">
        <f t="shared" si="41"/>
        <v>4.3999999999999986</v>
      </c>
      <c r="I300" s="7">
        <v>0.03</v>
      </c>
      <c r="J300" s="8">
        <f t="shared" si="42"/>
        <v>1.3420000000000005</v>
      </c>
      <c r="K300" s="8">
        <f t="shared" si="40"/>
        <v>0.89946380697050932</v>
      </c>
      <c r="L300" s="8">
        <v>1.1299999999999999</v>
      </c>
      <c r="M300" s="8">
        <v>252</v>
      </c>
      <c r="N300">
        <v>32.999999999949736</v>
      </c>
      <c r="Q300" s="9">
        <v>903</v>
      </c>
      <c r="R300" s="9">
        <v>-94.75</v>
      </c>
      <c r="S300" s="7">
        <v>-1.2579869031906128</v>
      </c>
      <c r="T300" s="7">
        <v>3.0625871400784304E-2</v>
      </c>
      <c r="U300" s="7">
        <v>1.4994555711746216</v>
      </c>
      <c r="V300" s="7">
        <v>5.5017869990890755E-2</v>
      </c>
    </row>
    <row r="301" spans="1:26" x14ac:dyDescent="0.3">
      <c r="A301" s="6" t="s">
        <v>241</v>
      </c>
      <c r="B301">
        <v>5</v>
      </c>
      <c r="C301">
        <v>35</v>
      </c>
      <c r="D301" t="s">
        <v>252</v>
      </c>
      <c r="E301" t="s">
        <v>252</v>
      </c>
      <c r="H301" s="7">
        <v>5</v>
      </c>
      <c r="I301" s="7">
        <v>0.03</v>
      </c>
      <c r="J301" s="8">
        <f t="shared" si="42"/>
        <v>1.3720000000000006</v>
      </c>
      <c r="K301" s="8">
        <f t="shared" si="40"/>
        <v>0.91957104557640745</v>
      </c>
      <c r="L301" s="8">
        <v>1.1299999999999999</v>
      </c>
      <c r="M301" s="8">
        <v>252</v>
      </c>
      <c r="N301">
        <v>26.999999999999247</v>
      </c>
      <c r="Q301" s="9">
        <v>934</v>
      </c>
      <c r="R301" s="9">
        <v>-28.083333333333332</v>
      </c>
      <c r="S301" s="7">
        <v>-1.3387988805770874</v>
      </c>
      <c r="T301" s="7">
        <v>3.0625871400784304E-2</v>
      </c>
      <c r="U301" s="7">
        <v>1.7487186193466187</v>
      </c>
      <c r="V301" s="7">
        <v>5.5017869990890755E-2</v>
      </c>
    </row>
    <row r="302" spans="1:26" x14ac:dyDescent="0.3">
      <c r="A302" s="6" t="s">
        <v>241</v>
      </c>
      <c r="B302">
        <v>5</v>
      </c>
      <c r="C302">
        <v>36</v>
      </c>
      <c r="D302" t="s">
        <v>253</v>
      </c>
      <c r="H302" s="7">
        <f t="shared" si="41"/>
        <v>5.0999999999999996</v>
      </c>
      <c r="I302" s="7">
        <v>0.03</v>
      </c>
      <c r="J302" s="8">
        <f t="shared" si="42"/>
        <v>1.4020000000000006</v>
      </c>
      <c r="K302" s="8">
        <f t="shared" si="40"/>
        <v>0.93967828418230559</v>
      </c>
      <c r="L302" s="8">
        <v>1.1299999999999999</v>
      </c>
      <c r="M302" s="8">
        <v>252</v>
      </c>
      <c r="N302">
        <v>27.99999999991698</v>
      </c>
      <c r="Q302" s="9">
        <v>1003.1666666666666</v>
      </c>
      <c r="R302" s="9">
        <v>-69.583333333333329</v>
      </c>
      <c r="S302" s="7">
        <v>-1.327762246131897</v>
      </c>
      <c r="T302" s="7">
        <v>3.0625871400784304E-2</v>
      </c>
      <c r="U302" s="7">
        <v>1.5687388181686401</v>
      </c>
      <c r="V302" s="7">
        <v>5.5017869990890755E-2</v>
      </c>
    </row>
    <row r="303" spans="1:26" x14ac:dyDescent="0.3">
      <c r="A303" s="6" t="s">
        <v>241</v>
      </c>
      <c r="B303">
        <v>5</v>
      </c>
      <c r="C303">
        <v>37</v>
      </c>
      <c r="D303" t="s">
        <v>254</v>
      </c>
      <c r="H303" s="7">
        <f t="shared" si="41"/>
        <v>5.1999999999999993</v>
      </c>
      <c r="I303" s="7">
        <v>0.03</v>
      </c>
      <c r="J303" s="8">
        <f t="shared" si="42"/>
        <v>1.4320000000000006</v>
      </c>
      <c r="K303" s="8">
        <f t="shared" si="40"/>
        <v>0.95978552278820373</v>
      </c>
      <c r="L303" s="8">
        <v>1.1299999999999999</v>
      </c>
      <c r="M303" s="8">
        <v>252</v>
      </c>
      <c r="N303">
        <v>24.000000000024002</v>
      </c>
      <c r="Q303" s="9">
        <v>536.83333333333337</v>
      </c>
      <c r="R303" s="9">
        <v>-146.75</v>
      </c>
      <c r="S303" s="11">
        <v>-1.6128730773925781</v>
      </c>
      <c r="T303" s="11">
        <v>3.0625871400784304E-2</v>
      </c>
      <c r="U303" s="11">
        <v>1.6052864789962769</v>
      </c>
      <c r="V303" s="11">
        <v>5.5017869990890755E-2</v>
      </c>
      <c r="W303" s="11"/>
      <c r="X303" t="s">
        <v>251</v>
      </c>
    </row>
    <row r="304" spans="1:26" x14ac:dyDescent="0.3">
      <c r="A304" s="6" t="s">
        <v>241</v>
      </c>
      <c r="B304">
        <v>5</v>
      </c>
      <c r="C304">
        <v>38</v>
      </c>
      <c r="D304" t="s">
        <v>255</v>
      </c>
      <c r="H304" s="7">
        <f t="shared" si="41"/>
        <v>5.2999999999999989</v>
      </c>
      <c r="I304" s="7">
        <v>0.03</v>
      </c>
      <c r="J304" s="8">
        <f t="shared" si="42"/>
        <v>1.4620000000000006</v>
      </c>
      <c r="K304" s="8">
        <f t="shared" si="40"/>
        <v>0.97989276139410186</v>
      </c>
      <c r="L304" s="8">
        <v>1.1299999999999999</v>
      </c>
      <c r="M304" s="8">
        <v>252</v>
      </c>
      <c r="N304">
        <v>25.999999999970491</v>
      </c>
      <c r="Q304" s="9">
        <v>839.16666666666663</v>
      </c>
      <c r="R304" s="9">
        <v>-25.166666666666668</v>
      </c>
      <c r="S304" s="7">
        <v>-1.4341015815734863</v>
      </c>
      <c r="T304" s="7">
        <v>3.0625871400784304E-2</v>
      </c>
      <c r="U304" s="7">
        <v>1.8699257373809814</v>
      </c>
      <c r="V304" s="7">
        <v>5.5017869990890755E-2</v>
      </c>
    </row>
    <row r="305" spans="1:24" x14ac:dyDescent="0.3">
      <c r="A305" s="6" t="s">
        <v>241</v>
      </c>
      <c r="B305">
        <v>5</v>
      </c>
      <c r="C305">
        <v>39</v>
      </c>
      <c r="D305" t="s">
        <v>207</v>
      </c>
      <c r="E305" t="s">
        <v>121</v>
      </c>
      <c r="H305" s="7">
        <f t="shared" si="41"/>
        <v>5.3999999999999986</v>
      </c>
      <c r="I305" s="7">
        <v>0.03</v>
      </c>
      <c r="J305" s="8">
        <f t="shared" si="42"/>
        <v>1.4920000000000007</v>
      </c>
      <c r="K305" s="8">
        <f t="shared" si="40"/>
        <v>1</v>
      </c>
      <c r="L305" s="8">
        <v>1.1299999999999999</v>
      </c>
      <c r="M305" s="8">
        <v>252</v>
      </c>
      <c r="N305">
        <v>5.000000000032756</v>
      </c>
      <c r="O305" s="9" t="s">
        <v>256</v>
      </c>
    </row>
    <row r="307" spans="1:24" x14ac:dyDescent="0.3">
      <c r="I307"/>
      <c r="L307"/>
      <c r="M307" s="7"/>
      <c r="N307" s="8"/>
      <c r="O307" s="8"/>
      <c r="P307" s="8"/>
    </row>
    <row r="309" spans="1:24" x14ac:dyDescent="0.3">
      <c r="I309"/>
      <c r="L309"/>
      <c r="M309" s="7"/>
      <c r="N309" s="8"/>
      <c r="O309" s="8"/>
      <c r="P309" s="8"/>
    </row>
    <row r="310" spans="1:24" x14ac:dyDescent="0.3">
      <c r="A310" t="s">
        <v>257</v>
      </c>
      <c r="B310">
        <v>3</v>
      </c>
      <c r="C310">
        <v>1</v>
      </c>
      <c r="D310" t="s">
        <v>152</v>
      </c>
      <c r="E310" t="s">
        <v>24</v>
      </c>
      <c r="I310">
        <v>0.33</v>
      </c>
      <c r="J310" s="8">
        <v>0</v>
      </c>
      <c r="K310" s="8">
        <f>J310/$J$339</f>
        <v>0</v>
      </c>
      <c r="L310">
        <v>0.54</v>
      </c>
      <c r="M310" s="7">
        <v>252</v>
      </c>
      <c r="N310" s="8">
        <v>175.99999999995396</v>
      </c>
      <c r="O310" s="8" t="s">
        <v>258</v>
      </c>
      <c r="P310" s="9" t="s">
        <v>259</v>
      </c>
      <c r="Q310" s="9">
        <v>1860.1666666666667</v>
      </c>
      <c r="R310" s="7">
        <v>-37.916666666666664</v>
      </c>
      <c r="S310" s="7">
        <v>-3.2465159893035889</v>
      </c>
      <c r="T310" s="7">
        <v>1.5451596961645343E-2</v>
      </c>
      <c r="U310" s="7">
        <v>-0.26884141564369202</v>
      </c>
      <c r="V310" s="7">
        <v>4.5669419822254635E-2</v>
      </c>
    </row>
    <row r="311" spans="1:24" x14ac:dyDescent="0.3">
      <c r="A311" s="6" t="s">
        <v>257</v>
      </c>
      <c r="B311">
        <v>3</v>
      </c>
      <c r="C311">
        <v>2</v>
      </c>
      <c r="D311" t="s">
        <v>154</v>
      </c>
      <c r="I311">
        <v>5.6000000000000001E-2</v>
      </c>
      <c r="J311" s="8">
        <f>I311</f>
        <v>5.6000000000000001E-2</v>
      </c>
      <c r="K311" s="8">
        <f>J311/$J$339</f>
        <v>5.5009823182711172E-2</v>
      </c>
      <c r="L311">
        <v>0.61</v>
      </c>
      <c r="M311" s="7">
        <v>252</v>
      </c>
      <c r="N311" s="8">
        <v>21.999999999966491</v>
      </c>
      <c r="O311" s="8" t="s">
        <v>260</v>
      </c>
      <c r="P311" s="9" t="s">
        <v>261</v>
      </c>
      <c r="Q311" s="9">
        <v>894.83333333333337</v>
      </c>
      <c r="R311" s="7">
        <v>-11.916666666666666</v>
      </c>
      <c r="S311" s="7">
        <v>-3.3257396221160889</v>
      </c>
      <c r="T311" s="7">
        <v>1.5451596961645343E-2</v>
      </c>
      <c r="U311" s="7">
        <v>-6.1921410262584686E-2</v>
      </c>
      <c r="V311" s="7">
        <v>4.5669419822254635E-2</v>
      </c>
      <c r="X311" s="7"/>
    </row>
    <row r="312" spans="1:24" x14ac:dyDescent="0.3">
      <c r="A312" s="6" t="s">
        <v>257</v>
      </c>
      <c r="B312">
        <v>3</v>
      </c>
      <c r="C312">
        <v>3</v>
      </c>
      <c r="D312" t="s">
        <v>156</v>
      </c>
      <c r="I312">
        <v>5.1999999999999998E-2</v>
      </c>
      <c r="J312" s="8">
        <f>J311+I312</f>
        <v>0.108</v>
      </c>
      <c r="K312" s="8">
        <f t="shared" ref="K312:K339" si="43">J312/$J$339</f>
        <v>0.10609037328094298</v>
      </c>
      <c r="L312">
        <v>0.65</v>
      </c>
      <c r="M312" s="7">
        <v>252</v>
      </c>
      <c r="N312" s="8">
        <v>28.000000000028002</v>
      </c>
      <c r="O312" s="8"/>
      <c r="P312" s="9" t="s">
        <v>262</v>
      </c>
      <c r="Q312" s="9">
        <v>966.5</v>
      </c>
      <c r="R312" s="7">
        <v>-71.416666666666671</v>
      </c>
      <c r="S312" s="7">
        <v>-2.1472330093383789</v>
      </c>
      <c r="T312" s="7">
        <v>1.5451596961645343E-2</v>
      </c>
      <c r="U312" s="7">
        <v>0.14578543603420258</v>
      </c>
      <c r="V312" s="7">
        <v>4.5669419822254635E-2</v>
      </c>
      <c r="X312" s="7"/>
    </row>
    <row r="313" spans="1:24" x14ac:dyDescent="0.3">
      <c r="A313" s="6" t="s">
        <v>257</v>
      </c>
      <c r="B313">
        <v>3</v>
      </c>
      <c r="C313">
        <v>4</v>
      </c>
      <c r="D313" t="s">
        <v>158</v>
      </c>
      <c r="I313">
        <v>4.5999999999999999E-2</v>
      </c>
      <c r="J313" s="8">
        <f t="shared" ref="J313:J339" si="44">J312+I313</f>
        <v>0.154</v>
      </c>
      <c r="K313" s="8">
        <f t="shared" si="43"/>
        <v>0.15127701375245572</v>
      </c>
      <c r="L313">
        <v>0.7</v>
      </c>
      <c r="M313" s="7">
        <v>252</v>
      </c>
      <c r="N313" s="8">
        <v>29.999999999974492</v>
      </c>
      <c r="O313" s="8" t="s">
        <v>260</v>
      </c>
      <c r="P313" s="9" t="s">
        <v>263</v>
      </c>
      <c r="Q313" s="9">
        <v>995.16666666666663</v>
      </c>
      <c r="R313" s="7">
        <v>-30.833333333333332</v>
      </c>
      <c r="S313" s="7">
        <v>-2.0165343284606934</v>
      </c>
      <c r="T313" s="7">
        <v>1.5451596961645343E-2</v>
      </c>
      <c r="U313" s="7">
        <v>0.20817446708679199</v>
      </c>
      <c r="V313" s="7">
        <v>4.5669419822254635E-2</v>
      </c>
      <c r="X313" s="7"/>
    </row>
    <row r="314" spans="1:24" x14ac:dyDescent="0.3">
      <c r="A314" s="6" t="s">
        <v>257</v>
      </c>
      <c r="B314">
        <v>3</v>
      </c>
      <c r="C314">
        <v>5</v>
      </c>
      <c r="D314" t="s">
        <v>264</v>
      </c>
      <c r="E314" t="s">
        <v>211</v>
      </c>
      <c r="I314">
        <v>4.2999999999999997E-2</v>
      </c>
      <c r="J314" s="8">
        <f t="shared" si="44"/>
        <v>0.19700000000000001</v>
      </c>
      <c r="K314" s="8">
        <f t="shared" si="43"/>
        <v>0.19351669941060895</v>
      </c>
      <c r="L314">
        <v>0.75</v>
      </c>
      <c r="M314" s="7">
        <v>252</v>
      </c>
      <c r="N314" s="8">
        <v>28.999999999945736</v>
      </c>
      <c r="O314" s="8" t="s">
        <v>265</v>
      </c>
      <c r="P314" s="9" t="s">
        <v>266</v>
      </c>
      <c r="Q314" s="9">
        <v>692.83333333333337</v>
      </c>
      <c r="R314" s="7">
        <v>-128.08333333333334</v>
      </c>
      <c r="S314" s="7">
        <v>-1.0888627767562866</v>
      </c>
      <c r="T314" s="7">
        <v>1.5451596961645343E-2</v>
      </c>
      <c r="U314" s="7">
        <v>0.22421738505363464</v>
      </c>
      <c r="V314" s="7">
        <v>4.5669419822254635E-2</v>
      </c>
      <c r="X314" s="7"/>
    </row>
    <row r="315" spans="1:24" x14ac:dyDescent="0.3">
      <c r="A315" s="6" t="s">
        <v>257</v>
      </c>
      <c r="B315">
        <v>3</v>
      </c>
      <c r="C315">
        <v>6</v>
      </c>
      <c r="D315" t="s">
        <v>160</v>
      </c>
      <c r="I315">
        <v>4.2000000000000003E-2</v>
      </c>
      <c r="J315" s="8">
        <f t="shared" si="44"/>
        <v>0.23900000000000002</v>
      </c>
      <c r="K315" s="8">
        <f t="shared" si="43"/>
        <v>0.23477406679764234</v>
      </c>
      <c r="L315">
        <v>0.77</v>
      </c>
      <c r="M315" s="7">
        <v>252</v>
      </c>
      <c r="N315" s="8">
        <v>33.999999999978492</v>
      </c>
      <c r="O315" s="8" t="s">
        <v>267</v>
      </c>
      <c r="P315" s="9" t="s">
        <v>268</v>
      </c>
      <c r="Q315" s="9">
        <v>446.33333333333331</v>
      </c>
      <c r="R315" s="7"/>
      <c r="U315" s="16"/>
      <c r="V315" s="16"/>
      <c r="X315" s="7" t="s">
        <v>269</v>
      </c>
    </row>
    <row r="316" spans="1:24" x14ac:dyDescent="0.3">
      <c r="A316" s="6" t="s">
        <v>257</v>
      </c>
      <c r="B316">
        <v>3</v>
      </c>
      <c r="C316">
        <v>7</v>
      </c>
      <c r="D316" t="s">
        <v>161</v>
      </c>
      <c r="I316">
        <v>3.9E-2</v>
      </c>
      <c r="J316" s="8">
        <f t="shared" si="44"/>
        <v>0.27800000000000002</v>
      </c>
      <c r="K316" s="8">
        <f t="shared" si="43"/>
        <v>0.27308447937131619</v>
      </c>
      <c r="L316">
        <v>0.82</v>
      </c>
      <c r="M316" s="7">
        <v>252</v>
      </c>
      <c r="N316" s="8">
        <v>24.000000000024002</v>
      </c>
      <c r="O316" s="8" t="s">
        <v>270</v>
      </c>
      <c r="P316" s="9" t="s">
        <v>271</v>
      </c>
      <c r="Q316" s="9">
        <v>628.16666666666663</v>
      </c>
      <c r="R316" s="7">
        <v>-23.416666666666668</v>
      </c>
      <c r="S316" s="7">
        <v>-5.8573901653289795E-2</v>
      </c>
      <c r="T316" s="7">
        <v>1.5451596961645343E-2</v>
      </c>
      <c r="U316" s="7">
        <v>0.59811562299728394</v>
      </c>
      <c r="V316" s="7">
        <v>4.5669419822254635E-2</v>
      </c>
      <c r="X316" s="7"/>
    </row>
    <row r="317" spans="1:24" x14ac:dyDescent="0.3">
      <c r="A317" s="6" t="s">
        <v>257</v>
      </c>
      <c r="B317">
        <v>3</v>
      </c>
      <c r="C317">
        <v>8</v>
      </c>
      <c r="D317" t="s">
        <v>162</v>
      </c>
      <c r="I317">
        <v>3.7999999999999999E-2</v>
      </c>
      <c r="J317" s="8">
        <f t="shared" si="44"/>
        <v>0.316</v>
      </c>
      <c r="K317" s="8">
        <f t="shared" si="43"/>
        <v>0.31041257367387021</v>
      </c>
      <c r="L317">
        <v>0.86</v>
      </c>
      <c r="M317" s="7">
        <v>252</v>
      </c>
      <c r="N317" s="8">
        <v>24.999999999941735</v>
      </c>
      <c r="O317" s="8" t="s">
        <v>272</v>
      </c>
      <c r="P317" s="9" t="s">
        <v>273</v>
      </c>
      <c r="Q317" s="9">
        <v>713.66666666666663</v>
      </c>
      <c r="R317" s="7">
        <v>-121.5</v>
      </c>
      <c r="S317" s="7">
        <v>0.14516112208366394</v>
      </c>
      <c r="T317" s="7">
        <v>1.5451596961645343E-2</v>
      </c>
      <c r="U317" s="7">
        <v>0.74187207221984863</v>
      </c>
      <c r="V317" s="7">
        <v>4.5669419822254635E-2</v>
      </c>
      <c r="X317" s="7"/>
    </row>
    <row r="318" spans="1:24" x14ac:dyDescent="0.3">
      <c r="A318" s="6" t="s">
        <v>257</v>
      </c>
      <c r="B318">
        <v>3</v>
      </c>
      <c r="C318">
        <v>9</v>
      </c>
      <c r="D318" t="s">
        <v>163</v>
      </c>
      <c r="I318">
        <v>3.7999999999999999E-2</v>
      </c>
      <c r="J318" s="8">
        <f t="shared" si="44"/>
        <v>0.35399999999999998</v>
      </c>
      <c r="K318" s="8">
        <f t="shared" si="43"/>
        <v>0.34774066797642417</v>
      </c>
      <c r="L318">
        <v>0.9</v>
      </c>
      <c r="M318" s="7">
        <v>252</v>
      </c>
      <c r="N318" s="8">
        <v>32.999999999949736</v>
      </c>
      <c r="O318" s="8"/>
      <c r="P318" s="9" t="s">
        <v>274</v>
      </c>
      <c r="Q318" s="9">
        <v>839.33333333333337</v>
      </c>
      <c r="R318" s="7">
        <v>-107.91666666666667</v>
      </c>
      <c r="S318" s="7">
        <v>0.45442754030227661</v>
      </c>
      <c r="T318" s="7">
        <v>1.5451596961645343E-2</v>
      </c>
      <c r="U318" s="7">
        <v>0.97843706607818604</v>
      </c>
      <c r="V318" s="7">
        <v>4.5669419822254635E-2</v>
      </c>
      <c r="X318" s="7"/>
    </row>
    <row r="319" spans="1:24" x14ac:dyDescent="0.3">
      <c r="A319" s="6" t="s">
        <v>257</v>
      </c>
      <c r="B319">
        <v>3</v>
      </c>
      <c r="C319">
        <v>10</v>
      </c>
      <c r="D319" t="s">
        <v>35</v>
      </c>
      <c r="E319" t="s">
        <v>35</v>
      </c>
      <c r="I319">
        <v>3.7999999999999999E-2</v>
      </c>
      <c r="J319" s="8">
        <f t="shared" si="44"/>
        <v>0.39199999999999996</v>
      </c>
      <c r="K319" s="8">
        <f t="shared" si="43"/>
        <v>0.38506876227897818</v>
      </c>
      <c r="L319">
        <v>0.94</v>
      </c>
      <c r="M319" s="7">
        <v>252</v>
      </c>
      <c r="N319" s="8">
        <v>24.000000000024002</v>
      </c>
      <c r="O319" s="8"/>
      <c r="P319" s="9" t="s">
        <v>275</v>
      </c>
      <c r="Q319" s="9">
        <v>517.5</v>
      </c>
      <c r="R319" s="7">
        <v>-149.41666666666666</v>
      </c>
      <c r="S319" s="11">
        <v>0.40713977813720703</v>
      </c>
      <c r="T319" s="11">
        <v>1.5451596961645343E-2</v>
      </c>
      <c r="U319" s="11">
        <v>0.44743189215660095</v>
      </c>
      <c r="V319" s="11">
        <v>4.5669419822254635E-2</v>
      </c>
      <c r="X319" s="7" t="s">
        <v>276</v>
      </c>
    </row>
    <row r="320" spans="1:24" x14ac:dyDescent="0.3">
      <c r="A320" s="6" t="s">
        <v>257</v>
      </c>
      <c r="B320">
        <v>3</v>
      </c>
      <c r="C320">
        <v>11</v>
      </c>
      <c r="D320" t="s">
        <v>110</v>
      </c>
      <c r="I320">
        <v>3.5000000000000003E-2</v>
      </c>
      <c r="J320" s="8">
        <f t="shared" si="44"/>
        <v>0.42699999999999994</v>
      </c>
      <c r="K320" s="8">
        <f t="shared" si="43"/>
        <v>0.41944990176817265</v>
      </c>
      <c r="L320">
        <v>0.98</v>
      </c>
      <c r="M320" s="7">
        <v>252</v>
      </c>
      <c r="N320" s="8">
        <v>29.999999999974492</v>
      </c>
      <c r="O320" s="8"/>
      <c r="P320" s="9" t="s">
        <v>277</v>
      </c>
      <c r="Q320" s="9">
        <v>1212.6666666666667</v>
      </c>
      <c r="R320" s="7">
        <v>-24.583333333333332</v>
      </c>
      <c r="S320" s="7">
        <v>0.17220616340637207</v>
      </c>
      <c r="T320" s="7">
        <v>1.5451596961645343E-2</v>
      </c>
      <c r="U320" s="7">
        <v>-0.34719774127006531</v>
      </c>
      <c r="V320" s="7">
        <v>4.5669419822254635E-2</v>
      </c>
      <c r="X320" s="7"/>
    </row>
    <row r="321" spans="1:24" x14ac:dyDescent="0.3">
      <c r="A321" s="6" t="s">
        <v>257</v>
      </c>
      <c r="B321">
        <v>3</v>
      </c>
      <c r="C321">
        <v>12</v>
      </c>
      <c r="D321" t="s">
        <v>112</v>
      </c>
      <c r="I321">
        <v>3.2000000000000001E-2</v>
      </c>
      <c r="J321" s="8">
        <f t="shared" si="44"/>
        <v>0.45899999999999996</v>
      </c>
      <c r="K321" s="8">
        <f t="shared" si="43"/>
        <v>0.45088408644400763</v>
      </c>
      <c r="L321">
        <v>1</v>
      </c>
      <c r="M321" s="7">
        <v>252</v>
      </c>
      <c r="N321" s="8">
        <v>32.999999999949736</v>
      </c>
      <c r="O321" s="8"/>
      <c r="P321" s="9" t="s">
        <v>278</v>
      </c>
      <c r="Q321" s="9">
        <v>1374.3333333333333</v>
      </c>
      <c r="R321" s="7">
        <v>-40.416666666666664</v>
      </c>
      <c r="S321" s="7">
        <v>8.6268141865730286E-2</v>
      </c>
      <c r="T321" s="7">
        <v>1.5451596961645343E-2</v>
      </c>
      <c r="U321" s="7">
        <v>-0.72082972526550293</v>
      </c>
      <c r="V321" s="7">
        <v>4.5669419822254635E-2</v>
      </c>
      <c r="X321" s="7"/>
    </row>
    <row r="322" spans="1:24" x14ac:dyDescent="0.3">
      <c r="A322" s="6" t="s">
        <v>257</v>
      </c>
      <c r="B322">
        <v>3</v>
      </c>
      <c r="C322">
        <v>13</v>
      </c>
      <c r="D322" t="s">
        <v>113</v>
      </c>
      <c r="I322">
        <v>3.2000000000000001E-2</v>
      </c>
      <c r="J322" s="8">
        <f t="shared" si="44"/>
        <v>0.49099999999999999</v>
      </c>
      <c r="K322" s="8">
        <f t="shared" si="43"/>
        <v>0.4823182711198426</v>
      </c>
      <c r="L322" t="s">
        <v>279</v>
      </c>
      <c r="M322" s="7">
        <v>252</v>
      </c>
      <c r="N322" s="8">
        <v>29.000000000056758</v>
      </c>
      <c r="O322" s="8"/>
      <c r="P322" s="9" t="s">
        <v>280</v>
      </c>
      <c r="Q322" s="9">
        <v>1360.1666666666667</v>
      </c>
      <c r="R322" s="7">
        <v>-26.5</v>
      </c>
      <c r="S322" s="7">
        <v>-7.6015762984752655E-2</v>
      </c>
      <c r="T322" s="7">
        <v>1.5451596961645343E-2</v>
      </c>
      <c r="U322" s="7">
        <v>-1.0119320154190063</v>
      </c>
      <c r="V322" s="7">
        <v>4.5669419822254635E-2</v>
      </c>
      <c r="X322" s="7"/>
    </row>
    <row r="323" spans="1:24" x14ac:dyDescent="0.3">
      <c r="A323" s="6" t="s">
        <v>257</v>
      </c>
      <c r="B323">
        <v>3</v>
      </c>
      <c r="C323">
        <v>14</v>
      </c>
      <c r="D323" t="s">
        <v>114</v>
      </c>
      <c r="I323">
        <v>3.2000000000000001E-2</v>
      </c>
      <c r="J323" s="8">
        <f t="shared" si="44"/>
        <v>0.52300000000000002</v>
      </c>
      <c r="K323" s="8">
        <f t="shared" si="43"/>
        <v>0.51375245579567763</v>
      </c>
      <c r="L323">
        <v>1.07</v>
      </c>
      <c r="M323" s="7">
        <v>252</v>
      </c>
      <c r="N323" s="8">
        <v>28.000000000028002</v>
      </c>
      <c r="O323" s="8"/>
      <c r="P323" s="9" t="s">
        <v>281</v>
      </c>
      <c r="Q323" s="9">
        <v>1199.3333333333333</v>
      </c>
      <c r="R323" s="7">
        <v>-29.25</v>
      </c>
      <c r="S323" s="7">
        <v>-3.4026801586151123E-2</v>
      </c>
      <c r="T323" s="7">
        <v>1.5451596961645343E-2</v>
      </c>
      <c r="U323" s="7">
        <v>-0.83455491065979004</v>
      </c>
      <c r="V323" s="7">
        <v>4.5669419822254635E-2</v>
      </c>
      <c r="X323" s="7"/>
    </row>
    <row r="324" spans="1:24" x14ac:dyDescent="0.3">
      <c r="A324" s="6" t="s">
        <v>257</v>
      </c>
      <c r="B324">
        <v>3</v>
      </c>
      <c r="C324">
        <v>15</v>
      </c>
      <c r="D324" t="s">
        <v>134</v>
      </c>
      <c r="I324">
        <v>3.2000000000000001E-2</v>
      </c>
      <c r="J324" s="8">
        <f t="shared" si="44"/>
        <v>0.55500000000000005</v>
      </c>
      <c r="K324" s="8">
        <f t="shared" si="43"/>
        <v>0.54518664047151255</v>
      </c>
      <c r="L324">
        <v>1.0900000000000001</v>
      </c>
      <c r="M324" s="7">
        <v>252</v>
      </c>
      <c r="N324" s="8">
        <v>33.000000000060759</v>
      </c>
      <c r="O324" s="8"/>
      <c r="P324" s="9" t="s">
        <v>282</v>
      </c>
      <c r="Q324" s="9">
        <v>1521.5</v>
      </c>
      <c r="R324" s="7">
        <v>-64.833333333333329</v>
      </c>
      <c r="S324" s="7">
        <v>-0.11385867744684219</v>
      </c>
      <c r="T324" s="7">
        <v>1.5451596961645343E-2</v>
      </c>
      <c r="U324" s="7">
        <v>-0.93799930810928345</v>
      </c>
      <c r="V324" s="7">
        <v>4.5669419822254635E-2</v>
      </c>
      <c r="X324" s="7"/>
    </row>
    <row r="325" spans="1:24" x14ac:dyDescent="0.3">
      <c r="A325" s="6" t="s">
        <v>257</v>
      </c>
      <c r="B325">
        <v>3</v>
      </c>
      <c r="C325">
        <v>16</v>
      </c>
      <c r="D325" t="s">
        <v>135</v>
      </c>
      <c r="I325">
        <v>3.2000000000000001E-2</v>
      </c>
      <c r="J325" s="8">
        <f t="shared" si="44"/>
        <v>0.58700000000000008</v>
      </c>
      <c r="K325" s="8">
        <f t="shared" si="43"/>
        <v>0.57662082514734758</v>
      </c>
      <c r="L325">
        <v>1.1299999999999999</v>
      </c>
      <c r="M325" s="7">
        <v>252</v>
      </c>
      <c r="N325" s="8">
        <v>29.999999999974492</v>
      </c>
      <c r="O325" s="8"/>
      <c r="P325" s="9" t="s">
        <v>283</v>
      </c>
      <c r="Q325" s="9">
        <v>898.16666666666663</v>
      </c>
      <c r="R325" s="7">
        <v>-8.5833333333333339</v>
      </c>
      <c r="S325" s="7">
        <v>-0.21971277892589569</v>
      </c>
      <c r="T325" s="7">
        <v>1.5451596961645343E-2</v>
      </c>
      <c r="U325" s="7">
        <v>-0.63498109579086304</v>
      </c>
      <c r="V325" s="7">
        <v>4.5669419822254635E-2</v>
      </c>
      <c r="X325" s="7"/>
    </row>
    <row r="326" spans="1:24" x14ac:dyDescent="0.3">
      <c r="A326" s="6" t="s">
        <v>257</v>
      </c>
      <c r="B326">
        <v>3</v>
      </c>
      <c r="C326">
        <v>17</v>
      </c>
      <c r="D326" t="s">
        <v>136</v>
      </c>
      <c r="I326">
        <v>3.2000000000000001E-2</v>
      </c>
      <c r="J326" s="8">
        <f t="shared" si="44"/>
        <v>0.61900000000000011</v>
      </c>
      <c r="K326" s="8">
        <f t="shared" si="43"/>
        <v>0.6080550098231825</v>
      </c>
      <c r="L326">
        <v>1.1599999999999999</v>
      </c>
      <c r="M326" s="7">
        <v>252</v>
      </c>
      <c r="N326" s="8">
        <v>29.999999999974492</v>
      </c>
      <c r="O326" s="8" t="s">
        <v>284</v>
      </c>
      <c r="P326" s="9" t="s">
        <v>285</v>
      </c>
      <c r="Q326" s="9">
        <v>838.83333333333337</v>
      </c>
      <c r="R326" s="7">
        <v>-88.833333333333329</v>
      </c>
      <c r="S326" s="7">
        <v>-0.32401549816131592</v>
      </c>
      <c r="T326" s="7">
        <v>1.5451596961645343E-2</v>
      </c>
      <c r="U326" s="7">
        <v>-0.80615019798278809</v>
      </c>
      <c r="V326" s="7">
        <v>4.5669419822254635E-2</v>
      </c>
      <c r="X326" s="7"/>
    </row>
    <row r="327" spans="1:24" x14ac:dyDescent="0.3">
      <c r="A327" s="6" t="s">
        <v>257</v>
      </c>
      <c r="B327">
        <v>3</v>
      </c>
      <c r="C327">
        <v>18</v>
      </c>
      <c r="D327" t="s">
        <v>137</v>
      </c>
      <c r="I327">
        <v>0.03</v>
      </c>
      <c r="J327" s="8">
        <f t="shared" si="44"/>
        <v>0.64900000000000013</v>
      </c>
      <c r="K327" s="8">
        <f t="shared" si="43"/>
        <v>0.63752455795677787</v>
      </c>
      <c r="L327">
        <v>1.18</v>
      </c>
      <c r="M327" s="7">
        <v>252</v>
      </c>
      <c r="N327" s="8">
        <v>28.999999999945736</v>
      </c>
      <c r="O327" s="8" t="s">
        <v>286</v>
      </c>
      <c r="P327" s="9" t="s">
        <v>287</v>
      </c>
      <c r="Q327" s="9">
        <v>892.16666666666663</v>
      </c>
      <c r="R327" s="7">
        <v>-25.583333333333332</v>
      </c>
      <c r="S327" s="7">
        <v>-0.44093331694602966</v>
      </c>
      <c r="T327" s="7">
        <v>1.5451596961645343E-2</v>
      </c>
      <c r="U327" s="7">
        <v>-0.92482089996337891</v>
      </c>
      <c r="V327" s="7">
        <v>4.5669419822254635E-2</v>
      </c>
      <c r="X327" s="7"/>
    </row>
    <row r="328" spans="1:24" x14ac:dyDescent="0.3">
      <c r="A328" s="6" t="s">
        <v>257</v>
      </c>
      <c r="B328">
        <v>3</v>
      </c>
      <c r="C328">
        <v>19</v>
      </c>
      <c r="D328" t="s">
        <v>288</v>
      </c>
      <c r="I328">
        <v>0.03</v>
      </c>
      <c r="J328" s="8">
        <f t="shared" si="44"/>
        <v>0.67900000000000016</v>
      </c>
      <c r="K328" s="8">
        <f t="shared" si="43"/>
        <v>0.66699410609037313</v>
      </c>
      <c r="L328">
        <v>1.18</v>
      </c>
      <c r="M328" s="7">
        <v>252</v>
      </c>
      <c r="N328" s="8">
        <v>34.000000000089514</v>
      </c>
      <c r="O328" s="8"/>
      <c r="P328" s="9" t="s">
        <v>289</v>
      </c>
      <c r="Q328" s="9">
        <v>372.16666666666669</v>
      </c>
      <c r="R328" s="7"/>
      <c r="U328" s="16"/>
      <c r="V328" s="16"/>
      <c r="X328" s="7" t="s">
        <v>269</v>
      </c>
    </row>
    <row r="329" spans="1:24" x14ac:dyDescent="0.3">
      <c r="A329" s="6" t="s">
        <v>257</v>
      </c>
      <c r="B329">
        <v>3</v>
      </c>
      <c r="C329">
        <v>20</v>
      </c>
      <c r="D329" t="s">
        <v>290</v>
      </c>
      <c r="I329">
        <v>0.03</v>
      </c>
      <c r="J329" s="8">
        <f t="shared" si="44"/>
        <v>0.70900000000000019</v>
      </c>
      <c r="K329" s="8">
        <f t="shared" si="43"/>
        <v>0.69646365422396839</v>
      </c>
      <c r="L329">
        <v>1.18</v>
      </c>
      <c r="M329" s="7">
        <v>252</v>
      </c>
      <c r="N329" s="8">
        <v>31.999999999920981</v>
      </c>
      <c r="O329" s="8"/>
      <c r="P329" s="9" t="s">
        <v>291</v>
      </c>
      <c r="Q329" s="9">
        <v>655.16666666666663</v>
      </c>
      <c r="R329" s="7">
        <v>2.1666666666666665</v>
      </c>
      <c r="S329" s="7">
        <v>-0.82301032543182373</v>
      </c>
      <c r="T329" s="7">
        <v>1.5451596961645343E-2</v>
      </c>
      <c r="U329" s="7">
        <v>-0.55325764417648315</v>
      </c>
      <c r="V329" s="7">
        <v>4.5669419822254635E-2</v>
      </c>
      <c r="X329" s="7"/>
    </row>
    <row r="330" spans="1:24" x14ac:dyDescent="0.3">
      <c r="A330" s="6" t="s">
        <v>257</v>
      </c>
      <c r="B330">
        <v>3</v>
      </c>
      <c r="C330">
        <v>21</v>
      </c>
      <c r="D330" t="s">
        <v>47</v>
      </c>
      <c r="E330" t="s">
        <v>47</v>
      </c>
      <c r="I330">
        <v>0.03</v>
      </c>
      <c r="J330" s="8">
        <f t="shared" si="44"/>
        <v>0.73900000000000021</v>
      </c>
      <c r="K330" s="8">
        <f t="shared" si="43"/>
        <v>0.72593320235756376</v>
      </c>
      <c r="L330">
        <v>1.18</v>
      </c>
      <c r="M330" s="7">
        <v>252</v>
      </c>
      <c r="N330" s="8">
        <v>26.999999999999247</v>
      </c>
      <c r="O330" s="8"/>
      <c r="P330" s="9" t="s">
        <v>292</v>
      </c>
      <c r="Q330" s="9">
        <v>1068</v>
      </c>
      <c r="R330" s="7">
        <v>-48</v>
      </c>
      <c r="S330" s="7">
        <v>-0.985725998878479</v>
      </c>
      <c r="T330" s="7">
        <v>1.5451596961645343E-2</v>
      </c>
      <c r="U330" s="7">
        <v>-0.57501119375228882</v>
      </c>
      <c r="V330" s="7">
        <v>4.5669419822254635E-2</v>
      </c>
      <c r="X330" s="7"/>
    </row>
    <row r="331" spans="1:24" x14ac:dyDescent="0.3">
      <c r="A331" s="6" t="s">
        <v>257</v>
      </c>
      <c r="B331">
        <v>3</v>
      </c>
      <c r="C331">
        <v>22</v>
      </c>
      <c r="D331" t="s">
        <v>115</v>
      </c>
      <c r="I331">
        <v>3.1E-2</v>
      </c>
      <c r="J331" s="8">
        <f t="shared" si="44"/>
        <v>0.77000000000000024</v>
      </c>
      <c r="K331" s="8">
        <f t="shared" si="43"/>
        <v>0.75638506876227884</v>
      </c>
      <c r="L331">
        <v>1.18</v>
      </c>
      <c r="M331" s="7">
        <v>252</v>
      </c>
      <c r="N331" s="8">
        <v>33.000000000060759</v>
      </c>
      <c r="O331" s="8"/>
      <c r="P331" s="9" t="s">
        <v>293</v>
      </c>
      <c r="Q331" s="9">
        <v>1262.8333333333333</v>
      </c>
      <c r="R331" s="7">
        <v>-59.333333333333336</v>
      </c>
      <c r="S331" s="7">
        <v>-0.91603702306747437</v>
      </c>
      <c r="T331" s="7">
        <v>1.5451596961645343E-2</v>
      </c>
      <c r="U331" s="7">
        <v>-0.1428755521774292</v>
      </c>
      <c r="V331" s="7">
        <v>4.5669419822254635E-2</v>
      </c>
      <c r="X331" s="7"/>
    </row>
    <row r="332" spans="1:24" x14ac:dyDescent="0.3">
      <c r="A332" s="6" t="s">
        <v>257</v>
      </c>
      <c r="B332">
        <v>3</v>
      </c>
      <c r="C332">
        <v>23</v>
      </c>
      <c r="D332" t="s">
        <v>116</v>
      </c>
      <c r="I332">
        <v>3.1E-2</v>
      </c>
      <c r="J332" s="8">
        <f t="shared" si="44"/>
        <v>0.80100000000000027</v>
      </c>
      <c r="K332" s="8">
        <f t="shared" si="43"/>
        <v>0.78683693516699404</v>
      </c>
      <c r="L332">
        <v>1.18</v>
      </c>
      <c r="M332" s="7">
        <v>252</v>
      </c>
      <c r="N332" s="8">
        <v>29.999999999974492</v>
      </c>
      <c r="O332" s="8"/>
      <c r="P332" s="9" t="s">
        <v>294</v>
      </c>
      <c r="Q332" s="9">
        <v>125</v>
      </c>
      <c r="R332" s="7"/>
      <c r="U332" s="16"/>
      <c r="V332" s="16"/>
      <c r="X332" s="7" t="s">
        <v>269</v>
      </c>
    </row>
    <row r="333" spans="1:24" x14ac:dyDescent="0.3">
      <c r="A333" s="6" t="s">
        <v>257</v>
      </c>
      <c r="B333">
        <v>3</v>
      </c>
      <c r="C333">
        <v>24</v>
      </c>
      <c r="D333" t="s">
        <v>144</v>
      </c>
      <c r="I333">
        <v>3.1E-2</v>
      </c>
      <c r="J333" s="8">
        <f t="shared" si="44"/>
        <v>0.83200000000000029</v>
      </c>
      <c r="K333" s="8">
        <f t="shared" si="43"/>
        <v>0.81728880157170913</v>
      </c>
      <c r="L333">
        <v>1.18</v>
      </c>
      <c r="M333" s="7">
        <v>252</v>
      </c>
      <c r="N333" s="8">
        <v>32.000000000032003</v>
      </c>
      <c r="O333" s="8"/>
      <c r="P333" s="9" t="s">
        <v>295</v>
      </c>
      <c r="Q333" s="9">
        <v>219.16666666666666</v>
      </c>
      <c r="R333" s="7"/>
      <c r="U333" s="16"/>
      <c r="V333" s="16"/>
      <c r="X333" s="7" t="s">
        <v>269</v>
      </c>
    </row>
    <row r="334" spans="1:24" x14ac:dyDescent="0.3">
      <c r="A334" s="6" t="s">
        <v>257</v>
      </c>
      <c r="B334">
        <v>3</v>
      </c>
      <c r="C334">
        <v>25</v>
      </c>
      <c r="D334" t="s">
        <v>145</v>
      </c>
      <c r="I334">
        <v>3.1E-2</v>
      </c>
      <c r="J334" s="8">
        <f t="shared" si="44"/>
        <v>0.86300000000000032</v>
      </c>
      <c r="K334" s="8">
        <f t="shared" si="43"/>
        <v>0.84774066797642433</v>
      </c>
      <c r="L334">
        <v>1.18</v>
      </c>
      <c r="M334" s="7">
        <v>252</v>
      </c>
      <c r="N334" s="8">
        <v>28.999999999945736</v>
      </c>
      <c r="O334" s="8"/>
      <c r="P334" s="9" t="s">
        <v>296</v>
      </c>
      <c r="Q334" s="9">
        <v>1169.8333333333333</v>
      </c>
      <c r="R334" s="7">
        <v>-62.166666666666664</v>
      </c>
      <c r="S334" s="7">
        <v>-0.53226011991500854</v>
      </c>
      <c r="T334" s="7">
        <v>1.5451596961645343E-2</v>
      </c>
      <c r="U334" s="7">
        <v>0.79196411371231079</v>
      </c>
      <c r="V334" s="7">
        <v>4.5669419822254635E-2</v>
      </c>
      <c r="X334" s="7"/>
    </row>
    <row r="335" spans="1:24" x14ac:dyDescent="0.3">
      <c r="A335" s="6" t="s">
        <v>257</v>
      </c>
      <c r="B335">
        <v>3</v>
      </c>
      <c r="C335">
        <v>26</v>
      </c>
      <c r="D335" t="s">
        <v>146</v>
      </c>
      <c r="I335">
        <v>3.1E-2</v>
      </c>
      <c r="J335" s="8">
        <f t="shared" si="44"/>
        <v>0.89400000000000035</v>
      </c>
      <c r="K335" s="8">
        <f t="shared" si="43"/>
        <v>0.87819253438113942</v>
      </c>
      <c r="L335">
        <v>1.18</v>
      </c>
      <c r="M335" s="7">
        <v>252</v>
      </c>
      <c r="N335" s="8">
        <v>32.000000000032003</v>
      </c>
      <c r="O335" s="8"/>
      <c r="P335" s="9" t="s">
        <v>297</v>
      </c>
      <c r="Q335" s="9">
        <v>1511.1666666666667</v>
      </c>
      <c r="R335" s="7">
        <v>-58.5</v>
      </c>
      <c r="S335" s="7">
        <v>-0.44263023138046265</v>
      </c>
      <c r="T335" s="7">
        <v>1.5451596961645343E-2</v>
      </c>
      <c r="U335" s="7">
        <v>1.1225244998931885</v>
      </c>
      <c r="V335" s="7">
        <v>4.5669419822254635E-2</v>
      </c>
      <c r="X335" s="7"/>
    </row>
    <row r="336" spans="1:24" x14ac:dyDescent="0.3">
      <c r="A336" s="6" t="s">
        <v>257</v>
      </c>
      <c r="B336">
        <v>3</v>
      </c>
      <c r="C336">
        <v>27</v>
      </c>
      <c r="D336" t="s">
        <v>164</v>
      </c>
      <c r="I336">
        <v>3.1E-2</v>
      </c>
      <c r="J336" s="8">
        <f t="shared" si="44"/>
        <v>0.92500000000000038</v>
      </c>
      <c r="K336" s="8">
        <f t="shared" si="43"/>
        <v>0.90864440078585462</v>
      </c>
      <c r="L336">
        <v>1.18</v>
      </c>
      <c r="M336" s="7">
        <v>252</v>
      </c>
      <c r="N336" s="8">
        <v>24.000000000024002</v>
      </c>
      <c r="O336" s="8" t="s">
        <v>298</v>
      </c>
      <c r="P336" s="9" t="s">
        <v>299</v>
      </c>
      <c r="Q336" s="9">
        <v>856.66666666666663</v>
      </c>
      <c r="R336" s="7">
        <v>-7.5</v>
      </c>
      <c r="S336" s="7">
        <v>-0.36650609970092773</v>
      </c>
      <c r="T336" s="7">
        <v>1.5451596961645343E-2</v>
      </c>
      <c r="U336" s="7">
        <v>1.2715617418289185</v>
      </c>
      <c r="V336" s="7">
        <v>4.5669419822254635E-2</v>
      </c>
      <c r="X336" s="7"/>
    </row>
    <row r="337" spans="1:24" x14ac:dyDescent="0.3">
      <c r="A337" s="6" t="s">
        <v>257</v>
      </c>
      <c r="B337">
        <v>3</v>
      </c>
      <c r="C337">
        <v>28</v>
      </c>
      <c r="D337" t="s">
        <v>165</v>
      </c>
      <c r="I337">
        <v>3.1E-2</v>
      </c>
      <c r="J337" s="8">
        <f t="shared" si="44"/>
        <v>0.95600000000000041</v>
      </c>
      <c r="K337" s="8">
        <f t="shared" si="43"/>
        <v>0.93909626719056971</v>
      </c>
      <c r="L337">
        <v>1.18</v>
      </c>
      <c r="M337" s="7">
        <v>252</v>
      </c>
      <c r="N337" s="8">
        <v>26.000000000081513</v>
      </c>
      <c r="O337" s="8" t="s">
        <v>300</v>
      </c>
      <c r="P337" s="9" t="s">
        <v>301</v>
      </c>
      <c r="Q337" s="9">
        <v>859.5</v>
      </c>
      <c r="R337" s="7">
        <v>-84.666666666666671</v>
      </c>
      <c r="S337" s="7">
        <v>-0.35662010312080383</v>
      </c>
      <c r="T337" s="7">
        <v>1.5451596961645343E-2</v>
      </c>
      <c r="U337" s="7">
        <v>1.4286319017410278</v>
      </c>
      <c r="V337" s="7">
        <v>4.5669419822254635E-2</v>
      </c>
      <c r="X337" s="7"/>
    </row>
    <row r="338" spans="1:24" x14ac:dyDescent="0.3">
      <c r="A338" s="6" t="s">
        <v>257</v>
      </c>
      <c r="B338">
        <v>3</v>
      </c>
      <c r="C338">
        <v>29</v>
      </c>
      <c r="D338" t="s">
        <v>54</v>
      </c>
      <c r="E338" t="s">
        <v>54</v>
      </c>
      <c r="I338">
        <v>3.1E-2</v>
      </c>
      <c r="J338" s="8">
        <f t="shared" si="44"/>
        <v>0.98700000000000043</v>
      </c>
      <c r="K338" s="8">
        <f t="shared" si="43"/>
        <v>0.96954813359528491</v>
      </c>
      <c r="L338">
        <v>1.18</v>
      </c>
      <c r="M338" s="7">
        <v>252</v>
      </c>
      <c r="N338" s="8">
        <v>13.000000000040757</v>
      </c>
      <c r="O338" s="8" t="s">
        <v>302</v>
      </c>
      <c r="P338" s="9" t="s">
        <v>303</v>
      </c>
      <c r="Q338" s="9">
        <v>622</v>
      </c>
      <c r="R338" s="7">
        <v>-4.333333333333333</v>
      </c>
      <c r="S338" s="7">
        <v>-0.26717680692672729</v>
      </c>
      <c r="T338" s="7">
        <v>1.5451596961645343E-2</v>
      </c>
      <c r="U338" s="7">
        <v>1.6450514793395996</v>
      </c>
      <c r="V338" s="7">
        <v>4.5669419822254635E-2</v>
      </c>
      <c r="X338" s="7"/>
    </row>
    <row r="339" spans="1:24" x14ac:dyDescent="0.3">
      <c r="A339" s="6" t="s">
        <v>257</v>
      </c>
      <c r="B339">
        <v>3</v>
      </c>
      <c r="C339">
        <v>30</v>
      </c>
      <c r="D339" t="s">
        <v>121</v>
      </c>
      <c r="I339">
        <v>3.1E-2</v>
      </c>
      <c r="J339" s="8">
        <f t="shared" si="44"/>
        <v>1.0180000000000005</v>
      </c>
      <c r="K339" s="8">
        <f t="shared" si="43"/>
        <v>1</v>
      </c>
      <c r="L339">
        <v>1.18</v>
      </c>
      <c r="M339" s="7">
        <v>252</v>
      </c>
      <c r="N339" s="8">
        <v>13.99999999995849</v>
      </c>
      <c r="O339" s="8" t="s">
        <v>302</v>
      </c>
      <c r="P339" s="9" t="s">
        <v>304</v>
      </c>
      <c r="Q339" s="9">
        <v>319.16666666666669</v>
      </c>
      <c r="R339" s="7"/>
      <c r="U339" s="16"/>
      <c r="V339" s="16"/>
      <c r="X339" s="7" t="s">
        <v>269</v>
      </c>
    </row>
    <row r="341" spans="1:24" x14ac:dyDescent="0.3">
      <c r="Q341" s="7"/>
      <c r="R341" s="7"/>
      <c r="X341" s="7"/>
    </row>
    <row r="342" spans="1:24" x14ac:dyDescent="0.3">
      <c r="Q342" s="7"/>
      <c r="R342" s="7"/>
      <c r="X342" s="7"/>
    </row>
    <row r="343" spans="1:24" x14ac:dyDescent="0.3">
      <c r="I343"/>
      <c r="L343"/>
      <c r="M343" s="7"/>
      <c r="N343" s="8"/>
      <c r="O343" s="8"/>
      <c r="Q343" s="7"/>
      <c r="R343" s="7"/>
      <c r="X343" s="7"/>
    </row>
    <row r="344" spans="1:24" x14ac:dyDescent="0.3">
      <c r="A344" s="19" t="s">
        <v>305</v>
      </c>
      <c r="B344">
        <v>4</v>
      </c>
      <c r="C344">
        <v>1</v>
      </c>
      <c r="D344" t="s">
        <v>306</v>
      </c>
      <c r="E344" t="s">
        <v>307</v>
      </c>
      <c r="I344">
        <v>0.33</v>
      </c>
      <c r="J344" s="8">
        <v>0</v>
      </c>
      <c r="K344" s="8">
        <f>J344/$J$373</f>
        <v>0</v>
      </c>
      <c r="L344">
        <v>0.59</v>
      </c>
      <c r="M344" s="7">
        <v>252</v>
      </c>
      <c r="N344" s="8">
        <v>165.99999999999949</v>
      </c>
      <c r="O344" s="8"/>
      <c r="P344" s="9" t="s">
        <v>308</v>
      </c>
      <c r="Q344" s="7">
        <v>2079</v>
      </c>
      <c r="R344" s="7">
        <v>-10.416666666666666</v>
      </c>
      <c r="S344" s="7">
        <v>-2.8238704204559326</v>
      </c>
      <c r="T344" s="22">
        <v>2.1160933539687815E-2</v>
      </c>
      <c r="U344" s="7">
        <v>0.47195020318031311</v>
      </c>
      <c r="V344" s="22">
        <v>7.7244258354800518E-2</v>
      </c>
      <c r="X344" s="7"/>
    </row>
    <row r="345" spans="1:24" x14ac:dyDescent="0.3">
      <c r="A345" s="19" t="s">
        <v>305</v>
      </c>
      <c r="B345">
        <v>4</v>
      </c>
      <c r="C345">
        <v>2</v>
      </c>
      <c r="D345" t="s">
        <v>154</v>
      </c>
      <c r="E345" t="s">
        <v>309</v>
      </c>
      <c r="I345">
        <v>6.9000000000000006E-2</v>
      </c>
      <c r="J345" s="8">
        <f>I345</f>
        <v>6.9000000000000006E-2</v>
      </c>
      <c r="K345" s="8">
        <f>J345/$J$373</f>
        <v>6.3157894736842107E-2</v>
      </c>
      <c r="L345">
        <v>0.64</v>
      </c>
      <c r="M345" s="7">
        <v>252</v>
      </c>
      <c r="N345" s="8">
        <v>52.999999999969738</v>
      </c>
      <c r="O345" s="8" t="s">
        <v>310</v>
      </c>
      <c r="P345" s="9" t="s">
        <v>311</v>
      </c>
      <c r="Q345" s="7">
        <v>2651.8333333333335</v>
      </c>
      <c r="R345" s="7">
        <v>-25.583333333333332</v>
      </c>
      <c r="S345" s="7">
        <v>-2.0586898326873779</v>
      </c>
      <c r="T345" s="22">
        <v>2.1160933539687815E-2</v>
      </c>
      <c r="U345" s="7">
        <v>0.85911101102828979</v>
      </c>
      <c r="V345" s="22">
        <v>7.7244258354800518E-2</v>
      </c>
    </row>
    <row r="346" spans="1:24" x14ac:dyDescent="0.3">
      <c r="A346" s="19" t="s">
        <v>305</v>
      </c>
      <c r="B346">
        <v>4</v>
      </c>
      <c r="C346">
        <v>3</v>
      </c>
      <c r="D346" t="s">
        <v>156</v>
      </c>
      <c r="I346">
        <v>5.8000000000000003E-2</v>
      </c>
      <c r="J346" s="8">
        <f>J345+I346</f>
        <v>0.127</v>
      </c>
      <c r="K346" s="8">
        <f>J346/$J$373</f>
        <v>0.11624713958810068</v>
      </c>
      <c r="L346" t="s">
        <v>279</v>
      </c>
      <c r="M346" s="7">
        <v>252</v>
      </c>
      <c r="N346" s="8">
        <v>48.999999999965738</v>
      </c>
      <c r="O346" s="8"/>
      <c r="P346" s="9" t="s">
        <v>312</v>
      </c>
      <c r="Q346" s="7">
        <v>2045.5</v>
      </c>
      <c r="R346" s="7">
        <v>-35</v>
      </c>
      <c r="S346" s="7">
        <v>-0.98972749710083008</v>
      </c>
      <c r="T346" s="22">
        <v>2.1160933539687815E-2</v>
      </c>
      <c r="U346" s="7">
        <v>1.2409417629241943</v>
      </c>
      <c r="V346" s="22">
        <v>7.7244258354800518E-2</v>
      </c>
      <c r="X346" s="7"/>
    </row>
    <row r="347" spans="1:24" x14ac:dyDescent="0.3">
      <c r="A347" s="19" t="s">
        <v>305</v>
      </c>
      <c r="B347">
        <v>4</v>
      </c>
      <c r="C347">
        <v>4</v>
      </c>
      <c r="D347" t="s">
        <v>158</v>
      </c>
      <c r="I347">
        <v>5.8000000000000003E-2</v>
      </c>
      <c r="J347" s="8">
        <f t="shared" ref="J347:J373" si="45">J346+I347</f>
        <v>0.185</v>
      </c>
      <c r="K347" s="8">
        <f t="shared" ref="K347:K373" si="46">J347/$J$373</f>
        <v>0.16933638443935925</v>
      </c>
      <c r="L347" t="s">
        <v>279</v>
      </c>
      <c r="M347" s="7">
        <v>252</v>
      </c>
      <c r="N347" s="8">
        <v>45.999999999990493</v>
      </c>
      <c r="O347" s="8"/>
      <c r="P347" s="9" t="s">
        <v>313</v>
      </c>
      <c r="Q347" s="7">
        <v>2187.6666666666665</v>
      </c>
      <c r="R347" s="7">
        <v>-31.916666666666668</v>
      </c>
      <c r="S347" s="7">
        <v>-0.56131577491760254</v>
      </c>
      <c r="T347" s="22">
        <v>2.1160933539687815E-2</v>
      </c>
      <c r="U347" s="7">
        <v>1.4901498556137085</v>
      </c>
      <c r="V347" s="22">
        <v>7.7244258354800518E-2</v>
      </c>
      <c r="X347" s="7"/>
    </row>
    <row r="348" spans="1:24" x14ac:dyDescent="0.3">
      <c r="A348" s="19" t="s">
        <v>305</v>
      </c>
      <c r="B348">
        <v>4</v>
      </c>
      <c r="C348">
        <v>5</v>
      </c>
      <c r="D348" t="s">
        <v>35</v>
      </c>
      <c r="I348">
        <v>5.2999999999999999E-2</v>
      </c>
      <c r="J348" s="8">
        <f t="shared" si="45"/>
        <v>0.23799999999999999</v>
      </c>
      <c r="K348" s="8">
        <f t="shared" si="46"/>
        <v>0.21784897025171623</v>
      </c>
      <c r="L348">
        <v>0.78</v>
      </c>
      <c r="M348" s="7">
        <v>252</v>
      </c>
      <c r="N348" s="8">
        <v>36.999999999953737</v>
      </c>
      <c r="O348" s="8" t="s">
        <v>314</v>
      </c>
      <c r="P348" s="9" t="s">
        <v>315</v>
      </c>
      <c r="Q348" s="7">
        <v>1862.5</v>
      </c>
      <c r="R348" s="7">
        <v>-15.916666666666666</v>
      </c>
      <c r="S348" s="7">
        <v>-0.42403361201286316</v>
      </c>
      <c r="T348" s="22">
        <v>2.1160933539687815E-2</v>
      </c>
      <c r="U348" s="7">
        <v>1.8521568775177002</v>
      </c>
      <c r="V348" s="22">
        <v>7.7244258354800518E-2</v>
      </c>
      <c r="X348" s="7"/>
    </row>
    <row r="349" spans="1:24" x14ac:dyDescent="0.3">
      <c r="A349" s="19" t="s">
        <v>305</v>
      </c>
      <c r="B349">
        <v>4</v>
      </c>
      <c r="C349">
        <v>6</v>
      </c>
      <c r="D349" t="s">
        <v>110</v>
      </c>
      <c r="I349">
        <v>5.1999999999999998E-2</v>
      </c>
      <c r="J349" s="8">
        <f t="shared" si="45"/>
        <v>0.28999999999999998</v>
      </c>
      <c r="K349" s="8">
        <f t="shared" si="46"/>
        <v>0.26544622425629288</v>
      </c>
      <c r="L349" t="s">
        <v>279</v>
      </c>
      <c r="M349" s="7">
        <v>252</v>
      </c>
      <c r="N349" s="8">
        <v>41.999999999986493</v>
      </c>
      <c r="O349" s="8" t="s">
        <v>314</v>
      </c>
      <c r="P349" s="9" t="s">
        <v>316</v>
      </c>
      <c r="Q349" s="7">
        <v>2072.6666666666665</v>
      </c>
      <c r="R349" s="7">
        <v>-38.416666666666664</v>
      </c>
      <c r="S349" s="7">
        <v>-0.72514450550079346</v>
      </c>
      <c r="T349" s="22">
        <v>2.1160933539687815E-2</v>
      </c>
      <c r="U349" s="7">
        <v>1.3656290769577026</v>
      </c>
      <c r="V349" s="22">
        <v>7.7244258354800518E-2</v>
      </c>
      <c r="X349" s="7"/>
    </row>
    <row r="350" spans="1:24" x14ac:dyDescent="0.3">
      <c r="A350" s="19" t="s">
        <v>305</v>
      </c>
      <c r="B350">
        <v>4</v>
      </c>
      <c r="C350">
        <v>7</v>
      </c>
      <c r="D350" t="s">
        <v>112</v>
      </c>
      <c r="I350">
        <v>5.1999999999999998E-2</v>
      </c>
      <c r="J350" s="8">
        <f t="shared" si="45"/>
        <v>0.34199999999999997</v>
      </c>
      <c r="K350" s="8">
        <f t="shared" si="46"/>
        <v>0.31304347826086953</v>
      </c>
      <c r="L350" t="s">
        <v>279</v>
      </c>
      <c r="M350" s="7">
        <v>252</v>
      </c>
      <c r="N350" s="8">
        <v>44.999999999961737</v>
      </c>
      <c r="O350" s="8"/>
      <c r="P350" s="9" t="s">
        <v>317</v>
      </c>
      <c r="Q350" s="7">
        <v>2033.8333333333333</v>
      </c>
      <c r="R350" s="7">
        <v>-22.416666666666668</v>
      </c>
      <c r="S350" s="7">
        <v>-0.96182757616043091</v>
      </c>
      <c r="T350" s="22">
        <v>2.1160933539687815E-2</v>
      </c>
      <c r="U350" s="7">
        <v>0.40322872996330261</v>
      </c>
      <c r="V350" s="22">
        <v>7.7244258354800518E-2</v>
      </c>
      <c r="X350" s="7"/>
    </row>
    <row r="351" spans="1:24" x14ac:dyDescent="0.3">
      <c r="A351" s="19" t="s">
        <v>305</v>
      </c>
      <c r="B351">
        <v>4</v>
      </c>
      <c r="C351">
        <v>8</v>
      </c>
      <c r="D351" t="s">
        <v>113</v>
      </c>
      <c r="I351">
        <v>4.2999999999999997E-2</v>
      </c>
      <c r="J351" s="8">
        <f t="shared" si="45"/>
        <v>0.38499999999999995</v>
      </c>
      <c r="K351" s="8">
        <f t="shared" si="46"/>
        <v>0.35240274599542332</v>
      </c>
      <c r="L351">
        <v>0.83</v>
      </c>
      <c r="M351" s="7">
        <v>252</v>
      </c>
      <c r="N351" s="8">
        <v>41.999999999986493</v>
      </c>
      <c r="O351" s="8"/>
      <c r="P351" s="9" t="s">
        <v>318</v>
      </c>
      <c r="Q351" s="7">
        <v>1861.8333333333333</v>
      </c>
      <c r="R351" s="7">
        <v>-13.25</v>
      </c>
      <c r="S351" s="7">
        <v>-0.88268780708312988</v>
      </c>
      <c r="T351" s="22">
        <v>2.1160933539687815E-2</v>
      </c>
      <c r="U351" s="7">
        <v>5.0276905298233032E-2</v>
      </c>
      <c r="V351" s="22">
        <v>7.7244258354800518E-2</v>
      </c>
      <c r="X351" s="7"/>
    </row>
    <row r="352" spans="1:24" x14ac:dyDescent="0.3">
      <c r="A352" s="19" t="s">
        <v>305</v>
      </c>
      <c r="B352">
        <v>4</v>
      </c>
      <c r="C352">
        <v>9</v>
      </c>
      <c r="D352" t="s">
        <v>114</v>
      </c>
      <c r="I352">
        <v>3.5999999999999997E-2</v>
      </c>
      <c r="J352" s="8">
        <f t="shared" si="45"/>
        <v>0.42099999999999993</v>
      </c>
      <c r="K352" s="8">
        <f t="shared" si="46"/>
        <v>0.38535469107551479</v>
      </c>
      <c r="L352" t="s">
        <v>279</v>
      </c>
      <c r="M352" s="7">
        <v>252</v>
      </c>
      <c r="N352" s="8">
        <v>36.999999999953737</v>
      </c>
      <c r="O352" s="8"/>
      <c r="P352" s="9" t="s">
        <v>319</v>
      </c>
      <c r="Q352" s="7">
        <v>766.83333333333337</v>
      </c>
      <c r="R352" s="7">
        <v>-111.41666666666667</v>
      </c>
      <c r="S352" s="7">
        <v>-0.57622361183166504</v>
      </c>
      <c r="T352" s="22">
        <v>2.1160933539687815E-2</v>
      </c>
      <c r="U352" s="7">
        <v>0.31033697724342346</v>
      </c>
      <c r="V352" s="22">
        <v>7.7244258354800518E-2</v>
      </c>
      <c r="X352" s="7"/>
    </row>
    <row r="353" spans="1:24" x14ac:dyDescent="0.3">
      <c r="A353" s="19" t="s">
        <v>305</v>
      </c>
      <c r="B353">
        <v>4</v>
      </c>
      <c r="C353">
        <v>10</v>
      </c>
      <c r="D353" t="s">
        <v>134</v>
      </c>
      <c r="I353">
        <v>3.6999999999999998E-2</v>
      </c>
      <c r="J353" s="8">
        <f t="shared" si="45"/>
        <v>0.45799999999999991</v>
      </c>
      <c r="K353" s="8">
        <f t="shared" si="46"/>
        <v>0.41922196796338662</v>
      </c>
      <c r="L353" t="s">
        <v>279</v>
      </c>
      <c r="M353" s="7">
        <v>252</v>
      </c>
      <c r="N353" s="8">
        <v>35.000000000007248</v>
      </c>
      <c r="O353" s="8"/>
      <c r="P353" s="9" t="s">
        <v>320</v>
      </c>
      <c r="Q353" s="7">
        <v>1503</v>
      </c>
      <c r="R353" s="7">
        <v>-22.166666666666668</v>
      </c>
      <c r="S353" s="7">
        <v>-0.39887276291847229</v>
      </c>
      <c r="T353" s="22">
        <v>2.1160933539687815E-2</v>
      </c>
      <c r="U353" s="7">
        <v>0.16857974231243134</v>
      </c>
      <c r="V353" s="22">
        <v>7.7244258354800518E-2</v>
      </c>
      <c r="X353" s="7"/>
    </row>
    <row r="354" spans="1:24" x14ac:dyDescent="0.3">
      <c r="A354" s="19" t="s">
        <v>305</v>
      </c>
      <c r="B354">
        <v>4</v>
      </c>
      <c r="C354">
        <v>11</v>
      </c>
      <c r="D354" t="s">
        <v>321</v>
      </c>
      <c r="I354">
        <v>3.6999999999999998E-2</v>
      </c>
      <c r="J354" s="8">
        <f t="shared" si="45"/>
        <v>0.49499999999999988</v>
      </c>
      <c r="K354" s="8">
        <f t="shared" si="46"/>
        <v>0.45308924485125845</v>
      </c>
      <c r="L354">
        <v>0.93</v>
      </c>
      <c r="M354" s="7">
        <v>252</v>
      </c>
      <c r="N354" s="8">
        <v>35.000000000007248</v>
      </c>
      <c r="O354" s="8"/>
      <c r="P354" s="9" t="s">
        <v>322</v>
      </c>
      <c r="Q354" s="7">
        <v>1575.5</v>
      </c>
      <c r="R354" s="7">
        <v>-35.5</v>
      </c>
      <c r="S354" s="7">
        <v>-0.31054362654685974</v>
      </c>
      <c r="T354" s="22">
        <v>2.1160933539687815E-2</v>
      </c>
      <c r="U354" s="7">
        <v>1.8235510215163231E-2</v>
      </c>
      <c r="V354" s="22">
        <v>7.7244258354800518E-2</v>
      </c>
      <c r="X354" s="7"/>
    </row>
    <row r="355" spans="1:24" x14ac:dyDescent="0.3">
      <c r="A355" s="19" t="s">
        <v>305</v>
      </c>
      <c r="B355">
        <v>4</v>
      </c>
      <c r="C355">
        <v>12</v>
      </c>
      <c r="D355" t="s">
        <v>115</v>
      </c>
      <c r="I355">
        <v>3.7499999999999999E-2</v>
      </c>
      <c r="J355" s="8">
        <f t="shared" si="45"/>
        <v>0.53249999999999986</v>
      </c>
      <c r="K355" s="8">
        <f t="shared" si="46"/>
        <v>0.48741418764302047</v>
      </c>
      <c r="L355" t="s">
        <v>279</v>
      </c>
      <c r="M355" s="7">
        <v>252</v>
      </c>
      <c r="N355" s="8">
        <v>41.999999999986493</v>
      </c>
      <c r="O355" s="8"/>
      <c r="P355" s="9" t="s">
        <v>323</v>
      </c>
      <c r="Q355" s="7">
        <v>1911.3333333333333</v>
      </c>
      <c r="R355" s="7">
        <v>-37.916666666666664</v>
      </c>
      <c r="S355" s="7">
        <v>-0.20216964185237885</v>
      </c>
      <c r="T355" s="22">
        <v>2.1160933539687815E-2</v>
      </c>
      <c r="U355" s="7">
        <v>3.9391852915287018E-2</v>
      </c>
      <c r="V355" s="22">
        <v>7.7244258354800518E-2</v>
      </c>
      <c r="X355" s="7"/>
    </row>
    <row r="356" spans="1:24" x14ac:dyDescent="0.3">
      <c r="A356" s="19" t="s">
        <v>305</v>
      </c>
      <c r="B356">
        <v>4</v>
      </c>
      <c r="C356">
        <v>13</v>
      </c>
      <c r="D356" t="s">
        <v>116</v>
      </c>
      <c r="I356">
        <v>3.7999999999999999E-2</v>
      </c>
      <c r="J356" s="8">
        <f t="shared" si="45"/>
        <v>0.5704999999999999</v>
      </c>
      <c r="K356" s="8">
        <f t="shared" si="46"/>
        <v>0.52219679633867266</v>
      </c>
      <c r="L356" t="s">
        <v>279</v>
      </c>
      <c r="M356" s="7">
        <v>252</v>
      </c>
      <c r="N356" s="8">
        <v>43.999999999932982</v>
      </c>
      <c r="O356" s="8"/>
      <c r="P356" s="9" t="s">
        <v>324</v>
      </c>
      <c r="Q356" s="7">
        <v>1882.1666666666667</v>
      </c>
      <c r="R356" s="7">
        <v>-22.083333333333332</v>
      </c>
      <c r="S356" s="7">
        <v>-0.19129979610443115</v>
      </c>
      <c r="T356" s="22">
        <v>2.1160933539687815E-2</v>
      </c>
      <c r="U356" s="7">
        <v>0.35478127002716064</v>
      </c>
      <c r="V356" s="22">
        <v>7.7244258354800518E-2</v>
      </c>
      <c r="X356" s="7"/>
    </row>
    <row r="357" spans="1:24" x14ac:dyDescent="0.3">
      <c r="A357" s="19" t="s">
        <v>305</v>
      </c>
      <c r="B357">
        <v>4</v>
      </c>
      <c r="C357">
        <v>14</v>
      </c>
      <c r="D357" t="s">
        <v>144</v>
      </c>
      <c r="I357">
        <v>3.7999999999999999E-2</v>
      </c>
      <c r="J357" s="8">
        <f t="shared" si="45"/>
        <v>0.60849999999999993</v>
      </c>
      <c r="K357" s="8">
        <f t="shared" si="46"/>
        <v>0.55697940503432486</v>
      </c>
      <c r="L357">
        <v>0.97</v>
      </c>
      <c r="M357" s="7">
        <v>252</v>
      </c>
      <c r="N357" s="8">
        <v>44.000000000044004</v>
      </c>
      <c r="O357" s="8"/>
      <c r="P357" s="9" t="s">
        <v>325</v>
      </c>
      <c r="Q357" s="7">
        <v>1413.1666666666667</v>
      </c>
      <c r="R357" s="7">
        <v>-33.5</v>
      </c>
      <c r="S357" s="7">
        <v>-0.18665604293346405</v>
      </c>
      <c r="T357" s="22">
        <v>2.1160933539687815E-2</v>
      </c>
      <c r="U357" s="7">
        <v>0.93185645341873169</v>
      </c>
      <c r="V357" s="22">
        <v>7.7244258354800518E-2</v>
      </c>
      <c r="X357" s="7"/>
    </row>
    <row r="358" spans="1:24" x14ac:dyDescent="0.3">
      <c r="A358" s="9" t="s">
        <v>305</v>
      </c>
      <c r="B358">
        <v>4</v>
      </c>
      <c r="C358">
        <v>15</v>
      </c>
      <c r="D358" t="s">
        <v>145</v>
      </c>
      <c r="I358">
        <v>3.5999999999999997E-2</v>
      </c>
      <c r="J358" s="8">
        <f t="shared" si="45"/>
        <v>0.64449999999999996</v>
      </c>
      <c r="K358" s="8">
        <f t="shared" si="46"/>
        <v>0.58993135011441644</v>
      </c>
      <c r="L358" t="s">
        <v>279</v>
      </c>
      <c r="M358" s="7">
        <v>252</v>
      </c>
      <c r="N358" s="8">
        <v>39.999999999928981</v>
      </c>
      <c r="O358" s="8"/>
      <c r="P358" s="9" t="s">
        <v>326</v>
      </c>
      <c r="Q358" s="7">
        <v>1652.1666666666667</v>
      </c>
      <c r="R358" s="7">
        <v>-38.666666666666664</v>
      </c>
      <c r="S358" s="7">
        <v>-0.27000913023948669</v>
      </c>
      <c r="T358" s="22">
        <v>2.1160933539687815E-2</v>
      </c>
      <c r="U358" s="7">
        <v>1.1926625967025757</v>
      </c>
      <c r="V358" s="22">
        <v>7.7244258354800518E-2</v>
      </c>
      <c r="X358" s="7"/>
    </row>
    <row r="359" spans="1:24" x14ac:dyDescent="0.3">
      <c r="A359" s="19" t="s">
        <v>305</v>
      </c>
      <c r="B359">
        <v>4</v>
      </c>
      <c r="C359">
        <v>16</v>
      </c>
      <c r="D359" t="s">
        <v>146</v>
      </c>
      <c r="I359">
        <v>3.4000000000000002E-2</v>
      </c>
      <c r="J359" s="8">
        <f t="shared" si="45"/>
        <v>0.67849999999999999</v>
      </c>
      <c r="K359" s="8">
        <f t="shared" si="46"/>
        <v>0.6210526315789473</v>
      </c>
      <c r="L359" t="s">
        <v>279</v>
      </c>
      <c r="M359" s="7">
        <v>252</v>
      </c>
      <c r="N359" s="8">
        <v>40.000000000040004</v>
      </c>
      <c r="O359" s="8"/>
      <c r="P359" s="9" t="s">
        <v>327</v>
      </c>
      <c r="Q359" s="7">
        <v>1262.5</v>
      </c>
      <c r="R359" s="7">
        <v>-64.833333333333329</v>
      </c>
      <c r="S359" s="7">
        <v>-0.38257110118865967</v>
      </c>
      <c r="T359" s="22">
        <v>2.1160933539687815E-2</v>
      </c>
      <c r="U359" s="7">
        <v>1.6652413606643677</v>
      </c>
      <c r="V359" s="22">
        <v>7.7244258354800518E-2</v>
      </c>
      <c r="X359" s="7"/>
    </row>
    <row r="360" spans="1:24" x14ac:dyDescent="0.3">
      <c r="A360" s="19" t="s">
        <v>305</v>
      </c>
      <c r="B360">
        <v>4</v>
      </c>
      <c r="C360">
        <v>17</v>
      </c>
      <c r="D360" t="s">
        <v>164</v>
      </c>
      <c r="I360">
        <v>3.2000000000000001E-2</v>
      </c>
      <c r="J360" s="8">
        <f t="shared" si="45"/>
        <v>0.71050000000000002</v>
      </c>
      <c r="K360" s="8">
        <f t="shared" si="46"/>
        <v>0.65034324942791766</v>
      </c>
      <c r="L360" t="s">
        <v>279</v>
      </c>
      <c r="M360" s="7">
        <v>252</v>
      </c>
      <c r="N360" s="8">
        <v>39.000000000011248</v>
      </c>
      <c r="O360" s="8"/>
      <c r="P360" s="9" t="s">
        <v>328</v>
      </c>
      <c r="Q360" s="7">
        <v>784.33333333333337</v>
      </c>
      <c r="R360" s="7">
        <v>-4.333333333333333</v>
      </c>
      <c r="S360" s="7">
        <v>-0.62096995115280151</v>
      </c>
      <c r="T360" s="22">
        <v>2.1160933539687815E-2</v>
      </c>
      <c r="U360" s="7">
        <v>2.0931270122528076</v>
      </c>
      <c r="V360" s="22">
        <v>7.7244258354800518E-2</v>
      </c>
      <c r="X360" s="7"/>
    </row>
    <row r="361" spans="1:24" x14ac:dyDescent="0.3">
      <c r="A361" s="19" t="s">
        <v>305</v>
      </c>
      <c r="B361">
        <v>4</v>
      </c>
      <c r="C361">
        <v>18</v>
      </c>
      <c r="D361" t="s">
        <v>54</v>
      </c>
      <c r="I361">
        <v>3.2000000000000001E-2</v>
      </c>
      <c r="J361" s="8">
        <f t="shared" si="45"/>
        <v>0.74250000000000005</v>
      </c>
      <c r="K361" s="8">
        <f t="shared" si="46"/>
        <v>0.6796338672768879</v>
      </c>
      <c r="L361">
        <v>1.1200000000000001</v>
      </c>
      <c r="M361" s="7">
        <v>252</v>
      </c>
      <c r="N361" s="8">
        <v>43.000000000015248</v>
      </c>
      <c r="O361" s="8"/>
      <c r="P361" s="9" t="s">
        <v>329</v>
      </c>
      <c r="Q361" s="7">
        <v>2119.1666666666665</v>
      </c>
      <c r="R361" s="7">
        <v>-38.916666666666664</v>
      </c>
      <c r="S361" s="7">
        <v>-0.78187054395675659</v>
      </c>
      <c r="T361" s="22">
        <v>2.1160933539687815E-2</v>
      </c>
      <c r="U361" s="7">
        <v>1.54902184009552</v>
      </c>
      <c r="V361" s="22">
        <v>7.7244258354800518E-2</v>
      </c>
      <c r="X361" s="7"/>
    </row>
    <row r="362" spans="1:24" x14ac:dyDescent="0.3">
      <c r="A362" s="19" t="s">
        <v>305</v>
      </c>
      <c r="B362">
        <v>4</v>
      </c>
      <c r="C362">
        <v>19</v>
      </c>
      <c r="D362" t="s">
        <v>167</v>
      </c>
      <c r="I362">
        <v>0.03</v>
      </c>
      <c r="J362" s="8">
        <f t="shared" si="45"/>
        <v>0.77250000000000008</v>
      </c>
      <c r="K362" s="8">
        <f t="shared" si="46"/>
        <v>0.70709382151029754</v>
      </c>
      <c r="L362" t="s">
        <v>279</v>
      </c>
      <c r="M362" s="7">
        <v>252</v>
      </c>
      <c r="N362" s="8">
        <v>36.999999999953737</v>
      </c>
      <c r="O362" s="8"/>
      <c r="P362" s="9" t="s">
        <v>330</v>
      </c>
      <c r="Q362" s="7">
        <v>1807.6666666666667</v>
      </c>
      <c r="R362" s="7">
        <v>-12.75</v>
      </c>
      <c r="S362" s="7">
        <v>-0.94901555776596069</v>
      </c>
      <c r="T362" s="22">
        <v>2.1160933539687815E-2</v>
      </c>
      <c r="U362" s="7">
        <v>1.0698450803756714</v>
      </c>
      <c r="V362" s="22">
        <v>7.7244258354800518E-2</v>
      </c>
      <c r="X362" s="7"/>
    </row>
    <row r="363" spans="1:24" x14ac:dyDescent="0.3">
      <c r="A363" s="19" t="s">
        <v>305</v>
      </c>
      <c r="B363">
        <v>4</v>
      </c>
      <c r="C363">
        <v>20</v>
      </c>
      <c r="D363" t="s">
        <v>148</v>
      </c>
      <c r="I363">
        <v>0.03</v>
      </c>
      <c r="J363" s="8">
        <f t="shared" si="45"/>
        <v>0.8025000000000001</v>
      </c>
      <c r="K363" s="8">
        <f t="shared" si="46"/>
        <v>0.73455377574370717</v>
      </c>
      <c r="L363" t="s">
        <v>279</v>
      </c>
      <c r="M363" s="7">
        <v>252</v>
      </c>
      <c r="N363" s="8">
        <v>29.999999999974492</v>
      </c>
      <c r="O363" s="8"/>
      <c r="P363" s="9" t="s">
        <v>331</v>
      </c>
      <c r="Q363" s="7">
        <v>1006.1666666666666</v>
      </c>
      <c r="R363" s="7">
        <v>-14.333333333333334</v>
      </c>
      <c r="S363" s="7">
        <v>-1.2268425226211548</v>
      </c>
      <c r="T363" s="22">
        <v>2.1160933539687815E-2</v>
      </c>
      <c r="U363" s="7">
        <v>0.5921434760093689</v>
      </c>
      <c r="V363" s="22">
        <v>7.7244258354800518E-2</v>
      </c>
      <c r="X363" s="7"/>
    </row>
    <row r="364" spans="1:24" x14ac:dyDescent="0.3">
      <c r="A364" s="19" t="s">
        <v>305</v>
      </c>
      <c r="B364">
        <v>4</v>
      </c>
      <c r="C364">
        <v>21</v>
      </c>
      <c r="D364" t="s">
        <v>168</v>
      </c>
      <c r="I364">
        <v>0.03</v>
      </c>
      <c r="J364" s="8">
        <f t="shared" si="45"/>
        <v>0.83250000000000013</v>
      </c>
      <c r="K364" s="8">
        <f t="shared" si="46"/>
        <v>0.7620137299771168</v>
      </c>
      <c r="L364" t="s">
        <v>279</v>
      </c>
      <c r="M364" s="7">
        <v>252</v>
      </c>
      <c r="N364" s="8">
        <v>35.999999999924981</v>
      </c>
      <c r="O364" s="8"/>
      <c r="P364" s="9" t="s">
        <v>332</v>
      </c>
      <c r="Q364" s="7">
        <v>898.66666666666663</v>
      </c>
      <c r="R364" s="7">
        <v>-5.5</v>
      </c>
      <c r="S364" s="7">
        <v>-1.3438769578933716</v>
      </c>
      <c r="T364" s="22">
        <v>2.1160933539687815E-2</v>
      </c>
      <c r="U364" s="7">
        <v>0.49166247248649597</v>
      </c>
      <c r="V364" s="22">
        <v>7.7244258354800518E-2</v>
      </c>
      <c r="X364" s="7"/>
    </row>
    <row r="365" spans="1:24" x14ac:dyDescent="0.3">
      <c r="A365" s="19" t="s">
        <v>305</v>
      </c>
      <c r="B365">
        <v>4</v>
      </c>
      <c r="C365">
        <v>22</v>
      </c>
      <c r="D365" t="s">
        <v>169</v>
      </c>
      <c r="I365">
        <v>0.03</v>
      </c>
      <c r="J365" s="8">
        <f t="shared" si="45"/>
        <v>0.86250000000000016</v>
      </c>
      <c r="K365" s="8">
        <f t="shared" si="46"/>
        <v>0.78947368421052644</v>
      </c>
      <c r="L365" t="s">
        <v>279</v>
      </c>
      <c r="M365" s="7">
        <v>252</v>
      </c>
      <c r="N365" s="8">
        <v>33.000000000060759</v>
      </c>
      <c r="O365" s="8"/>
      <c r="P365" s="9" t="s">
        <v>333</v>
      </c>
      <c r="Q365" s="7">
        <v>1292.1666666666667</v>
      </c>
      <c r="R365" s="7">
        <v>-23.333333333333332</v>
      </c>
      <c r="S365" s="7">
        <v>-1.2641665935516357</v>
      </c>
      <c r="T365" s="22">
        <v>2.1160933539687815E-2</v>
      </c>
      <c r="U365" s="7">
        <v>0.41185545921325684</v>
      </c>
      <c r="V365" s="22">
        <v>7.7244258354800518E-2</v>
      </c>
      <c r="X365" s="7"/>
    </row>
    <row r="366" spans="1:24" x14ac:dyDescent="0.3">
      <c r="A366" s="19" t="s">
        <v>305</v>
      </c>
      <c r="B366">
        <v>4</v>
      </c>
      <c r="C366">
        <v>23</v>
      </c>
      <c r="D366" t="s">
        <v>170</v>
      </c>
      <c r="I366">
        <v>0.03</v>
      </c>
      <c r="J366" s="8">
        <f t="shared" si="45"/>
        <v>0.89250000000000018</v>
      </c>
      <c r="K366" s="8">
        <f t="shared" si="46"/>
        <v>0.81693363844393607</v>
      </c>
      <c r="L366" t="s">
        <v>279</v>
      </c>
      <c r="M366" s="7">
        <v>252</v>
      </c>
      <c r="N366" s="8">
        <v>37.000000000064759</v>
      </c>
      <c r="O366" s="8"/>
      <c r="P366" s="9" t="s">
        <v>334</v>
      </c>
      <c r="Q366" s="7">
        <v>1778.5</v>
      </c>
      <c r="R366" s="7">
        <v>-37</v>
      </c>
      <c r="S366" s="7">
        <v>-1.0491341352462769</v>
      </c>
      <c r="T366" s="22">
        <v>2.1160933539687815E-2</v>
      </c>
      <c r="U366" s="7">
        <v>0.21547341346740723</v>
      </c>
      <c r="V366" s="22">
        <v>7.7244258354800518E-2</v>
      </c>
      <c r="X366" s="7"/>
    </row>
    <row r="367" spans="1:24" x14ac:dyDescent="0.3">
      <c r="A367" s="19" t="s">
        <v>305</v>
      </c>
      <c r="B367">
        <v>4</v>
      </c>
      <c r="C367">
        <v>24</v>
      </c>
      <c r="D367" t="s">
        <v>62</v>
      </c>
      <c r="I367">
        <v>0.03</v>
      </c>
      <c r="J367" s="8">
        <f t="shared" si="45"/>
        <v>0.92250000000000021</v>
      </c>
      <c r="K367" s="8">
        <f t="shared" si="46"/>
        <v>0.84439359267734571</v>
      </c>
      <c r="L367">
        <v>1.17</v>
      </c>
      <c r="M367" s="7">
        <v>252</v>
      </c>
      <c r="N367" s="8">
        <v>35.000000000007248</v>
      </c>
      <c r="O367" s="8"/>
      <c r="P367" s="9" t="s">
        <v>335</v>
      </c>
      <c r="Q367" s="7">
        <v>1765.8333333333333</v>
      </c>
      <c r="R367" s="7">
        <v>-43.666666666666664</v>
      </c>
      <c r="S367" s="7">
        <v>-0.94781094789505005</v>
      </c>
      <c r="T367" s="22">
        <v>2.1160933539687815E-2</v>
      </c>
      <c r="U367" s="7">
        <v>0.24072559177875519</v>
      </c>
      <c r="V367" s="22">
        <v>7.7244258354800518E-2</v>
      </c>
      <c r="X367" s="7"/>
    </row>
    <row r="368" spans="1:24" x14ac:dyDescent="0.3">
      <c r="A368" s="19" t="s">
        <v>305</v>
      </c>
      <c r="B368">
        <v>4</v>
      </c>
      <c r="C368">
        <v>25</v>
      </c>
      <c r="D368" t="s">
        <v>203</v>
      </c>
      <c r="I368">
        <v>2.5999999999999999E-2</v>
      </c>
      <c r="J368" s="8">
        <f t="shared" si="45"/>
        <v>0.94850000000000023</v>
      </c>
      <c r="K368" s="8">
        <f t="shared" si="46"/>
        <v>0.868192219679634</v>
      </c>
      <c r="L368" t="s">
        <v>279</v>
      </c>
      <c r="M368" s="7">
        <v>252</v>
      </c>
      <c r="N368" s="8">
        <v>29.000000000056758</v>
      </c>
      <c r="O368" s="8"/>
      <c r="P368" s="9" t="s">
        <v>336</v>
      </c>
      <c r="Q368" s="7">
        <v>1394.6666666666667</v>
      </c>
      <c r="R368" s="7">
        <v>-29.416666666666668</v>
      </c>
      <c r="S368" s="7">
        <v>-0.77097505331039429</v>
      </c>
      <c r="T368" s="22">
        <v>2.1160933539687815E-2</v>
      </c>
      <c r="U368" s="7">
        <v>0.59129709005355835</v>
      </c>
      <c r="V368" s="22">
        <v>7.7244258354800518E-2</v>
      </c>
      <c r="X368" s="7"/>
    </row>
    <row r="369" spans="1:24" x14ac:dyDescent="0.3">
      <c r="A369" s="19" t="s">
        <v>305</v>
      </c>
      <c r="B369">
        <v>4</v>
      </c>
      <c r="C369">
        <v>26</v>
      </c>
      <c r="D369" t="s">
        <v>337</v>
      </c>
      <c r="I369">
        <v>2.5999999999999999E-2</v>
      </c>
      <c r="J369" s="8">
        <f t="shared" si="45"/>
        <v>0.97450000000000025</v>
      </c>
      <c r="K369" s="8">
        <f t="shared" si="46"/>
        <v>0.89199084668192241</v>
      </c>
      <c r="L369" t="s">
        <v>279</v>
      </c>
      <c r="M369" s="7">
        <v>252</v>
      </c>
      <c r="N369" s="8">
        <v>32.000000000032003</v>
      </c>
      <c r="O369" s="8"/>
      <c r="P369" s="9" t="s">
        <v>338</v>
      </c>
      <c r="Q369" s="7">
        <v>1703</v>
      </c>
      <c r="R369" s="7">
        <v>-42.833333333333336</v>
      </c>
      <c r="S369" s="7">
        <v>-0.69094228744506836</v>
      </c>
      <c r="T369" s="22">
        <v>2.1160933539687815E-2</v>
      </c>
      <c r="U369" s="7">
        <v>0.87365305423736572</v>
      </c>
      <c r="V369" s="22">
        <v>7.7244258354800518E-2</v>
      </c>
      <c r="X369" s="7"/>
    </row>
    <row r="370" spans="1:24" x14ac:dyDescent="0.3">
      <c r="A370" s="19" t="s">
        <v>305</v>
      </c>
      <c r="B370">
        <v>4</v>
      </c>
      <c r="C370">
        <v>27</v>
      </c>
      <c r="D370" t="s">
        <v>205</v>
      </c>
      <c r="I370">
        <v>2.5999999999999999E-2</v>
      </c>
      <c r="J370" s="8">
        <f t="shared" si="45"/>
        <v>1.0005000000000002</v>
      </c>
      <c r="K370" s="8">
        <f t="shared" si="46"/>
        <v>0.91578947368421071</v>
      </c>
      <c r="L370" t="s">
        <v>279</v>
      </c>
      <c r="M370" s="7">
        <v>252</v>
      </c>
      <c r="N370" s="8">
        <v>30.000000000085514</v>
      </c>
      <c r="O370" s="8"/>
      <c r="P370" s="9" t="s">
        <v>339</v>
      </c>
      <c r="Q370" s="7">
        <v>1458</v>
      </c>
      <c r="R370" s="7">
        <v>-39.083333333333336</v>
      </c>
      <c r="S370" s="7">
        <v>-0.82779401540756226</v>
      </c>
      <c r="T370" s="22">
        <v>2.1160933539687815E-2</v>
      </c>
      <c r="U370" s="7">
        <v>1.2643394470214844</v>
      </c>
      <c r="V370" s="22">
        <v>7.7244258354800518E-2</v>
      </c>
      <c r="X370" s="7"/>
    </row>
    <row r="371" spans="1:24" x14ac:dyDescent="0.3">
      <c r="A371" s="19" t="s">
        <v>305</v>
      </c>
      <c r="B371">
        <v>4</v>
      </c>
      <c r="C371">
        <v>28</v>
      </c>
      <c r="D371" t="s">
        <v>252</v>
      </c>
      <c r="I371">
        <v>2.5999999999999999E-2</v>
      </c>
      <c r="J371" s="8">
        <f t="shared" si="45"/>
        <v>1.0265000000000002</v>
      </c>
      <c r="K371" s="8">
        <f t="shared" si="46"/>
        <v>0.93958810068649901</v>
      </c>
      <c r="L371">
        <v>1.22</v>
      </c>
      <c r="M371" s="7">
        <v>252</v>
      </c>
      <c r="N371" s="8">
        <v>37.000000000064759</v>
      </c>
      <c r="O371" s="8" t="s">
        <v>340</v>
      </c>
      <c r="P371" s="9" t="s">
        <v>341</v>
      </c>
      <c r="Q371" s="7">
        <v>959</v>
      </c>
      <c r="R371" s="7">
        <v>-61.083333333333336</v>
      </c>
      <c r="S371" s="7">
        <v>-0.85142803192138672</v>
      </c>
      <c r="T371" s="22">
        <v>2.1160933539687815E-2</v>
      </c>
      <c r="U371" s="7">
        <v>1.5616016387939453</v>
      </c>
      <c r="V371" s="22">
        <v>7.7244258354800518E-2</v>
      </c>
      <c r="X371" s="7"/>
    </row>
    <row r="372" spans="1:24" x14ac:dyDescent="0.3">
      <c r="A372" s="19" t="s">
        <v>305</v>
      </c>
      <c r="B372">
        <v>4</v>
      </c>
      <c r="C372">
        <v>29</v>
      </c>
      <c r="D372" t="s">
        <v>253</v>
      </c>
      <c r="I372">
        <v>3.3000000000000002E-2</v>
      </c>
      <c r="J372" s="8">
        <f t="shared" si="45"/>
        <v>1.0595000000000001</v>
      </c>
      <c r="K372" s="8">
        <f t="shared" si="46"/>
        <v>0.9697940503432495</v>
      </c>
      <c r="L372">
        <v>1.23</v>
      </c>
      <c r="M372" s="7">
        <v>252</v>
      </c>
      <c r="N372" s="8">
        <v>29.999999999974492</v>
      </c>
      <c r="O372" s="8" t="s">
        <v>340</v>
      </c>
      <c r="T372" s="22"/>
      <c r="V372" s="22"/>
    </row>
    <row r="373" spans="1:24" x14ac:dyDescent="0.3">
      <c r="A373" s="19" t="s">
        <v>305</v>
      </c>
      <c r="B373">
        <v>4</v>
      </c>
      <c r="C373">
        <v>30</v>
      </c>
      <c r="D373" t="s">
        <v>121</v>
      </c>
      <c r="I373">
        <v>3.3000000000000002E-2</v>
      </c>
      <c r="J373" s="8">
        <f t="shared" si="45"/>
        <v>1.0925</v>
      </c>
      <c r="K373" s="8">
        <f t="shared" si="46"/>
        <v>1</v>
      </c>
      <c r="L373">
        <v>1.24</v>
      </c>
      <c r="M373" s="7">
        <v>252</v>
      </c>
      <c r="N373" s="8">
        <v>20.000000000020002</v>
      </c>
      <c r="O373" s="8" t="s">
        <v>342</v>
      </c>
      <c r="P373" s="9" t="s">
        <v>343</v>
      </c>
      <c r="Q373" s="7">
        <v>483.66666666666669</v>
      </c>
      <c r="R373" s="7">
        <v>-145.66666666666666</v>
      </c>
      <c r="S373" s="11">
        <v>-0.64881336688995361</v>
      </c>
      <c r="T373" s="23">
        <v>2.1160933539687815E-2</v>
      </c>
      <c r="U373" s="11">
        <v>1.5382484197616577</v>
      </c>
      <c r="V373" s="23">
        <v>7.7244258354800518E-2</v>
      </c>
      <c r="X373" s="7" t="s">
        <v>344</v>
      </c>
    </row>
    <row r="374" spans="1:24" x14ac:dyDescent="0.3">
      <c r="Q374" s="7"/>
      <c r="R374" s="7"/>
      <c r="X374" s="7"/>
    </row>
    <row r="375" spans="1:24" x14ac:dyDescent="0.3">
      <c r="A375" s="19"/>
      <c r="I375"/>
      <c r="L375"/>
      <c r="M375" s="7"/>
      <c r="N375" s="8"/>
      <c r="O375" s="8"/>
    </row>
    <row r="376" spans="1:24" x14ac:dyDescent="0.3">
      <c r="A376" s="19" t="s">
        <v>345</v>
      </c>
      <c r="B376">
        <v>4</v>
      </c>
      <c r="C376">
        <v>1</v>
      </c>
      <c r="D376" t="s">
        <v>346</v>
      </c>
      <c r="E376" t="s">
        <v>24</v>
      </c>
      <c r="I376">
        <v>0.33</v>
      </c>
      <c r="J376" s="8">
        <v>0</v>
      </c>
      <c r="K376" s="8">
        <f>J376/$J$404</f>
        <v>0</v>
      </c>
      <c r="L376">
        <v>0.45</v>
      </c>
      <c r="M376" s="7">
        <v>252</v>
      </c>
      <c r="N376" s="8">
        <v>124.00000000001299</v>
      </c>
      <c r="O376" s="8"/>
      <c r="P376" s="9" t="s">
        <v>346</v>
      </c>
      <c r="Q376" s="9">
        <v>2102.1666666666665</v>
      </c>
      <c r="R376" s="9">
        <v>-7.416666666666667</v>
      </c>
      <c r="S376" s="7">
        <v>-3.095552921295166</v>
      </c>
      <c r="T376" s="22">
        <v>1.6893484533908515E-2</v>
      </c>
      <c r="U376" s="7">
        <v>0.59739309549331665</v>
      </c>
      <c r="V376" s="22">
        <v>4.4548512893722164E-2</v>
      </c>
    </row>
    <row r="377" spans="1:24" x14ac:dyDescent="0.3">
      <c r="A377" s="19" t="s">
        <v>345</v>
      </c>
      <c r="B377">
        <v>4</v>
      </c>
      <c r="C377">
        <v>2</v>
      </c>
      <c r="D377" t="s">
        <v>347</v>
      </c>
      <c r="I377">
        <v>7.4999999999999997E-2</v>
      </c>
      <c r="J377" s="8">
        <f>I377</f>
        <v>7.4999999999999997E-2</v>
      </c>
      <c r="K377" s="8">
        <f>J377/$J$404</f>
        <v>6.1881188118811867E-2</v>
      </c>
      <c r="L377">
        <v>0.55000000000000004</v>
      </c>
      <c r="M377" s="7">
        <v>252</v>
      </c>
      <c r="N377" s="8">
        <v>41.999999999986493</v>
      </c>
      <c r="O377" s="8"/>
      <c r="P377" s="9" t="s">
        <v>348</v>
      </c>
      <c r="Q377" s="9">
        <v>1341.5</v>
      </c>
      <c r="R377" s="9">
        <v>-37.666666666666664</v>
      </c>
      <c r="S377" s="7">
        <v>-2.4103903770446777</v>
      </c>
      <c r="T377" s="22">
        <v>1.6893484533908515E-2</v>
      </c>
      <c r="U377" s="7">
        <v>0.45246776938438416</v>
      </c>
      <c r="V377" s="22">
        <v>4.4548512893722164E-2</v>
      </c>
    </row>
    <row r="378" spans="1:24" x14ac:dyDescent="0.3">
      <c r="A378" s="19" t="s">
        <v>345</v>
      </c>
      <c r="B378">
        <v>4</v>
      </c>
      <c r="C378">
        <v>3</v>
      </c>
      <c r="D378" t="s">
        <v>306</v>
      </c>
      <c r="E378" t="s">
        <v>211</v>
      </c>
      <c r="I378">
        <v>7.2999999999999995E-2</v>
      </c>
      <c r="J378" s="8">
        <f>J377+I378</f>
        <v>0.14799999999999999</v>
      </c>
      <c r="K378" s="8">
        <f>J378/$J$404</f>
        <v>0.12211221122112209</v>
      </c>
      <c r="L378" t="s">
        <v>279</v>
      </c>
      <c r="M378" s="7">
        <v>252</v>
      </c>
      <c r="N378" s="8">
        <v>53.999999999998494</v>
      </c>
      <c r="O378" s="8"/>
      <c r="P378" s="9" t="s">
        <v>349</v>
      </c>
      <c r="Q378" s="9">
        <v>2099.1666666666665</v>
      </c>
      <c r="R378" s="9">
        <v>-25.833333333333332</v>
      </c>
      <c r="S378" s="7">
        <v>-1.8747822046279907</v>
      </c>
      <c r="T378" s="22">
        <v>1.6893484533908515E-2</v>
      </c>
      <c r="U378" s="7">
        <v>0.23207241296768188</v>
      </c>
      <c r="V378" s="22">
        <v>4.4548512893722164E-2</v>
      </c>
    </row>
    <row r="379" spans="1:24" x14ac:dyDescent="0.3">
      <c r="A379" s="19" t="s">
        <v>345</v>
      </c>
      <c r="B379">
        <v>4</v>
      </c>
      <c r="C379">
        <v>4</v>
      </c>
      <c r="D379" t="s">
        <v>350</v>
      </c>
      <c r="I379">
        <v>0.06</v>
      </c>
      <c r="J379" s="8">
        <f t="shared" ref="J379:J404" si="47">J378+I379</f>
        <v>0.20799999999999999</v>
      </c>
      <c r="K379" s="8">
        <f t="shared" ref="K379:K404" si="48">J379/$J$404</f>
        <v>0.17161716171617158</v>
      </c>
      <c r="L379" t="s">
        <v>279</v>
      </c>
      <c r="M379" s="7">
        <v>252</v>
      </c>
      <c r="N379" s="8">
        <v>45.999999999990493</v>
      </c>
      <c r="O379" s="8"/>
      <c r="P379" s="9" t="s">
        <v>351</v>
      </c>
      <c r="Q379" s="9">
        <v>1523.8333333333333</v>
      </c>
      <c r="R379" s="9">
        <v>-38.166666666666664</v>
      </c>
      <c r="S379" s="7">
        <v>-0.92193615436553955</v>
      </c>
      <c r="T379" s="22">
        <v>1.6893484533908515E-2</v>
      </c>
      <c r="U379" s="7">
        <v>0.32111799716949463</v>
      </c>
      <c r="V379" s="22">
        <v>4.4548512893722164E-2</v>
      </c>
    </row>
    <row r="380" spans="1:24" x14ac:dyDescent="0.3">
      <c r="A380" s="19" t="s">
        <v>345</v>
      </c>
      <c r="B380">
        <v>4</v>
      </c>
      <c r="C380">
        <v>5</v>
      </c>
      <c r="D380" t="s">
        <v>352</v>
      </c>
      <c r="I380">
        <v>0.06</v>
      </c>
      <c r="J380" s="8">
        <f t="shared" si="47"/>
        <v>0.26800000000000002</v>
      </c>
      <c r="K380" s="8">
        <f t="shared" si="48"/>
        <v>0.22112211221122111</v>
      </c>
      <c r="L380" t="s">
        <v>279</v>
      </c>
      <c r="M380" s="7">
        <v>252</v>
      </c>
      <c r="N380" s="8">
        <v>46.999999999908226</v>
      </c>
      <c r="O380" s="8"/>
      <c r="P380" s="9" t="s">
        <v>353</v>
      </c>
      <c r="Q380" s="9">
        <v>1482.6666666666667</v>
      </c>
      <c r="R380" s="9">
        <v>-18.333333333333332</v>
      </c>
      <c r="S380" s="7">
        <v>-0.11548622697591782</v>
      </c>
      <c r="T380" s="22">
        <v>1.6893484533908515E-2</v>
      </c>
      <c r="U380" s="7">
        <v>0.50536572933197021</v>
      </c>
      <c r="V380" s="22">
        <v>4.4548512893722164E-2</v>
      </c>
    </row>
    <row r="381" spans="1:24" x14ac:dyDescent="0.3">
      <c r="A381" s="19" t="s">
        <v>345</v>
      </c>
      <c r="B381">
        <v>4</v>
      </c>
      <c r="C381">
        <v>6</v>
      </c>
      <c r="D381" t="s">
        <v>354</v>
      </c>
      <c r="I381">
        <v>0.06</v>
      </c>
      <c r="J381" s="8">
        <f t="shared" si="47"/>
        <v>0.32800000000000001</v>
      </c>
      <c r="K381" s="8">
        <f t="shared" si="48"/>
        <v>0.27062706270627057</v>
      </c>
      <c r="L381" t="s">
        <v>279</v>
      </c>
      <c r="M381" s="7">
        <v>252</v>
      </c>
      <c r="N381" s="8">
        <v>45.999999999990493</v>
      </c>
      <c r="O381" s="8"/>
      <c r="P381" s="9" t="s">
        <v>355</v>
      </c>
      <c r="Q381" s="9">
        <v>1399.5</v>
      </c>
      <c r="R381" s="9">
        <v>-23.083333333333332</v>
      </c>
      <c r="S381" s="7">
        <v>0.25798431038856506</v>
      </c>
      <c r="T381" s="22">
        <v>1.6893484533908515E-2</v>
      </c>
      <c r="U381" s="7">
        <v>0.78001701831817627</v>
      </c>
      <c r="V381" s="22">
        <v>4.4548512893722164E-2</v>
      </c>
    </row>
    <row r="382" spans="1:24" x14ac:dyDescent="0.3">
      <c r="A382" s="19" t="s">
        <v>345</v>
      </c>
      <c r="B382">
        <v>4</v>
      </c>
      <c r="C382">
        <v>7</v>
      </c>
      <c r="D382" t="s">
        <v>35</v>
      </c>
      <c r="I382">
        <v>0.06</v>
      </c>
      <c r="J382" s="8">
        <f t="shared" si="47"/>
        <v>0.38800000000000001</v>
      </c>
      <c r="K382" s="8">
        <f t="shared" si="48"/>
        <v>0.32013201320132006</v>
      </c>
      <c r="L382">
        <v>0.83</v>
      </c>
      <c r="M382" s="7">
        <v>252</v>
      </c>
      <c r="N382" s="8">
        <v>56.000000000056005</v>
      </c>
      <c r="O382" s="8"/>
      <c r="P382" s="9" t="s">
        <v>356</v>
      </c>
      <c r="Q382" s="9">
        <v>2249.6666666666665</v>
      </c>
      <c r="R382" s="9">
        <v>-11.25</v>
      </c>
      <c r="S382" s="7">
        <v>-0.3596782386302948</v>
      </c>
      <c r="T382" s="22">
        <v>1.6893484533908515E-2</v>
      </c>
      <c r="U382" s="7">
        <v>-0.31861382722854614</v>
      </c>
      <c r="V382" s="22">
        <v>4.4548512893722164E-2</v>
      </c>
    </row>
    <row r="383" spans="1:24" x14ac:dyDescent="0.3">
      <c r="A383" s="19" t="s">
        <v>345</v>
      </c>
      <c r="B383">
        <v>4</v>
      </c>
      <c r="C383">
        <v>8</v>
      </c>
      <c r="D383" t="s">
        <v>110</v>
      </c>
      <c r="I383">
        <v>5.3999999999999999E-2</v>
      </c>
      <c r="J383" s="8">
        <f t="shared" si="47"/>
        <v>0.442</v>
      </c>
      <c r="K383" s="8">
        <f t="shared" si="48"/>
        <v>0.36468646864686466</v>
      </c>
      <c r="L383" t="s">
        <v>279</v>
      </c>
      <c r="M383" s="7">
        <v>252</v>
      </c>
      <c r="N383" s="8">
        <v>45.999999999990493</v>
      </c>
      <c r="O383" s="8"/>
      <c r="P383" s="9" t="s">
        <v>357</v>
      </c>
      <c r="Q383" s="9">
        <v>1435</v>
      </c>
      <c r="R383" s="9">
        <v>-38.5</v>
      </c>
      <c r="S383" s="7">
        <v>-1.1636557579040527</v>
      </c>
      <c r="T383" s="22">
        <v>1.6893484533908515E-2</v>
      </c>
      <c r="U383" s="7">
        <v>-0.72853583097457886</v>
      </c>
      <c r="V383" s="22">
        <v>4.4548512893722164E-2</v>
      </c>
    </row>
    <row r="384" spans="1:24" x14ac:dyDescent="0.3">
      <c r="A384" s="19" t="s">
        <v>345</v>
      </c>
      <c r="B384">
        <v>4</v>
      </c>
      <c r="C384">
        <v>9</v>
      </c>
      <c r="D384" t="s">
        <v>112</v>
      </c>
      <c r="I384">
        <v>4.8000000000000001E-2</v>
      </c>
      <c r="J384" s="8">
        <f t="shared" si="47"/>
        <v>0.49</v>
      </c>
      <c r="K384" s="8">
        <f t="shared" si="48"/>
        <v>0.40429042904290424</v>
      </c>
      <c r="L384" t="s">
        <v>279</v>
      </c>
      <c r="M384" s="7">
        <v>252</v>
      </c>
      <c r="N384" s="8">
        <v>39.000000000011248</v>
      </c>
      <c r="O384" s="8"/>
      <c r="P384" s="9" t="s">
        <v>358</v>
      </c>
      <c r="Q384" s="9">
        <v>1127.3333333333333</v>
      </c>
      <c r="R384" s="9">
        <v>-72.083333333333329</v>
      </c>
      <c r="S384" s="7">
        <v>-1.581127405166626</v>
      </c>
      <c r="T384" s="22">
        <v>1.6893484533908515E-2</v>
      </c>
      <c r="U384" s="7">
        <v>-1.3125590085983276</v>
      </c>
      <c r="V384" s="22">
        <v>4.4548512893722164E-2</v>
      </c>
    </row>
    <row r="385" spans="1:22" x14ac:dyDescent="0.3">
      <c r="A385" s="19" t="s">
        <v>345</v>
      </c>
      <c r="B385">
        <v>4</v>
      </c>
      <c r="C385">
        <v>10</v>
      </c>
      <c r="D385" t="s">
        <v>113</v>
      </c>
      <c r="I385">
        <v>4.2999999999999997E-2</v>
      </c>
      <c r="J385" s="8">
        <f t="shared" si="47"/>
        <v>0.53300000000000003</v>
      </c>
      <c r="K385" s="8">
        <f t="shared" si="48"/>
        <v>0.43976897689768973</v>
      </c>
      <c r="L385">
        <v>0.93</v>
      </c>
      <c r="M385" s="7">
        <v>252</v>
      </c>
      <c r="N385" s="8">
        <v>52.999999999969738</v>
      </c>
      <c r="O385" s="8"/>
      <c r="P385" s="9" t="s">
        <v>359</v>
      </c>
      <c r="Q385" s="9">
        <v>2102.3333333333335</v>
      </c>
      <c r="R385" s="9">
        <v>-4.5</v>
      </c>
      <c r="S385" s="7">
        <v>-1.3480448722839355</v>
      </c>
      <c r="T385" s="22">
        <v>1.6893484533908515E-2</v>
      </c>
      <c r="U385" s="7">
        <v>-1.7777498960494995</v>
      </c>
      <c r="V385" s="22">
        <v>4.4548512893722164E-2</v>
      </c>
    </row>
    <row r="386" spans="1:22" x14ac:dyDescent="0.3">
      <c r="A386" s="19" t="s">
        <v>345</v>
      </c>
      <c r="B386">
        <v>4</v>
      </c>
      <c r="C386">
        <v>11</v>
      </c>
      <c r="D386" t="s">
        <v>114</v>
      </c>
      <c r="I386">
        <v>4.3999999999999997E-2</v>
      </c>
      <c r="J386" s="8">
        <f t="shared" si="47"/>
        <v>0.57700000000000007</v>
      </c>
      <c r="K386" s="8">
        <f t="shared" si="48"/>
        <v>0.47607260726072603</v>
      </c>
      <c r="L386" t="s">
        <v>279</v>
      </c>
      <c r="M386" s="7">
        <v>252</v>
      </c>
      <c r="N386" s="8">
        <v>53.999999999998494</v>
      </c>
      <c r="O386" s="8"/>
      <c r="P386" s="9" t="s">
        <v>360</v>
      </c>
      <c r="Q386" s="9">
        <v>1378.8333333333333</v>
      </c>
      <c r="R386" s="9">
        <v>-38.25</v>
      </c>
      <c r="S386" s="7">
        <v>-0.86339503526687622</v>
      </c>
      <c r="T386" s="22">
        <v>1.6893484533908515E-2</v>
      </c>
      <c r="U386" s="7">
        <v>-2.0779914855957031</v>
      </c>
      <c r="V386" s="22">
        <v>4.4548512893722164E-2</v>
      </c>
    </row>
    <row r="387" spans="1:22" x14ac:dyDescent="0.3">
      <c r="A387" s="19" t="s">
        <v>345</v>
      </c>
      <c r="B387">
        <v>4</v>
      </c>
      <c r="C387">
        <v>12</v>
      </c>
      <c r="D387" t="s">
        <v>134</v>
      </c>
      <c r="I387">
        <v>4.4999999999999998E-2</v>
      </c>
      <c r="J387" s="8">
        <f t="shared" si="47"/>
        <v>0.62200000000000011</v>
      </c>
      <c r="K387" s="8">
        <f t="shared" si="48"/>
        <v>0.51320132013201325</v>
      </c>
      <c r="L387" t="s">
        <v>279</v>
      </c>
      <c r="M387" s="7">
        <v>252</v>
      </c>
      <c r="N387" s="8">
        <v>62.000000000006494</v>
      </c>
      <c r="O387" s="8"/>
      <c r="P387" s="9" t="s">
        <v>361</v>
      </c>
      <c r="Q387" s="9">
        <v>2996.8333333333335</v>
      </c>
      <c r="R387" s="9">
        <v>-20.5</v>
      </c>
      <c r="S387" s="7">
        <v>-0.70698410272598267</v>
      </c>
      <c r="T387" s="22">
        <v>1.6893484533908515E-2</v>
      </c>
      <c r="U387" s="7">
        <v>-2.229743480682373</v>
      </c>
      <c r="V387" s="22">
        <v>4.4548512893722164E-2</v>
      </c>
    </row>
    <row r="388" spans="1:22" x14ac:dyDescent="0.3">
      <c r="A388" s="9" t="s">
        <v>345</v>
      </c>
      <c r="B388">
        <v>4</v>
      </c>
      <c r="C388">
        <v>13</v>
      </c>
      <c r="D388" t="s">
        <v>321</v>
      </c>
      <c r="I388">
        <v>4.7E-2</v>
      </c>
      <c r="J388" s="8">
        <f t="shared" si="47"/>
        <v>0.66900000000000015</v>
      </c>
      <c r="K388" s="8">
        <f t="shared" si="48"/>
        <v>0.55198019801980203</v>
      </c>
      <c r="L388">
        <v>1.1000000000000001</v>
      </c>
      <c r="M388" s="7">
        <v>252</v>
      </c>
      <c r="N388" s="8">
        <v>53.999999999998494</v>
      </c>
      <c r="O388" s="8"/>
      <c r="P388" s="9" t="s">
        <v>362</v>
      </c>
      <c r="Q388" s="9">
        <v>1655.6666666666667</v>
      </c>
      <c r="R388" s="9">
        <v>-36.5</v>
      </c>
      <c r="S388" s="7">
        <v>-0.73829001188278198</v>
      </c>
      <c r="T388" s="22">
        <v>1.6893484533908515E-2</v>
      </c>
      <c r="U388" s="7">
        <v>-1.8466789722442627</v>
      </c>
      <c r="V388" s="22">
        <v>4.4548512893722164E-2</v>
      </c>
    </row>
    <row r="389" spans="1:22" x14ac:dyDescent="0.3">
      <c r="A389" s="19" t="s">
        <v>345</v>
      </c>
      <c r="B389">
        <v>4</v>
      </c>
      <c r="C389">
        <v>14</v>
      </c>
      <c r="D389" t="s">
        <v>115</v>
      </c>
      <c r="I389">
        <v>3.7999999999999999E-2</v>
      </c>
      <c r="J389" s="8">
        <f t="shared" si="47"/>
        <v>0.70700000000000018</v>
      </c>
      <c r="K389" s="8">
        <f t="shared" si="48"/>
        <v>0.58333333333333337</v>
      </c>
      <c r="L389" t="s">
        <v>279</v>
      </c>
      <c r="M389" s="7">
        <v>252</v>
      </c>
      <c r="N389" s="8">
        <v>33.000000000060759</v>
      </c>
      <c r="O389" s="8"/>
      <c r="P389" s="9" t="s">
        <v>293</v>
      </c>
      <c r="Q389" s="9">
        <v>1486.1666666666667</v>
      </c>
      <c r="R389" s="9">
        <v>-24.25</v>
      </c>
      <c r="S389" s="7">
        <v>-0.86194360256195068</v>
      </c>
      <c r="T389" s="22">
        <v>1.6893484533908515E-2</v>
      </c>
      <c r="U389" s="7">
        <v>-1.0626307725906372</v>
      </c>
      <c r="V389" s="22">
        <v>4.4548512893722164E-2</v>
      </c>
    </row>
    <row r="390" spans="1:22" x14ac:dyDescent="0.3">
      <c r="A390" s="19" t="s">
        <v>345</v>
      </c>
      <c r="B390">
        <v>4</v>
      </c>
      <c r="C390">
        <v>15</v>
      </c>
      <c r="D390" t="s">
        <v>116</v>
      </c>
      <c r="I390">
        <v>3.7999999999999999E-2</v>
      </c>
      <c r="J390" s="8">
        <f t="shared" si="47"/>
        <v>0.74500000000000022</v>
      </c>
      <c r="K390" s="8">
        <f t="shared" si="48"/>
        <v>0.61468646864686483</v>
      </c>
      <c r="L390" t="s">
        <v>279</v>
      </c>
      <c r="M390" s="7">
        <v>252</v>
      </c>
      <c r="N390" s="8">
        <v>36.999999999953737</v>
      </c>
      <c r="O390" s="8"/>
      <c r="P390" s="9" t="s">
        <v>363</v>
      </c>
      <c r="Q390" s="9">
        <v>1588.5</v>
      </c>
      <c r="R390" s="9">
        <v>-40.416666666666664</v>
      </c>
      <c r="S390" s="7">
        <v>-0.7501944899559021</v>
      </c>
      <c r="T390" s="22">
        <v>1.6893484533908515E-2</v>
      </c>
      <c r="U390" s="7">
        <v>-0.43564420938491821</v>
      </c>
      <c r="V390" s="22">
        <v>4.4548512893722164E-2</v>
      </c>
    </row>
    <row r="391" spans="1:22" x14ac:dyDescent="0.3">
      <c r="A391" s="19" t="s">
        <v>345</v>
      </c>
      <c r="B391">
        <v>4</v>
      </c>
      <c r="C391">
        <v>16</v>
      </c>
      <c r="D391" t="s">
        <v>117</v>
      </c>
      <c r="I391">
        <v>3.7999999999999999E-2</v>
      </c>
      <c r="J391" s="8">
        <f t="shared" si="47"/>
        <v>0.78300000000000025</v>
      </c>
      <c r="K391" s="8">
        <f t="shared" si="48"/>
        <v>0.64603960396039617</v>
      </c>
      <c r="L391" t="s">
        <v>279</v>
      </c>
      <c r="M391" s="7">
        <v>252</v>
      </c>
      <c r="N391" s="8">
        <v>41.999999999986493</v>
      </c>
      <c r="O391" s="8"/>
      <c r="P391" s="9" t="s">
        <v>364</v>
      </c>
      <c r="Q391" s="9">
        <v>1578.8333333333333</v>
      </c>
      <c r="R391" s="9">
        <v>-22.833333333333332</v>
      </c>
      <c r="S391" s="7">
        <v>-0.39765524864196777</v>
      </c>
      <c r="T391" s="22">
        <v>1.6893484533908515E-2</v>
      </c>
      <c r="U391" s="7">
        <v>0.21301835775375366</v>
      </c>
      <c r="V391" s="22">
        <v>4.4548512893722164E-2</v>
      </c>
    </row>
    <row r="392" spans="1:22" x14ac:dyDescent="0.3">
      <c r="A392" s="19" t="s">
        <v>345</v>
      </c>
      <c r="B392">
        <v>4</v>
      </c>
      <c r="C392">
        <v>17</v>
      </c>
      <c r="D392" t="s">
        <v>118</v>
      </c>
      <c r="I392">
        <v>3.7999999999999999E-2</v>
      </c>
      <c r="J392" s="8">
        <f t="shared" si="47"/>
        <v>0.82100000000000029</v>
      </c>
      <c r="K392" s="8">
        <f t="shared" si="48"/>
        <v>0.67739273927392751</v>
      </c>
      <c r="L392" t="s">
        <v>279</v>
      </c>
      <c r="M392" s="7">
        <v>252</v>
      </c>
      <c r="N392" s="8">
        <v>44.999999999961737</v>
      </c>
      <c r="O392" s="8"/>
      <c r="P392" s="9" t="s">
        <v>365</v>
      </c>
      <c r="Q392" s="9">
        <v>1557</v>
      </c>
      <c r="R392" s="9">
        <v>-32.25</v>
      </c>
      <c r="S392" s="7">
        <v>-0.28508645296096802</v>
      </c>
      <c r="T392" s="22">
        <v>1.6893484533908515E-2</v>
      </c>
      <c r="U392" s="7">
        <v>0.93873828649520874</v>
      </c>
      <c r="V392" s="22">
        <v>4.4548512893722164E-2</v>
      </c>
    </row>
    <row r="393" spans="1:22" x14ac:dyDescent="0.3">
      <c r="A393" s="19" t="s">
        <v>345</v>
      </c>
      <c r="B393">
        <v>4</v>
      </c>
      <c r="C393">
        <v>18</v>
      </c>
      <c r="D393" t="s">
        <v>119</v>
      </c>
      <c r="I393">
        <v>3.7999999999999999E-2</v>
      </c>
      <c r="J393" s="8">
        <f t="shared" si="47"/>
        <v>0.85900000000000032</v>
      </c>
      <c r="K393" s="8">
        <f t="shared" si="48"/>
        <v>0.70874587458745886</v>
      </c>
      <c r="L393" t="s">
        <v>279</v>
      </c>
      <c r="M393" s="7">
        <v>252</v>
      </c>
      <c r="N393" s="8">
        <v>44.000000000044004</v>
      </c>
      <c r="O393" s="8"/>
      <c r="P393" s="9" t="s">
        <v>366</v>
      </c>
      <c r="Q393" s="9">
        <v>1228.3333333333333</v>
      </c>
      <c r="R393" s="9">
        <v>-67.666666666666671</v>
      </c>
      <c r="S393" s="7">
        <v>-0.23308318853378296</v>
      </c>
      <c r="T393" s="22">
        <v>1.6893484533908515E-2</v>
      </c>
      <c r="U393" s="7">
        <v>1.5041747093200684</v>
      </c>
      <c r="V393" s="22">
        <v>4.4548512893722164E-2</v>
      </c>
    </row>
    <row r="394" spans="1:22" x14ac:dyDescent="0.3">
      <c r="A394" s="19" t="s">
        <v>345</v>
      </c>
      <c r="B394">
        <v>4</v>
      </c>
      <c r="C394">
        <v>19</v>
      </c>
      <c r="D394" t="s">
        <v>120</v>
      </c>
      <c r="I394">
        <v>3.7999999999999999E-2</v>
      </c>
      <c r="J394" s="8">
        <f t="shared" si="47"/>
        <v>0.89700000000000035</v>
      </c>
      <c r="K394" s="8">
        <f t="shared" si="48"/>
        <v>0.74009900990099031</v>
      </c>
      <c r="L394" t="s">
        <v>279</v>
      </c>
      <c r="M394" s="7">
        <v>252</v>
      </c>
      <c r="N394" s="8">
        <v>40.000000000040004</v>
      </c>
      <c r="O394" s="8"/>
      <c r="P394" s="9" t="s">
        <v>367</v>
      </c>
      <c r="Q394" s="9">
        <v>1445.3333333333333</v>
      </c>
      <c r="R394" s="9">
        <v>-40.166666666666664</v>
      </c>
      <c r="S394" s="7">
        <v>-0.15915176272392273</v>
      </c>
      <c r="T394" s="22">
        <v>1.6893484533908515E-2</v>
      </c>
      <c r="U394" s="7">
        <v>1.8215501308441162</v>
      </c>
      <c r="V394" s="22">
        <v>4.4548512893722164E-2</v>
      </c>
    </row>
    <row r="395" spans="1:22" x14ac:dyDescent="0.3">
      <c r="A395" s="19" t="s">
        <v>345</v>
      </c>
      <c r="B395">
        <v>4</v>
      </c>
      <c r="C395">
        <v>20</v>
      </c>
      <c r="D395" t="s">
        <v>368</v>
      </c>
      <c r="I395">
        <v>3.7999999999999999E-2</v>
      </c>
      <c r="J395" s="8">
        <f t="shared" si="47"/>
        <v>0.93500000000000039</v>
      </c>
      <c r="K395" s="8">
        <f t="shared" si="48"/>
        <v>0.77145214521452166</v>
      </c>
      <c r="L395" t="s">
        <v>279</v>
      </c>
      <c r="M395" s="7">
        <v>252</v>
      </c>
      <c r="N395" s="8">
        <v>37.000000000064759</v>
      </c>
      <c r="O395" s="8"/>
      <c r="P395" s="9" t="s">
        <v>369</v>
      </c>
      <c r="Q395" s="9">
        <v>888.16666666666663</v>
      </c>
      <c r="R395" s="9">
        <v>-90.916666666666671</v>
      </c>
      <c r="S395" s="7">
        <v>-2.2306960076093674E-2</v>
      </c>
      <c r="T395" s="22">
        <v>1.6893484533908515E-2</v>
      </c>
      <c r="U395" s="7">
        <v>2.1429448127746582</v>
      </c>
      <c r="V395" s="22">
        <v>4.4548512893722164E-2</v>
      </c>
    </row>
    <row r="396" spans="1:22" x14ac:dyDescent="0.3">
      <c r="A396" s="19" t="s">
        <v>345</v>
      </c>
      <c r="B396">
        <v>4</v>
      </c>
      <c r="C396">
        <v>21</v>
      </c>
      <c r="D396" t="s">
        <v>370</v>
      </c>
      <c r="I396">
        <v>3.7999999999999999E-2</v>
      </c>
      <c r="J396" s="8">
        <f t="shared" si="47"/>
        <v>0.97300000000000042</v>
      </c>
      <c r="K396" s="8">
        <f t="shared" si="48"/>
        <v>0.802805280528053</v>
      </c>
      <c r="L396">
        <v>1.21</v>
      </c>
      <c r="M396" s="7">
        <v>252</v>
      </c>
      <c r="N396" s="8">
        <v>39.000000000011248</v>
      </c>
      <c r="O396" s="8"/>
      <c r="P396" s="9" t="s">
        <v>371</v>
      </c>
      <c r="Q396" s="9">
        <v>1404.3333333333333</v>
      </c>
      <c r="R396" s="9">
        <v>-26.416666666666668</v>
      </c>
      <c r="S396" s="7">
        <v>-0.33939525485038757</v>
      </c>
      <c r="T396" s="22">
        <v>1.6893484533908515E-2</v>
      </c>
      <c r="U396" s="7">
        <v>1.9043984413146973</v>
      </c>
      <c r="V396" s="22">
        <v>4.4548512893722164E-2</v>
      </c>
    </row>
    <row r="397" spans="1:22" x14ac:dyDescent="0.3">
      <c r="A397" s="19" t="s">
        <v>345</v>
      </c>
      <c r="B397">
        <v>4</v>
      </c>
      <c r="C397">
        <v>22</v>
      </c>
      <c r="D397" t="s">
        <v>167</v>
      </c>
      <c r="I397">
        <v>3.1E-2</v>
      </c>
      <c r="J397" s="8">
        <f t="shared" si="47"/>
        <v>1.0040000000000004</v>
      </c>
      <c r="K397" s="8">
        <f t="shared" si="48"/>
        <v>0.82838283828382864</v>
      </c>
      <c r="L397" t="s">
        <v>279</v>
      </c>
      <c r="M397" s="7">
        <v>252</v>
      </c>
      <c r="N397" s="8">
        <v>39.999999999928981</v>
      </c>
      <c r="O397" s="8"/>
      <c r="P397" s="9" t="s">
        <v>372</v>
      </c>
      <c r="Q397" s="9">
        <v>1758.8333333333333</v>
      </c>
      <c r="R397" s="9">
        <v>-57.333333333333336</v>
      </c>
      <c r="S397" s="7">
        <v>-0.92706847190856934</v>
      </c>
      <c r="T397" s="22">
        <v>1.6893484533908515E-2</v>
      </c>
      <c r="U397" s="7">
        <v>1.6980477571487427</v>
      </c>
      <c r="V397" s="22">
        <v>4.4548512893722164E-2</v>
      </c>
    </row>
    <row r="398" spans="1:22" x14ac:dyDescent="0.3">
      <c r="A398" s="19" t="s">
        <v>345</v>
      </c>
      <c r="B398">
        <v>4</v>
      </c>
      <c r="C398">
        <v>23</v>
      </c>
      <c r="D398" t="s">
        <v>148</v>
      </c>
      <c r="I398">
        <v>3.1E-2</v>
      </c>
      <c r="J398" s="8">
        <f t="shared" si="47"/>
        <v>1.0350000000000004</v>
      </c>
      <c r="K398" s="8">
        <f t="shared" si="48"/>
        <v>0.85396039603960416</v>
      </c>
      <c r="L398" t="s">
        <v>279</v>
      </c>
      <c r="M398" s="7">
        <v>252</v>
      </c>
      <c r="N398" s="8">
        <v>37.999999999982492</v>
      </c>
      <c r="O398" s="8"/>
      <c r="P398" s="9" t="s">
        <v>373</v>
      </c>
      <c r="Q398" s="9">
        <v>1731.6666666666667</v>
      </c>
      <c r="R398" s="9">
        <v>-14.583333333333334</v>
      </c>
      <c r="S398" s="7">
        <v>-1.3503583669662476</v>
      </c>
      <c r="T398" s="22">
        <v>1.6893484533908515E-2</v>
      </c>
      <c r="U398" s="7">
        <v>1.7063274383544922</v>
      </c>
      <c r="V398" s="22">
        <v>4.4548512893722164E-2</v>
      </c>
    </row>
    <row r="399" spans="1:22" x14ac:dyDescent="0.3">
      <c r="A399" s="19" t="s">
        <v>345</v>
      </c>
      <c r="B399">
        <v>4</v>
      </c>
      <c r="C399">
        <v>24</v>
      </c>
      <c r="D399" t="s">
        <v>168</v>
      </c>
      <c r="I399">
        <v>3.1E-2</v>
      </c>
      <c r="J399" s="8">
        <f t="shared" si="47"/>
        <v>1.0660000000000003</v>
      </c>
      <c r="K399" s="8">
        <f t="shared" si="48"/>
        <v>0.87953795379537958</v>
      </c>
      <c r="L399" t="s">
        <v>279</v>
      </c>
      <c r="M399" s="7">
        <v>252</v>
      </c>
      <c r="N399" s="8">
        <v>39.000000000011248</v>
      </c>
      <c r="O399" s="8"/>
      <c r="P399" s="9" t="s">
        <v>374</v>
      </c>
      <c r="Q399" s="9">
        <v>1061.6666666666667</v>
      </c>
      <c r="R399" s="9">
        <v>-12.583333333333334</v>
      </c>
      <c r="S399" s="7">
        <v>-1.5244063138961792</v>
      </c>
      <c r="T399" s="22">
        <v>1.6893484533908515E-2</v>
      </c>
      <c r="U399" s="7">
        <v>1.7702938318252563</v>
      </c>
      <c r="V399" s="22">
        <v>4.4548512893722164E-2</v>
      </c>
    </row>
    <row r="400" spans="1:22" x14ac:dyDescent="0.3">
      <c r="A400" s="19" t="s">
        <v>345</v>
      </c>
      <c r="B400">
        <v>4</v>
      </c>
      <c r="C400">
        <v>25</v>
      </c>
      <c r="D400" t="s">
        <v>169</v>
      </c>
      <c r="I400">
        <v>3.1E-2</v>
      </c>
      <c r="J400" s="8">
        <f t="shared" si="47"/>
        <v>1.0970000000000002</v>
      </c>
      <c r="K400" s="8">
        <f t="shared" si="48"/>
        <v>0.90511551155115511</v>
      </c>
      <c r="L400" t="s">
        <v>279</v>
      </c>
      <c r="M400" s="7">
        <v>252</v>
      </c>
      <c r="N400" s="8">
        <v>29.000000000056758</v>
      </c>
      <c r="O400" s="8"/>
      <c r="P400" s="9" t="s">
        <v>375</v>
      </c>
      <c r="Q400" s="9">
        <v>660.16666666666663</v>
      </c>
      <c r="R400" s="9">
        <v>-131.75</v>
      </c>
      <c r="S400" s="7">
        <v>-1.4369512796401978</v>
      </c>
      <c r="T400" s="22">
        <v>1.6893484533908515E-2</v>
      </c>
      <c r="U400" s="7">
        <v>1.7299047708511353</v>
      </c>
      <c r="V400" s="22">
        <v>4.4548512893722164E-2</v>
      </c>
    </row>
    <row r="401" spans="1:24" x14ac:dyDescent="0.3">
      <c r="A401" s="19" t="s">
        <v>345</v>
      </c>
      <c r="B401">
        <v>4</v>
      </c>
      <c r="C401">
        <v>26</v>
      </c>
      <c r="D401" t="s">
        <v>170</v>
      </c>
      <c r="I401">
        <v>3.1E-2</v>
      </c>
      <c r="J401" s="8">
        <f t="shared" si="47"/>
        <v>1.1280000000000001</v>
      </c>
      <c r="K401" s="8">
        <f t="shared" si="48"/>
        <v>0.93069306930693063</v>
      </c>
      <c r="L401">
        <v>1.25</v>
      </c>
      <c r="M401" s="7">
        <v>252</v>
      </c>
      <c r="N401" s="8">
        <v>35.000000000007248</v>
      </c>
      <c r="O401" s="8"/>
      <c r="P401" s="9" t="s">
        <v>376</v>
      </c>
      <c r="Q401" s="9">
        <v>1172.1666666666667</v>
      </c>
      <c r="R401" s="9">
        <v>-67.333333333333329</v>
      </c>
      <c r="S401" s="7">
        <v>-1.323322057723999</v>
      </c>
      <c r="T401" s="22">
        <v>1.6893484533908515E-2</v>
      </c>
      <c r="U401" s="7">
        <v>1.6750321388244629</v>
      </c>
      <c r="V401" s="22">
        <v>4.4548512893722164E-2</v>
      </c>
    </row>
    <row r="402" spans="1:24" x14ac:dyDescent="0.3">
      <c r="A402" s="19" t="s">
        <v>345</v>
      </c>
      <c r="B402">
        <v>4</v>
      </c>
      <c r="C402">
        <v>27</v>
      </c>
      <c r="D402" t="s">
        <v>62</v>
      </c>
      <c r="I402">
        <v>2.8000000000000001E-2</v>
      </c>
      <c r="J402" s="8">
        <f t="shared" si="47"/>
        <v>1.1560000000000001</v>
      </c>
      <c r="K402" s="8">
        <f t="shared" si="48"/>
        <v>0.95379537953795379</v>
      </c>
      <c r="L402">
        <v>1.28</v>
      </c>
      <c r="M402" s="7">
        <v>252</v>
      </c>
      <c r="N402" s="8">
        <v>37.000000000064759</v>
      </c>
      <c r="O402" s="8" t="s">
        <v>377</v>
      </c>
      <c r="P402" s="9" t="s">
        <v>378</v>
      </c>
      <c r="Q402" s="9">
        <v>1906.8333333333333</v>
      </c>
      <c r="R402" s="9">
        <v>-39.666666666666664</v>
      </c>
      <c r="S402" s="7">
        <v>-1.2033189535140991</v>
      </c>
      <c r="T402" s="22">
        <v>1.6893484533908515E-2</v>
      </c>
      <c r="U402" s="7">
        <v>1.787523627281189</v>
      </c>
      <c r="V402" s="22">
        <v>4.4548512893722164E-2</v>
      </c>
    </row>
    <row r="403" spans="1:24" x14ac:dyDescent="0.3">
      <c r="A403" s="19" t="s">
        <v>345</v>
      </c>
      <c r="B403">
        <v>4</v>
      </c>
      <c r="C403">
        <v>28</v>
      </c>
      <c r="D403" t="s">
        <v>203</v>
      </c>
      <c r="I403">
        <v>2.8000000000000001E-2</v>
      </c>
      <c r="J403" s="8">
        <f t="shared" si="47"/>
        <v>1.1840000000000002</v>
      </c>
      <c r="K403" s="8">
        <f t="shared" si="48"/>
        <v>0.97689768976897684</v>
      </c>
      <c r="L403">
        <v>1.28</v>
      </c>
      <c r="M403" s="7">
        <v>252</v>
      </c>
      <c r="N403" s="8">
        <v>32.000000000032003</v>
      </c>
      <c r="O403" s="8"/>
      <c r="P403" s="9" t="s">
        <v>379</v>
      </c>
      <c r="Q403" s="9">
        <v>728.66666666666663</v>
      </c>
      <c r="R403" s="9">
        <v>-30.583333333333332</v>
      </c>
      <c r="S403" s="7">
        <v>-1.2002581357955933</v>
      </c>
      <c r="T403" s="22">
        <v>1.6893484533908515E-2</v>
      </c>
      <c r="U403" s="7">
        <v>1.8665088415145874</v>
      </c>
      <c r="V403" s="22">
        <v>4.4548512893722164E-2</v>
      </c>
    </row>
    <row r="404" spans="1:24" x14ac:dyDescent="0.3">
      <c r="A404" s="19" t="s">
        <v>345</v>
      </c>
      <c r="B404">
        <v>4</v>
      </c>
      <c r="C404">
        <v>29</v>
      </c>
      <c r="D404" t="s">
        <v>204</v>
      </c>
      <c r="I404">
        <v>2.8000000000000001E-2</v>
      </c>
      <c r="J404" s="8">
        <f t="shared" si="47"/>
        <v>1.2120000000000002</v>
      </c>
      <c r="K404" s="8">
        <f t="shared" si="48"/>
        <v>1</v>
      </c>
      <c r="L404">
        <v>1.28</v>
      </c>
      <c r="M404" s="7">
        <v>252</v>
      </c>
      <c r="N404" s="8">
        <v>19.000000000102268</v>
      </c>
      <c r="O404" s="8" t="s">
        <v>380</v>
      </c>
      <c r="P404" s="9" t="s">
        <v>381</v>
      </c>
      <c r="Q404" s="9">
        <v>484.83333333333331</v>
      </c>
      <c r="R404" s="9">
        <v>-184.5</v>
      </c>
      <c r="S404" s="7">
        <v>-1.3991991281509399</v>
      </c>
      <c r="T404" s="22">
        <v>1.6893484533908515E-2</v>
      </c>
      <c r="U404" s="7">
        <v>1.4629117250442505</v>
      </c>
      <c r="V404" s="22">
        <v>4.4548512893722164E-2</v>
      </c>
    </row>
    <row r="406" spans="1:24" x14ac:dyDescent="0.3">
      <c r="I406"/>
      <c r="L406"/>
      <c r="M406" s="7"/>
      <c r="N406" s="8"/>
      <c r="O406" s="8"/>
    </row>
    <row r="407" spans="1:24" x14ac:dyDescent="0.3">
      <c r="A407" s="19" t="s">
        <v>382</v>
      </c>
      <c r="B407">
        <v>3</v>
      </c>
      <c r="C407">
        <v>1</v>
      </c>
      <c r="D407" t="s">
        <v>152</v>
      </c>
      <c r="E407" t="s">
        <v>383</v>
      </c>
      <c r="I407">
        <v>0.33</v>
      </c>
      <c r="J407" s="8">
        <v>0</v>
      </c>
      <c r="K407" s="8">
        <f>J407/$J$434</f>
        <v>0</v>
      </c>
      <c r="L407">
        <v>0.87</v>
      </c>
      <c r="M407" s="7">
        <v>252</v>
      </c>
      <c r="N407" s="8">
        <v>173.00000000008976</v>
      </c>
      <c r="O407" s="8"/>
      <c r="P407" s="9" t="s">
        <v>384</v>
      </c>
      <c r="Q407" s="9">
        <v>1519.8333333333333</v>
      </c>
      <c r="R407" s="7">
        <v>-18.583333333333332</v>
      </c>
      <c r="S407" s="7">
        <v>-3.9008052349090576</v>
      </c>
      <c r="T407" s="24">
        <v>2.1529324209192471E-2</v>
      </c>
      <c r="U407" s="7">
        <v>0.16147276759147644</v>
      </c>
      <c r="V407" s="24">
        <v>3.6523001014737815E-2</v>
      </c>
    </row>
    <row r="408" spans="1:24" x14ac:dyDescent="0.3">
      <c r="A408" s="19" t="s">
        <v>382</v>
      </c>
      <c r="B408">
        <v>3</v>
      </c>
      <c r="C408">
        <v>2</v>
      </c>
      <c r="D408" t="s">
        <v>385</v>
      </c>
      <c r="E408" t="s">
        <v>84</v>
      </c>
      <c r="I408">
        <v>5.6000000000000001E-2</v>
      </c>
      <c r="J408" s="8">
        <f>I408</f>
        <v>5.6000000000000001E-2</v>
      </c>
      <c r="K408" s="8">
        <f>J408/$J$434</f>
        <v>5.6508577194752753E-2</v>
      </c>
      <c r="L408">
        <v>0.96</v>
      </c>
      <c r="M408" s="7">
        <v>252</v>
      </c>
      <c r="N408" s="8">
        <v>41.999999999986493</v>
      </c>
      <c r="O408" s="8"/>
      <c r="P408" s="9" t="s">
        <v>386</v>
      </c>
      <c r="Q408" s="9">
        <v>2385.6666666666665</v>
      </c>
      <c r="R408" s="7">
        <v>-12.5</v>
      </c>
      <c r="S408" s="7">
        <v>-2.8802864551544189</v>
      </c>
      <c r="T408" s="24">
        <v>2.1529324209192471E-2</v>
      </c>
      <c r="U408" s="7">
        <v>0.31835180521011353</v>
      </c>
      <c r="V408" s="24">
        <v>3.6523001014737815E-2</v>
      </c>
      <c r="X408" s="7"/>
    </row>
    <row r="409" spans="1:24" x14ac:dyDescent="0.3">
      <c r="A409" s="19" t="s">
        <v>382</v>
      </c>
      <c r="B409">
        <v>3</v>
      </c>
      <c r="C409">
        <v>3</v>
      </c>
      <c r="D409" t="s">
        <v>156</v>
      </c>
      <c r="I409">
        <v>4.3999999999999997E-2</v>
      </c>
      <c r="J409" s="8">
        <f>J408+I409</f>
        <v>0.1</v>
      </c>
      <c r="K409" s="8">
        <f>J409/$J$434</f>
        <v>0.10090817356205849</v>
      </c>
      <c r="L409" t="s">
        <v>279</v>
      </c>
      <c r="M409" s="7">
        <v>252</v>
      </c>
      <c r="N409" s="8">
        <v>37.000000000064759</v>
      </c>
      <c r="O409" s="8"/>
      <c r="P409" s="9" t="s">
        <v>387</v>
      </c>
      <c r="Q409" s="9">
        <v>1345.5</v>
      </c>
      <c r="R409" s="7">
        <v>-19.666666666666668</v>
      </c>
      <c r="S409" s="7">
        <v>-1.4570608139038086</v>
      </c>
      <c r="T409" s="24">
        <v>2.1529324209192471E-2</v>
      </c>
      <c r="U409" s="7">
        <v>0.58091896772384644</v>
      </c>
      <c r="V409" s="24">
        <v>3.6523001014737815E-2</v>
      </c>
      <c r="X409" s="7"/>
    </row>
    <row r="410" spans="1:24" x14ac:dyDescent="0.3">
      <c r="A410" s="19" t="s">
        <v>382</v>
      </c>
      <c r="B410">
        <v>3</v>
      </c>
      <c r="C410">
        <v>4</v>
      </c>
      <c r="D410" t="s">
        <v>158</v>
      </c>
      <c r="I410">
        <v>4.1000000000000002E-2</v>
      </c>
      <c r="J410" s="8">
        <f t="shared" ref="J410:J434" si="49">J409+I410</f>
        <v>0.14100000000000001</v>
      </c>
      <c r="K410" s="8">
        <f t="shared" ref="K410:K434" si="50">J410/$J$434</f>
        <v>0.14228052472250247</v>
      </c>
      <c r="L410">
        <v>0.99</v>
      </c>
      <c r="M410" s="7">
        <v>252</v>
      </c>
      <c r="N410" s="8">
        <v>36.000000000036003</v>
      </c>
      <c r="O410" s="8" t="s">
        <v>388</v>
      </c>
      <c r="P410" s="9" t="s">
        <v>389</v>
      </c>
      <c r="Q410" s="9">
        <v>819.83333333333337</v>
      </c>
      <c r="R410" s="7">
        <v>-11.666666666666666</v>
      </c>
      <c r="S410" s="7">
        <v>-0.95449227094650269</v>
      </c>
      <c r="T410" s="24">
        <v>2.1529324209192471E-2</v>
      </c>
      <c r="U410" s="7">
        <v>0.80700552463531494</v>
      </c>
      <c r="V410" s="24">
        <v>3.6523001014737815E-2</v>
      </c>
      <c r="X410" s="7"/>
    </row>
    <row r="411" spans="1:24" x14ac:dyDescent="0.3">
      <c r="A411" s="19" t="s">
        <v>382</v>
      </c>
      <c r="B411">
        <v>3</v>
      </c>
      <c r="C411">
        <v>5</v>
      </c>
      <c r="D411" t="s">
        <v>159</v>
      </c>
      <c r="I411">
        <v>4.1000000000000002E-2</v>
      </c>
      <c r="J411" s="8">
        <f t="shared" si="49"/>
        <v>0.18200000000000002</v>
      </c>
      <c r="K411" s="8">
        <f t="shared" si="50"/>
        <v>0.18365287588294646</v>
      </c>
      <c r="L411" t="s">
        <v>279</v>
      </c>
      <c r="M411" s="7">
        <v>252</v>
      </c>
      <c r="N411" s="8">
        <v>37.000000000064759</v>
      </c>
      <c r="O411" s="8" t="s">
        <v>390</v>
      </c>
      <c r="P411" s="9" t="s">
        <v>391</v>
      </c>
      <c r="Q411" s="9">
        <v>894.83333333333337</v>
      </c>
      <c r="R411" s="7">
        <v>-69.333333333333329</v>
      </c>
      <c r="S411" s="7">
        <v>-0.72839349508285522</v>
      </c>
      <c r="T411" s="24">
        <v>2.1529324209192471E-2</v>
      </c>
      <c r="U411" s="7">
        <v>0.88904345035552979</v>
      </c>
      <c r="V411" s="24">
        <v>3.6523001014737815E-2</v>
      </c>
      <c r="X411" s="7"/>
    </row>
    <row r="412" spans="1:24" x14ac:dyDescent="0.3">
      <c r="A412" s="19" t="s">
        <v>382</v>
      </c>
      <c r="B412">
        <v>3</v>
      </c>
      <c r="C412">
        <v>6</v>
      </c>
      <c r="D412" t="s">
        <v>160</v>
      </c>
      <c r="I412">
        <v>0.04</v>
      </c>
      <c r="J412" s="8">
        <f t="shared" si="49"/>
        <v>0.22200000000000003</v>
      </c>
      <c r="K412" s="8">
        <f t="shared" si="50"/>
        <v>0.22401614530776987</v>
      </c>
      <c r="L412" t="s">
        <v>279</v>
      </c>
      <c r="M412" s="7">
        <v>252</v>
      </c>
      <c r="N412" s="8">
        <v>33.999999999978492</v>
      </c>
      <c r="O412" s="8"/>
      <c r="P412" s="9" t="s">
        <v>268</v>
      </c>
      <c r="Q412" s="9">
        <v>1956.5</v>
      </c>
      <c r="R412" s="7">
        <v>-21.083333333333332</v>
      </c>
      <c r="S412" s="7">
        <v>-0.54422640800476074</v>
      </c>
      <c r="T412" s="24">
        <v>2.1529324209192471E-2</v>
      </c>
      <c r="U412" s="7">
        <v>1.1489077806472778</v>
      </c>
      <c r="V412" s="24">
        <v>3.6523001014737815E-2</v>
      </c>
      <c r="X412" s="7"/>
    </row>
    <row r="413" spans="1:24" x14ac:dyDescent="0.3">
      <c r="A413" s="19" t="s">
        <v>382</v>
      </c>
      <c r="B413">
        <v>3</v>
      </c>
      <c r="C413">
        <v>7</v>
      </c>
      <c r="D413" t="s">
        <v>35</v>
      </c>
      <c r="E413" t="s">
        <v>35</v>
      </c>
      <c r="I413">
        <v>3.5999999999999997E-2</v>
      </c>
      <c r="J413" s="8">
        <f t="shared" si="49"/>
        <v>0.25800000000000001</v>
      </c>
      <c r="K413" s="8">
        <f t="shared" si="50"/>
        <v>0.26034308779011089</v>
      </c>
      <c r="L413">
        <v>1.04</v>
      </c>
      <c r="M413" s="7">
        <v>252</v>
      </c>
      <c r="N413" s="8">
        <v>33.000000000060759</v>
      </c>
      <c r="O413" s="8" t="s">
        <v>392</v>
      </c>
      <c r="P413" s="9" t="s">
        <v>393</v>
      </c>
      <c r="Q413" s="9">
        <v>775.83333333333337</v>
      </c>
      <c r="R413" s="7">
        <v>-33.666666666666664</v>
      </c>
      <c r="S413" s="7">
        <v>-0.52506238222122192</v>
      </c>
      <c r="T413" s="24">
        <v>2.1529324209192471E-2</v>
      </c>
      <c r="U413" s="7">
        <v>1.1670955419540405</v>
      </c>
      <c r="V413" s="24">
        <v>3.6523001014737815E-2</v>
      </c>
      <c r="X413" s="7"/>
    </row>
    <row r="414" spans="1:24" x14ac:dyDescent="0.3">
      <c r="A414" s="19" t="s">
        <v>382</v>
      </c>
      <c r="B414">
        <v>3</v>
      </c>
      <c r="C414">
        <v>8</v>
      </c>
      <c r="D414" t="s">
        <v>110</v>
      </c>
      <c r="I414">
        <v>3.7999999999999999E-2</v>
      </c>
      <c r="J414" s="8">
        <f t="shared" si="49"/>
        <v>0.29599999999999999</v>
      </c>
      <c r="K414" s="8">
        <f t="shared" si="50"/>
        <v>0.2986881937436931</v>
      </c>
      <c r="L414">
        <v>1.08</v>
      </c>
      <c r="M414" s="7">
        <v>252</v>
      </c>
      <c r="N414" s="8">
        <v>25.999999999970491</v>
      </c>
      <c r="O414" s="8" t="s">
        <v>394</v>
      </c>
      <c r="P414" s="9" t="s">
        <v>395</v>
      </c>
      <c r="R414" s="7"/>
      <c r="T414" s="24"/>
      <c r="U414" s="16"/>
      <c r="V414" s="24"/>
      <c r="X414" s="7" t="s">
        <v>396</v>
      </c>
    </row>
    <row r="415" spans="1:24" x14ac:dyDescent="0.3">
      <c r="A415" s="19" t="s">
        <v>382</v>
      </c>
      <c r="B415">
        <v>3</v>
      </c>
      <c r="C415">
        <v>9</v>
      </c>
      <c r="D415" t="s">
        <v>112</v>
      </c>
      <c r="I415">
        <v>3.6999999999999998E-2</v>
      </c>
      <c r="J415" s="8">
        <f t="shared" si="49"/>
        <v>0.33299999999999996</v>
      </c>
      <c r="K415" s="8">
        <f t="shared" si="50"/>
        <v>0.33602421796165471</v>
      </c>
      <c r="L415" t="s">
        <v>279</v>
      </c>
      <c r="M415" s="7">
        <v>252</v>
      </c>
      <c r="N415" s="8">
        <v>29.999999999974492</v>
      </c>
      <c r="O415" s="8" t="s">
        <v>394</v>
      </c>
      <c r="P415" s="9" t="s">
        <v>397</v>
      </c>
      <c r="Q415" s="9">
        <v>721.33333333333337</v>
      </c>
      <c r="R415" s="7">
        <v>-96.333333333333329</v>
      </c>
      <c r="S415" s="7">
        <v>-0.62042313814163208</v>
      </c>
      <c r="T415" s="24">
        <v>2.1529324209192471E-2</v>
      </c>
      <c r="U415" s="7">
        <v>0.10499438643455505</v>
      </c>
      <c r="V415" s="24">
        <v>3.6523001014737815E-2</v>
      </c>
      <c r="X415" s="7"/>
    </row>
    <row r="416" spans="1:24" x14ac:dyDescent="0.3">
      <c r="A416" s="19" t="s">
        <v>382</v>
      </c>
      <c r="B416">
        <v>3</v>
      </c>
      <c r="C416">
        <v>10</v>
      </c>
      <c r="D416" t="s">
        <v>113</v>
      </c>
      <c r="I416">
        <v>3.6999999999999998E-2</v>
      </c>
      <c r="J416" s="8">
        <f t="shared" si="49"/>
        <v>0.36999999999999994</v>
      </c>
      <c r="K416" s="8">
        <f t="shared" si="50"/>
        <v>0.37336024217961633</v>
      </c>
      <c r="L416" t="s">
        <v>279</v>
      </c>
      <c r="M416" s="7">
        <v>252</v>
      </c>
      <c r="N416" s="8">
        <v>21.999999999966491</v>
      </c>
      <c r="O416" s="8" t="s">
        <v>398</v>
      </c>
      <c r="P416" s="9" t="s">
        <v>399</v>
      </c>
      <c r="Q416" s="9">
        <v>446.83333333333331</v>
      </c>
      <c r="R416" s="7">
        <v>-150</v>
      </c>
      <c r="S416" s="11">
        <v>-0.95687407255172729</v>
      </c>
      <c r="T416" s="25">
        <v>2.1529324209192471E-2</v>
      </c>
      <c r="U416" s="11">
        <v>-0.26650270819664001</v>
      </c>
      <c r="V416" s="25">
        <v>3.6523001014737815E-2</v>
      </c>
      <c r="X416" s="7" t="s">
        <v>400</v>
      </c>
    </row>
    <row r="417" spans="1:24" x14ac:dyDescent="0.3">
      <c r="A417" s="19" t="s">
        <v>382</v>
      </c>
      <c r="B417">
        <v>3</v>
      </c>
      <c r="C417">
        <v>11</v>
      </c>
      <c r="D417" t="s">
        <v>114</v>
      </c>
      <c r="I417">
        <v>3.5999999999999997E-2</v>
      </c>
      <c r="J417" s="8">
        <f t="shared" si="49"/>
        <v>0.40599999999999992</v>
      </c>
      <c r="K417" s="8">
        <f t="shared" si="50"/>
        <v>0.40968718466195736</v>
      </c>
      <c r="L417" t="s">
        <v>279</v>
      </c>
      <c r="M417" s="7">
        <v>252</v>
      </c>
      <c r="N417" s="8">
        <v>22.000000000077513</v>
      </c>
      <c r="O417" s="8" t="s">
        <v>401</v>
      </c>
      <c r="P417" s="9" t="s">
        <v>402</v>
      </c>
      <c r="Q417" s="9">
        <v>565.33333333333337</v>
      </c>
      <c r="R417" s="7">
        <v>-79.083333333333329</v>
      </c>
      <c r="S417" s="7">
        <v>-0.82033467292785645</v>
      </c>
      <c r="T417" s="24">
        <v>2.1529324209192471E-2</v>
      </c>
      <c r="U417" s="7">
        <v>-0.33497262001037598</v>
      </c>
      <c r="V417" s="24">
        <v>3.6523001014737815E-2</v>
      </c>
      <c r="X417" s="7"/>
    </row>
    <row r="418" spans="1:24" x14ac:dyDescent="0.3">
      <c r="A418" s="19" t="s">
        <v>382</v>
      </c>
      <c r="B418">
        <v>3</v>
      </c>
      <c r="C418">
        <v>12</v>
      </c>
      <c r="D418" t="s">
        <v>134</v>
      </c>
      <c r="I418">
        <v>3.5000000000000003E-2</v>
      </c>
      <c r="J418" s="8">
        <f t="shared" si="49"/>
        <v>0.44099999999999995</v>
      </c>
      <c r="K418" s="8">
        <f t="shared" si="50"/>
        <v>0.44500504540867786</v>
      </c>
      <c r="L418">
        <v>1.1100000000000001</v>
      </c>
      <c r="M418" s="7">
        <v>252</v>
      </c>
      <c r="N418" s="8">
        <v>37.000000000064759</v>
      </c>
      <c r="O418" s="8" t="s">
        <v>403</v>
      </c>
      <c r="P418" s="9" t="s">
        <v>404</v>
      </c>
      <c r="Q418" s="9">
        <v>1320.1666666666667</v>
      </c>
      <c r="R418" s="7">
        <v>-39.75</v>
      </c>
      <c r="S418" s="7">
        <v>-0.75519651174545288</v>
      </c>
      <c r="T418" s="24">
        <v>2.1529324209192471E-2</v>
      </c>
      <c r="U418" s="7">
        <v>-0.12503768503665924</v>
      </c>
      <c r="V418" s="24">
        <v>3.6523001014737815E-2</v>
      </c>
      <c r="X418" s="7"/>
    </row>
    <row r="419" spans="1:24" x14ac:dyDescent="0.3">
      <c r="A419" s="19" t="s">
        <v>382</v>
      </c>
      <c r="B419">
        <v>3</v>
      </c>
      <c r="C419">
        <v>13</v>
      </c>
      <c r="D419" t="s">
        <v>405</v>
      </c>
      <c r="I419">
        <v>3.5000000000000003E-2</v>
      </c>
      <c r="J419" s="8">
        <f t="shared" si="49"/>
        <v>0.47599999999999998</v>
      </c>
      <c r="K419" s="8">
        <f t="shared" si="50"/>
        <v>0.48032290615539835</v>
      </c>
      <c r="L419" t="s">
        <v>279</v>
      </c>
      <c r="M419" s="7">
        <v>252</v>
      </c>
      <c r="N419" s="8">
        <v>29.999999999974492</v>
      </c>
      <c r="O419" s="8" t="s">
        <v>392</v>
      </c>
      <c r="P419" s="9" t="s">
        <v>406</v>
      </c>
      <c r="Q419" s="9">
        <v>938.83333333333337</v>
      </c>
      <c r="R419" s="7">
        <v>-70.416666666666671</v>
      </c>
      <c r="S419" s="7">
        <v>-0.69877612590789795</v>
      </c>
      <c r="T419" s="24">
        <v>2.1529324209192471E-2</v>
      </c>
      <c r="U419" s="7">
        <v>7.357077207416296E-3</v>
      </c>
      <c r="V419" s="24">
        <v>3.6523001014737815E-2</v>
      </c>
      <c r="X419" s="7"/>
    </row>
    <row r="420" spans="1:24" x14ac:dyDescent="0.3">
      <c r="A420" s="19" t="s">
        <v>382</v>
      </c>
      <c r="B420">
        <v>3</v>
      </c>
      <c r="C420">
        <v>14</v>
      </c>
      <c r="D420" t="s">
        <v>407</v>
      </c>
      <c r="I420">
        <v>3.5000000000000003E-2</v>
      </c>
      <c r="J420" s="8">
        <f t="shared" si="49"/>
        <v>0.51100000000000001</v>
      </c>
      <c r="K420" s="8">
        <f t="shared" si="50"/>
        <v>0.51564076690211891</v>
      </c>
      <c r="L420" t="s">
        <v>279</v>
      </c>
      <c r="M420" s="7">
        <v>252</v>
      </c>
      <c r="N420" s="8">
        <v>32.999999999949736</v>
      </c>
      <c r="O420" s="8" t="s">
        <v>392</v>
      </c>
      <c r="P420" s="9" t="s">
        <v>408</v>
      </c>
      <c r="Q420" s="9">
        <v>1253.8333333333333</v>
      </c>
      <c r="R420" s="7">
        <v>-78.666666666666671</v>
      </c>
      <c r="S420" s="7">
        <v>-0.56600993871688843</v>
      </c>
      <c r="T420" s="24">
        <v>2.1529324209192471E-2</v>
      </c>
      <c r="U420" s="7">
        <v>7.3353022336959839E-2</v>
      </c>
      <c r="V420" s="24">
        <v>3.6523001014737815E-2</v>
      </c>
      <c r="X420" s="7"/>
    </row>
    <row r="421" spans="1:24" x14ac:dyDescent="0.3">
      <c r="A421" s="19" t="s">
        <v>382</v>
      </c>
      <c r="B421">
        <v>3</v>
      </c>
      <c r="C421">
        <v>15</v>
      </c>
      <c r="D421" t="s">
        <v>409</v>
      </c>
      <c r="I421">
        <v>3.5000000000000003E-2</v>
      </c>
      <c r="J421" s="8">
        <f t="shared" si="49"/>
        <v>0.54600000000000004</v>
      </c>
      <c r="K421" s="8">
        <f t="shared" si="50"/>
        <v>0.55095862764883941</v>
      </c>
      <c r="L421" t="s">
        <v>279</v>
      </c>
      <c r="M421" s="7">
        <v>252</v>
      </c>
      <c r="N421" s="8">
        <v>29.999999999974492</v>
      </c>
      <c r="O421" s="8" t="s">
        <v>392</v>
      </c>
      <c r="P421" s="9" t="s">
        <v>410</v>
      </c>
      <c r="Q421" s="9">
        <v>811.5</v>
      </c>
      <c r="R421" s="7">
        <v>-3.0833333333333335</v>
      </c>
      <c r="S421" s="7">
        <v>-0.42629295587539673</v>
      </c>
      <c r="T421" s="24">
        <v>2.1529324209192471E-2</v>
      </c>
      <c r="U421" s="7">
        <v>0.12779058516025543</v>
      </c>
      <c r="V421" s="24">
        <v>3.6523001014737815E-2</v>
      </c>
      <c r="X421" s="7"/>
    </row>
    <row r="422" spans="1:24" x14ac:dyDescent="0.3">
      <c r="A422" s="19" t="s">
        <v>382</v>
      </c>
      <c r="B422">
        <v>3</v>
      </c>
      <c r="C422">
        <v>16</v>
      </c>
      <c r="D422" t="s">
        <v>411</v>
      </c>
      <c r="I422">
        <v>3.5000000000000003E-2</v>
      </c>
      <c r="J422" s="8">
        <f t="shared" si="49"/>
        <v>0.58100000000000007</v>
      </c>
      <c r="K422" s="8">
        <f t="shared" si="50"/>
        <v>0.5862764883955599</v>
      </c>
      <c r="L422" t="s">
        <v>279</v>
      </c>
      <c r="M422" s="7">
        <v>252</v>
      </c>
      <c r="N422" s="8">
        <v>28.999999999945736</v>
      </c>
      <c r="O422" s="8" t="s">
        <v>394</v>
      </c>
      <c r="P422" s="9" t="s">
        <v>412</v>
      </c>
      <c r="Q422" s="9">
        <v>832</v>
      </c>
      <c r="R422" s="7">
        <v>-35.166666666666664</v>
      </c>
      <c r="S422" s="7">
        <v>-0.34586593508720398</v>
      </c>
      <c r="T422" s="24">
        <v>2.1529324209192471E-2</v>
      </c>
      <c r="U422" s="7">
        <v>9.0492963790893555E-2</v>
      </c>
      <c r="V422" s="24">
        <v>3.6523001014737815E-2</v>
      </c>
      <c r="X422" s="7"/>
    </row>
    <row r="423" spans="1:24" x14ac:dyDescent="0.3">
      <c r="A423" s="19" t="s">
        <v>382</v>
      </c>
      <c r="B423">
        <v>3</v>
      </c>
      <c r="C423">
        <v>17</v>
      </c>
      <c r="D423" t="s">
        <v>413</v>
      </c>
      <c r="I423">
        <v>3.5000000000000003E-2</v>
      </c>
      <c r="J423" s="8">
        <f t="shared" si="49"/>
        <v>0.6160000000000001</v>
      </c>
      <c r="K423" s="8">
        <f t="shared" si="50"/>
        <v>0.6215943491422804</v>
      </c>
      <c r="L423" t="s">
        <v>279</v>
      </c>
      <c r="M423" s="7">
        <v>252</v>
      </c>
      <c r="N423" s="8">
        <v>23.99999999991298</v>
      </c>
      <c r="O423" s="8" t="s">
        <v>398</v>
      </c>
      <c r="P423" s="9" t="s">
        <v>414</v>
      </c>
      <c r="R423" s="7"/>
      <c r="T423" s="24"/>
      <c r="U423" s="16"/>
      <c r="V423" s="24"/>
      <c r="X423" s="7" t="s">
        <v>396</v>
      </c>
    </row>
    <row r="424" spans="1:24" x14ac:dyDescent="0.3">
      <c r="A424" s="9" t="s">
        <v>382</v>
      </c>
      <c r="B424">
        <v>3</v>
      </c>
      <c r="C424">
        <v>18</v>
      </c>
      <c r="D424" t="s">
        <v>415</v>
      </c>
      <c r="I424">
        <v>3.5000000000000003E-2</v>
      </c>
      <c r="J424" s="8">
        <f t="shared" si="49"/>
        <v>0.65100000000000013</v>
      </c>
      <c r="K424" s="8">
        <f t="shared" si="50"/>
        <v>0.6569122098890009</v>
      </c>
      <c r="L424">
        <v>1.1599999999999999</v>
      </c>
      <c r="M424" s="7">
        <v>252</v>
      </c>
      <c r="N424" s="8">
        <v>25.999999999970491</v>
      </c>
      <c r="O424" s="8" t="s">
        <v>398</v>
      </c>
      <c r="P424" s="9" t="s">
        <v>416</v>
      </c>
      <c r="Q424" s="9">
        <v>1006.6666666666666</v>
      </c>
      <c r="R424" s="7">
        <v>-64.583333333333329</v>
      </c>
      <c r="S424" s="7">
        <v>-0.27394503355026245</v>
      </c>
      <c r="T424" s="24">
        <v>2.1529324209192471E-2</v>
      </c>
      <c r="U424" s="7">
        <v>0.28650522232055664</v>
      </c>
      <c r="V424" s="24">
        <v>3.6523001014737815E-2</v>
      </c>
      <c r="X424" s="7"/>
    </row>
    <row r="425" spans="1:24" x14ac:dyDescent="0.3">
      <c r="A425" s="19" t="s">
        <v>382</v>
      </c>
      <c r="B425">
        <v>3</v>
      </c>
      <c r="C425">
        <v>19</v>
      </c>
      <c r="D425" t="s">
        <v>417</v>
      </c>
      <c r="E425" t="s">
        <v>84</v>
      </c>
      <c r="I425">
        <v>3.5000000000000003E-2</v>
      </c>
      <c r="J425" s="8">
        <f t="shared" si="49"/>
        <v>0.68600000000000017</v>
      </c>
      <c r="K425" s="8">
        <f t="shared" si="50"/>
        <v>0.6922300706357214</v>
      </c>
      <c r="L425" t="s">
        <v>279</v>
      </c>
      <c r="M425" s="7">
        <v>252</v>
      </c>
      <c r="N425" s="8">
        <v>22.000000000077513</v>
      </c>
      <c r="O425" s="8" t="s">
        <v>398</v>
      </c>
      <c r="P425" s="9" t="s">
        <v>418</v>
      </c>
      <c r="Q425" s="9">
        <v>534.33333333333337</v>
      </c>
      <c r="R425" s="7">
        <v>0.83333333333333337</v>
      </c>
      <c r="S425" s="7">
        <v>-0.15348979830741882</v>
      </c>
      <c r="T425" s="24">
        <v>2.1529324209192471E-2</v>
      </c>
      <c r="U425" s="7">
        <v>0.46484985947608948</v>
      </c>
      <c r="V425" s="24">
        <v>3.6523001014737815E-2</v>
      </c>
      <c r="X425" s="7"/>
    </row>
    <row r="426" spans="1:24" x14ac:dyDescent="0.3">
      <c r="A426" s="19" t="s">
        <v>382</v>
      </c>
      <c r="B426">
        <v>3</v>
      </c>
      <c r="C426">
        <v>20</v>
      </c>
      <c r="D426" t="s">
        <v>419</v>
      </c>
      <c r="I426">
        <v>3.5000000000000003E-2</v>
      </c>
      <c r="J426" s="8">
        <f t="shared" si="49"/>
        <v>0.7210000000000002</v>
      </c>
      <c r="K426" s="8">
        <f t="shared" si="50"/>
        <v>0.72754793138244189</v>
      </c>
      <c r="L426" t="s">
        <v>279</v>
      </c>
      <c r="M426" s="7">
        <v>252</v>
      </c>
      <c r="N426" s="8">
        <v>29.999999999974492</v>
      </c>
      <c r="O426" s="8" t="s">
        <v>420</v>
      </c>
      <c r="P426" s="9" t="s">
        <v>421</v>
      </c>
      <c r="Q426" s="9">
        <v>519.16666666666663</v>
      </c>
      <c r="R426" s="7">
        <v>-128.83333333333334</v>
      </c>
      <c r="S426" s="7">
        <v>-5.7100988924503326E-2</v>
      </c>
      <c r="T426" s="24">
        <v>2.1529324209192471E-2</v>
      </c>
      <c r="U426" s="7">
        <v>0.97709888219833374</v>
      </c>
      <c r="V426" s="24">
        <v>3.6523001014737815E-2</v>
      </c>
      <c r="X426" s="7"/>
    </row>
    <row r="427" spans="1:24" x14ac:dyDescent="0.3">
      <c r="A427" s="19" t="s">
        <v>382</v>
      </c>
      <c r="B427">
        <v>3</v>
      </c>
      <c r="C427">
        <v>21</v>
      </c>
      <c r="D427" t="s">
        <v>422</v>
      </c>
      <c r="I427">
        <v>3.5000000000000003E-2</v>
      </c>
      <c r="J427" s="8">
        <f t="shared" si="49"/>
        <v>0.75600000000000023</v>
      </c>
      <c r="K427" s="8">
        <f t="shared" si="50"/>
        <v>0.76286579212916239</v>
      </c>
      <c r="L427" t="s">
        <v>279</v>
      </c>
      <c r="M427" s="7">
        <v>252</v>
      </c>
      <c r="N427" s="8">
        <v>29.999999999974492</v>
      </c>
      <c r="O427" s="8" t="s">
        <v>423</v>
      </c>
      <c r="P427" s="9" t="s">
        <v>424</v>
      </c>
      <c r="Q427" s="9">
        <v>1515.1666666666667</v>
      </c>
      <c r="R427" s="7">
        <v>-41.5</v>
      </c>
      <c r="S427" s="7">
        <v>-4.5660614967346191E-2</v>
      </c>
      <c r="T427" s="24">
        <v>2.1529324209192471E-2</v>
      </c>
      <c r="U427" s="7">
        <v>1.3649055957794189</v>
      </c>
      <c r="V427" s="24">
        <v>3.6523001014737815E-2</v>
      </c>
      <c r="X427" s="7"/>
    </row>
    <row r="428" spans="1:24" x14ac:dyDescent="0.3">
      <c r="A428" s="19" t="s">
        <v>382</v>
      </c>
      <c r="B428">
        <v>3</v>
      </c>
      <c r="C428">
        <v>22</v>
      </c>
      <c r="D428" t="s">
        <v>425</v>
      </c>
      <c r="I428">
        <v>3.5000000000000003E-2</v>
      </c>
      <c r="J428" s="8">
        <f t="shared" si="49"/>
        <v>0.79100000000000026</v>
      </c>
      <c r="K428" s="8">
        <f t="shared" si="50"/>
        <v>0.79818365287588289</v>
      </c>
      <c r="L428" t="s">
        <v>279</v>
      </c>
      <c r="M428" s="7">
        <v>252</v>
      </c>
      <c r="N428" s="8">
        <v>18.999999999991246</v>
      </c>
      <c r="O428" s="8" t="s">
        <v>398</v>
      </c>
      <c r="P428" s="9" t="s">
        <v>426</v>
      </c>
      <c r="Q428" s="9">
        <v>812.33333333333337</v>
      </c>
      <c r="R428" s="7">
        <v>-33.25</v>
      </c>
      <c r="S428" s="7">
        <v>-3.076973557472229E-2</v>
      </c>
      <c r="T428" s="24">
        <v>2.1529324209192471E-2</v>
      </c>
      <c r="U428" s="7">
        <v>1.7136812210083008</v>
      </c>
      <c r="V428" s="24">
        <v>3.6523001014737815E-2</v>
      </c>
      <c r="X428" s="7"/>
    </row>
    <row r="429" spans="1:24" x14ac:dyDescent="0.3">
      <c r="A429" s="19" t="s">
        <v>382</v>
      </c>
      <c r="B429">
        <v>3</v>
      </c>
      <c r="C429">
        <v>23</v>
      </c>
      <c r="D429" t="s">
        <v>427</v>
      </c>
      <c r="E429" t="s">
        <v>321</v>
      </c>
      <c r="I429">
        <v>3.5000000000000003E-2</v>
      </c>
      <c r="J429" s="8">
        <f t="shared" si="49"/>
        <v>0.82600000000000029</v>
      </c>
      <c r="K429" s="8">
        <f t="shared" si="50"/>
        <v>0.83350151362260338</v>
      </c>
      <c r="L429">
        <v>1.22</v>
      </c>
      <c r="M429" s="7">
        <v>252</v>
      </c>
      <c r="N429" s="8">
        <v>29.000000000056758</v>
      </c>
      <c r="O429" s="8" t="s">
        <v>428</v>
      </c>
      <c r="P429" s="9" t="s">
        <v>429</v>
      </c>
      <c r="Q429" s="9">
        <v>1433.1666666666667</v>
      </c>
      <c r="R429" s="7">
        <v>-55.416666666666664</v>
      </c>
      <c r="S429" s="7">
        <v>-0.15167436003684998</v>
      </c>
      <c r="T429" s="24">
        <v>2.1529324209192471E-2</v>
      </c>
      <c r="U429" s="7">
        <v>1.9789454936981201</v>
      </c>
      <c r="V429" s="24">
        <v>3.6523001014737815E-2</v>
      </c>
      <c r="X429" s="7"/>
    </row>
    <row r="430" spans="1:24" x14ac:dyDescent="0.3">
      <c r="A430" s="19" t="s">
        <v>382</v>
      </c>
      <c r="B430">
        <v>3</v>
      </c>
      <c r="C430">
        <v>24</v>
      </c>
      <c r="D430" t="s">
        <v>115</v>
      </c>
      <c r="I430">
        <v>3.5000000000000003E-2</v>
      </c>
      <c r="J430" s="8">
        <f t="shared" si="49"/>
        <v>0.86100000000000032</v>
      </c>
      <c r="K430" s="8">
        <f t="shared" si="50"/>
        <v>0.86881937436932388</v>
      </c>
      <c r="L430" t="s">
        <v>279</v>
      </c>
      <c r="M430" s="7">
        <v>252</v>
      </c>
      <c r="N430" s="8">
        <v>24.000000000024002</v>
      </c>
      <c r="O430" s="8" t="s">
        <v>428</v>
      </c>
      <c r="P430" s="9" t="s">
        <v>430</v>
      </c>
      <c r="Q430" s="9">
        <v>900.33333333333337</v>
      </c>
      <c r="R430" s="7">
        <v>-61.5</v>
      </c>
      <c r="S430" s="7">
        <v>-0.39121618866920471</v>
      </c>
      <c r="T430" s="24">
        <v>2.1529324209192471E-2</v>
      </c>
      <c r="U430" s="7">
        <v>2.1093363761901855</v>
      </c>
      <c r="V430" s="24">
        <v>3.6523001014737815E-2</v>
      </c>
      <c r="X430" s="7"/>
    </row>
    <row r="431" spans="1:24" x14ac:dyDescent="0.3">
      <c r="A431" s="19" t="s">
        <v>382</v>
      </c>
      <c r="B431">
        <v>3</v>
      </c>
      <c r="C431">
        <v>25</v>
      </c>
      <c r="D431" t="s">
        <v>116</v>
      </c>
      <c r="I431">
        <v>3.5000000000000003E-2</v>
      </c>
      <c r="J431" s="8">
        <f t="shared" si="49"/>
        <v>0.89600000000000035</v>
      </c>
      <c r="K431" s="8">
        <f t="shared" si="50"/>
        <v>0.90413723511604438</v>
      </c>
      <c r="L431" t="s">
        <v>279</v>
      </c>
      <c r="M431" s="7">
        <v>252</v>
      </c>
      <c r="N431" s="8">
        <v>16.999999999933735</v>
      </c>
      <c r="O431" s="8" t="s">
        <v>398</v>
      </c>
      <c r="P431" s="9" t="s">
        <v>431</v>
      </c>
      <c r="Q431" s="9">
        <v>912.33333333333337</v>
      </c>
      <c r="R431" s="7">
        <v>-40.083333333333336</v>
      </c>
      <c r="S431" s="7">
        <v>-0.84638738632202148</v>
      </c>
      <c r="T431" s="24">
        <v>2.1529324209192471E-2</v>
      </c>
      <c r="U431" s="7">
        <v>1.8226839303970337</v>
      </c>
      <c r="V431" s="24">
        <v>3.6523001014737815E-2</v>
      </c>
      <c r="X431" s="7"/>
    </row>
    <row r="432" spans="1:24" x14ac:dyDescent="0.3">
      <c r="A432" s="19" t="s">
        <v>382</v>
      </c>
      <c r="B432">
        <v>3</v>
      </c>
      <c r="C432">
        <v>26</v>
      </c>
      <c r="D432" t="s">
        <v>144</v>
      </c>
      <c r="I432">
        <v>3.5000000000000003E-2</v>
      </c>
      <c r="J432" s="8">
        <f t="shared" si="49"/>
        <v>0.93100000000000038</v>
      </c>
      <c r="K432" s="8">
        <f t="shared" si="50"/>
        <v>0.93945509586276488</v>
      </c>
      <c r="L432" t="s">
        <v>279</v>
      </c>
      <c r="M432" s="7">
        <v>252</v>
      </c>
      <c r="N432" s="8">
        <v>38.000000000093515</v>
      </c>
      <c r="O432" s="8" t="s">
        <v>432</v>
      </c>
      <c r="P432" s="9" t="s">
        <v>433</v>
      </c>
      <c r="Q432" s="9">
        <v>1093.5</v>
      </c>
      <c r="R432" s="7">
        <v>-55.083333333333336</v>
      </c>
      <c r="S432" s="7">
        <v>-0.67265218496322632</v>
      </c>
      <c r="T432" s="24">
        <v>2.1529324209192471E-2</v>
      </c>
      <c r="U432" s="7">
        <v>1.9615738391876221</v>
      </c>
      <c r="V432" s="24">
        <v>3.6523001014737815E-2</v>
      </c>
      <c r="X432" s="7"/>
    </row>
    <row r="433" spans="1:24" x14ac:dyDescent="0.3">
      <c r="A433" s="19" t="s">
        <v>382</v>
      </c>
      <c r="B433">
        <v>3</v>
      </c>
      <c r="C433">
        <v>27</v>
      </c>
      <c r="D433" t="s">
        <v>145</v>
      </c>
      <c r="I433">
        <v>0.03</v>
      </c>
      <c r="J433" s="8">
        <f t="shared" si="49"/>
        <v>0.96100000000000041</v>
      </c>
      <c r="K433" s="8">
        <f t="shared" si="50"/>
        <v>0.96972754793138238</v>
      </c>
      <c r="L433" t="s">
        <v>279</v>
      </c>
      <c r="M433" s="7">
        <v>252</v>
      </c>
      <c r="N433" s="8">
        <v>25.999999999970491</v>
      </c>
      <c r="O433" s="8" t="s">
        <v>434</v>
      </c>
      <c r="P433" s="9" t="s">
        <v>435</v>
      </c>
      <c r="R433" s="7"/>
      <c r="T433" s="24"/>
      <c r="U433" s="16"/>
      <c r="V433" s="24"/>
      <c r="X433" s="7" t="s">
        <v>396</v>
      </c>
    </row>
    <row r="434" spans="1:24" x14ac:dyDescent="0.3">
      <c r="A434" s="19" t="s">
        <v>382</v>
      </c>
      <c r="B434">
        <v>3</v>
      </c>
      <c r="C434">
        <v>28</v>
      </c>
      <c r="D434" t="s">
        <v>54</v>
      </c>
      <c r="E434" t="s">
        <v>436</v>
      </c>
      <c r="I434">
        <v>0.03</v>
      </c>
      <c r="J434" s="8">
        <f t="shared" si="49"/>
        <v>0.99100000000000044</v>
      </c>
      <c r="K434" s="8">
        <f t="shared" si="50"/>
        <v>1</v>
      </c>
      <c r="L434" t="s">
        <v>279</v>
      </c>
      <c r="M434" s="7">
        <v>252</v>
      </c>
      <c r="N434" s="8">
        <v>29.999999999974492</v>
      </c>
      <c r="O434" s="8" t="s">
        <v>434</v>
      </c>
      <c r="P434" s="9" t="s">
        <v>437</v>
      </c>
      <c r="Q434" s="9">
        <v>1232.8333333333333</v>
      </c>
      <c r="R434" s="7">
        <v>-22.166666666666668</v>
      </c>
      <c r="S434" s="7">
        <v>-0.22169552743434906</v>
      </c>
      <c r="T434" s="24">
        <v>2.1529324209192471E-2</v>
      </c>
      <c r="U434" s="7">
        <v>2.0100677013397217</v>
      </c>
      <c r="V434" s="24">
        <v>3.6523001014737815E-2</v>
      </c>
      <c r="X434" s="7"/>
    </row>
    <row r="436" spans="1:24" x14ac:dyDescent="0.3">
      <c r="I436"/>
      <c r="L436"/>
      <c r="M436" s="7"/>
      <c r="N436" s="8"/>
      <c r="O436" s="8"/>
    </row>
    <row r="437" spans="1:24" x14ac:dyDescent="0.3">
      <c r="A437" s="19" t="s">
        <v>438</v>
      </c>
      <c r="B437">
        <v>5</v>
      </c>
      <c r="C437">
        <v>1</v>
      </c>
      <c r="D437" t="s">
        <v>152</v>
      </c>
      <c r="E437" t="s">
        <v>24</v>
      </c>
      <c r="I437">
        <v>0.33</v>
      </c>
      <c r="J437" s="8">
        <v>0</v>
      </c>
      <c r="K437" s="8">
        <f>J437/$J$478</f>
        <v>0</v>
      </c>
      <c r="L437">
        <v>0.51</v>
      </c>
      <c r="M437" s="7">
        <v>252</v>
      </c>
      <c r="N437" s="8">
        <v>164.00000000005298</v>
      </c>
      <c r="O437" s="8" t="s">
        <v>242</v>
      </c>
      <c r="P437" s="9" t="s">
        <v>439</v>
      </c>
      <c r="Q437" s="9">
        <v>2158.6666666666665</v>
      </c>
      <c r="R437" s="9">
        <v>-40</v>
      </c>
      <c r="S437" s="7">
        <v>-1.5893781185150146</v>
      </c>
      <c r="T437" s="7">
        <v>2.7825060256396014E-2</v>
      </c>
      <c r="U437" s="7">
        <v>1.252826452255249</v>
      </c>
      <c r="V437" s="7">
        <v>4.2343502648789083E-2</v>
      </c>
      <c r="X437" s="7"/>
    </row>
    <row r="438" spans="1:24" x14ac:dyDescent="0.3">
      <c r="A438" s="19" t="s">
        <v>438</v>
      </c>
      <c r="B438">
        <v>5</v>
      </c>
      <c r="C438">
        <v>2</v>
      </c>
      <c r="D438" t="s">
        <v>154</v>
      </c>
      <c r="I438">
        <v>5.2999999999999999E-2</v>
      </c>
      <c r="J438" s="8">
        <f>I438</f>
        <v>5.2999999999999999E-2</v>
      </c>
      <c r="K438" s="8">
        <f>J438/$J$478</f>
        <v>3.2043530834341014E-2</v>
      </c>
      <c r="L438" t="s">
        <v>279</v>
      </c>
      <c r="M438" s="7">
        <v>252</v>
      </c>
      <c r="N438" s="8">
        <v>25.000000000052758</v>
      </c>
      <c r="O438" s="8"/>
      <c r="P438" s="9" t="s">
        <v>440</v>
      </c>
      <c r="Q438" s="9">
        <v>614.5</v>
      </c>
      <c r="R438" s="9">
        <v>-163.08333333333334</v>
      </c>
      <c r="S438" s="7">
        <v>-1.1923931837081909</v>
      </c>
      <c r="T438" s="7">
        <v>2.7825060256396014E-2</v>
      </c>
      <c r="U438" s="7">
        <v>1.9047701358795166</v>
      </c>
      <c r="V438" s="7">
        <v>4.2343502648789083E-2</v>
      </c>
      <c r="X438" s="7"/>
    </row>
    <row r="439" spans="1:24" x14ac:dyDescent="0.3">
      <c r="A439" s="19" t="s">
        <v>438</v>
      </c>
      <c r="B439">
        <v>5</v>
      </c>
      <c r="C439">
        <v>3</v>
      </c>
      <c r="D439" t="s">
        <v>156</v>
      </c>
      <c r="I439">
        <v>5.2999999999999999E-2</v>
      </c>
      <c r="J439" s="8">
        <f>J438+I439</f>
        <v>0.106</v>
      </c>
      <c r="K439" s="8">
        <f>J439/$J$478</f>
        <v>6.4087061668682027E-2</v>
      </c>
      <c r="L439">
        <v>0.59</v>
      </c>
      <c r="M439" s="7">
        <v>252</v>
      </c>
      <c r="N439">
        <v>33.999999999978492</v>
      </c>
      <c r="O439" s="8" t="s">
        <v>441</v>
      </c>
      <c r="P439" s="9" t="s">
        <v>442</v>
      </c>
      <c r="Q439" s="9">
        <v>717.66666666666663</v>
      </c>
      <c r="R439" s="9">
        <v>-137.33333333333334</v>
      </c>
      <c r="S439" s="7">
        <v>-0.9086834192276001</v>
      </c>
      <c r="T439" s="7">
        <v>2.7825060256396014E-2</v>
      </c>
      <c r="U439" s="7">
        <v>2.0483725070953369</v>
      </c>
      <c r="V439" s="7">
        <v>4.2343502648789083E-2</v>
      </c>
      <c r="X439" s="7"/>
    </row>
    <row r="440" spans="1:24" x14ac:dyDescent="0.3">
      <c r="A440" s="19" t="s">
        <v>438</v>
      </c>
      <c r="B440">
        <v>5</v>
      </c>
      <c r="C440">
        <v>4</v>
      </c>
      <c r="D440" t="s">
        <v>158</v>
      </c>
      <c r="I440">
        <v>5.2999999999999999E-2</v>
      </c>
      <c r="J440" s="8">
        <f t="shared" ref="J440:J478" si="51">J439+I440</f>
        <v>0.159</v>
      </c>
      <c r="K440" s="8">
        <f t="shared" ref="K440:K478" si="52">J440/$J$478</f>
        <v>9.6130592503023041E-2</v>
      </c>
      <c r="L440" t="s">
        <v>279</v>
      </c>
      <c r="M440" s="7">
        <v>252</v>
      </c>
      <c r="N440">
        <v>32.000000000032003</v>
      </c>
      <c r="O440" s="8"/>
      <c r="P440" s="9" t="s">
        <v>443</v>
      </c>
      <c r="Q440" s="9">
        <v>827.83333333333337</v>
      </c>
      <c r="R440" s="9">
        <v>-125.16666666666667</v>
      </c>
      <c r="S440" s="7">
        <v>-0.72223907709121704</v>
      </c>
      <c r="T440" s="7">
        <v>2.7825060256396014E-2</v>
      </c>
      <c r="U440" s="7">
        <v>2.3458881378173828</v>
      </c>
      <c r="V440" s="7">
        <v>4.2343502648789083E-2</v>
      </c>
      <c r="X440" s="7"/>
    </row>
    <row r="441" spans="1:24" x14ac:dyDescent="0.3">
      <c r="A441" s="19" t="s">
        <v>438</v>
      </c>
      <c r="B441">
        <v>5</v>
      </c>
      <c r="C441">
        <v>5</v>
      </c>
      <c r="D441" t="s">
        <v>159</v>
      </c>
      <c r="I441">
        <v>5.2999999999999999E-2</v>
      </c>
      <c r="J441" s="8">
        <f t="shared" si="51"/>
        <v>0.21199999999999999</v>
      </c>
      <c r="K441" s="8">
        <f t="shared" si="52"/>
        <v>0.12817412333736405</v>
      </c>
      <c r="L441" t="s">
        <v>279</v>
      </c>
      <c r="M441" s="7">
        <v>252</v>
      </c>
      <c r="N441">
        <v>65.000000000092768</v>
      </c>
      <c r="O441" s="8"/>
      <c r="P441" s="9" t="s">
        <v>444</v>
      </c>
      <c r="Q441" s="9">
        <v>2254.5</v>
      </c>
      <c r="R441" s="9">
        <v>-63.25</v>
      </c>
      <c r="S441" s="7">
        <v>-0.75831639766693115</v>
      </c>
      <c r="T441" s="7">
        <v>2.7825060256396014E-2</v>
      </c>
      <c r="U441" s="7">
        <v>2.1411449909210205</v>
      </c>
      <c r="V441" s="7">
        <v>4.2343502648789083E-2</v>
      </c>
      <c r="X441" s="7"/>
    </row>
    <row r="442" spans="1:24" x14ac:dyDescent="0.3">
      <c r="A442" s="19" t="s">
        <v>438</v>
      </c>
      <c r="B442">
        <v>5</v>
      </c>
      <c r="C442">
        <v>6</v>
      </c>
      <c r="D442" t="s">
        <v>160</v>
      </c>
      <c r="I442">
        <v>5.2999999999999999E-2</v>
      </c>
      <c r="J442" s="8">
        <f t="shared" si="51"/>
        <v>0.26500000000000001</v>
      </c>
      <c r="K442" s="8">
        <f t="shared" si="52"/>
        <v>0.16021765417170508</v>
      </c>
      <c r="L442" t="s">
        <v>279</v>
      </c>
      <c r="M442" s="7">
        <v>252</v>
      </c>
      <c r="N442">
        <v>22.000000000077513</v>
      </c>
      <c r="O442" s="8"/>
      <c r="P442" s="9" t="s">
        <v>445</v>
      </c>
      <c r="V442" s="16"/>
      <c r="X442" s="7" t="s">
        <v>446</v>
      </c>
    </row>
    <row r="443" spans="1:24" x14ac:dyDescent="0.3">
      <c r="A443" s="19" t="s">
        <v>438</v>
      </c>
      <c r="B443">
        <v>5</v>
      </c>
      <c r="C443">
        <v>7</v>
      </c>
      <c r="D443" t="s">
        <v>35</v>
      </c>
      <c r="E443" t="s">
        <v>35</v>
      </c>
      <c r="I443">
        <v>5.2999999999999999E-2</v>
      </c>
      <c r="J443" s="8">
        <f t="shared" si="51"/>
        <v>0.318</v>
      </c>
      <c r="K443" s="8">
        <f t="shared" si="52"/>
        <v>0.19226118500604608</v>
      </c>
      <c r="L443">
        <v>0.77</v>
      </c>
      <c r="M443" s="7">
        <v>252</v>
      </c>
      <c r="N443">
        <v>35.000000000007248</v>
      </c>
      <c r="O443" s="8"/>
      <c r="P443" s="9" t="s">
        <v>447</v>
      </c>
      <c r="Q443" s="9">
        <v>1232.6666666666667</v>
      </c>
      <c r="R443" s="9">
        <v>-84</v>
      </c>
      <c r="S443" s="7">
        <v>-1.1443133354187012</v>
      </c>
      <c r="T443" s="7">
        <v>2.7825060256396014E-2</v>
      </c>
      <c r="U443" s="7">
        <v>0.99717527627944946</v>
      </c>
      <c r="V443" s="7">
        <v>4.2343502648789083E-2</v>
      </c>
      <c r="X443" s="7"/>
    </row>
    <row r="444" spans="1:24" x14ac:dyDescent="0.3">
      <c r="A444" s="19" t="s">
        <v>438</v>
      </c>
      <c r="B444">
        <v>5</v>
      </c>
      <c r="C444">
        <v>8</v>
      </c>
      <c r="D444" t="s">
        <v>110</v>
      </c>
      <c r="I444">
        <v>4.4999999999999998E-2</v>
      </c>
      <c r="J444" s="8">
        <f t="shared" si="51"/>
        <v>0.36299999999999999</v>
      </c>
      <c r="K444" s="8">
        <f t="shared" si="52"/>
        <v>0.21946795646916581</v>
      </c>
      <c r="L444">
        <v>0.82</v>
      </c>
      <c r="M444" s="7">
        <v>252</v>
      </c>
      <c r="N444">
        <v>79.000000000051244</v>
      </c>
      <c r="O444" s="8"/>
      <c r="P444" s="9" t="s">
        <v>448</v>
      </c>
      <c r="Q444" s="9">
        <v>2166.1666666666665</v>
      </c>
      <c r="R444" s="9">
        <v>-61.916666666666664</v>
      </c>
      <c r="S444" s="7">
        <v>-1.3730460405349731</v>
      </c>
      <c r="T444" s="7">
        <v>2.7825060256396014E-2</v>
      </c>
      <c r="U444" s="7">
        <v>1.3266339302062988</v>
      </c>
      <c r="V444" s="7">
        <v>4.2343502648789083E-2</v>
      </c>
      <c r="X444" s="7"/>
    </row>
    <row r="445" spans="1:24" x14ac:dyDescent="0.3">
      <c r="A445" s="19" t="s">
        <v>438</v>
      </c>
      <c r="B445">
        <v>5</v>
      </c>
      <c r="C445">
        <v>9</v>
      </c>
      <c r="D445" t="s">
        <v>112</v>
      </c>
      <c r="I445">
        <v>4.4999999999999998E-2</v>
      </c>
      <c r="J445" s="8">
        <f t="shared" si="51"/>
        <v>0.40799999999999997</v>
      </c>
      <c r="K445" s="8">
        <f t="shared" si="52"/>
        <v>0.24667472793228554</v>
      </c>
      <c r="L445">
        <v>0.87</v>
      </c>
      <c r="M445" s="7">
        <v>252</v>
      </c>
      <c r="N445">
        <v>29.000000000056758</v>
      </c>
      <c r="O445" s="8"/>
      <c r="P445" s="9" t="s">
        <v>449</v>
      </c>
      <c r="Q445" s="9">
        <v>696.33333333333337</v>
      </c>
      <c r="R445" s="9">
        <v>-36.083333333333336</v>
      </c>
      <c r="S445" s="7">
        <v>-1.4467283487319946</v>
      </c>
      <c r="T445" s="7">
        <v>2.7825060256396014E-2</v>
      </c>
      <c r="U445" s="7">
        <v>1.4112318754196167</v>
      </c>
      <c r="V445" s="7">
        <v>4.2343502648789083E-2</v>
      </c>
      <c r="X445" s="7"/>
    </row>
    <row r="446" spans="1:24" x14ac:dyDescent="0.3">
      <c r="A446" s="19" t="s">
        <v>438</v>
      </c>
      <c r="B446">
        <v>5</v>
      </c>
      <c r="C446">
        <v>10</v>
      </c>
      <c r="D446" t="s">
        <v>113</v>
      </c>
      <c r="I446">
        <v>4.4999999999999998E-2</v>
      </c>
      <c r="J446" s="8">
        <f t="shared" si="51"/>
        <v>0.45299999999999996</v>
      </c>
      <c r="K446" s="8">
        <f t="shared" si="52"/>
        <v>0.27388149939540524</v>
      </c>
      <c r="L446" t="s">
        <v>279</v>
      </c>
      <c r="M446" s="7">
        <v>252</v>
      </c>
      <c r="N446">
        <v>37.999999999982492</v>
      </c>
      <c r="O446" s="8"/>
      <c r="P446" s="9" t="s">
        <v>450</v>
      </c>
      <c r="Q446" s="9">
        <v>755.5</v>
      </c>
      <c r="R446" s="9">
        <v>-136.5</v>
      </c>
      <c r="S446" s="7">
        <v>-1.808597207069397</v>
      </c>
      <c r="T446" s="7">
        <v>2.7825060256396014E-2</v>
      </c>
      <c r="U446" s="7">
        <v>1.3617194890975952</v>
      </c>
      <c r="V446" s="7">
        <v>4.2343502648789083E-2</v>
      </c>
      <c r="X446" s="7"/>
    </row>
    <row r="447" spans="1:24" x14ac:dyDescent="0.3">
      <c r="A447" s="19" t="s">
        <v>438</v>
      </c>
      <c r="B447">
        <v>5</v>
      </c>
      <c r="C447">
        <v>11</v>
      </c>
      <c r="D447" t="s">
        <v>114</v>
      </c>
      <c r="I447">
        <v>4.2000000000000003E-2</v>
      </c>
      <c r="J447" s="8">
        <f t="shared" si="51"/>
        <v>0.49499999999999994</v>
      </c>
      <c r="K447" s="8">
        <f t="shared" si="52"/>
        <v>0.299274486094317</v>
      </c>
      <c r="L447" t="s">
        <v>279</v>
      </c>
      <c r="M447" s="7">
        <v>252</v>
      </c>
      <c r="N447">
        <v>37.999999999982492</v>
      </c>
      <c r="O447" s="8"/>
      <c r="P447" s="9" t="s">
        <v>451</v>
      </c>
      <c r="Q447" s="9">
        <v>778</v>
      </c>
      <c r="R447" s="9">
        <v>-23.333333333333332</v>
      </c>
      <c r="S447" s="7">
        <v>-1.9449164867401123</v>
      </c>
      <c r="T447" s="7">
        <v>2.7825060256396014E-2</v>
      </c>
      <c r="U447" s="7">
        <v>-1.3337929248809814</v>
      </c>
      <c r="V447" s="7">
        <v>4.2343502648789083E-2</v>
      </c>
      <c r="X447" s="7"/>
    </row>
    <row r="448" spans="1:24" x14ac:dyDescent="0.3">
      <c r="A448" s="19" t="s">
        <v>438</v>
      </c>
      <c r="B448">
        <v>5</v>
      </c>
      <c r="C448">
        <v>12</v>
      </c>
      <c r="D448" t="s">
        <v>134</v>
      </c>
      <c r="I448">
        <v>4.2000000000000003E-2</v>
      </c>
      <c r="J448" s="8">
        <f t="shared" si="51"/>
        <v>0.53699999999999992</v>
      </c>
      <c r="K448" s="8">
        <f t="shared" si="52"/>
        <v>0.32466747279322872</v>
      </c>
      <c r="L448">
        <v>1.1000000000000001</v>
      </c>
      <c r="M448" s="7">
        <v>252</v>
      </c>
      <c r="N448">
        <v>49.999999999994493</v>
      </c>
      <c r="O448" s="8"/>
      <c r="X448" s="7"/>
    </row>
    <row r="449" spans="1:24" x14ac:dyDescent="0.3">
      <c r="A449" s="19" t="s">
        <v>438</v>
      </c>
      <c r="B449">
        <v>5</v>
      </c>
      <c r="C449">
        <v>13</v>
      </c>
      <c r="D449" t="s">
        <v>405</v>
      </c>
      <c r="I449">
        <v>4.2000000000000003E-2</v>
      </c>
      <c r="J449" s="8">
        <f t="shared" si="51"/>
        <v>0.57899999999999996</v>
      </c>
      <c r="K449" s="8">
        <f t="shared" si="52"/>
        <v>0.35006045949214049</v>
      </c>
      <c r="L449">
        <v>1.1000000000000001</v>
      </c>
      <c r="M449" s="7">
        <v>252</v>
      </c>
      <c r="N449">
        <v>47.999999999936982</v>
      </c>
      <c r="O449" s="8"/>
      <c r="P449" s="9" t="s">
        <v>452</v>
      </c>
      <c r="Q449" s="9">
        <v>1501</v>
      </c>
      <c r="R449" s="9">
        <v>-75.666666666666671</v>
      </c>
      <c r="S449" s="7">
        <v>-0.31329771876335144</v>
      </c>
      <c r="T449" s="7">
        <v>2.7825060256396014E-2</v>
      </c>
      <c r="U449" s="7">
        <v>1.6248351335525513</v>
      </c>
      <c r="V449" s="7">
        <v>4.2343502648789083E-2</v>
      </c>
      <c r="X449" s="7"/>
    </row>
    <row r="450" spans="1:24" x14ac:dyDescent="0.3">
      <c r="A450" s="19" t="s">
        <v>438</v>
      </c>
      <c r="B450">
        <v>5</v>
      </c>
      <c r="C450">
        <v>14</v>
      </c>
      <c r="D450" t="s">
        <v>407</v>
      </c>
      <c r="I450">
        <v>4.2000000000000003E-2</v>
      </c>
      <c r="J450" s="8">
        <f t="shared" si="51"/>
        <v>0.621</v>
      </c>
      <c r="K450" s="8">
        <f t="shared" si="52"/>
        <v>0.37545344619105225</v>
      </c>
      <c r="L450">
        <v>1.1000000000000001</v>
      </c>
      <c r="M450" s="7">
        <v>252</v>
      </c>
      <c r="N450">
        <v>51.000000000023249</v>
      </c>
      <c r="O450" s="8"/>
      <c r="P450" s="9" t="s">
        <v>453</v>
      </c>
      <c r="Q450" s="9">
        <v>1667.8333333333333</v>
      </c>
      <c r="R450" s="9">
        <v>-41.75</v>
      </c>
      <c r="S450" s="7">
        <v>-0.74454069137573242</v>
      </c>
      <c r="T450" s="7">
        <v>2.7825060256396014E-2</v>
      </c>
      <c r="U450" s="7">
        <v>1.2762534618377686</v>
      </c>
      <c r="V450" s="7">
        <v>4.2343502648789083E-2</v>
      </c>
      <c r="X450" s="7"/>
    </row>
    <row r="451" spans="1:24" x14ac:dyDescent="0.3">
      <c r="A451" s="19" t="s">
        <v>438</v>
      </c>
      <c r="B451">
        <v>5</v>
      </c>
      <c r="C451">
        <v>15</v>
      </c>
      <c r="D451" t="s">
        <v>454</v>
      </c>
      <c r="E451" t="s">
        <v>245</v>
      </c>
      <c r="I451">
        <v>4.2000000000000003E-2</v>
      </c>
      <c r="J451" s="8">
        <f t="shared" si="51"/>
        <v>0.66300000000000003</v>
      </c>
      <c r="K451" s="8">
        <f t="shared" si="52"/>
        <v>0.40084643288996402</v>
      </c>
      <c r="L451">
        <v>1.1000000000000001</v>
      </c>
      <c r="M451" s="7">
        <v>252</v>
      </c>
      <c r="N451">
        <v>50.999999999912227</v>
      </c>
      <c r="O451" s="8"/>
      <c r="P451" s="9" t="s">
        <v>455</v>
      </c>
      <c r="Q451" s="9">
        <v>2023.8333333333333</v>
      </c>
      <c r="R451" s="9">
        <v>-60</v>
      </c>
      <c r="S451" s="7">
        <v>-1.3267548084259033</v>
      </c>
      <c r="T451" s="7">
        <v>2.7825060256396014E-2</v>
      </c>
      <c r="U451" s="7">
        <v>0.12939922511577606</v>
      </c>
      <c r="V451" s="7">
        <v>4.2343502648789083E-2</v>
      </c>
      <c r="X451" s="7"/>
    </row>
    <row r="452" spans="1:24" x14ac:dyDescent="0.3">
      <c r="A452" s="19" t="s">
        <v>438</v>
      </c>
      <c r="B452">
        <v>5</v>
      </c>
      <c r="C452">
        <v>16</v>
      </c>
      <c r="D452" t="s">
        <v>409</v>
      </c>
      <c r="I452">
        <v>4.2000000000000003E-2</v>
      </c>
      <c r="J452" s="8">
        <f t="shared" si="51"/>
        <v>0.70500000000000007</v>
      </c>
      <c r="K452" s="8">
        <f t="shared" si="52"/>
        <v>0.42623941958887579</v>
      </c>
      <c r="L452">
        <v>1.1000000000000001</v>
      </c>
      <c r="M452" s="7">
        <v>252</v>
      </c>
      <c r="N452">
        <v>55.000000000027249</v>
      </c>
      <c r="O452" s="8"/>
      <c r="P452" s="9" t="s">
        <v>456</v>
      </c>
      <c r="Q452" s="9">
        <v>2112.8333333333335</v>
      </c>
      <c r="R452" s="9">
        <v>-61.833333333333336</v>
      </c>
      <c r="S452" s="7">
        <v>-1.9228830337524414</v>
      </c>
      <c r="T452" s="7">
        <v>2.7825060256396014E-2</v>
      </c>
      <c r="U452" s="7">
        <v>-0.25529798865318298</v>
      </c>
      <c r="V452" s="7">
        <v>4.2343502648789083E-2</v>
      </c>
      <c r="X452" s="7"/>
    </row>
    <row r="453" spans="1:24" x14ac:dyDescent="0.3">
      <c r="A453" s="19" t="s">
        <v>438</v>
      </c>
      <c r="B453">
        <v>5</v>
      </c>
      <c r="C453">
        <v>17</v>
      </c>
      <c r="D453" t="s">
        <v>457</v>
      </c>
      <c r="I453">
        <v>4.2000000000000003E-2</v>
      </c>
      <c r="J453" s="8">
        <f t="shared" si="51"/>
        <v>0.74700000000000011</v>
      </c>
      <c r="K453" s="8">
        <f t="shared" si="52"/>
        <v>0.45163240628778756</v>
      </c>
      <c r="L453">
        <v>1.1000000000000001</v>
      </c>
      <c r="M453" s="7">
        <v>252</v>
      </c>
      <c r="N453">
        <v>39.000000000011248</v>
      </c>
      <c r="O453" s="8"/>
      <c r="P453" s="9" t="s">
        <v>458</v>
      </c>
      <c r="Q453" s="9">
        <v>1113.3333333333333</v>
      </c>
      <c r="R453" s="9">
        <v>-30.5</v>
      </c>
      <c r="S453" s="7">
        <v>-2.0346271991729736</v>
      </c>
      <c r="T453" s="7">
        <v>2.7825060256396014E-2</v>
      </c>
      <c r="U453" s="7">
        <v>-0.27650162577629089</v>
      </c>
      <c r="V453" s="7">
        <v>4.2343502648789083E-2</v>
      </c>
      <c r="X453" s="7"/>
    </row>
    <row r="454" spans="1:24" x14ac:dyDescent="0.3">
      <c r="A454" s="19" t="s">
        <v>438</v>
      </c>
      <c r="B454">
        <v>5</v>
      </c>
      <c r="C454">
        <v>18</v>
      </c>
      <c r="D454" t="s">
        <v>459</v>
      </c>
      <c r="I454">
        <v>4.2000000000000003E-2</v>
      </c>
      <c r="J454" s="8">
        <f t="shared" si="51"/>
        <v>0.78900000000000015</v>
      </c>
      <c r="K454" s="8">
        <f t="shared" si="52"/>
        <v>0.47702539298669933</v>
      </c>
      <c r="L454">
        <v>1.1000000000000001</v>
      </c>
      <c r="M454" s="7">
        <v>252</v>
      </c>
      <c r="N454">
        <v>36.999999999953737</v>
      </c>
      <c r="O454" s="8"/>
      <c r="P454" s="9" t="s">
        <v>460</v>
      </c>
      <c r="V454" s="16"/>
      <c r="X454" s="7" t="s">
        <v>446</v>
      </c>
    </row>
    <row r="455" spans="1:24" x14ac:dyDescent="0.3">
      <c r="A455" s="19" t="s">
        <v>438</v>
      </c>
      <c r="B455">
        <v>5</v>
      </c>
      <c r="C455">
        <v>19</v>
      </c>
      <c r="D455" t="s">
        <v>461</v>
      </c>
      <c r="I455">
        <v>4.2000000000000003E-2</v>
      </c>
      <c r="J455" s="8">
        <f t="shared" si="51"/>
        <v>0.83100000000000018</v>
      </c>
      <c r="K455" s="8">
        <f t="shared" si="52"/>
        <v>0.50241837968561109</v>
      </c>
      <c r="L455">
        <v>1.1000000000000001</v>
      </c>
      <c r="M455" s="7">
        <v>252</v>
      </c>
      <c r="N455">
        <v>47.999999999936982</v>
      </c>
      <c r="O455" s="8"/>
      <c r="P455" s="9" t="s">
        <v>462</v>
      </c>
      <c r="Q455" s="9">
        <v>1740.3333333333333</v>
      </c>
      <c r="R455" s="9">
        <v>-80.166666666666671</v>
      </c>
      <c r="S455" s="7">
        <v>-1.9036351442337036</v>
      </c>
      <c r="T455" s="7">
        <v>2.7825060256396014E-2</v>
      </c>
      <c r="U455" s="7">
        <v>-0.6584010124206543</v>
      </c>
      <c r="V455" s="7">
        <v>4.2343502648789083E-2</v>
      </c>
      <c r="X455" s="7"/>
    </row>
    <row r="456" spans="1:24" x14ac:dyDescent="0.3">
      <c r="A456" s="19" t="s">
        <v>438</v>
      </c>
      <c r="B456">
        <v>5</v>
      </c>
      <c r="C456">
        <v>20</v>
      </c>
      <c r="D456" t="s">
        <v>463</v>
      </c>
      <c r="I456">
        <v>4.2000000000000003E-2</v>
      </c>
      <c r="J456" s="8">
        <f t="shared" si="51"/>
        <v>0.87300000000000022</v>
      </c>
      <c r="K456" s="8">
        <f t="shared" si="52"/>
        <v>0.52781136638452286</v>
      </c>
      <c r="L456">
        <v>1.1000000000000001</v>
      </c>
      <c r="M456" s="7">
        <v>252</v>
      </c>
      <c r="N456">
        <v>45.00000000007276</v>
      </c>
      <c r="O456" s="8"/>
      <c r="P456" s="9" t="s">
        <v>464</v>
      </c>
      <c r="Q456" s="9">
        <v>667.16666666666663</v>
      </c>
      <c r="R456" s="9">
        <v>-60.333333333333336</v>
      </c>
      <c r="S456" s="7">
        <v>-1.1423779726028442</v>
      </c>
      <c r="T456" s="7">
        <v>2.7825060256396014E-2</v>
      </c>
      <c r="U456" s="7">
        <v>1.1418783664703369</v>
      </c>
      <c r="V456" s="7">
        <v>4.2343502648789083E-2</v>
      </c>
      <c r="X456" s="7"/>
    </row>
    <row r="457" spans="1:24" x14ac:dyDescent="0.3">
      <c r="A457" s="19" t="s">
        <v>438</v>
      </c>
      <c r="B457">
        <v>5</v>
      </c>
      <c r="C457">
        <v>21</v>
      </c>
      <c r="D457" t="s">
        <v>465</v>
      </c>
      <c r="I457">
        <v>4.2000000000000003E-2</v>
      </c>
      <c r="J457" s="8">
        <f t="shared" si="51"/>
        <v>0.91500000000000026</v>
      </c>
      <c r="K457" s="8">
        <f t="shared" si="52"/>
        <v>0.55320435308343463</v>
      </c>
      <c r="L457">
        <v>1.1000000000000001</v>
      </c>
      <c r="M457" s="7">
        <v>252</v>
      </c>
      <c r="N457">
        <v>44.000000000044004</v>
      </c>
      <c r="O457" s="8"/>
      <c r="P457" s="9" t="s">
        <v>466</v>
      </c>
      <c r="Q457" s="9">
        <v>670.66666666666663</v>
      </c>
      <c r="R457" s="9">
        <v>-52</v>
      </c>
      <c r="S457" s="7">
        <v>-0.8589739203453064</v>
      </c>
      <c r="T457" s="7">
        <v>2.7825060256396014E-2</v>
      </c>
      <c r="U457" s="7">
        <v>1.7841588258743286</v>
      </c>
      <c r="V457" s="7">
        <v>4.2343502648789083E-2</v>
      </c>
      <c r="X457" s="7"/>
    </row>
    <row r="458" spans="1:24" x14ac:dyDescent="0.3">
      <c r="A458" s="19" t="s">
        <v>438</v>
      </c>
      <c r="B458">
        <v>5</v>
      </c>
      <c r="C458">
        <v>22</v>
      </c>
      <c r="D458" t="s">
        <v>467</v>
      </c>
      <c r="I458">
        <v>4.2000000000000003E-2</v>
      </c>
      <c r="J458" s="8">
        <f t="shared" si="51"/>
        <v>0.95700000000000029</v>
      </c>
      <c r="K458" s="8">
        <f t="shared" si="52"/>
        <v>0.5785973397823464</v>
      </c>
      <c r="L458">
        <v>1.1000000000000001</v>
      </c>
      <c r="M458" s="7">
        <v>252</v>
      </c>
      <c r="N458">
        <v>47.000000000019249</v>
      </c>
      <c r="O458" s="8"/>
      <c r="P458" s="9" t="s">
        <v>468</v>
      </c>
      <c r="Q458" s="9">
        <v>1624.3333333333333</v>
      </c>
      <c r="R458" s="9">
        <v>-56.416666666666664</v>
      </c>
      <c r="S458" s="7">
        <v>-0.70512920618057251</v>
      </c>
      <c r="T458" s="7">
        <v>2.7825060256396014E-2</v>
      </c>
      <c r="U458" s="7">
        <v>2.3641080856323242</v>
      </c>
      <c r="V458" s="7">
        <v>4.2343502648789083E-2</v>
      </c>
      <c r="X458" s="7"/>
    </row>
    <row r="459" spans="1:24" x14ac:dyDescent="0.3">
      <c r="A459" s="19" t="s">
        <v>438</v>
      </c>
      <c r="B459">
        <v>5</v>
      </c>
      <c r="C459">
        <v>23</v>
      </c>
      <c r="D459" t="s">
        <v>47</v>
      </c>
      <c r="E459" t="s">
        <v>47</v>
      </c>
      <c r="I459">
        <v>4.2000000000000003E-2</v>
      </c>
      <c r="J459" s="8">
        <f t="shared" si="51"/>
        <v>0.99900000000000033</v>
      </c>
      <c r="K459" s="8">
        <f t="shared" si="52"/>
        <v>0.60399032648125817</v>
      </c>
      <c r="L459">
        <v>1.08</v>
      </c>
      <c r="M459" s="7">
        <v>252</v>
      </c>
      <c r="N459">
        <v>52.999999999969738</v>
      </c>
      <c r="O459" s="8"/>
      <c r="P459" s="9" t="s">
        <v>469</v>
      </c>
      <c r="Q459" s="9">
        <v>1895.8333333333333</v>
      </c>
      <c r="R459" s="9">
        <v>-61.5</v>
      </c>
      <c r="S459" s="7">
        <v>-0.49110326170921326</v>
      </c>
      <c r="T459" s="7">
        <v>2.7825060256396014E-2</v>
      </c>
      <c r="U459" s="7">
        <v>2.3409004211425781</v>
      </c>
      <c r="V459" s="7">
        <v>4.2343502648789083E-2</v>
      </c>
      <c r="X459" s="7"/>
    </row>
    <row r="460" spans="1:24" x14ac:dyDescent="0.3">
      <c r="A460" s="9" t="s">
        <v>438</v>
      </c>
      <c r="B460">
        <v>5</v>
      </c>
      <c r="C460">
        <v>24</v>
      </c>
      <c r="D460" t="s">
        <v>115</v>
      </c>
      <c r="I460">
        <v>3.6999999999999998E-2</v>
      </c>
      <c r="J460" s="8">
        <f t="shared" si="51"/>
        <v>1.0360000000000003</v>
      </c>
      <c r="K460" s="8">
        <f t="shared" si="52"/>
        <v>0.62636033857315654</v>
      </c>
      <c r="L460">
        <v>1.08</v>
      </c>
      <c r="M460" s="7">
        <v>252</v>
      </c>
      <c r="N460">
        <v>38.999999999900226</v>
      </c>
      <c r="O460" s="8"/>
      <c r="P460" s="9" t="s">
        <v>470</v>
      </c>
      <c r="Q460" s="9">
        <v>1544</v>
      </c>
      <c r="R460" s="9">
        <v>-72.5</v>
      </c>
      <c r="S460" s="7">
        <v>-0.15700173377990723</v>
      </c>
      <c r="T460" s="7">
        <v>2.7825060256396014E-2</v>
      </c>
      <c r="U460" s="7">
        <v>2.6723432540893555</v>
      </c>
      <c r="V460" s="7">
        <v>4.2343502648789083E-2</v>
      </c>
      <c r="X460" s="7"/>
    </row>
    <row r="461" spans="1:24" x14ac:dyDescent="0.3">
      <c r="A461" s="19" t="s">
        <v>438</v>
      </c>
      <c r="B461">
        <v>5</v>
      </c>
      <c r="C461">
        <v>25</v>
      </c>
      <c r="D461" t="s">
        <v>116</v>
      </c>
      <c r="I461">
        <v>3.6999999999999998E-2</v>
      </c>
      <c r="J461" s="8">
        <f t="shared" si="51"/>
        <v>1.0730000000000002</v>
      </c>
      <c r="K461" s="8">
        <f t="shared" si="52"/>
        <v>0.64873035066505502</v>
      </c>
      <c r="L461">
        <v>1.08</v>
      </c>
      <c r="M461" s="7">
        <v>252</v>
      </c>
      <c r="N461">
        <v>35.000000000007248</v>
      </c>
      <c r="O461" s="8"/>
      <c r="P461" s="9" t="s">
        <v>471</v>
      </c>
      <c r="Q461" s="9">
        <v>1096.3333333333333</v>
      </c>
      <c r="R461" s="9">
        <v>-28.416666666666668</v>
      </c>
      <c r="S461" s="7">
        <v>-0.33694994449615479</v>
      </c>
      <c r="T461" s="7">
        <v>2.7825060256396014E-2</v>
      </c>
      <c r="U461" s="7">
        <v>2.2976627349853516</v>
      </c>
      <c r="V461" s="7">
        <v>4.2343502648789083E-2</v>
      </c>
      <c r="X461" s="7"/>
    </row>
    <row r="462" spans="1:24" x14ac:dyDescent="0.3">
      <c r="A462" s="19" t="s">
        <v>438</v>
      </c>
      <c r="B462">
        <v>5</v>
      </c>
      <c r="C462">
        <v>26</v>
      </c>
      <c r="D462" t="s">
        <v>144</v>
      </c>
      <c r="I462">
        <v>3.6999999999999998E-2</v>
      </c>
      <c r="J462" s="8">
        <f t="shared" si="51"/>
        <v>1.1100000000000001</v>
      </c>
      <c r="K462" s="8">
        <f t="shared" si="52"/>
        <v>0.67110036275695339</v>
      </c>
      <c r="L462">
        <v>1.08</v>
      </c>
      <c r="M462" s="7">
        <v>252</v>
      </c>
      <c r="N462">
        <v>40.000000000040004</v>
      </c>
      <c r="O462" s="8"/>
      <c r="P462" s="9" t="s">
        <v>472</v>
      </c>
      <c r="Q462" s="9">
        <v>1709.5</v>
      </c>
      <c r="R462" s="9">
        <v>-58.083333333333336</v>
      </c>
      <c r="S462" s="7">
        <v>-0.81194639205932617</v>
      </c>
      <c r="T462" s="7">
        <v>2.7825060256396014E-2</v>
      </c>
      <c r="U462" s="7">
        <v>2.0214171409606934</v>
      </c>
      <c r="V462" s="7">
        <v>4.2343502648789083E-2</v>
      </c>
      <c r="X462" s="7"/>
    </row>
    <row r="463" spans="1:24" x14ac:dyDescent="0.3">
      <c r="A463" s="19" t="s">
        <v>438</v>
      </c>
      <c r="B463">
        <v>5</v>
      </c>
      <c r="C463">
        <v>27</v>
      </c>
      <c r="D463" t="s">
        <v>145</v>
      </c>
      <c r="I463">
        <v>3.6999999999999998E-2</v>
      </c>
      <c r="J463" s="8">
        <f t="shared" si="51"/>
        <v>1.147</v>
      </c>
      <c r="K463" s="8">
        <f t="shared" si="52"/>
        <v>0.69347037484885177</v>
      </c>
      <c r="L463">
        <v>1.08</v>
      </c>
      <c r="M463" s="7">
        <v>252</v>
      </c>
      <c r="N463">
        <v>43.000000000015248</v>
      </c>
      <c r="O463" s="8"/>
      <c r="P463" s="9" t="s">
        <v>473</v>
      </c>
      <c r="Q463" s="9">
        <v>1768.6666666666667</v>
      </c>
      <c r="R463" s="9">
        <v>-57.333333333333336</v>
      </c>
      <c r="S463" s="7">
        <v>-0.93662714958190918</v>
      </c>
      <c r="T463" s="7">
        <v>2.7825060256396014E-2</v>
      </c>
      <c r="U463" s="7">
        <v>2.0936546325683594</v>
      </c>
      <c r="V463" s="7">
        <v>4.2343502648789083E-2</v>
      </c>
      <c r="X463" s="7"/>
    </row>
    <row r="464" spans="1:24" x14ac:dyDescent="0.3">
      <c r="A464" s="19" t="s">
        <v>438</v>
      </c>
      <c r="B464">
        <v>5</v>
      </c>
      <c r="C464">
        <v>28</v>
      </c>
      <c r="D464" t="s">
        <v>146</v>
      </c>
      <c r="I464">
        <v>3.6999999999999998E-2</v>
      </c>
      <c r="J464" s="8">
        <f t="shared" si="51"/>
        <v>1.1839999999999999</v>
      </c>
      <c r="K464" s="8">
        <f t="shared" si="52"/>
        <v>0.71584038694075014</v>
      </c>
      <c r="L464">
        <v>1.08</v>
      </c>
      <c r="M464" s="7">
        <v>252</v>
      </c>
      <c r="N464">
        <v>39.000000000011248</v>
      </c>
      <c r="O464" s="8"/>
      <c r="P464" s="9" t="s">
        <v>474</v>
      </c>
      <c r="Q464" s="9">
        <v>1653.5</v>
      </c>
      <c r="R464" s="9">
        <v>-40.666666666666664</v>
      </c>
      <c r="S464" s="7">
        <v>-1.2582465410232544</v>
      </c>
      <c r="T464" s="7">
        <v>2.7825060256396014E-2</v>
      </c>
      <c r="U464" s="7">
        <v>2.1300585269927979</v>
      </c>
      <c r="V464" s="7">
        <v>4.2343502648789083E-2</v>
      </c>
      <c r="X464" s="7"/>
    </row>
    <row r="465" spans="1:24" x14ac:dyDescent="0.3">
      <c r="A465" s="19" t="s">
        <v>438</v>
      </c>
      <c r="B465">
        <v>5</v>
      </c>
      <c r="C465">
        <v>29</v>
      </c>
      <c r="D465" t="s">
        <v>164</v>
      </c>
      <c r="I465">
        <v>3.6999999999999998E-2</v>
      </c>
      <c r="J465" s="8">
        <f t="shared" si="51"/>
        <v>1.2209999999999999</v>
      </c>
      <c r="K465" s="8">
        <f t="shared" si="52"/>
        <v>0.73821039903264862</v>
      </c>
      <c r="L465">
        <v>1.08</v>
      </c>
      <c r="M465" s="7">
        <v>252</v>
      </c>
      <c r="N465">
        <v>41.999999999986493</v>
      </c>
      <c r="O465" s="8" t="s">
        <v>475</v>
      </c>
      <c r="P465" s="9" t="s">
        <v>476</v>
      </c>
      <c r="Q465" s="9">
        <v>1769.5</v>
      </c>
      <c r="R465" s="9">
        <v>-60.583333333333336</v>
      </c>
      <c r="S465" s="7">
        <v>-0.95700252056121826</v>
      </c>
      <c r="T465" s="7">
        <v>2.7825060256396014E-2</v>
      </c>
      <c r="U465" s="7">
        <v>2.2358837127685547</v>
      </c>
      <c r="V465" s="7">
        <v>4.2343502648789083E-2</v>
      </c>
      <c r="X465" s="7"/>
    </row>
    <row r="466" spans="1:24" x14ac:dyDescent="0.3">
      <c r="A466" s="19" t="s">
        <v>438</v>
      </c>
      <c r="B466">
        <v>5</v>
      </c>
      <c r="C466">
        <v>30</v>
      </c>
      <c r="D466" t="s">
        <v>436</v>
      </c>
      <c r="E466" t="s">
        <v>436</v>
      </c>
      <c r="I466">
        <v>3.6999999999999998E-2</v>
      </c>
      <c r="J466" s="8">
        <f t="shared" si="51"/>
        <v>1.2579999999999998</v>
      </c>
      <c r="K466" s="8">
        <f t="shared" si="52"/>
        <v>0.760580411124547</v>
      </c>
      <c r="L466">
        <v>1.08</v>
      </c>
      <c r="M466" s="7">
        <v>252</v>
      </c>
      <c r="N466">
        <v>37.999999999982492</v>
      </c>
      <c r="O466" s="8"/>
      <c r="P466" s="9" t="s">
        <v>477</v>
      </c>
      <c r="Q466" s="9">
        <v>1674.5</v>
      </c>
      <c r="R466" s="9">
        <v>-27.666666666666668</v>
      </c>
      <c r="S466" s="7">
        <v>-0.59476053714752197</v>
      </c>
      <c r="T466" s="7">
        <v>2.7825060256396014E-2</v>
      </c>
      <c r="U466" s="7">
        <v>2.4656198024749756</v>
      </c>
      <c r="V466" s="7">
        <v>4.2343502648789083E-2</v>
      </c>
      <c r="X466" s="7"/>
    </row>
    <row r="467" spans="1:24" x14ac:dyDescent="0.3">
      <c r="A467" s="19" t="s">
        <v>438</v>
      </c>
      <c r="B467">
        <v>5</v>
      </c>
      <c r="C467">
        <v>31</v>
      </c>
      <c r="D467" t="s">
        <v>167</v>
      </c>
      <c r="I467">
        <v>3.5000000000000003E-2</v>
      </c>
      <c r="J467" s="8">
        <f t="shared" si="51"/>
        <v>1.2929999999999997</v>
      </c>
      <c r="K467" s="8">
        <f t="shared" si="52"/>
        <v>0.7817412333736401</v>
      </c>
      <c r="L467">
        <v>1.08</v>
      </c>
      <c r="M467" s="7">
        <v>252</v>
      </c>
      <c r="N467">
        <v>32.999999999949736</v>
      </c>
      <c r="O467" s="8"/>
      <c r="P467" s="9" t="s">
        <v>478</v>
      </c>
      <c r="V467" s="16"/>
      <c r="X467" s="7" t="s">
        <v>479</v>
      </c>
    </row>
    <row r="468" spans="1:24" x14ac:dyDescent="0.3">
      <c r="A468" s="19" t="s">
        <v>438</v>
      </c>
      <c r="B468">
        <v>5</v>
      </c>
      <c r="C468">
        <v>32</v>
      </c>
      <c r="D468" t="s">
        <v>148</v>
      </c>
      <c r="I468">
        <v>3.5000000000000003E-2</v>
      </c>
      <c r="J468" s="8">
        <f t="shared" si="51"/>
        <v>1.3279999999999996</v>
      </c>
      <c r="K468" s="8">
        <f t="shared" si="52"/>
        <v>0.80290205562273309</v>
      </c>
      <c r="L468">
        <v>1.08</v>
      </c>
      <c r="M468" s="7">
        <v>252</v>
      </c>
      <c r="N468">
        <v>37.000000000064759</v>
      </c>
      <c r="O468" s="8"/>
      <c r="P468" s="9" t="s">
        <v>480</v>
      </c>
      <c r="V468" s="16"/>
      <c r="X468" s="7" t="s">
        <v>272</v>
      </c>
    </row>
    <row r="469" spans="1:24" x14ac:dyDescent="0.3">
      <c r="A469" s="19" t="s">
        <v>438</v>
      </c>
      <c r="B469">
        <v>5</v>
      </c>
      <c r="C469">
        <v>33</v>
      </c>
      <c r="D469" t="s">
        <v>168</v>
      </c>
      <c r="I469">
        <v>3.5000000000000003E-2</v>
      </c>
      <c r="J469" s="8">
        <f t="shared" si="51"/>
        <v>1.3629999999999995</v>
      </c>
      <c r="K469" s="8">
        <f t="shared" si="52"/>
        <v>0.82406287787182619</v>
      </c>
      <c r="L469">
        <v>1.08</v>
      </c>
      <c r="M469" s="7">
        <v>252</v>
      </c>
      <c r="N469">
        <v>39.000000000011248</v>
      </c>
      <c r="O469" s="8"/>
      <c r="P469" s="9" t="s">
        <v>374</v>
      </c>
      <c r="V469" s="16"/>
      <c r="X469" s="7" t="s">
        <v>272</v>
      </c>
    </row>
    <row r="470" spans="1:24" x14ac:dyDescent="0.3">
      <c r="A470" s="19" t="s">
        <v>438</v>
      </c>
      <c r="B470">
        <v>5</v>
      </c>
      <c r="C470">
        <v>34</v>
      </c>
      <c r="D470" t="s">
        <v>169</v>
      </c>
      <c r="I470">
        <v>3.5000000000000003E-2</v>
      </c>
      <c r="J470" s="8">
        <f t="shared" si="51"/>
        <v>1.3979999999999995</v>
      </c>
      <c r="K470" s="8">
        <f t="shared" si="52"/>
        <v>0.8452237001209193</v>
      </c>
      <c r="L470">
        <v>1.08</v>
      </c>
      <c r="M470" s="7">
        <v>252</v>
      </c>
      <c r="N470">
        <v>37.000000000064759</v>
      </c>
      <c r="O470" s="8"/>
      <c r="V470" s="16"/>
      <c r="X470" s="7"/>
    </row>
    <row r="471" spans="1:24" x14ac:dyDescent="0.3">
      <c r="A471" s="19" t="s">
        <v>438</v>
      </c>
      <c r="B471">
        <v>5</v>
      </c>
      <c r="C471">
        <v>35</v>
      </c>
      <c r="D471" t="s">
        <v>170</v>
      </c>
      <c r="I471">
        <v>3.5000000000000003E-2</v>
      </c>
      <c r="J471" s="8">
        <f t="shared" si="51"/>
        <v>1.4329999999999994</v>
      </c>
      <c r="K471" s="8">
        <f t="shared" si="52"/>
        <v>0.8663845223700124</v>
      </c>
      <c r="L471">
        <v>1.1100000000000001</v>
      </c>
      <c r="M471" s="7">
        <v>252</v>
      </c>
      <c r="N471">
        <v>38.999999999900226</v>
      </c>
      <c r="O471" s="8" t="s">
        <v>481</v>
      </c>
      <c r="P471" s="9" t="s">
        <v>482</v>
      </c>
      <c r="V471" s="16"/>
      <c r="X471" s="7" t="s">
        <v>272</v>
      </c>
    </row>
    <row r="472" spans="1:24" x14ac:dyDescent="0.3">
      <c r="A472" s="19" t="s">
        <v>438</v>
      </c>
      <c r="B472">
        <v>5</v>
      </c>
      <c r="C472">
        <v>36</v>
      </c>
      <c r="D472" t="s">
        <v>62</v>
      </c>
      <c r="E472" t="s">
        <v>62</v>
      </c>
      <c r="I472">
        <v>3.5000000000000003E-2</v>
      </c>
      <c r="J472" s="8">
        <f t="shared" si="51"/>
        <v>1.4679999999999993</v>
      </c>
      <c r="K472" s="8">
        <f t="shared" si="52"/>
        <v>0.88754534461910539</v>
      </c>
      <c r="L472">
        <v>1.1399999999999999</v>
      </c>
      <c r="M472" s="7">
        <v>252</v>
      </c>
      <c r="N472" s="8">
        <v>36.999999999953737</v>
      </c>
      <c r="O472" s="8"/>
      <c r="P472" s="9" t="s">
        <v>378</v>
      </c>
      <c r="V472" s="16"/>
      <c r="X472" s="7" t="s">
        <v>272</v>
      </c>
    </row>
    <row r="473" spans="1:24" x14ac:dyDescent="0.3">
      <c r="A473" s="19" t="s">
        <v>438</v>
      </c>
      <c r="B473">
        <v>5</v>
      </c>
      <c r="C473">
        <v>37</v>
      </c>
      <c r="D473" t="s">
        <v>203</v>
      </c>
      <c r="I473">
        <v>3.1E-2</v>
      </c>
      <c r="J473" s="8">
        <f t="shared" si="51"/>
        <v>1.4989999999999992</v>
      </c>
      <c r="K473" s="8">
        <f t="shared" si="52"/>
        <v>0.90628778718258785</v>
      </c>
      <c r="L473">
        <v>1.1399999999999999</v>
      </c>
      <c r="M473" s="7">
        <v>252</v>
      </c>
      <c r="N473" s="8">
        <v>33.999999999978492</v>
      </c>
      <c r="O473" s="8"/>
      <c r="P473" s="9" t="s">
        <v>483</v>
      </c>
      <c r="V473" s="16"/>
      <c r="X473" s="7" t="s">
        <v>272</v>
      </c>
    </row>
    <row r="474" spans="1:24" x14ac:dyDescent="0.3">
      <c r="A474" s="19" t="s">
        <v>438</v>
      </c>
      <c r="B474">
        <v>5</v>
      </c>
      <c r="C474">
        <v>38</v>
      </c>
      <c r="D474" t="s">
        <v>204</v>
      </c>
      <c r="I474">
        <v>3.1E-2</v>
      </c>
      <c r="J474" s="8">
        <f t="shared" si="51"/>
        <v>1.5299999999999991</v>
      </c>
      <c r="K474" s="8">
        <f t="shared" si="52"/>
        <v>0.9250302297460703</v>
      </c>
      <c r="L474">
        <v>1.1399999999999999</v>
      </c>
      <c r="M474" s="7">
        <v>252</v>
      </c>
      <c r="N474" s="8">
        <v>46.000000000101515</v>
      </c>
      <c r="O474" s="8" t="s">
        <v>484</v>
      </c>
      <c r="P474" s="9" t="s">
        <v>485</v>
      </c>
      <c r="V474" s="16"/>
      <c r="X474" s="7" t="s">
        <v>272</v>
      </c>
    </row>
    <row r="475" spans="1:24" x14ac:dyDescent="0.3">
      <c r="A475" s="19" t="s">
        <v>438</v>
      </c>
      <c r="B475">
        <v>5</v>
      </c>
      <c r="C475">
        <v>39</v>
      </c>
      <c r="D475" t="s">
        <v>205</v>
      </c>
      <c r="I475">
        <v>3.1E-2</v>
      </c>
      <c r="J475" s="8">
        <f t="shared" si="51"/>
        <v>1.5609999999999991</v>
      </c>
      <c r="K475" s="8">
        <f t="shared" si="52"/>
        <v>0.94377267230955275</v>
      </c>
      <c r="L475">
        <v>1.1399999999999999</v>
      </c>
      <c r="M475" s="7">
        <v>252</v>
      </c>
      <c r="N475" s="8">
        <v>31.000000000003247</v>
      </c>
      <c r="O475" s="8" t="s">
        <v>486</v>
      </c>
      <c r="P475" s="9" t="s">
        <v>487</v>
      </c>
    </row>
    <row r="476" spans="1:24" x14ac:dyDescent="0.3">
      <c r="A476" s="9" t="s">
        <v>438</v>
      </c>
      <c r="B476">
        <v>5</v>
      </c>
      <c r="C476">
        <v>40</v>
      </c>
      <c r="D476" t="s">
        <v>206</v>
      </c>
      <c r="I476">
        <v>3.1E-2</v>
      </c>
      <c r="J476" s="8">
        <f t="shared" si="51"/>
        <v>1.591999999999999</v>
      </c>
      <c r="K476" s="8">
        <f t="shared" si="52"/>
        <v>0.96251511487303509</v>
      </c>
      <c r="L476">
        <v>1.1399999999999999</v>
      </c>
      <c r="M476" s="7">
        <v>252</v>
      </c>
      <c r="N476" s="8">
        <v>33.999999999978492</v>
      </c>
      <c r="O476" s="8" t="s">
        <v>486</v>
      </c>
    </row>
    <row r="477" spans="1:24" x14ac:dyDescent="0.3">
      <c r="A477" s="19" t="s">
        <v>438</v>
      </c>
      <c r="B477">
        <v>5</v>
      </c>
      <c r="C477">
        <v>41</v>
      </c>
      <c r="D477" t="s">
        <v>488</v>
      </c>
      <c r="E477" t="s">
        <v>489</v>
      </c>
      <c r="I477">
        <v>3.1E-2</v>
      </c>
      <c r="J477" s="8">
        <f t="shared" si="51"/>
        <v>1.6229999999999989</v>
      </c>
      <c r="K477" s="8">
        <f t="shared" si="52"/>
        <v>0.98125755743651755</v>
      </c>
      <c r="L477">
        <v>1.1399999999999999</v>
      </c>
      <c r="M477" s="7">
        <v>252</v>
      </c>
      <c r="N477" s="8">
        <v>18.000000000073513</v>
      </c>
      <c r="O477" s="8" t="s">
        <v>490</v>
      </c>
    </row>
    <row r="478" spans="1:24" x14ac:dyDescent="0.3">
      <c r="A478" s="19" t="s">
        <v>438</v>
      </c>
      <c r="B478">
        <v>5</v>
      </c>
      <c r="C478">
        <v>42</v>
      </c>
      <c r="D478" t="s">
        <v>252</v>
      </c>
      <c r="E478" t="s">
        <v>491</v>
      </c>
      <c r="I478">
        <v>3.1E-2</v>
      </c>
      <c r="J478" s="8">
        <f t="shared" si="51"/>
        <v>1.6539999999999988</v>
      </c>
      <c r="K478" s="8">
        <f t="shared" si="52"/>
        <v>1</v>
      </c>
      <c r="L478">
        <v>1.1399999999999999</v>
      </c>
      <c r="M478" s="7">
        <v>252</v>
      </c>
      <c r="N478" s="8">
        <v>13.000000000040757</v>
      </c>
      <c r="O478" s="8" t="s">
        <v>492</v>
      </c>
      <c r="V478" s="16"/>
    </row>
    <row r="480" spans="1:24" x14ac:dyDescent="0.3">
      <c r="I480"/>
      <c r="L480"/>
      <c r="M480" s="7"/>
      <c r="N480" s="8"/>
      <c r="O480" s="8"/>
    </row>
    <row r="481" spans="1:24" x14ac:dyDescent="0.3">
      <c r="A481" s="19" t="s">
        <v>493</v>
      </c>
      <c r="B481">
        <v>5</v>
      </c>
      <c r="C481">
        <v>1</v>
      </c>
      <c r="D481" t="s">
        <v>152</v>
      </c>
      <c r="E481" t="s">
        <v>24</v>
      </c>
      <c r="I481">
        <v>0.33</v>
      </c>
      <c r="J481" s="8">
        <v>0</v>
      </c>
      <c r="K481" s="8">
        <f>J481/$J$516</f>
        <v>0</v>
      </c>
      <c r="L481">
        <v>0.41</v>
      </c>
      <c r="M481" s="7">
        <v>252</v>
      </c>
      <c r="N481" s="8">
        <v>122.00000000006651</v>
      </c>
      <c r="O481" s="8" t="s">
        <v>242</v>
      </c>
      <c r="P481" s="9" t="s">
        <v>494</v>
      </c>
      <c r="Q481" s="9">
        <v>1999.5</v>
      </c>
      <c r="R481" s="9">
        <v>-38.916666666666664</v>
      </c>
      <c r="S481" s="7">
        <v>-4.2056241035461426</v>
      </c>
      <c r="T481">
        <v>1.344823770086823E-2</v>
      </c>
      <c r="U481" s="7">
        <v>0.66463077068328857</v>
      </c>
      <c r="V481">
        <v>4.1489490295294092E-2</v>
      </c>
    </row>
    <row r="482" spans="1:24" x14ac:dyDescent="0.3">
      <c r="A482" s="19" t="s">
        <v>493</v>
      </c>
      <c r="B482">
        <v>5</v>
      </c>
      <c r="C482">
        <v>2</v>
      </c>
      <c r="D482" t="s">
        <v>154</v>
      </c>
      <c r="I482">
        <v>9.0999999999999998E-2</v>
      </c>
      <c r="J482" s="8">
        <f>I482</f>
        <v>9.0999999999999998E-2</v>
      </c>
      <c r="K482" s="8">
        <f>J482/$J$516</f>
        <v>4.9917718047175E-2</v>
      </c>
      <c r="L482">
        <v>0.45</v>
      </c>
      <c r="M482" s="7">
        <v>252</v>
      </c>
      <c r="N482" s="8">
        <v>18.000000000073513</v>
      </c>
      <c r="O482" s="8"/>
      <c r="P482" s="9" t="s">
        <v>495</v>
      </c>
      <c r="U482" s="16"/>
      <c r="X482" s="7" t="s">
        <v>269</v>
      </c>
    </row>
    <row r="483" spans="1:24" x14ac:dyDescent="0.3">
      <c r="A483" s="19" t="s">
        <v>493</v>
      </c>
      <c r="B483">
        <v>5</v>
      </c>
      <c r="C483">
        <v>3</v>
      </c>
      <c r="D483" t="s">
        <v>496</v>
      </c>
      <c r="E483" t="s">
        <v>211</v>
      </c>
      <c r="I483">
        <v>9.1999999999999998E-2</v>
      </c>
      <c r="J483" s="8">
        <f>J482+I483</f>
        <v>0.183</v>
      </c>
      <c r="K483" s="8">
        <f>J483/$J$516</f>
        <v>0.10038398244651675</v>
      </c>
      <c r="L483">
        <v>0.49</v>
      </c>
      <c r="M483" s="7">
        <v>252</v>
      </c>
      <c r="N483" s="8">
        <v>33.999999999978492</v>
      </c>
      <c r="O483" s="8"/>
      <c r="P483" s="9" t="s">
        <v>497</v>
      </c>
      <c r="Q483" s="9">
        <v>1649.1666666666667</v>
      </c>
      <c r="R483" s="9">
        <v>-36.416666666666664</v>
      </c>
      <c r="S483" s="7">
        <v>-3.4377574920654297</v>
      </c>
      <c r="T483">
        <v>1.344823770086823E-2</v>
      </c>
      <c r="U483" s="7">
        <v>0.65516239404678345</v>
      </c>
      <c r="V483">
        <v>4.1489490295294092E-2</v>
      </c>
    </row>
    <row r="484" spans="1:24" x14ac:dyDescent="0.3">
      <c r="A484" s="19" t="s">
        <v>493</v>
      </c>
      <c r="B484">
        <v>5</v>
      </c>
      <c r="C484">
        <v>4</v>
      </c>
      <c r="D484" t="s">
        <v>158</v>
      </c>
      <c r="I484">
        <v>9.1999999999999998E-2</v>
      </c>
      <c r="J484" s="8">
        <f t="shared" ref="J484:J516" si="53">J483+I484</f>
        <v>0.27500000000000002</v>
      </c>
      <c r="K484" s="8">
        <f t="shared" ref="K484:K516" si="54">J484/$J$516</f>
        <v>0.15085024684585852</v>
      </c>
      <c r="L484" t="s">
        <v>279</v>
      </c>
      <c r="M484" s="7">
        <v>252</v>
      </c>
      <c r="N484" s="8">
        <v>45.999999999990493</v>
      </c>
      <c r="O484" s="8"/>
      <c r="P484" s="9" t="s">
        <v>313</v>
      </c>
      <c r="Q484" s="9">
        <v>1893.5</v>
      </c>
      <c r="R484" s="9">
        <v>-37.166666666666664</v>
      </c>
      <c r="S484" s="7">
        <v>-1.9016602039337158</v>
      </c>
      <c r="T484">
        <v>1.344823770086823E-2</v>
      </c>
      <c r="U484" s="7">
        <v>0.74218791723251343</v>
      </c>
      <c r="V484">
        <v>4.1489490295294092E-2</v>
      </c>
    </row>
    <row r="485" spans="1:24" x14ac:dyDescent="0.3">
      <c r="A485" s="19" t="s">
        <v>493</v>
      </c>
      <c r="B485">
        <v>5</v>
      </c>
      <c r="C485">
        <v>5</v>
      </c>
      <c r="D485" t="s">
        <v>159</v>
      </c>
      <c r="I485">
        <v>8.3000000000000004E-2</v>
      </c>
      <c r="J485" s="8">
        <f t="shared" si="53"/>
        <v>0.35800000000000004</v>
      </c>
      <c r="K485" s="8">
        <f t="shared" si="54"/>
        <v>0.19637959407569947</v>
      </c>
      <c r="L485">
        <v>0.56999999999999995</v>
      </c>
      <c r="M485" s="7">
        <v>252</v>
      </c>
      <c r="N485" s="8">
        <v>45.999999999990493</v>
      </c>
      <c r="O485" s="8"/>
      <c r="P485" s="9" t="s">
        <v>498</v>
      </c>
      <c r="Q485" s="9">
        <v>2132.6666666666665</v>
      </c>
      <c r="R485" s="9">
        <v>-25.416666666666668</v>
      </c>
      <c r="S485" s="7">
        <v>-1.041532039642334</v>
      </c>
      <c r="T485">
        <v>1.344823770086823E-2</v>
      </c>
      <c r="U485" s="7">
        <v>0.66587340831756592</v>
      </c>
      <c r="V485">
        <v>4.1489490295294092E-2</v>
      </c>
    </row>
    <row r="486" spans="1:24" x14ac:dyDescent="0.3">
      <c r="A486" s="19" t="s">
        <v>493</v>
      </c>
      <c r="B486">
        <v>5</v>
      </c>
      <c r="C486">
        <v>6</v>
      </c>
      <c r="D486" t="s">
        <v>35</v>
      </c>
      <c r="E486" t="s">
        <v>35</v>
      </c>
      <c r="I486">
        <v>0.09</v>
      </c>
      <c r="J486" s="8">
        <f t="shared" si="53"/>
        <v>0.44800000000000006</v>
      </c>
      <c r="K486" s="8">
        <f t="shared" si="54"/>
        <v>0.24574876577070773</v>
      </c>
      <c r="L486">
        <v>0.69</v>
      </c>
      <c r="M486" s="7">
        <v>252</v>
      </c>
      <c r="N486" s="8">
        <v>59.00000000003125</v>
      </c>
      <c r="O486" s="8"/>
      <c r="P486" s="9" t="s">
        <v>499</v>
      </c>
      <c r="Q486" s="9">
        <v>2733</v>
      </c>
      <c r="R486" s="9">
        <v>-17.333333333333332</v>
      </c>
      <c r="S486" s="7">
        <v>-0.68686956167221069</v>
      </c>
      <c r="T486">
        <v>1.344823770086823E-2</v>
      </c>
      <c r="U486" s="7">
        <v>0.97192686796188354</v>
      </c>
      <c r="V486">
        <v>4.1489490295294092E-2</v>
      </c>
    </row>
    <row r="487" spans="1:24" x14ac:dyDescent="0.3">
      <c r="A487" s="19" t="s">
        <v>493</v>
      </c>
      <c r="B487">
        <v>5</v>
      </c>
      <c r="C487">
        <v>7</v>
      </c>
      <c r="D487" t="s">
        <v>110</v>
      </c>
      <c r="I487">
        <v>7.3999999999999996E-2</v>
      </c>
      <c r="J487" s="8">
        <f t="shared" si="53"/>
        <v>0.52200000000000002</v>
      </c>
      <c r="K487" s="8">
        <f t="shared" si="54"/>
        <v>0.28634119583104783</v>
      </c>
      <c r="L487">
        <v>0.77</v>
      </c>
      <c r="M487" s="7">
        <v>252</v>
      </c>
      <c r="N487" s="8">
        <v>45.999999999990493</v>
      </c>
      <c r="O487" s="8"/>
      <c r="P487" s="9" t="s">
        <v>357</v>
      </c>
      <c r="Q487" s="9">
        <v>2063</v>
      </c>
      <c r="R487" s="9">
        <v>-27.333333333333332</v>
      </c>
      <c r="S487" s="7">
        <v>-0.4633147120475769</v>
      </c>
      <c r="T487">
        <v>1.344823770086823E-2</v>
      </c>
      <c r="U487" s="7">
        <v>0.7761954665184021</v>
      </c>
      <c r="V487">
        <v>4.1489490295294092E-2</v>
      </c>
    </row>
    <row r="488" spans="1:24" x14ac:dyDescent="0.3">
      <c r="A488" s="19" t="s">
        <v>493</v>
      </c>
      <c r="B488">
        <v>5</v>
      </c>
      <c r="C488">
        <v>8</v>
      </c>
      <c r="D488" t="s">
        <v>112</v>
      </c>
      <c r="I488">
        <v>5.8999999999999997E-2</v>
      </c>
      <c r="J488" s="8">
        <f t="shared" si="53"/>
        <v>0.58099999999999996</v>
      </c>
      <c r="K488" s="8">
        <f t="shared" si="54"/>
        <v>0.31870543060888651</v>
      </c>
      <c r="L488" t="s">
        <v>279</v>
      </c>
      <c r="M488" s="7">
        <v>252</v>
      </c>
      <c r="N488" s="8">
        <v>44.999999999961737</v>
      </c>
      <c r="O488" s="8"/>
      <c r="P488" s="9" t="s">
        <v>317</v>
      </c>
      <c r="Q488" s="9">
        <v>2026.1666666666667</v>
      </c>
      <c r="R488" s="9">
        <v>-28.25</v>
      </c>
      <c r="S488" s="7">
        <v>-0.85134589672088623</v>
      </c>
      <c r="T488">
        <v>1.344823770086823E-2</v>
      </c>
      <c r="U488" s="7">
        <v>-0.12802989780902863</v>
      </c>
      <c r="V488">
        <v>4.1489490295294092E-2</v>
      </c>
    </row>
    <row r="489" spans="1:24" x14ac:dyDescent="0.3">
      <c r="A489" s="19" t="s">
        <v>493</v>
      </c>
      <c r="B489">
        <v>5</v>
      </c>
      <c r="C489">
        <v>9</v>
      </c>
      <c r="D489" t="s">
        <v>113</v>
      </c>
      <c r="I489">
        <v>5.8999999999999997E-2</v>
      </c>
      <c r="J489" s="8">
        <f t="shared" si="53"/>
        <v>0.6399999999999999</v>
      </c>
      <c r="K489" s="8">
        <f t="shared" si="54"/>
        <v>0.35106966538672524</v>
      </c>
      <c r="L489">
        <v>0.85</v>
      </c>
      <c r="M489" s="7">
        <v>252</v>
      </c>
      <c r="N489" s="8">
        <v>45.999999999990493</v>
      </c>
      <c r="O489" s="8"/>
      <c r="P489" s="9" t="s">
        <v>500</v>
      </c>
      <c r="Q489" s="9">
        <v>2121</v>
      </c>
      <c r="R489" s="9">
        <v>-26.583333333333332</v>
      </c>
      <c r="S489" s="7">
        <v>-0.779258131980896</v>
      </c>
      <c r="T489">
        <v>1.344823770086823E-2</v>
      </c>
      <c r="U489" s="7">
        <v>-0.75547653436660767</v>
      </c>
      <c r="V489">
        <v>4.1489490295294092E-2</v>
      </c>
    </row>
    <row r="490" spans="1:24" x14ac:dyDescent="0.3">
      <c r="A490" s="19" t="s">
        <v>493</v>
      </c>
      <c r="B490">
        <v>5</v>
      </c>
      <c r="C490">
        <v>10</v>
      </c>
      <c r="D490" t="s">
        <v>501</v>
      </c>
      <c r="I490">
        <v>5.6000000000000001E-2</v>
      </c>
      <c r="J490" s="8">
        <f t="shared" si="53"/>
        <v>0.69599999999999995</v>
      </c>
      <c r="K490" s="8">
        <f t="shared" si="54"/>
        <v>0.38178826110806369</v>
      </c>
      <c r="L490" t="s">
        <v>279</v>
      </c>
      <c r="M490" s="7">
        <v>252</v>
      </c>
      <c r="N490" s="8">
        <v>48.000000000048004</v>
      </c>
      <c r="O490" s="8"/>
      <c r="P490" s="9" t="s">
        <v>502</v>
      </c>
      <c r="Q490" s="9">
        <v>1986.1666666666667</v>
      </c>
      <c r="R490" s="9">
        <v>-27.666666666666668</v>
      </c>
      <c r="S490" s="7">
        <v>-0.40733999013900757</v>
      </c>
      <c r="T490">
        <v>1.344823770086823E-2</v>
      </c>
      <c r="U490" s="7">
        <v>-0.65556669235229492</v>
      </c>
      <c r="V490">
        <v>4.1489490295294092E-2</v>
      </c>
    </row>
    <row r="491" spans="1:24" x14ac:dyDescent="0.3">
      <c r="A491" s="19" t="s">
        <v>493</v>
      </c>
      <c r="B491">
        <v>5</v>
      </c>
      <c r="C491">
        <v>11</v>
      </c>
      <c r="D491" t="s">
        <v>503</v>
      </c>
      <c r="I491">
        <v>5.6000000000000001E-2</v>
      </c>
      <c r="J491" s="8">
        <f t="shared" si="53"/>
        <v>0.752</v>
      </c>
      <c r="K491" s="8">
        <f t="shared" si="54"/>
        <v>0.41250685682940219</v>
      </c>
      <c r="L491">
        <v>0.93</v>
      </c>
      <c r="M491" s="7">
        <v>252</v>
      </c>
      <c r="N491" s="8">
        <v>43.999999999932982</v>
      </c>
      <c r="O491" s="8"/>
      <c r="P491" s="9" t="s">
        <v>504</v>
      </c>
      <c r="Q491" s="9">
        <v>2013</v>
      </c>
      <c r="R491" s="9">
        <v>-29.583333333333332</v>
      </c>
      <c r="S491" s="7">
        <v>-0.12718124687671661</v>
      </c>
      <c r="T491">
        <v>1.344823770086823E-2</v>
      </c>
      <c r="U491" s="7">
        <v>-0.50222128629684448</v>
      </c>
      <c r="V491">
        <v>4.1489490295294092E-2</v>
      </c>
    </row>
    <row r="492" spans="1:24" x14ac:dyDescent="0.3">
      <c r="A492" s="19" t="s">
        <v>493</v>
      </c>
      <c r="B492">
        <v>5</v>
      </c>
      <c r="C492">
        <v>12</v>
      </c>
      <c r="D492" t="s">
        <v>505</v>
      </c>
      <c r="E492" t="s">
        <v>211</v>
      </c>
      <c r="I492">
        <v>5.8999999999999997E-2</v>
      </c>
      <c r="J492" s="8">
        <f t="shared" si="53"/>
        <v>0.81099999999999994</v>
      </c>
      <c r="K492" s="8">
        <f t="shared" si="54"/>
        <v>0.44487109160724092</v>
      </c>
      <c r="L492" t="s">
        <v>279</v>
      </c>
      <c r="M492" s="7">
        <v>252</v>
      </c>
      <c r="N492" s="8">
        <v>47.000000000019249</v>
      </c>
      <c r="O492" s="8"/>
      <c r="P492" s="9" t="s">
        <v>506</v>
      </c>
      <c r="Q492" s="9">
        <v>2280.3333333333335</v>
      </c>
      <c r="R492" s="9">
        <v>-25</v>
      </c>
      <c r="S492" s="7">
        <v>-2.9905293136835098E-2</v>
      </c>
      <c r="T492">
        <v>1.344823770086823E-2</v>
      </c>
      <c r="U492" s="7">
        <v>0.27981248497962952</v>
      </c>
      <c r="V492">
        <v>4.1489490295294092E-2</v>
      </c>
    </row>
    <row r="493" spans="1:24" x14ac:dyDescent="0.3">
      <c r="A493" s="19" t="s">
        <v>493</v>
      </c>
      <c r="B493">
        <v>5</v>
      </c>
      <c r="C493">
        <v>13</v>
      </c>
      <c r="D493" t="s">
        <v>134</v>
      </c>
      <c r="I493">
        <v>5.5E-2</v>
      </c>
      <c r="J493" s="8">
        <f t="shared" si="53"/>
        <v>0.86599999999999999</v>
      </c>
      <c r="K493" s="8">
        <f t="shared" si="54"/>
        <v>0.47504114097641265</v>
      </c>
      <c r="L493">
        <v>0.96</v>
      </c>
      <c r="M493" s="7">
        <v>252</v>
      </c>
      <c r="N493" s="8">
        <v>44.999999999961737</v>
      </c>
      <c r="O493" s="8"/>
      <c r="P493" s="9" t="s">
        <v>507</v>
      </c>
      <c r="Q493" s="9">
        <v>2095.8333333333335</v>
      </c>
      <c r="R493" s="9">
        <v>-24.833333333333332</v>
      </c>
      <c r="S493" s="7">
        <v>-0.10103022307157516</v>
      </c>
      <c r="T493">
        <v>1.344823770086823E-2</v>
      </c>
      <c r="U493" s="7">
        <v>0.96063989400863647</v>
      </c>
      <c r="V493">
        <v>4.1489490295294092E-2</v>
      </c>
    </row>
    <row r="494" spans="1:24" x14ac:dyDescent="0.3">
      <c r="A494" s="19" t="s">
        <v>493</v>
      </c>
      <c r="B494">
        <v>5</v>
      </c>
      <c r="C494">
        <v>14</v>
      </c>
      <c r="D494" t="s">
        <v>135</v>
      </c>
      <c r="I494">
        <v>5.3999999999999999E-2</v>
      </c>
      <c r="J494" s="8">
        <f t="shared" si="53"/>
        <v>0.92</v>
      </c>
      <c r="K494" s="8">
        <f t="shared" si="54"/>
        <v>0.50466264399341765</v>
      </c>
      <c r="L494" t="s">
        <v>279</v>
      </c>
      <c r="M494" s="7">
        <v>252</v>
      </c>
      <c r="N494" s="8">
        <v>0</v>
      </c>
      <c r="O494" s="8" t="s">
        <v>508</v>
      </c>
    </row>
    <row r="495" spans="1:24" x14ac:dyDescent="0.3">
      <c r="A495" s="19" t="s">
        <v>493</v>
      </c>
      <c r="B495">
        <v>5</v>
      </c>
      <c r="C495">
        <v>15</v>
      </c>
      <c r="D495" t="s">
        <v>136</v>
      </c>
      <c r="I495">
        <v>4.9000000000000002E-2</v>
      </c>
      <c r="J495" s="8">
        <f t="shared" si="53"/>
        <v>0.96900000000000008</v>
      </c>
      <c r="K495" s="8">
        <f t="shared" si="54"/>
        <v>0.53154141524958876</v>
      </c>
      <c r="L495">
        <v>1.02</v>
      </c>
      <c r="M495" s="7">
        <v>252</v>
      </c>
      <c r="N495" s="8">
        <v>38.999999999900226</v>
      </c>
      <c r="O495" s="8"/>
      <c r="P495" s="9" t="s">
        <v>509</v>
      </c>
      <c r="Q495" s="9">
        <v>1874</v>
      </c>
      <c r="R495" s="9">
        <v>-30.833333333333332</v>
      </c>
      <c r="S495" s="7">
        <v>0.22807173430919647</v>
      </c>
      <c r="T495">
        <v>1.344823770086823E-2</v>
      </c>
      <c r="U495" s="7">
        <v>1.3565512895584106</v>
      </c>
      <c r="V495">
        <v>4.1489490295294092E-2</v>
      </c>
    </row>
    <row r="496" spans="1:24" x14ac:dyDescent="0.3">
      <c r="A496" s="19" t="s">
        <v>493</v>
      </c>
      <c r="B496">
        <v>5</v>
      </c>
      <c r="C496">
        <v>16</v>
      </c>
      <c r="D496" t="s">
        <v>137</v>
      </c>
      <c r="I496">
        <v>4.9000000000000002E-2</v>
      </c>
      <c r="J496" s="8">
        <f t="shared" si="53"/>
        <v>1.018</v>
      </c>
      <c r="K496" s="8">
        <f t="shared" si="54"/>
        <v>0.55842018650575986</v>
      </c>
      <c r="L496" t="s">
        <v>279</v>
      </c>
      <c r="M496" s="7">
        <v>252</v>
      </c>
      <c r="N496" s="8">
        <v>43.000000000015248</v>
      </c>
      <c r="O496" s="8"/>
      <c r="P496" s="9" t="s">
        <v>510</v>
      </c>
      <c r="Q496" s="9">
        <v>1939.1666666666667</v>
      </c>
      <c r="R496" s="9">
        <v>-28.75</v>
      </c>
      <c r="S496" s="7">
        <v>0.36425650119781494</v>
      </c>
      <c r="T496">
        <v>1.344823770086823E-2</v>
      </c>
      <c r="U496" s="7">
        <v>1.7941814661026001</v>
      </c>
      <c r="V496">
        <v>4.1489490295294092E-2</v>
      </c>
    </row>
    <row r="497" spans="1:28" x14ac:dyDescent="0.3">
      <c r="A497" s="19" t="s">
        <v>493</v>
      </c>
      <c r="B497">
        <v>5</v>
      </c>
      <c r="C497">
        <v>17</v>
      </c>
      <c r="D497" t="s">
        <v>47</v>
      </c>
      <c r="E497" t="s">
        <v>47</v>
      </c>
      <c r="I497">
        <v>4.7E-2</v>
      </c>
      <c r="J497" s="8">
        <f t="shared" si="53"/>
        <v>1.0649999999999999</v>
      </c>
      <c r="K497" s="8">
        <f t="shared" si="54"/>
        <v>0.58420186505759752</v>
      </c>
      <c r="L497" t="s">
        <v>279</v>
      </c>
      <c r="M497" s="7">
        <v>252</v>
      </c>
      <c r="N497" s="8">
        <v>44.000000000044004</v>
      </c>
      <c r="O497" s="8"/>
      <c r="P497" s="9" t="s">
        <v>511</v>
      </c>
      <c r="Q497" s="9">
        <v>2046.3333333333333</v>
      </c>
      <c r="R497" s="9">
        <v>-26.916666666666668</v>
      </c>
      <c r="S497" s="7">
        <v>5.9001032263040543E-2</v>
      </c>
      <c r="T497">
        <v>1.344823770086823E-2</v>
      </c>
      <c r="U497" s="7">
        <v>2.1359834671020508</v>
      </c>
      <c r="V497">
        <v>4.1489490295294092E-2</v>
      </c>
    </row>
    <row r="498" spans="1:28" x14ac:dyDescent="0.3">
      <c r="A498" s="19" t="s">
        <v>493</v>
      </c>
      <c r="B498">
        <v>5</v>
      </c>
      <c r="C498">
        <v>18</v>
      </c>
      <c r="D498" t="s">
        <v>115</v>
      </c>
      <c r="I498">
        <v>4.7E-2</v>
      </c>
      <c r="J498" s="8">
        <f t="shared" si="53"/>
        <v>1.1119999999999999</v>
      </c>
      <c r="K498" s="8">
        <f t="shared" si="54"/>
        <v>0.60998354360943507</v>
      </c>
      <c r="L498">
        <v>1.1299999999999999</v>
      </c>
      <c r="M498" s="7">
        <v>252</v>
      </c>
      <c r="N498" s="8">
        <v>43.999999999932982</v>
      </c>
      <c r="O498" s="8"/>
      <c r="P498" s="9" t="s">
        <v>512</v>
      </c>
      <c r="Q498" s="9">
        <v>2145.8333333333335</v>
      </c>
      <c r="R498" s="9">
        <v>-24.666666666666668</v>
      </c>
      <c r="S498" s="7">
        <v>2.1194595843553543E-2</v>
      </c>
      <c r="T498">
        <v>1.344823770086823E-2</v>
      </c>
      <c r="U498" s="7">
        <v>2.3145947456359863</v>
      </c>
      <c r="V498">
        <v>4.1489490295294092E-2</v>
      </c>
    </row>
    <row r="499" spans="1:28" x14ac:dyDescent="0.3">
      <c r="A499" s="19" t="s">
        <v>493</v>
      </c>
      <c r="B499">
        <v>5</v>
      </c>
      <c r="C499">
        <v>19</v>
      </c>
      <c r="D499" t="s">
        <v>247</v>
      </c>
      <c r="I499">
        <v>4.3999999999999997E-2</v>
      </c>
      <c r="J499" s="8">
        <f t="shared" si="53"/>
        <v>1.1559999999999999</v>
      </c>
      <c r="K499" s="8">
        <f t="shared" si="54"/>
        <v>0.63411958310477246</v>
      </c>
      <c r="L499" t="s">
        <v>279</v>
      </c>
      <c r="M499" s="7">
        <v>252</v>
      </c>
      <c r="N499" s="8">
        <v>34.000000000089514</v>
      </c>
      <c r="O499" s="8"/>
      <c r="P499" s="9" t="s">
        <v>513</v>
      </c>
      <c r="Q499" s="9">
        <v>1583.3333333333333</v>
      </c>
      <c r="R499" s="9">
        <v>-31.833333333333332</v>
      </c>
      <c r="S499" s="7">
        <v>-0.10454688221216202</v>
      </c>
      <c r="T499">
        <v>1.344823770086823E-2</v>
      </c>
      <c r="U499" s="7">
        <v>1.725477933883667</v>
      </c>
      <c r="V499">
        <v>4.1489490295294092E-2</v>
      </c>
      <c r="AB499" t="s">
        <v>514</v>
      </c>
    </row>
    <row r="500" spans="1:28" x14ac:dyDescent="0.3">
      <c r="A500" s="9" t="s">
        <v>493</v>
      </c>
      <c r="B500">
        <v>5</v>
      </c>
      <c r="C500">
        <v>20</v>
      </c>
      <c r="D500" t="s">
        <v>248</v>
      </c>
      <c r="I500">
        <v>4.3999999999999997E-2</v>
      </c>
      <c r="J500" s="8">
        <f t="shared" si="53"/>
        <v>1.2</v>
      </c>
      <c r="K500" s="8">
        <f t="shared" si="54"/>
        <v>0.65825562260010984</v>
      </c>
      <c r="L500" t="s">
        <v>279</v>
      </c>
      <c r="M500" s="7">
        <v>252</v>
      </c>
      <c r="N500" s="8">
        <v>35.999999999924981</v>
      </c>
      <c r="O500" s="8"/>
      <c r="P500" s="9" t="s">
        <v>515</v>
      </c>
      <c r="Q500" s="9">
        <v>1607.3333333333333</v>
      </c>
      <c r="R500" s="9">
        <v>-31.416666666666668</v>
      </c>
      <c r="S500" s="7">
        <v>-0.5797426700592041</v>
      </c>
      <c r="T500">
        <v>1.344823770086823E-2</v>
      </c>
      <c r="U500" s="7">
        <v>1.3826526403427124</v>
      </c>
      <c r="V500">
        <v>4.1489490295294092E-2</v>
      </c>
    </row>
    <row r="501" spans="1:28" x14ac:dyDescent="0.3">
      <c r="A501" s="19" t="s">
        <v>493</v>
      </c>
      <c r="B501">
        <v>5</v>
      </c>
      <c r="C501">
        <v>21</v>
      </c>
      <c r="D501" t="s">
        <v>249</v>
      </c>
      <c r="I501">
        <v>4.3999999999999997E-2</v>
      </c>
      <c r="J501" s="8">
        <f t="shared" si="53"/>
        <v>1.244</v>
      </c>
      <c r="K501" s="8">
        <f t="shared" si="54"/>
        <v>0.68239166209544722</v>
      </c>
      <c r="L501" t="s">
        <v>279</v>
      </c>
      <c r="M501" s="7">
        <v>252</v>
      </c>
      <c r="N501" s="8">
        <v>39.000000000011248</v>
      </c>
      <c r="O501" s="8"/>
      <c r="P501" s="9" t="s">
        <v>516</v>
      </c>
      <c r="Q501" s="9">
        <v>1782.6666666666667</v>
      </c>
      <c r="R501" s="9">
        <v>-28.75</v>
      </c>
      <c r="S501" s="7">
        <v>-1.0707591772079468</v>
      </c>
      <c r="T501">
        <v>1.344823770086823E-2</v>
      </c>
      <c r="U501" s="7">
        <v>1.0959010124206543</v>
      </c>
      <c r="V501">
        <v>4.1489490295294092E-2</v>
      </c>
    </row>
    <row r="502" spans="1:28" x14ac:dyDescent="0.3">
      <c r="A502" s="19" t="s">
        <v>493</v>
      </c>
      <c r="B502">
        <v>5</v>
      </c>
      <c r="C502">
        <v>22</v>
      </c>
      <c r="D502" t="s">
        <v>250</v>
      </c>
      <c r="I502">
        <v>4.3999999999999997E-2</v>
      </c>
      <c r="J502" s="8">
        <f t="shared" si="53"/>
        <v>1.288</v>
      </c>
      <c r="K502" s="8">
        <f t="shared" si="54"/>
        <v>0.7065277015907846</v>
      </c>
      <c r="L502" t="s">
        <v>279</v>
      </c>
      <c r="M502" s="7">
        <v>252</v>
      </c>
      <c r="N502" s="8">
        <v>37.999999999982492</v>
      </c>
      <c r="O502" s="8"/>
      <c r="P502" s="9" t="s">
        <v>517</v>
      </c>
      <c r="Q502" s="9">
        <v>1639.3333333333333</v>
      </c>
      <c r="R502" s="9">
        <v>-33.833333333333336</v>
      </c>
      <c r="S502" s="7">
        <v>-0.73101258277893066</v>
      </c>
      <c r="T502">
        <v>1.344823770086823E-2</v>
      </c>
      <c r="U502" s="7">
        <v>0.9813385009765625</v>
      </c>
      <c r="V502">
        <v>4.1489490295294092E-2</v>
      </c>
    </row>
    <row r="503" spans="1:28" x14ac:dyDescent="0.3">
      <c r="A503" s="19" t="s">
        <v>493</v>
      </c>
      <c r="B503">
        <v>5</v>
      </c>
      <c r="C503">
        <v>23</v>
      </c>
      <c r="D503" t="s">
        <v>518</v>
      </c>
      <c r="I503">
        <v>4.3999999999999997E-2</v>
      </c>
      <c r="J503" s="8">
        <f t="shared" si="53"/>
        <v>1.3320000000000001</v>
      </c>
      <c r="K503" s="8">
        <f t="shared" si="54"/>
        <v>0.73066374108612198</v>
      </c>
      <c r="L503">
        <v>1.1499999999999999</v>
      </c>
      <c r="M503" s="7">
        <v>252</v>
      </c>
      <c r="N503" s="8">
        <v>35.999999999924981</v>
      </c>
      <c r="O503" s="8"/>
      <c r="P503" s="9" t="s">
        <v>519</v>
      </c>
      <c r="Q503" s="9">
        <v>1792.5</v>
      </c>
      <c r="R503" s="9">
        <v>-32.25</v>
      </c>
      <c r="S503" s="7">
        <v>-0.62033110857009888</v>
      </c>
      <c r="T503">
        <v>1.344823770086823E-2</v>
      </c>
      <c r="U503" s="7">
        <v>1.6717685461044312</v>
      </c>
      <c r="V503">
        <v>4.1489490295294092E-2</v>
      </c>
    </row>
    <row r="504" spans="1:28" x14ac:dyDescent="0.3">
      <c r="A504" s="19" t="s">
        <v>493</v>
      </c>
      <c r="B504">
        <v>5</v>
      </c>
      <c r="C504">
        <v>24</v>
      </c>
      <c r="D504" t="s">
        <v>520</v>
      </c>
      <c r="I504">
        <v>0.04</v>
      </c>
      <c r="J504" s="8">
        <f t="shared" si="53"/>
        <v>1.3720000000000001</v>
      </c>
      <c r="K504" s="8">
        <f t="shared" si="54"/>
        <v>0.75260559517279235</v>
      </c>
      <c r="L504">
        <v>1.1499999999999999</v>
      </c>
      <c r="M504" s="7">
        <v>252</v>
      </c>
      <c r="N504" s="8">
        <v>39.000000000011248</v>
      </c>
      <c r="O504" s="8"/>
      <c r="P504" s="9" t="s">
        <v>521</v>
      </c>
      <c r="Q504" s="9">
        <v>2029.5</v>
      </c>
      <c r="R504" s="9">
        <v>-28.833333333333332</v>
      </c>
      <c r="S504" s="7">
        <v>-0.97540003061294556</v>
      </c>
      <c r="T504">
        <v>1.344823770086823E-2</v>
      </c>
      <c r="U504" s="7">
        <v>1.9538295269012451</v>
      </c>
      <c r="V504">
        <v>4.1489490295294092E-2</v>
      </c>
    </row>
    <row r="505" spans="1:28" x14ac:dyDescent="0.3">
      <c r="A505" s="19" t="s">
        <v>493</v>
      </c>
      <c r="B505">
        <v>5</v>
      </c>
      <c r="C505">
        <v>25</v>
      </c>
      <c r="D505" t="s">
        <v>54</v>
      </c>
      <c r="E505" t="s">
        <v>54</v>
      </c>
      <c r="I505">
        <v>0.04</v>
      </c>
      <c r="J505" s="8">
        <f t="shared" si="53"/>
        <v>1.4120000000000001</v>
      </c>
      <c r="K505" s="8">
        <f t="shared" si="54"/>
        <v>0.77454744925946273</v>
      </c>
      <c r="L505">
        <v>1.1499999999999999</v>
      </c>
      <c r="M505" s="7">
        <v>252</v>
      </c>
      <c r="N505" s="8">
        <v>35.000000000007248</v>
      </c>
      <c r="O505" s="8"/>
      <c r="P505" s="9" t="s">
        <v>522</v>
      </c>
      <c r="Q505" s="9">
        <v>2071.5</v>
      </c>
      <c r="R505" s="9">
        <v>-24</v>
      </c>
      <c r="S505" s="7">
        <v>-0.81695890426635742</v>
      </c>
      <c r="T505">
        <v>1.344823770086823E-2</v>
      </c>
      <c r="U505" s="7">
        <v>2.1969907283782959</v>
      </c>
      <c r="V505">
        <v>4.1489490295294092E-2</v>
      </c>
    </row>
    <row r="506" spans="1:28" x14ac:dyDescent="0.3">
      <c r="A506" s="19" t="s">
        <v>493</v>
      </c>
      <c r="B506">
        <v>5</v>
      </c>
      <c r="C506">
        <v>26</v>
      </c>
      <c r="D506" t="s">
        <v>167</v>
      </c>
      <c r="I506">
        <v>0.04</v>
      </c>
      <c r="J506" s="8">
        <f t="shared" si="53"/>
        <v>1.4520000000000002</v>
      </c>
      <c r="K506" s="8">
        <f t="shared" si="54"/>
        <v>0.7964893033461331</v>
      </c>
      <c r="L506">
        <v>1.1499999999999999</v>
      </c>
      <c r="M506" s="7">
        <v>252</v>
      </c>
      <c r="N506" s="8">
        <v>35.000000000007248</v>
      </c>
      <c r="O506" s="8" t="s">
        <v>523</v>
      </c>
      <c r="P506" s="9" t="s">
        <v>524</v>
      </c>
      <c r="Q506" s="9">
        <v>1918.5</v>
      </c>
      <c r="R506" s="9">
        <v>-27.166666666666668</v>
      </c>
      <c r="S506" s="7">
        <v>-0.79157990217208862</v>
      </c>
      <c r="T506">
        <v>1.344823770086823E-2</v>
      </c>
      <c r="U506" s="7">
        <v>2.1896238327026367</v>
      </c>
      <c r="V506">
        <v>4.1489490295294092E-2</v>
      </c>
    </row>
    <row r="507" spans="1:28" x14ac:dyDescent="0.3">
      <c r="A507" s="19" t="s">
        <v>493</v>
      </c>
      <c r="B507">
        <v>5</v>
      </c>
      <c r="C507">
        <v>27</v>
      </c>
      <c r="D507" t="s">
        <v>148</v>
      </c>
      <c r="I507">
        <v>0.04</v>
      </c>
      <c r="J507" s="8">
        <f t="shared" si="53"/>
        <v>1.4920000000000002</v>
      </c>
      <c r="K507" s="8">
        <f t="shared" si="54"/>
        <v>0.81843115743280337</v>
      </c>
      <c r="L507">
        <v>1.1499999999999999</v>
      </c>
      <c r="M507" s="7">
        <v>252</v>
      </c>
      <c r="N507" s="8">
        <v>35.000000000007248</v>
      </c>
      <c r="O507" s="8"/>
      <c r="P507" s="9" t="s">
        <v>525</v>
      </c>
      <c r="Q507" s="9">
        <v>1805.8333333333333</v>
      </c>
      <c r="R507" s="9">
        <v>-27.666666666666668</v>
      </c>
      <c r="S507" s="7">
        <v>-0.63219946622848511</v>
      </c>
      <c r="T507">
        <v>1.344823770086823E-2</v>
      </c>
      <c r="U507" s="7">
        <v>2.038226842880249</v>
      </c>
      <c r="V507">
        <v>4.1489490295294092E-2</v>
      </c>
    </row>
    <row r="508" spans="1:28" x14ac:dyDescent="0.3">
      <c r="A508" s="19" t="s">
        <v>493</v>
      </c>
      <c r="B508">
        <v>5</v>
      </c>
      <c r="C508">
        <v>28</v>
      </c>
      <c r="D508" t="s">
        <v>526</v>
      </c>
      <c r="I508">
        <v>4.2999999999999997E-2</v>
      </c>
      <c r="J508" s="8">
        <f t="shared" si="53"/>
        <v>1.5350000000000001</v>
      </c>
      <c r="K508" s="8">
        <f t="shared" si="54"/>
        <v>0.84201865057597403</v>
      </c>
      <c r="L508">
        <v>1.1499999999999999</v>
      </c>
      <c r="M508" s="7">
        <v>252</v>
      </c>
      <c r="N508" s="8">
        <v>39.000000000011248</v>
      </c>
      <c r="O508" s="8"/>
      <c r="P508" s="9" t="s">
        <v>527</v>
      </c>
      <c r="Q508" s="9">
        <v>1881.8333333333333</v>
      </c>
      <c r="R508" s="9">
        <v>-30.666666666666668</v>
      </c>
      <c r="S508" s="7">
        <v>-0.55917763710021973</v>
      </c>
      <c r="T508">
        <v>1.344823770086823E-2</v>
      </c>
      <c r="U508" s="7">
        <v>1.8592298030853271</v>
      </c>
      <c r="V508">
        <v>4.1489490295294092E-2</v>
      </c>
    </row>
    <row r="509" spans="1:28" x14ac:dyDescent="0.3">
      <c r="A509" s="19" t="s">
        <v>493</v>
      </c>
      <c r="B509">
        <v>5</v>
      </c>
      <c r="C509">
        <v>29</v>
      </c>
      <c r="D509" t="s">
        <v>528</v>
      </c>
      <c r="I509">
        <v>4.2999999999999997E-2</v>
      </c>
      <c r="J509" s="8">
        <f t="shared" si="53"/>
        <v>1.5780000000000001</v>
      </c>
      <c r="K509" s="8">
        <f t="shared" si="54"/>
        <v>0.86560614371914457</v>
      </c>
      <c r="L509">
        <v>1.1499999999999999</v>
      </c>
      <c r="M509" s="7">
        <v>252</v>
      </c>
      <c r="N509" s="8">
        <v>41.000000000068759</v>
      </c>
      <c r="O509" s="8"/>
      <c r="P509" s="9" t="s">
        <v>529</v>
      </c>
      <c r="Q509" s="9">
        <v>2059.3333333333335</v>
      </c>
      <c r="R509" s="9">
        <v>-25.75</v>
      </c>
      <c r="S509" s="7">
        <v>-0.80893325805664063</v>
      </c>
      <c r="T509">
        <v>1.344823770086823E-2</v>
      </c>
      <c r="U509" s="7">
        <v>1.917870044708252</v>
      </c>
      <c r="V509">
        <v>4.1489490295294092E-2</v>
      </c>
    </row>
    <row r="510" spans="1:28" x14ac:dyDescent="0.3">
      <c r="A510" s="19" t="s">
        <v>493</v>
      </c>
      <c r="B510">
        <v>5</v>
      </c>
      <c r="C510">
        <v>30</v>
      </c>
      <c r="D510" t="s">
        <v>62</v>
      </c>
      <c r="E510" t="s">
        <v>62</v>
      </c>
      <c r="I510">
        <v>3.5000000000000003E-2</v>
      </c>
      <c r="J510" s="8">
        <f t="shared" si="53"/>
        <v>1.613</v>
      </c>
      <c r="K510" s="8">
        <f t="shared" si="54"/>
        <v>0.884805266044981</v>
      </c>
      <c r="L510">
        <v>1.1499999999999999</v>
      </c>
      <c r="M510" s="7">
        <v>252</v>
      </c>
      <c r="N510" s="8">
        <v>33.999999999978492</v>
      </c>
      <c r="O510" s="8"/>
      <c r="P510" s="9" t="s">
        <v>530</v>
      </c>
      <c r="Q510" s="9">
        <v>1634.6666666666667</v>
      </c>
      <c r="R510" s="9">
        <v>-31.083333333333332</v>
      </c>
      <c r="S510" s="7">
        <v>-1.0366383790969849</v>
      </c>
      <c r="T510">
        <v>1.344823770086823E-2</v>
      </c>
      <c r="U510" s="7">
        <v>1.9615199565887451</v>
      </c>
      <c r="V510">
        <v>4.1489490295294092E-2</v>
      </c>
    </row>
    <row r="511" spans="1:28" x14ac:dyDescent="0.3">
      <c r="A511" s="19" t="s">
        <v>493</v>
      </c>
      <c r="B511">
        <v>5</v>
      </c>
      <c r="C511">
        <v>31</v>
      </c>
      <c r="D511" t="s">
        <v>203</v>
      </c>
      <c r="I511">
        <v>3.5000000000000003E-2</v>
      </c>
      <c r="J511" s="8">
        <f t="shared" si="53"/>
        <v>1.6479999999999999</v>
      </c>
      <c r="K511" s="8">
        <f t="shared" si="54"/>
        <v>0.90400438837081754</v>
      </c>
      <c r="L511">
        <v>1.1499999999999999</v>
      </c>
      <c r="M511" s="7">
        <v>252</v>
      </c>
      <c r="N511" s="8">
        <v>28.000000000028002</v>
      </c>
      <c r="O511" s="8"/>
      <c r="P511" s="9" t="s">
        <v>531</v>
      </c>
      <c r="Q511" s="9">
        <v>1235.6666666666667</v>
      </c>
      <c r="R511" s="9">
        <v>-32.166666666666664</v>
      </c>
      <c r="S511" s="7">
        <v>-1.1124030351638794</v>
      </c>
      <c r="T511">
        <v>1.344823770086823E-2</v>
      </c>
      <c r="U511" s="7">
        <v>1.991187572479248</v>
      </c>
      <c r="V511">
        <v>4.1489490295294092E-2</v>
      </c>
    </row>
    <row r="512" spans="1:28" x14ac:dyDescent="0.3">
      <c r="A512" s="19" t="s">
        <v>493</v>
      </c>
      <c r="B512">
        <v>5</v>
      </c>
      <c r="C512">
        <v>32</v>
      </c>
      <c r="D512" t="s">
        <v>532</v>
      </c>
      <c r="I512">
        <v>3.5000000000000003E-2</v>
      </c>
      <c r="J512" s="8">
        <f t="shared" si="53"/>
        <v>1.6829999999999998</v>
      </c>
      <c r="K512" s="8">
        <f t="shared" si="54"/>
        <v>0.92320351069665407</v>
      </c>
      <c r="L512">
        <v>1.1499999999999999</v>
      </c>
      <c r="M512" s="7">
        <v>252</v>
      </c>
      <c r="N512" s="8">
        <v>31.000000000003247</v>
      </c>
      <c r="O512" s="8"/>
      <c r="P512" s="9" t="s">
        <v>533</v>
      </c>
      <c r="Q512" s="9">
        <v>1591.1666666666667</v>
      </c>
      <c r="R512" s="9">
        <v>-29.833333333333332</v>
      </c>
      <c r="S512" s="7">
        <v>-1.2661124467849731</v>
      </c>
      <c r="T512">
        <v>1.344823770086823E-2</v>
      </c>
      <c r="U512" s="7">
        <v>1.98008131980896</v>
      </c>
      <c r="V512">
        <v>4.1489490295294092E-2</v>
      </c>
    </row>
    <row r="513" spans="1:24" x14ac:dyDescent="0.3">
      <c r="A513" s="19" t="s">
        <v>493</v>
      </c>
      <c r="B513">
        <v>5</v>
      </c>
      <c r="C513">
        <v>33</v>
      </c>
      <c r="D513" t="s">
        <v>204</v>
      </c>
      <c r="I513">
        <v>3.5000000000000003E-2</v>
      </c>
      <c r="J513" s="8">
        <f t="shared" si="53"/>
        <v>1.7179999999999997</v>
      </c>
      <c r="K513" s="8">
        <f t="shared" si="54"/>
        <v>0.9424026330224905</v>
      </c>
      <c r="L513">
        <v>1.1499999999999999</v>
      </c>
      <c r="M513" s="7">
        <v>252</v>
      </c>
      <c r="N513" s="8">
        <v>25.999999999970491</v>
      </c>
      <c r="O513" s="8"/>
      <c r="P513" s="9" t="s">
        <v>534</v>
      </c>
      <c r="Q513" s="9">
        <v>1484</v>
      </c>
      <c r="R513" s="9">
        <v>-33.916666666666664</v>
      </c>
      <c r="S513" s="7">
        <v>-1.5635687112808228</v>
      </c>
      <c r="T513">
        <v>1.344823770086823E-2</v>
      </c>
      <c r="U513" s="7">
        <v>1.8141574859619141</v>
      </c>
      <c r="V513">
        <v>4.1489490295294092E-2</v>
      </c>
    </row>
    <row r="514" spans="1:24" x14ac:dyDescent="0.3">
      <c r="A514" s="19" t="s">
        <v>493</v>
      </c>
      <c r="B514">
        <v>5</v>
      </c>
      <c r="C514">
        <v>34</v>
      </c>
      <c r="D514" t="s">
        <v>205</v>
      </c>
      <c r="I514">
        <v>3.5000000000000003E-2</v>
      </c>
      <c r="J514" s="8">
        <f t="shared" si="53"/>
        <v>1.7529999999999997</v>
      </c>
      <c r="K514" s="8">
        <f t="shared" si="54"/>
        <v>0.96160175534832704</v>
      </c>
      <c r="L514">
        <v>1.1499999999999999</v>
      </c>
      <c r="M514" s="7">
        <v>252</v>
      </c>
      <c r="N514" s="8">
        <v>32.000000000032003</v>
      </c>
      <c r="O514" s="8"/>
      <c r="P514" s="9" t="s">
        <v>535</v>
      </c>
      <c r="Q514" s="9">
        <v>1490.3333333333333</v>
      </c>
      <c r="R514" s="9">
        <v>-38.333333333333336</v>
      </c>
      <c r="S514" s="7">
        <v>-1.6186199188232422</v>
      </c>
      <c r="T514">
        <v>1.344823770086823E-2</v>
      </c>
      <c r="U514" s="7">
        <v>1.8523573875427246</v>
      </c>
      <c r="V514">
        <v>4.1489490295294092E-2</v>
      </c>
    </row>
    <row r="515" spans="1:24" x14ac:dyDescent="0.3">
      <c r="A515" s="19" t="s">
        <v>493</v>
      </c>
      <c r="B515">
        <v>5</v>
      </c>
      <c r="C515">
        <v>35</v>
      </c>
      <c r="D515" t="s">
        <v>252</v>
      </c>
      <c r="E515" t="s">
        <v>252</v>
      </c>
      <c r="I515">
        <v>3.5000000000000003E-2</v>
      </c>
      <c r="J515" s="8">
        <f t="shared" si="53"/>
        <v>1.7879999999999996</v>
      </c>
      <c r="K515" s="8">
        <f t="shared" si="54"/>
        <v>0.98080087767416346</v>
      </c>
      <c r="L515">
        <v>1.1599999999999999</v>
      </c>
      <c r="M515" s="7">
        <v>252</v>
      </c>
      <c r="N515" s="8">
        <v>33.000000000060759</v>
      </c>
      <c r="O515" s="8" t="s">
        <v>536</v>
      </c>
      <c r="P515" s="9" t="s">
        <v>537</v>
      </c>
      <c r="Q515" s="9">
        <v>1586</v>
      </c>
      <c r="R515" s="9">
        <v>-38</v>
      </c>
      <c r="S515" s="7">
        <v>-1.7675436735153198</v>
      </c>
      <c r="T515">
        <v>1.344823770086823E-2</v>
      </c>
      <c r="U515" s="7">
        <v>1.8492799997329712</v>
      </c>
      <c r="V515">
        <v>4.1489490295294092E-2</v>
      </c>
    </row>
    <row r="516" spans="1:24" x14ac:dyDescent="0.3">
      <c r="A516" s="19" t="s">
        <v>493</v>
      </c>
      <c r="B516">
        <v>5</v>
      </c>
      <c r="C516">
        <v>36</v>
      </c>
      <c r="D516" t="s">
        <v>71</v>
      </c>
      <c r="I516">
        <v>3.5000000000000003E-2</v>
      </c>
      <c r="J516" s="8">
        <f t="shared" si="53"/>
        <v>1.8229999999999995</v>
      </c>
      <c r="K516" s="8">
        <f t="shared" si="54"/>
        <v>1</v>
      </c>
      <c r="L516">
        <v>1.1599999999999999</v>
      </c>
      <c r="M516" s="7">
        <v>252</v>
      </c>
      <c r="N516" s="8">
        <v>9.9999999999544897</v>
      </c>
      <c r="O516" s="8" t="s">
        <v>538</v>
      </c>
      <c r="U516" s="16"/>
    </row>
    <row r="518" spans="1:24" x14ac:dyDescent="0.3">
      <c r="I518"/>
      <c r="L518"/>
      <c r="M518" s="7"/>
      <c r="N518" s="8"/>
      <c r="O518" s="8"/>
    </row>
    <row r="519" spans="1:24" x14ac:dyDescent="0.3">
      <c r="A519" s="19" t="s">
        <v>539</v>
      </c>
      <c r="B519">
        <v>5</v>
      </c>
      <c r="C519">
        <v>1</v>
      </c>
      <c r="D519" t="s">
        <v>152</v>
      </c>
      <c r="E519" t="s">
        <v>24</v>
      </c>
      <c r="I519">
        <v>0.33</v>
      </c>
      <c r="J519" s="8">
        <v>0</v>
      </c>
      <c r="K519" s="8">
        <f>J519/$J$557</f>
        <v>0</v>
      </c>
      <c r="L519">
        <v>0.48</v>
      </c>
      <c r="M519" s="7">
        <v>252</v>
      </c>
      <c r="N519" s="8">
        <v>178.99999999992923</v>
      </c>
      <c r="O519" s="8" t="s">
        <v>540</v>
      </c>
      <c r="P519" s="9" t="s">
        <v>541</v>
      </c>
      <c r="Q519" s="9">
        <v>2159.8333333333335</v>
      </c>
      <c r="R519" s="9">
        <v>-15.166666666666666</v>
      </c>
      <c r="S519" s="7">
        <v>-2.4822049140930176</v>
      </c>
      <c r="T519" s="7">
        <v>5.6878160697754363E-3</v>
      </c>
      <c r="U519" s="7">
        <v>0.4429766833782196</v>
      </c>
      <c r="V519" s="7">
        <v>5.6878160697754363E-3</v>
      </c>
      <c r="X519" s="7"/>
    </row>
    <row r="520" spans="1:24" x14ac:dyDescent="0.3">
      <c r="A520" s="19" t="s">
        <v>539</v>
      </c>
      <c r="B520">
        <v>5</v>
      </c>
      <c r="C520">
        <v>2</v>
      </c>
      <c r="D520" t="s">
        <v>154</v>
      </c>
      <c r="I520">
        <v>6.0999999999999999E-2</v>
      </c>
      <c r="J520" s="8">
        <f>I520</f>
        <v>6.0999999999999999E-2</v>
      </c>
      <c r="K520" s="8">
        <f>J520/$J$557</f>
        <v>3.5403366221706346E-2</v>
      </c>
      <c r="L520" t="s">
        <v>279</v>
      </c>
      <c r="M520" s="7">
        <v>252</v>
      </c>
      <c r="N520" s="8">
        <v>16.000000000016001</v>
      </c>
      <c r="O520" s="8"/>
      <c r="P520" s="9" t="s">
        <v>542</v>
      </c>
      <c r="X520" s="7" t="s">
        <v>269</v>
      </c>
    </row>
    <row r="521" spans="1:24" x14ac:dyDescent="0.3">
      <c r="A521" s="19" t="s">
        <v>539</v>
      </c>
      <c r="B521">
        <v>5</v>
      </c>
      <c r="C521">
        <v>3</v>
      </c>
      <c r="D521" t="s">
        <v>156</v>
      </c>
      <c r="I521">
        <v>6.0999999999999999E-2</v>
      </c>
      <c r="J521" s="8">
        <f>J520+I521</f>
        <v>0.122</v>
      </c>
      <c r="K521" s="8">
        <f>J521/$J$557</f>
        <v>7.0806732443412693E-2</v>
      </c>
      <c r="L521" t="s">
        <v>279</v>
      </c>
      <c r="M521" s="7">
        <v>252</v>
      </c>
      <c r="N521" s="8">
        <v>38.000000000093515</v>
      </c>
      <c r="O521" s="8"/>
    </row>
    <row r="522" spans="1:24" x14ac:dyDescent="0.3">
      <c r="A522" s="19" t="s">
        <v>539</v>
      </c>
      <c r="B522">
        <v>5</v>
      </c>
      <c r="C522">
        <v>4</v>
      </c>
      <c r="D522" t="s">
        <v>158</v>
      </c>
      <c r="I522">
        <v>6.0999999999999999E-2</v>
      </c>
      <c r="J522" s="8">
        <f t="shared" ref="J522:J557" si="55">J521+I522</f>
        <v>0.183</v>
      </c>
      <c r="K522" s="8">
        <f t="shared" ref="K522:K557" si="56">J522/$J$557</f>
        <v>0.10621009866511905</v>
      </c>
      <c r="L522" t="s">
        <v>279</v>
      </c>
      <c r="M522" s="7">
        <v>252</v>
      </c>
      <c r="N522" s="8">
        <v>43.000000000015248</v>
      </c>
      <c r="O522" s="8"/>
      <c r="P522" s="9" t="s">
        <v>543</v>
      </c>
      <c r="Q522" s="9">
        <v>959.5</v>
      </c>
      <c r="R522" s="9">
        <v>-162.66666666666666</v>
      </c>
      <c r="S522" s="11">
        <v>-1.7437744140625</v>
      </c>
      <c r="T522" s="11">
        <v>5.6878160697754363E-3</v>
      </c>
      <c r="U522" s="11">
        <v>0.17064325511455536</v>
      </c>
      <c r="V522" s="26">
        <v>1.8685888009884168E-2</v>
      </c>
      <c r="X522" s="7" t="s">
        <v>544</v>
      </c>
    </row>
    <row r="523" spans="1:24" x14ac:dyDescent="0.3">
      <c r="A523" s="19" t="s">
        <v>539</v>
      </c>
      <c r="B523">
        <v>5</v>
      </c>
      <c r="C523">
        <v>5</v>
      </c>
      <c r="D523" t="s">
        <v>35</v>
      </c>
      <c r="I523">
        <v>5.5E-2</v>
      </c>
      <c r="J523" s="8">
        <f t="shared" si="55"/>
        <v>0.23799999999999999</v>
      </c>
      <c r="K523" s="8">
        <f t="shared" si="56"/>
        <v>0.13813116656993624</v>
      </c>
      <c r="L523">
        <v>0.67</v>
      </c>
      <c r="M523" s="7">
        <v>252</v>
      </c>
      <c r="N523" s="8">
        <v>49.00000000007676</v>
      </c>
      <c r="O523" s="8"/>
      <c r="P523" s="9" t="s">
        <v>545</v>
      </c>
      <c r="Q523" s="9">
        <v>1069.3333333333333</v>
      </c>
      <c r="R523" s="9">
        <v>-147.08333333333334</v>
      </c>
      <c r="S523" s="11">
        <v>-1.1974934339523315</v>
      </c>
      <c r="T523" s="11">
        <v>5.6878160697754363E-3</v>
      </c>
      <c r="U523" s="11">
        <v>0.22256903350353241</v>
      </c>
      <c r="V523" s="26">
        <v>1.8685888009884168E-2</v>
      </c>
      <c r="X523" s="7" t="s">
        <v>544</v>
      </c>
    </row>
    <row r="524" spans="1:24" x14ac:dyDescent="0.3">
      <c r="A524" s="19" t="s">
        <v>539</v>
      </c>
      <c r="B524">
        <v>5</v>
      </c>
      <c r="C524">
        <v>6</v>
      </c>
      <c r="D524" t="s">
        <v>546</v>
      </c>
      <c r="I524">
        <v>5.1999999999999998E-2</v>
      </c>
      <c r="J524" s="8">
        <f t="shared" si="55"/>
        <v>0.28999999999999998</v>
      </c>
      <c r="K524" s="8">
        <f t="shared" si="56"/>
        <v>0.16831108531630884</v>
      </c>
      <c r="L524" t="s">
        <v>279</v>
      </c>
      <c r="M524" s="7">
        <v>252</v>
      </c>
      <c r="N524" s="8">
        <v>41.000000000068759</v>
      </c>
      <c r="O524" s="8"/>
      <c r="P524" s="9" t="s">
        <v>547</v>
      </c>
      <c r="Q524" s="9">
        <v>841.33333333333337</v>
      </c>
      <c r="R524" s="9">
        <v>-53.416666666666664</v>
      </c>
      <c r="S524" s="7">
        <v>-0.88991475105285645</v>
      </c>
      <c r="T524" s="7">
        <v>5.6878160697754363E-3</v>
      </c>
      <c r="U524" s="7">
        <v>0.12973873317241669</v>
      </c>
      <c r="V524">
        <v>1.8685888009884168E-2</v>
      </c>
      <c r="X524" s="7"/>
    </row>
    <row r="525" spans="1:24" x14ac:dyDescent="0.3">
      <c r="A525" s="19" t="s">
        <v>539</v>
      </c>
      <c r="B525">
        <v>5</v>
      </c>
      <c r="C525">
        <v>7</v>
      </c>
      <c r="D525" t="s">
        <v>112</v>
      </c>
      <c r="I525">
        <v>5.1999999999999998E-2</v>
      </c>
      <c r="J525" s="8">
        <f t="shared" si="55"/>
        <v>0.34199999999999997</v>
      </c>
      <c r="K525" s="8">
        <f t="shared" si="56"/>
        <v>0.19849100406268147</v>
      </c>
      <c r="L525" t="s">
        <v>279</v>
      </c>
      <c r="M525" s="7">
        <v>252</v>
      </c>
      <c r="N525" s="8">
        <v>41.999999999986493</v>
      </c>
      <c r="O525" s="8"/>
      <c r="P525" s="9" t="s">
        <v>548</v>
      </c>
      <c r="Q525" s="9">
        <v>963.33333333333337</v>
      </c>
      <c r="R525" s="9">
        <v>-99.5</v>
      </c>
      <c r="S525" s="7">
        <v>-0.48632103204727173</v>
      </c>
      <c r="T525" s="7">
        <v>5.6878160697754363E-3</v>
      </c>
      <c r="U525" s="7">
        <v>0.26478147506713867</v>
      </c>
      <c r="V525">
        <v>1.8685888009884168E-2</v>
      </c>
      <c r="X525" s="7"/>
    </row>
    <row r="526" spans="1:24" x14ac:dyDescent="0.3">
      <c r="A526" s="19" t="s">
        <v>539</v>
      </c>
      <c r="B526">
        <v>5</v>
      </c>
      <c r="C526">
        <v>8</v>
      </c>
      <c r="D526" t="s">
        <v>113</v>
      </c>
      <c r="I526">
        <v>5.1999999999999998E-2</v>
      </c>
      <c r="J526" s="8">
        <f t="shared" si="55"/>
        <v>0.39399999999999996</v>
      </c>
      <c r="K526" s="8">
        <f t="shared" si="56"/>
        <v>0.2286709228090541</v>
      </c>
      <c r="L526" t="s">
        <v>279</v>
      </c>
      <c r="M526" s="7">
        <v>252</v>
      </c>
      <c r="N526" s="8">
        <v>45.00000000007276</v>
      </c>
      <c r="O526" s="8"/>
      <c r="P526" s="9" t="s">
        <v>549</v>
      </c>
      <c r="Q526" s="9">
        <v>1230.8333333333333</v>
      </c>
      <c r="R526" s="9">
        <v>-35.416666666666664</v>
      </c>
      <c r="S526" s="7">
        <v>-0.34063729643821716</v>
      </c>
      <c r="T526" s="7">
        <v>5.6878160697754363E-3</v>
      </c>
      <c r="U526" s="7">
        <v>1.0786199942231178E-2</v>
      </c>
      <c r="V526">
        <v>1.8685888009884168E-2</v>
      </c>
      <c r="X526" s="7"/>
    </row>
    <row r="527" spans="1:24" x14ac:dyDescent="0.3">
      <c r="A527" s="19" t="s">
        <v>539</v>
      </c>
      <c r="B527">
        <v>5</v>
      </c>
      <c r="C527">
        <v>9</v>
      </c>
      <c r="D527" t="s">
        <v>114</v>
      </c>
      <c r="I527">
        <v>5.1999999999999998E-2</v>
      </c>
      <c r="J527" s="8">
        <f t="shared" si="55"/>
        <v>0.44599999999999995</v>
      </c>
      <c r="K527" s="8">
        <f t="shared" si="56"/>
        <v>0.2588508415554267</v>
      </c>
      <c r="L527" t="s">
        <v>279</v>
      </c>
      <c r="M527" s="7">
        <v>252</v>
      </c>
      <c r="N527" s="8">
        <v>47.000000000019249</v>
      </c>
      <c r="O527" s="8"/>
      <c r="P527" s="9" t="s">
        <v>550</v>
      </c>
      <c r="Q527" s="9">
        <v>1424.3333333333333</v>
      </c>
      <c r="R527" s="9">
        <v>-21.75</v>
      </c>
      <c r="S527" s="7">
        <v>-0.10707241296768188</v>
      </c>
      <c r="T527" s="7">
        <v>5.6878160697754363E-3</v>
      </c>
      <c r="U527" s="7">
        <v>2.6863167062401772E-2</v>
      </c>
      <c r="V527">
        <v>1.8685888009884168E-2</v>
      </c>
      <c r="X527" s="7"/>
    </row>
    <row r="528" spans="1:24" x14ac:dyDescent="0.3">
      <c r="A528" s="19" t="s">
        <v>539</v>
      </c>
      <c r="B528">
        <v>5</v>
      </c>
      <c r="C528">
        <v>10</v>
      </c>
      <c r="D528" t="s">
        <v>134</v>
      </c>
      <c r="I528">
        <v>5.1999999999999998E-2</v>
      </c>
      <c r="J528" s="8">
        <f t="shared" si="55"/>
        <v>0.49799999999999994</v>
      </c>
      <c r="K528" s="8">
        <f t="shared" si="56"/>
        <v>0.28903076030179931</v>
      </c>
      <c r="L528">
        <v>0.84</v>
      </c>
      <c r="M528" s="7">
        <v>252</v>
      </c>
      <c r="N528" s="8">
        <v>56.999999999973738</v>
      </c>
      <c r="O528" s="8"/>
      <c r="P528" s="9" t="s">
        <v>551</v>
      </c>
      <c r="Q528" s="9">
        <v>1289.3333333333333</v>
      </c>
      <c r="R528" s="9">
        <v>-41.916666666666664</v>
      </c>
      <c r="S528" s="7">
        <v>4.0311634540557861E-2</v>
      </c>
      <c r="T528" s="7">
        <v>5.6878160697754363E-3</v>
      </c>
      <c r="U528" s="7">
        <v>0.50224018096923828</v>
      </c>
      <c r="V528">
        <v>1.8685888009884168E-2</v>
      </c>
      <c r="X528" s="7"/>
    </row>
    <row r="529" spans="1:24" x14ac:dyDescent="0.3">
      <c r="A529" s="19" t="s">
        <v>539</v>
      </c>
      <c r="B529">
        <v>5</v>
      </c>
      <c r="C529">
        <v>11</v>
      </c>
      <c r="D529" t="s">
        <v>135</v>
      </c>
      <c r="I529">
        <v>0.05</v>
      </c>
      <c r="J529" s="8">
        <f t="shared" si="55"/>
        <v>0.54799999999999993</v>
      </c>
      <c r="K529" s="8">
        <f t="shared" si="56"/>
        <v>0.3180499129425422</v>
      </c>
      <c r="L529" t="s">
        <v>279</v>
      </c>
      <c r="M529" s="7">
        <v>252</v>
      </c>
      <c r="N529" s="8">
        <v>56.999999999973738</v>
      </c>
      <c r="O529" s="8"/>
      <c r="P529" s="9" t="s">
        <v>552</v>
      </c>
      <c r="Q529" s="9">
        <v>2099.5</v>
      </c>
      <c r="R529" s="9">
        <v>-11.583333333333334</v>
      </c>
      <c r="S529" s="7">
        <v>0.17189833521842957</v>
      </c>
      <c r="T529" s="7">
        <v>5.6878160697754363E-3</v>
      </c>
      <c r="U529" s="7">
        <v>0.86048698425292969</v>
      </c>
      <c r="V529">
        <v>1.8685888009884168E-2</v>
      </c>
      <c r="X529" s="7"/>
    </row>
    <row r="530" spans="1:24" x14ac:dyDescent="0.3">
      <c r="A530" s="19" t="s">
        <v>539</v>
      </c>
      <c r="B530">
        <v>5</v>
      </c>
      <c r="C530">
        <v>12</v>
      </c>
      <c r="D530" t="s">
        <v>136</v>
      </c>
      <c r="I530">
        <v>0.05</v>
      </c>
      <c r="J530" s="8">
        <f t="shared" si="55"/>
        <v>0.59799999999999998</v>
      </c>
      <c r="K530" s="8">
        <f t="shared" si="56"/>
        <v>0.34706906558328515</v>
      </c>
      <c r="L530" t="s">
        <v>279</v>
      </c>
      <c r="M530" s="7">
        <v>252</v>
      </c>
      <c r="N530" s="8">
        <v>53.999999999998494</v>
      </c>
      <c r="O530" s="8"/>
      <c r="P530" s="9" t="s">
        <v>553</v>
      </c>
      <c r="Q530" s="9">
        <v>2483.3333333333335</v>
      </c>
      <c r="R530" s="9">
        <v>0.66666666666666663</v>
      </c>
      <c r="S530" s="7">
        <v>0.11464471369981766</v>
      </c>
      <c r="T530" s="7">
        <v>5.6878160697754363E-3</v>
      </c>
      <c r="U530" s="7">
        <v>0.65748691558837891</v>
      </c>
      <c r="V530">
        <v>1.8685888009884168E-2</v>
      </c>
      <c r="X530" s="7"/>
    </row>
    <row r="531" spans="1:24" x14ac:dyDescent="0.3">
      <c r="A531" s="19" t="s">
        <v>539</v>
      </c>
      <c r="B531">
        <v>5</v>
      </c>
      <c r="C531">
        <v>13</v>
      </c>
      <c r="D531" t="s">
        <v>47</v>
      </c>
      <c r="I531">
        <v>0.05</v>
      </c>
      <c r="J531" s="8">
        <f t="shared" si="55"/>
        <v>0.64800000000000002</v>
      </c>
      <c r="K531" s="8">
        <f t="shared" si="56"/>
        <v>0.3760882182240281</v>
      </c>
      <c r="L531" t="s">
        <v>279</v>
      </c>
      <c r="M531" s="7">
        <v>252</v>
      </c>
      <c r="N531" s="8">
        <v>55.999999999944983</v>
      </c>
      <c r="O531" s="8"/>
      <c r="P531" s="9" t="s">
        <v>554</v>
      </c>
      <c r="Q531" s="9">
        <v>2629.5</v>
      </c>
      <c r="R531" s="9">
        <v>7.166666666666667</v>
      </c>
      <c r="S531" s="7">
        <v>1.0080044157803059E-2</v>
      </c>
      <c r="T531" s="7">
        <v>5.6878160697754363E-3</v>
      </c>
      <c r="U531" s="7">
        <v>0.20015206933021545</v>
      </c>
      <c r="V531">
        <v>1.8685888009884168E-2</v>
      </c>
      <c r="X531" s="7"/>
    </row>
    <row r="532" spans="1:24" x14ac:dyDescent="0.3">
      <c r="A532" s="19" t="s">
        <v>539</v>
      </c>
      <c r="B532">
        <v>5</v>
      </c>
      <c r="C532">
        <v>14</v>
      </c>
      <c r="D532" t="s">
        <v>116</v>
      </c>
      <c r="I532">
        <v>4.2000000000000003E-2</v>
      </c>
      <c r="J532" s="8">
        <f t="shared" si="55"/>
        <v>0.69000000000000006</v>
      </c>
      <c r="K532" s="8">
        <f t="shared" si="56"/>
        <v>0.40046430644225217</v>
      </c>
      <c r="L532">
        <v>0.96</v>
      </c>
      <c r="M532" s="7">
        <v>252</v>
      </c>
      <c r="N532" s="8">
        <v>55.999999999944983</v>
      </c>
      <c r="O532" s="8" t="s">
        <v>555</v>
      </c>
      <c r="P532" s="9" t="s">
        <v>556</v>
      </c>
      <c r="Q532" s="9">
        <v>2056.8333333333335</v>
      </c>
      <c r="R532" s="9">
        <v>-9.75</v>
      </c>
      <c r="S532" s="7">
        <v>-0.10199951380491257</v>
      </c>
      <c r="T532" s="7">
        <v>5.6878160697754363E-3</v>
      </c>
      <c r="U532" s="7">
        <v>-0.45112064480781555</v>
      </c>
      <c r="V532">
        <v>1.8685888009884168E-2</v>
      </c>
      <c r="X532" s="7"/>
    </row>
    <row r="533" spans="1:24" x14ac:dyDescent="0.3">
      <c r="A533" s="19" t="s">
        <v>539</v>
      </c>
      <c r="B533">
        <v>5</v>
      </c>
      <c r="C533">
        <v>15</v>
      </c>
      <c r="D533" t="s">
        <v>144</v>
      </c>
      <c r="I533">
        <v>4.2000000000000003E-2</v>
      </c>
      <c r="J533" s="8">
        <f t="shared" si="55"/>
        <v>0.7320000000000001</v>
      </c>
      <c r="K533" s="8">
        <f t="shared" si="56"/>
        <v>0.42484039466047624</v>
      </c>
      <c r="L533" t="s">
        <v>279</v>
      </c>
      <c r="M533" s="7">
        <v>252</v>
      </c>
      <c r="N533" s="8">
        <v>47.999999999936982</v>
      </c>
      <c r="O533" s="8"/>
      <c r="P533" s="9" t="s">
        <v>557</v>
      </c>
      <c r="Q533" s="9">
        <v>2013</v>
      </c>
      <c r="R533" s="9">
        <v>-12.833333333333334</v>
      </c>
      <c r="S533" s="7">
        <v>-0.19713327288627625</v>
      </c>
      <c r="T533" s="7">
        <v>5.6878160697754363E-3</v>
      </c>
      <c r="U533" s="7">
        <v>-0.74205225706100464</v>
      </c>
      <c r="V533">
        <v>1.8685888009884168E-2</v>
      </c>
      <c r="X533" s="7"/>
    </row>
    <row r="534" spans="1:24" x14ac:dyDescent="0.3">
      <c r="A534" s="19" t="s">
        <v>539</v>
      </c>
      <c r="B534">
        <v>5</v>
      </c>
      <c r="C534">
        <v>16</v>
      </c>
      <c r="D534" t="s">
        <v>145</v>
      </c>
      <c r="I534">
        <v>4.2000000000000003E-2</v>
      </c>
      <c r="J534" s="8">
        <f t="shared" si="55"/>
        <v>0.77400000000000013</v>
      </c>
      <c r="K534" s="8">
        <f t="shared" si="56"/>
        <v>0.44921648287870031</v>
      </c>
      <c r="L534" t="s">
        <v>279</v>
      </c>
      <c r="M534" s="7">
        <v>252</v>
      </c>
      <c r="N534" s="8">
        <v>48.999999999965738</v>
      </c>
      <c r="O534" s="8"/>
      <c r="P534" s="9" t="s">
        <v>558</v>
      </c>
      <c r="Q534" s="9">
        <v>1827.1666666666667</v>
      </c>
      <c r="R534" s="9">
        <v>-14.833333333333334</v>
      </c>
      <c r="S534" s="7">
        <v>-0.25628653168678284</v>
      </c>
      <c r="T534" s="7">
        <v>5.6878160697754363E-3</v>
      </c>
      <c r="U534" s="7">
        <v>-0.8466343879699707</v>
      </c>
      <c r="V534">
        <v>1.8685888009884168E-2</v>
      </c>
      <c r="X534" s="7"/>
    </row>
    <row r="535" spans="1:24" x14ac:dyDescent="0.3">
      <c r="A535" s="19" t="s">
        <v>539</v>
      </c>
      <c r="B535">
        <v>5</v>
      </c>
      <c r="C535">
        <v>17</v>
      </c>
      <c r="D535" t="s">
        <v>146</v>
      </c>
      <c r="I535">
        <v>4.2000000000000003E-2</v>
      </c>
      <c r="J535" s="8">
        <f t="shared" si="55"/>
        <v>0.81600000000000017</v>
      </c>
      <c r="K535" s="8">
        <f t="shared" si="56"/>
        <v>0.47359257109692438</v>
      </c>
      <c r="L535" t="s">
        <v>279</v>
      </c>
      <c r="M535" s="7">
        <v>252</v>
      </c>
      <c r="N535" s="8">
        <v>54.999999999916227</v>
      </c>
      <c r="O535" s="8" t="s">
        <v>559</v>
      </c>
      <c r="P535" s="9" t="s">
        <v>560</v>
      </c>
      <c r="Q535" s="9">
        <v>2190.6666666666665</v>
      </c>
      <c r="R535" s="9">
        <v>-3.5</v>
      </c>
      <c r="S535" s="7">
        <v>-0.32605814933776855</v>
      </c>
      <c r="T535" s="7">
        <v>5.6878160697754363E-3</v>
      </c>
      <c r="U535" s="7">
        <v>-0.53117877244949341</v>
      </c>
      <c r="V535">
        <v>1.8685888009884168E-2</v>
      </c>
      <c r="X535" s="7"/>
    </row>
    <row r="536" spans="1:24" x14ac:dyDescent="0.3">
      <c r="A536" s="19" t="s">
        <v>539</v>
      </c>
      <c r="B536">
        <v>5</v>
      </c>
      <c r="C536">
        <v>18</v>
      </c>
      <c r="D536" t="s">
        <v>164</v>
      </c>
      <c r="I536">
        <v>4.2000000000000003E-2</v>
      </c>
      <c r="J536" s="8">
        <f t="shared" si="55"/>
        <v>0.85800000000000021</v>
      </c>
      <c r="K536" s="8">
        <f t="shared" si="56"/>
        <v>0.49796865931514839</v>
      </c>
      <c r="L536" t="s">
        <v>279</v>
      </c>
      <c r="M536" s="7">
        <v>252</v>
      </c>
      <c r="N536" s="8">
        <v>49.999999999994493</v>
      </c>
      <c r="O536" s="8"/>
      <c r="P536" s="9" t="s">
        <v>561</v>
      </c>
      <c r="Q536" s="9">
        <v>1988.6666666666667</v>
      </c>
      <c r="R536" s="9">
        <v>-9.6666666666666661</v>
      </c>
      <c r="S536" s="7">
        <v>-0.420055091381073</v>
      </c>
      <c r="T536" s="7">
        <v>5.6878160697754363E-3</v>
      </c>
      <c r="U536" s="7">
        <v>-0.16175274550914764</v>
      </c>
      <c r="V536">
        <v>1.8685888009884168E-2</v>
      </c>
      <c r="X536" s="7"/>
    </row>
    <row r="537" spans="1:24" x14ac:dyDescent="0.3">
      <c r="A537" s="19" t="s">
        <v>539</v>
      </c>
      <c r="B537">
        <v>5</v>
      </c>
      <c r="C537">
        <v>19</v>
      </c>
      <c r="D537" t="s">
        <v>165</v>
      </c>
      <c r="I537">
        <v>4.2000000000000003E-2</v>
      </c>
      <c r="J537" s="8">
        <f t="shared" si="55"/>
        <v>0.90000000000000024</v>
      </c>
      <c r="K537" s="8">
        <f t="shared" si="56"/>
        <v>0.52234474753337246</v>
      </c>
      <c r="L537" t="s">
        <v>279</v>
      </c>
      <c r="M537" s="7">
        <v>252</v>
      </c>
      <c r="N537" s="8">
        <v>44.000000000044004</v>
      </c>
      <c r="O537" s="8"/>
      <c r="P537" s="9" t="s">
        <v>562</v>
      </c>
      <c r="Q537" s="9">
        <v>1892.8333333333333</v>
      </c>
      <c r="R537" s="9">
        <v>-12.75</v>
      </c>
      <c r="S537" s="7">
        <v>-0.38720729947090149</v>
      </c>
      <c r="T537" s="7">
        <v>5.6878160697754363E-3</v>
      </c>
      <c r="U537" s="7">
        <v>0.22222574055194855</v>
      </c>
      <c r="V537">
        <v>1.8685888009884168E-2</v>
      </c>
      <c r="X537" s="7"/>
    </row>
    <row r="538" spans="1:24" x14ac:dyDescent="0.3">
      <c r="A538" s="19" t="s">
        <v>539</v>
      </c>
      <c r="B538">
        <v>5</v>
      </c>
      <c r="C538">
        <v>20</v>
      </c>
      <c r="D538" t="s">
        <v>166</v>
      </c>
      <c r="I538">
        <v>4.2000000000000003E-2</v>
      </c>
      <c r="J538" s="8">
        <f t="shared" si="55"/>
        <v>0.94200000000000028</v>
      </c>
      <c r="K538" s="8">
        <f t="shared" si="56"/>
        <v>0.54672083575159658</v>
      </c>
      <c r="L538">
        <v>1.1200000000000001</v>
      </c>
      <c r="M538" s="7">
        <v>252</v>
      </c>
      <c r="N538" s="8">
        <v>46.999999999908226</v>
      </c>
      <c r="O538" s="8"/>
      <c r="P538" s="9" t="s">
        <v>563</v>
      </c>
      <c r="Q538" s="9">
        <v>2135.5</v>
      </c>
      <c r="R538" s="9">
        <v>-9.1666666666666661</v>
      </c>
      <c r="S538" s="7">
        <v>-0.39870023727416992</v>
      </c>
      <c r="T538" s="7">
        <v>5.6878160697754363E-3</v>
      </c>
      <c r="U538" s="7">
        <v>0.1236238107085228</v>
      </c>
      <c r="V538">
        <v>1.8685888009884168E-2</v>
      </c>
      <c r="X538" s="7"/>
    </row>
    <row r="539" spans="1:24" x14ac:dyDescent="0.3">
      <c r="A539" s="19" t="s">
        <v>539</v>
      </c>
      <c r="B539">
        <v>5</v>
      </c>
      <c r="C539">
        <v>21</v>
      </c>
      <c r="D539" t="s">
        <v>564</v>
      </c>
      <c r="I539">
        <v>4.2000000000000003E-2</v>
      </c>
      <c r="J539" s="8">
        <f t="shared" si="55"/>
        <v>0.98400000000000032</v>
      </c>
      <c r="K539" s="8">
        <f t="shared" si="56"/>
        <v>0.57109692396982059</v>
      </c>
      <c r="L539" t="s">
        <v>279</v>
      </c>
      <c r="M539" s="7">
        <v>252</v>
      </c>
      <c r="N539" s="8">
        <v>45.999999999990493</v>
      </c>
      <c r="O539" s="8"/>
      <c r="P539" s="9" t="s">
        <v>565</v>
      </c>
      <c r="Q539" s="9">
        <v>2249.1666666666665</v>
      </c>
      <c r="R539" s="9">
        <v>-5.333333333333333</v>
      </c>
      <c r="S539" s="7">
        <v>-0.31896096467971802</v>
      </c>
      <c r="T539" s="7">
        <v>5.6878160697754363E-3</v>
      </c>
      <c r="U539" s="7">
        <v>0.44208866357803345</v>
      </c>
      <c r="V539">
        <v>1.8685888009884168E-2</v>
      </c>
      <c r="X539" s="7"/>
    </row>
    <row r="540" spans="1:24" x14ac:dyDescent="0.3">
      <c r="A540" s="19" t="s">
        <v>539</v>
      </c>
      <c r="B540">
        <v>5</v>
      </c>
      <c r="C540">
        <v>22</v>
      </c>
      <c r="D540" t="s">
        <v>566</v>
      </c>
      <c r="I540">
        <v>4.2000000000000003E-2</v>
      </c>
      <c r="J540" s="8">
        <f t="shared" si="55"/>
        <v>1.0260000000000002</v>
      </c>
      <c r="K540" s="8">
        <f t="shared" si="56"/>
        <v>0.5954730121880446</v>
      </c>
      <c r="L540" t="s">
        <v>279</v>
      </c>
      <c r="M540" s="7">
        <v>252</v>
      </c>
      <c r="N540" s="8">
        <v>49.999999999994493</v>
      </c>
      <c r="O540" s="8"/>
      <c r="P540" s="9" t="s">
        <v>567</v>
      </c>
      <c r="Q540" s="9">
        <v>2206.5</v>
      </c>
      <c r="R540" s="9">
        <v>-5.083333333333333</v>
      </c>
      <c r="S540" s="7">
        <v>-0.2927442193031311</v>
      </c>
      <c r="T540" s="7">
        <v>5.6878160697754363E-3</v>
      </c>
      <c r="U540" s="7">
        <v>0.3761976957321167</v>
      </c>
      <c r="V540">
        <v>1.8685888009884168E-2</v>
      </c>
      <c r="X540" s="7"/>
    </row>
    <row r="541" spans="1:24" x14ac:dyDescent="0.3">
      <c r="A541" s="19" t="s">
        <v>539</v>
      </c>
      <c r="B541">
        <v>5</v>
      </c>
      <c r="C541">
        <v>23</v>
      </c>
      <c r="D541" t="s">
        <v>54</v>
      </c>
      <c r="I541">
        <v>4.1000000000000002E-2</v>
      </c>
      <c r="J541" s="8">
        <f t="shared" si="55"/>
        <v>1.0670000000000002</v>
      </c>
      <c r="K541" s="8">
        <f t="shared" si="56"/>
        <v>0.61926871735345379</v>
      </c>
      <c r="L541">
        <v>1.1399999999999999</v>
      </c>
      <c r="M541" s="7">
        <v>252</v>
      </c>
      <c r="N541" s="8">
        <v>55.999999999944983</v>
      </c>
      <c r="O541" s="8"/>
      <c r="P541" s="9" t="s">
        <v>568</v>
      </c>
      <c r="Q541" s="9">
        <v>2677.5</v>
      </c>
      <c r="R541" s="9">
        <v>7.666666666666667</v>
      </c>
      <c r="S541" s="7">
        <v>-0.13780440390110016</v>
      </c>
      <c r="T541" s="7">
        <v>5.6878160697754363E-3</v>
      </c>
      <c r="U541" s="7">
        <v>0.819263756275177</v>
      </c>
      <c r="V541">
        <v>1.8685888009884168E-2</v>
      </c>
      <c r="X541" s="7"/>
    </row>
    <row r="542" spans="1:24" x14ac:dyDescent="0.3">
      <c r="A542" s="19" t="s">
        <v>539</v>
      </c>
      <c r="B542">
        <v>5</v>
      </c>
      <c r="C542">
        <v>24</v>
      </c>
      <c r="D542" t="s">
        <v>167</v>
      </c>
      <c r="I542">
        <v>4.1000000000000002E-2</v>
      </c>
      <c r="J542" s="8">
        <f t="shared" si="55"/>
        <v>1.1080000000000001</v>
      </c>
      <c r="K542" s="8">
        <f t="shared" si="56"/>
        <v>0.64306442251886287</v>
      </c>
      <c r="L542">
        <v>1.1399999999999999</v>
      </c>
      <c r="M542" s="7">
        <v>252</v>
      </c>
      <c r="N542" s="8">
        <v>47.000000000019249</v>
      </c>
      <c r="O542" s="8"/>
      <c r="P542" s="9" t="s">
        <v>569</v>
      </c>
      <c r="Q542" s="9">
        <v>2436.8333333333335</v>
      </c>
      <c r="R542" s="9">
        <v>-1.8333333333333333</v>
      </c>
      <c r="S542" s="7">
        <v>-0.17540031671524048</v>
      </c>
      <c r="T542" s="7">
        <v>5.6878160697754363E-3</v>
      </c>
      <c r="U542" s="7">
        <v>1.2663291692733765</v>
      </c>
      <c r="V542">
        <v>1.8685888009884168E-2</v>
      </c>
      <c r="X542" s="7"/>
    </row>
    <row r="543" spans="1:24" x14ac:dyDescent="0.3">
      <c r="A543" s="9" t="s">
        <v>539</v>
      </c>
      <c r="B543">
        <v>5</v>
      </c>
      <c r="C543">
        <v>25</v>
      </c>
      <c r="D543" t="s">
        <v>148</v>
      </c>
      <c r="I543">
        <v>4.1000000000000002E-2</v>
      </c>
      <c r="J543" s="8">
        <f t="shared" si="55"/>
        <v>1.149</v>
      </c>
      <c r="K543" s="8">
        <f t="shared" si="56"/>
        <v>0.66686012768427205</v>
      </c>
      <c r="L543">
        <v>1.1399999999999999</v>
      </c>
      <c r="M543" s="7">
        <v>252</v>
      </c>
      <c r="N543" s="8">
        <v>45.999999999990493</v>
      </c>
      <c r="O543" s="8"/>
      <c r="P543" s="9" t="s">
        <v>570</v>
      </c>
      <c r="Q543" s="9">
        <v>2556.5</v>
      </c>
      <c r="R543" s="9">
        <v>2.75</v>
      </c>
      <c r="S543" s="7">
        <v>-0.31200441718101501</v>
      </c>
      <c r="T543" s="7">
        <v>5.6878160697754363E-3</v>
      </c>
      <c r="U543" s="7">
        <v>1.5195074081420898</v>
      </c>
      <c r="V543">
        <v>1.8685888009884168E-2</v>
      </c>
      <c r="X543" s="7"/>
    </row>
    <row r="544" spans="1:24" x14ac:dyDescent="0.3">
      <c r="A544" s="19" t="s">
        <v>539</v>
      </c>
      <c r="B544">
        <v>5</v>
      </c>
      <c r="C544">
        <v>26</v>
      </c>
      <c r="D544" t="s">
        <v>168</v>
      </c>
      <c r="I544">
        <v>4.1000000000000002E-2</v>
      </c>
      <c r="J544" s="8">
        <f t="shared" si="55"/>
        <v>1.19</v>
      </c>
      <c r="K544" s="8">
        <f t="shared" si="56"/>
        <v>0.69065583284968113</v>
      </c>
      <c r="L544">
        <v>1.1399999999999999</v>
      </c>
      <c r="M544" s="7">
        <v>252</v>
      </c>
      <c r="N544" s="8">
        <v>46.999999999908226</v>
      </c>
      <c r="O544" s="8"/>
      <c r="P544" s="9" t="s">
        <v>571</v>
      </c>
      <c r="Q544" s="9">
        <v>2346.5</v>
      </c>
      <c r="R544" s="9">
        <v>0</v>
      </c>
      <c r="S544" s="7">
        <v>-0.64391779899597168</v>
      </c>
      <c r="T544" s="7">
        <v>5.6878160697754363E-3</v>
      </c>
      <c r="U544" s="7">
        <v>1.5078874826431274</v>
      </c>
      <c r="V544">
        <v>1.8685888009884168E-2</v>
      </c>
      <c r="X544" s="7"/>
    </row>
    <row r="545" spans="1:24" x14ac:dyDescent="0.3">
      <c r="A545" s="19" t="s">
        <v>539</v>
      </c>
      <c r="B545">
        <v>5</v>
      </c>
      <c r="C545">
        <v>27</v>
      </c>
      <c r="D545" t="s">
        <v>169</v>
      </c>
      <c r="I545">
        <v>4.1000000000000002E-2</v>
      </c>
      <c r="J545" s="8">
        <f t="shared" si="55"/>
        <v>1.2309999999999999</v>
      </c>
      <c r="K545" s="8">
        <f t="shared" si="56"/>
        <v>0.71445153801509031</v>
      </c>
      <c r="L545">
        <v>1.1399999999999999</v>
      </c>
      <c r="M545" s="7">
        <v>252</v>
      </c>
      <c r="N545" s="8">
        <v>45.999999999990493</v>
      </c>
      <c r="O545" s="8"/>
      <c r="P545" s="9" t="s">
        <v>572</v>
      </c>
      <c r="Q545" s="9">
        <v>2313.3333333333335</v>
      </c>
      <c r="R545" s="9">
        <v>-3</v>
      </c>
      <c r="S545" s="7">
        <v>-0.7873653769493103</v>
      </c>
      <c r="T545" s="7">
        <v>5.6878160697754363E-3</v>
      </c>
      <c r="U545" s="7">
        <v>1.5910148620605469</v>
      </c>
      <c r="V545">
        <v>1.8685888009884168E-2</v>
      </c>
      <c r="X545" s="7"/>
    </row>
    <row r="546" spans="1:24" x14ac:dyDescent="0.3">
      <c r="A546" s="19" t="s">
        <v>539</v>
      </c>
      <c r="B546">
        <v>5</v>
      </c>
      <c r="C546">
        <v>28</v>
      </c>
      <c r="D546" t="s">
        <v>170</v>
      </c>
      <c r="I546">
        <v>4.1000000000000002E-2</v>
      </c>
      <c r="J546" s="8">
        <f t="shared" si="55"/>
        <v>1.2719999999999998</v>
      </c>
      <c r="K546" s="8">
        <f t="shared" si="56"/>
        <v>0.7382472431804995</v>
      </c>
      <c r="L546">
        <v>1.1399999999999999</v>
      </c>
      <c r="M546" s="7">
        <v>252</v>
      </c>
      <c r="N546" s="8">
        <v>48.999999999965738</v>
      </c>
      <c r="O546" s="8"/>
      <c r="P546" s="9" t="s">
        <v>573</v>
      </c>
      <c r="Q546" s="9">
        <v>2227.1666666666665</v>
      </c>
      <c r="R546" s="9">
        <v>-2.75</v>
      </c>
      <c r="S546" s="7">
        <v>-1.1384384632110596</v>
      </c>
      <c r="T546" s="7">
        <v>5.6878160697754363E-3</v>
      </c>
      <c r="U546" s="7">
        <v>1.4859944581985474</v>
      </c>
      <c r="V546">
        <v>1.8685888009884168E-2</v>
      </c>
      <c r="X546" s="7"/>
    </row>
    <row r="547" spans="1:24" x14ac:dyDescent="0.3">
      <c r="A547" s="19" t="s">
        <v>539</v>
      </c>
      <c r="B547">
        <v>5</v>
      </c>
      <c r="C547">
        <v>29</v>
      </c>
      <c r="D547" t="s">
        <v>171</v>
      </c>
      <c r="I547">
        <v>4.1000000000000002E-2</v>
      </c>
      <c r="J547" s="8">
        <f t="shared" si="55"/>
        <v>1.3129999999999997</v>
      </c>
      <c r="K547" s="8">
        <f t="shared" si="56"/>
        <v>0.76204294834590858</v>
      </c>
      <c r="L547">
        <v>1.1399999999999999</v>
      </c>
      <c r="M547" s="7">
        <v>252</v>
      </c>
      <c r="N547" s="8">
        <v>43.000000000015248</v>
      </c>
      <c r="O547" s="8"/>
      <c r="P547" s="9" t="s">
        <v>574</v>
      </c>
      <c r="Q547" s="9">
        <v>2394.8333333333335</v>
      </c>
      <c r="R547" s="9">
        <v>-0.58333333333333337</v>
      </c>
      <c r="S547" s="7">
        <v>-1.3044120073318481</v>
      </c>
      <c r="T547" s="7">
        <v>5.6878160697754363E-3</v>
      </c>
      <c r="U547" s="7">
        <v>1.3176913261413574</v>
      </c>
      <c r="V547">
        <v>1.8685888009884168E-2</v>
      </c>
      <c r="X547" s="7"/>
    </row>
    <row r="548" spans="1:24" x14ac:dyDescent="0.3">
      <c r="A548" s="19" t="s">
        <v>539</v>
      </c>
      <c r="B548">
        <v>5</v>
      </c>
      <c r="C548">
        <v>30</v>
      </c>
      <c r="D548" t="s">
        <v>172</v>
      </c>
      <c r="I548">
        <v>4.1000000000000002E-2</v>
      </c>
      <c r="J548" s="8">
        <f t="shared" si="55"/>
        <v>1.3539999999999996</v>
      </c>
      <c r="K548" s="8">
        <f t="shared" si="56"/>
        <v>0.78583865351131776</v>
      </c>
      <c r="L548">
        <v>1.1399999999999999</v>
      </c>
      <c r="M548" s="7">
        <v>252</v>
      </c>
      <c r="N548" s="8">
        <v>44.999999999961737</v>
      </c>
      <c r="O548" s="8"/>
      <c r="P548" s="9" t="s">
        <v>575</v>
      </c>
      <c r="Q548" s="9">
        <v>2117.6666666666665</v>
      </c>
      <c r="R548" s="9">
        <v>-5.916666666666667</v>
      </c>
      <c r="S548" s="7">
        <v>-1.3247520923614502</v>
      </c>
      <c r="T548" s="7">
        <v>5.6878160697754363E-3</v>
      </c>
      <c r="U548" s="7">
        <v>1.1826646327972412</v>
      </c>
      <c r="V548">
        <v>1.8685888009884168E-2</v>
      </c>
      <c r="X548" s="7"/>
    </row>
    <row r="549" spans="1:24" x14ac:dyDescent="0.3">
      <c r="A549" s="19" t="s">
        <v>539</v>
      </c>
      <c r="B549">
        <v>5</v>
      </c>
      <c r="C549">
        <v>31</v>
      </c>
      <c r="D549" t="s">
        <v>576</v>
      </c>
      <c r="I549">
        <v>4.1000000000000002E-2</v>
      </c>
      <c r="J549" s="8">
        <f t="shared" si="55"/>
        <v>1.3949999999999996</v>
      </c>
      <c r="K549" s="8">
        <f t="shared" si="56"/>
        <v>0.80963435867672684</v>
      </c>
      <c r="L549">
        <v>1.1399999999999999</v>
      </c>
      <c r="M549" s="7">
        <v>252</v>
      </c>
      <c r="N549" s="8">
        <v>41.999999999986493</v>
      </c>
      <c r="O549" s="8"/>
      <c r="P549" s="9" t="s">
        <v>577</v>
      </c>
      <c r="Q549" s="9">
        <v>1905.5</v>
      </c>
      <c r="R549" s="9">
        <v>-11.583333333333334</v>
      </c>
      <c r="S549" s="7">
        <v>-1.0751736164093018</v>
      </c>
      <c r="T549" s="7">
        <v>5.6878160697754363E-3</v>
      </c>
      <c r="U549" s="7">
        <v>1.3742406368255615</v>
      </c>
      <c r="V549">
        <v>1.8685888009884168E-2</v>
      </c>
      <c r="X549" s="7"/>
    </row>
    <row r="550" spans="1:24" x14ac:dyDescent="0.3">
      <c r="A550" s="19" t="s">
        <v>539</v>
      </c>
      <c r="B550">
        <v>5</v>
      </c>
      <c r="C550">
        <v>32</v>
      </c>
      <c r="D550" t="s">
        <v>62</v>
      </c>
      <c r="I550">
        <v>4.1000000000000002E-2</v>
      </c>
      <c r="J550" s="8">
        <f t="shared" si="55"/>
        <v>1.4359999999999995</v>
      </c>
      <c r="K550" s="8">
        <f t="shared" si="56"/>
        <v>0.83343006384213603</v>
      </c>
      <c r="L550">
        <v>1.1399999999999999</v>
      </c>
      <c r="M550" s="7">
        <v>252</v>
      </c>
      <c r="N550" s="8">
        <v>44.999999999961737</v>
      </c>
      <c r="O550" s="8"/>
      <c r="P550" s="9" t="s">
        <v>578</v>
      </c>
      <c r="Q550" s="9">
        <v>2196.1666666666665</v>
      </c>
      <c r="R550" s="9">
        <v>-6.083333333333333</v>
      </c>
      <c r="S550" s="7">
        <v>-1.0670865774154663</v>
      </c>
      <c r="T550" s="7">
        <v>5.6878160697754363E-3</v>
      </c>
      <c r="U550" s="7">
        <v>1.5094138383865356</v>
      </c>
      <c r="V550">
        <v>1.8685888009884168E-2</v>
      </c>
      <c r="X550" s="7"/>
    </row>
    <row r="551" spans="1:24" x14ac:dyDescent="0.3">
      <c r="A551" s="19" t="s">
        <v>539</v>
      </c>
      <c r="B551">
        <v>5</v>
      </c>
      <c r="C551">
        <v>33</v>
      </c>
      <c r="D551" t="s">
        <v>203</v>
      </c>
      <c r="I551">
        <v>4.1000000000000002E-2</v>
      </c>
      <c r="J551" s="8">
        <f t="shared" si="55"/>
        <v>1.4769999999999994</v>
      </c>
      <c r="K551" s="8">
        <f t="shared" si="56"/>
        <v>0.8572257690075451</v>
      </c>
      <c r="L551">
        <v>1.1399999999999999</v>
      </c>
      <c r="M551" s="7">
        <v>252</v>
      </c>
      <c r="N551" s="8">
        <v>51.000000000023249</v>
      </c>
      <c r="O551" s="8"/>
      <c r="P551" s="9" t="s">
        <v>579</v>
      </c>
      <c r="Q551" s="9">
        <v>2419.8333333333335</v>
      </c>
      <c r="R551" s="9">
        <v>0.91666666666666663</v>
      </c>
      <c r="S551" s="7">
        <v>-0.75146704912185669</v>
      </c>
      <c r="T551" s="7">
        <v>5.6878160697754363E-3</v>
      </c>
      <c r="U551" s="7">
        <v>1.7140443325042725</v>
      </c>
      <c r="V551">
        <v>1.8685888009884168E-2</v>
      </c>
      <c r="X551" s="7"/>
    </row>
    <row r="552" spans="1:24" x14ac:dyDescent="0.3">
      <c r="A552" s="19" t="s">
        <v>539</v>
      </c>
      <c r="B552">
        <v>5</v>
      </c>
      <c r="C552">
        <v>34</v>
      </c>
      <c r="D552" t="s">
        <v>204</v>
      </c>
      <c r="I552">
        <v>4.1000000000000002E-2</v>
      </c>
      <c r="J552" s="8">
        <f t="shared" si="55"/>
        <v>1.5179999999999993</v>
      </c>
      <c r="K552" s="8">
        <f t="shared" si="56"/>
        <v>0.88102147417295429</v>
      </c>
      <c r="L552">
        <v>1.1399999999999999</v>
      </c>
      <c r="M552" s="7">
        <v>252</v>
      </c>
      <c r="N552" s="8">
        <v>43.999999999932982</v>
      </c>
      <c r="O552" s="8"/>
      <c r="P552" s="9" t="s">
        <v>580</v>
      </c>
      <c r="Q552" s="9">
        <v>2094.1666666666665</v>
      </c>
      <c r="R552" s="9">
        <v>-6.416666666666667</v>
      </c>
      <c r="S552" s="7">
        <v>-0.67434251308441162</v>
      </c>
      <c r="T552" s="7">
        <v>5.6878160697754363E-3</v>
      </c>
      <c r="U552" s="7">
        <v>1.7783749103546143</v>
      </c>
      <c r="V552">
        <v>1.8685888009884168E-2</v>
      </c>
      <c r="X552" s="7"/>
    </row>
    <row r="553" spans="1:24" x14ac:dyDescent="0.3">
      <c r="A553" s="19" t="s">
        <v>539</v>
      </c>
      <c r="B553">
        <v>5</v>
      </c>
      <c r="C553">
        <v>35</v>
      </c>
      <c r="D553" t="s">
        <v>205</v>
      </c>
      <c r="I553">
        <v>4.1000000000000002E-2</v>
      </c>
      <c r="J553" s="8">
        <f t="shared" si="55"/>
        <v>1.5589999999999993</v>
      </c>
      <c r="K553" s="8">
        <f t="shared" si="56"/>
        <v>0.90481717933836348</v>
      </c>
      <c r="L553">
        <v>1.1399999999999999</v>
      </c>
      <c r="M553" s="7">
        <v>252</v>
      </c>
      <c r="N553" s="8">
        <v>48.999999999965738</v>
      </c>
      <c r="O553" s="8"/>
      <c r="P553" s="9" t="s">
        <v>581</v>
      </c>
      <c r="Q553" s="9">
        <v>1744.5</v>
      </c>
      <c r="R553" s="9">
        <v>-14.583333333333334</v>
      </c>
      <c r="S553" s="7">
        <v>-0.64894783496856689</v>
      </c>
      <c r="T553" s="7">
        <v>5.6878160697754363E-3</v>
      </c>
      <c r="U553" s="7">
        <v>1.8956034183502197</v>
      </c>
      <c r="V553">
        <v>1.8685888009884168E-2</v>
      </c>
      <c r="X553" s="7"/>
    </row>
    <row r="554" spans="1:24" x14ac:dyDescent="0.3">
      <c r="A554" s="19" t="s">
        <v>539</v>
      </c>
      <c r="B554">
        <v>5</v>
      </c>
      <c r="C554">
        <v>36</v>
      </c>
      <c r="D554" t="s">
        <v>206</v>
      </c>
      <c r="I554">
        <v>4.1000000000000002E-2</v>
      </c>
      <c r="J554" s="8">
        <f t="shared" si="55"/>
        <v>1.5999999999999992</v>
      </c>
      <c r="K554" s="8">
        <f t="shared" si="56"/>
        <v>0.92861288450377255</v>
      </c>
      <c r="L554">
        <v>1.1399999999999999</v>
      </c>
      <c r="M554" s="7">
        <v>252</v>
      </c>
      <c r="N554" s="8">
        <v>46.000000000101515</v>
      </c>
      <c r="O554" s="8"/>
      <c r="P554" s="9" t="s">
        <v>582</v>
      </c>
      <c r="Q554" s="9">
        <v>1837.6666666666667</v>
      </c>
      <c r="R554" s="9">
        <v>-12.833333333333334</v>
      </c>
      <c r="S554" s="7">
        <v>-0.70741778612136841</v>
      </c>
      <c r="T554" s="7">
        <v>5.6878160697754363E-3</v>
      </c>
      <c r="U554" s="7">
        <v>1.7186206579208374</v>
      </c>
      <c r="V554">
        <v>1.8685888009884168E-2</v>
      </c>
      <c r="X554" s="7"/>
    </row>
    <row r="555" spans="1:24" x14ac:dyDescent="0.3">
      <c r="A555" s="19" t="s">
        <v>539</v>
      </c>
      <c r="B555">
        <v>5</v>
      </c>
      <c r="C555">
        <v>37</v>
      </c>
      <c r="D555" t="s">
        <v>488</v>
      </c>
      <c r="I555">
        <v>4.1000000000000002E-2</v>
      </c>
      <c r="J555" s="8">
        <f t="shared" si="55"/>
        <v>1.6409999999999991</v>
      </c>
      <c r="K555" s="8">
        <f t="shared" si="56"/>
        <v>0.95240858966918174</v>
      </c>
      <c r="L555">
        <v>1.1399999999999999</v>
      </c>
      <c r="M555" s="7">
        <v>252</v>
      </c>
      <c r="N555" s="8">
        <v>49.999999999994493</v>
      </c>
      <c r="O555" s="8"/>
      <c r="P555" s="9" t="s">
        <v>583</v>
      </c>
      <c r="Q555" s="9">
        <v>1976</v>
      </c>
      <c r="R555" s="9">
        <v>-10.5</v>
      </c>
      <c r="S555" s="7">
        <v>-0.64125257730484009</v>
      </c>
      <c r="T555" s="7">
        <v>5.6878160697754363E-3</v>
      </c>
      <c r="U555" s="7">
        <v>1.7205735445022583</v>
      </c>
      <c r="V555">
        <v>1.8685888009884168E-2</v>
      </c>
      <c r="X555" s="7"/>
    </row>
    <row r="556" spans="1:24" x14ac:dyDescent="0.3">
      <c r="A556" s="19" t="s">
        <v>539</v>
      </c>
      <c r="B556">
        <v>5</v>
      </c>
      <c r="C556">
        <v>38</v>
      </c>
      <c r="D556" t="s">
        <v>252</v>
      </c>
      <c r="I556">
        <v>4.1000000000000002E-2</v>
      </c>
      <c r="J556" s="8">
        <f t="shared" si="55"/>
        <v>1.6819999999999991</v>
      </c>
      <c r="K556" s="8">
        <f t="shared" si="56"/>
        <v>0.97620429483459081</v>
      </c>
      <c r="L556">
        <v>1.1399999999999999</v>
      </c>
      <c r="M556" s="7">
        <v>252</v>
      </c>
      <c r="N556" s="8">
        <v>51.000000000023249</v>
      </c>
      <c r="O556" s="8"/>
      <c r="P556" s="9" t="s">
        <v>584</v>
      </c>
      <c r="Q556" s="9">
        <v>2079.8333333333335</v>
      </c>
      <c r="R556" s="9">
        <v>-6.166666666666667</v>
      </c>
      <c r="S556" s="7">
        <v>-0.7822452187538147</v>
      </c>
      <c r="T556" s="7">
        <v>5.6878160697754363E-3</v>
      </c>
      <c r="U556" s="7">
        <v>1.5831513404846191</v>
      </c>
      <c r="V556">
        <v>1.8685888009884168E-2</v>
      </c>
      <c r="X556" s="7"/>
    </row>
    <row r="557" spans="1:24" x14ac:dyDescent="0.3">
      <c r="A557" s="19" t="s">
        <v>539</v>
      </c>
      <c r="B557">
        <v>5</v>
      </c>
      <c r="C557">
        <v>39</v>
      </c>
      <c r="D557" t="s">
        <v>121</v>
      </c>
      <c r="I557">
        <v>4.1000000000000002E-2</v>
      </c>
      <c r="J557" s="8">
        <f t="shared" si="55"/>
        <v>1.722999999999999</v>
      </c>
      <c r="K557" s="8">
        <f t="shared" si="56"/>
        <v>1</v>
      </c>
      <c r="L557">
        <v>1.1399999999999999</v>
      </c>
      <c r="M557" s="7">
        <v>252</v>
      </c>
      <c r="N557" s="8">
        <v>26.000000000081513</v>
      </c>
      <c r="O557" s="8"/>
      <c r="P557" s="9" t="s">
        <v>585</v>
      </c>
      <c r="Q557" s="9">
        <v>1453.5</v>
      </c>
      <c r="R557" s="9">
        <v>-19.083333333333332</v>
      </c>
      <c r="S557" s="7">
        <v>-0.79499125480651855</v>
      </c>
      <c r="T557" s="7">
        <v>5.6878160697754363E-3</v>
      </c>
      <c r="U557" s="7">
        <v>1.7273163795471191</v>
      </c>
      <c r="V557">
        <v>1.8685888009884168E-2</v>
      </c>
    </row>
    <row r="559" spans="1:24" x14ac:dyDescent="0.3">
      <c r="I559"/>
      <c r="L559"/>
      <c r="M559" s="7"/>
      <c r="N559" s="8"/>
      <c r="O559" s="8"/>
    </row>
    <row r="560" spans="1:24" x14ac:dyDescent="0.3">
      <c r="A560" s="19" t="s">
        <v>586</v>
      </c>
      <c r="B560">
        <v>4</v>
      </c>
      <c r="C560">
        <v>1</v>
      </c>
      <c r="D560" t="s">
        <v>152</v>
      </c>
      <c r="E560" t="s">
        <v>24</v>
      </c>
      <c r="I560">
        <v>0.33</v>
      </c>
      <c r="J560" s="8">
        <v>0</v>
      </c>
      <c r="K560" s="8">
        <f>J560/$J$593</f>
        <v>0</v>
      </c>
      <c r="L560">
        <v>0.6</v>
      </c>
      <c r="M560" s="7">
        <v>252</v>
      </c>
      <c r="N560" s="8">
        <v>164.99999999997073</v>
      </c>
      <c r="O560" s="8" t="s">
        <v>242</v>
      </c>
      <c r="P560" s="9" t="s">
        <v>587</v>
      </c>
      <c r="Q560" s="9">
        <v>1984.5</v>
      </c>
      <c r="R560" s="9">
        <v>-33.75</v>
      </c>
      <c r="S560" s="7">
        <v>0.11863619834184647</v>
      </c>
      <c r="T560" s="7">
        <v>2.6996547809229835E-2</v>
      </c>
      <c r="U560" s="7">
        <v>0.51883065700531006</v>
      </c>
      <c r="V560" s="7">
        <v>8.4011690977780204E-2</v>
      </c>
    </row>
    <row r="561" spans="1:24" x14ac:dyDescent="0.3">
      <c r="A561" s="19" t="s">
        <v>586</v>
      </c>
      <c r="B561">
        <v>4</v>
      </c>
      <c r="C561">
        <v>2</v>
      </c>
      <c r="D561" t="s">
        <v>125</v>
      </c>
      <c r="I561">
        <v>5.8000000000000003E-2</v>
      </c>
      <c r="J561" s="8">
        <f>I561</f>
        <v>5.8000000000000003E-2</v>
      </c>
      <c r="K561" s="8">
        <f>J561/$J$593</f>
        <v>4.3609022556391E-2</v>
      </c>
      <c r="L561" t="s">
        <v>279</v>
      </c>
      <c r="M561" s="7">
        <v>252</v>
      </c>
      <c r="N561" s="8">
        <v>48.999999999965738</v>
      </c>
      <c r="O561" s="8"/>
      <c r="P561" s="9" t="s">
        <v>588</v>
      </c>
      <c r="Q561" s="9">
        <v>1307.8333333333333</v>
      </c>
      <c r="R561" s="9">
        <v>-18.083333333333332</v>
      </c>
      <c r="S561" s="7">
        <v>0.43136036396026611</v>
      </c>
      <c r="T561" s="7">
        <v>2.6996547809229835E-2</v>
      </c>
      <c r="U561" s="7">
        <v>1.3822649717330933</v>
      </c>
      <c r="V561" s="7">
        <v>8.4011690977780204E-2</v>
      </c>
    </row>
    <row r="562" spans="1:24" x14ac:dyDescent="0.3">
      <c r="A562" s="19" t="s">
        <v>586</v>
      </c>
      <c r="B562">
        <v>4</v>
      </c>
      <c r="C562">
        <v>3</v>
      </c>
      <c r="D562" t="s">
        <v>127</v>
      </c>
      <c r="I562">
        <v>5.0999999999999997E-2</v>
      </c>
      <c r="J562" s="8">
        <f>J561+I562</f>
        <v>0.109</v>
      </c>
      <c r="K562" s="8">
        <f>J562/$J$593</f>
        <v>8.1954887218045155E-2</v>
      </c>
      <c r="L562" t="s">
        <v>279</v>
      </c>
      <c r="M562" s="7">
        <v>252</v>
      </c>
      <c r="N562" s="8">
        <v>36.999999999953737</v>
      </c>
      <c r="O562" s="8"/>
      <c r="P562" s="9" t="s">
        <v>589</v>
      </c>
      <c r="Q562" s="9">
        <v>719</v>
      </c>
      <c r="R562" s="9">
        <v>-5.75</v>
      </c>
      <c r="S562" s="7">
        <v>0.64100193977355957</v>
      </c>
      <c r="T562" s="7">
        <v>2.6996547809229835E-2</v>
      </c>
      <c r="U562" s="7">
        <v>1.7083455324172974</v>
      </c>
      <c r="V562" s="7">
        <v>8.4011690977780204E-2</v>
      </c>
    </row>
    <row r="563" spans="1:24" x14ac:dyDescent="0.3">
      <c r="A563" s="19" t="s">
        <v>586</v>
      </c>
      <c r="B563">
        <v>4</v>
      </c>
      <c r="C563">
        <v>4</v>
      </c>
      <c r="D563" t="s">
        <v>128</v>
      </c>
      <c r="I563">
        <v>5.0999999999999997E-2</v>
      </c>
      <c r="J563" s="8">
        <f t="shared" ref="J563:J593" si="57">J562+I563</f>
        <v>0.16</v>
      </c>
      <c r="K563" s="8">
        <f t="shared" ref="K563:K593" si="58">J563/$J$593</f>
        <v>0.12030075187969931</v>
      </c>
      <c r="L563">
        <v>0.63</v>
      </c>
      <c r="M563" s="7">
        <v>252</v>
      </c>
      <c r="N563" s="8">
        <v>36.000000000036003</v>
      </c>
      <c r="O563" s="8"/>
      <c r="P563" s="9" t="s">
        <v>590</v>
      </c>
      <c r="Q563" s="9">
        <v>716.33333333333337</v>
      </c>
      <c r="R563" s="9">
        <v>-63.083333333333336</v>
      </c>
      <c r="S563" s="7">
        <v>0.70923709869384766</v>
      </c>
      <c r="T563" s="7">
        <v>2.6996547809229835E-2</v>
      </c>
      <c r="U563" s="7">
        <v>2.0915324687957764</v>
      </c>
      <c r="V563" s="7">
        <v>8.4011690977780204E-2</v>
      </c>
    </row>
    <row r="564" spans="1:24" x14ac:dyDescent="0.3">
      <c r="A564" s="19" t="s">
        <v>586</v>
      </c>
      <c r="B564">
        <v>4</v>
      </c>
      <c r="C564">
        <v>5</v>
      </c>
      <c r="D564" t="s">
        <v>129</v>
      </c>
      <c r="I564">
        <v>5.0999999999999997E-2</v>
      </c>
      <c r="J564" s="8">
        <f t="shared" si="57"/>
        <v>0.21099999999999999</v>
      </c>
      <c r="K564" s="8">
        <f t="shared" si="58"/>
        <v>0.15864661654135345</v>
      </c>
      <c r="L564" t="s">
        <v>279</v>
      </c>
      <c r="M564" s="7">
        <v>252</v>
      </c>
      <c r="N564" s="8">
        <v>45.999999999990493</v>
      </c>
      <c r="O564" s="8"/>
      <c r="P564" s="9" t="s">
        <v>591</v>
      </c>
      <c r="Q564" s="9">
        <v>652</v>
      </c>
      <c r="R564" s="9">
        <v>-156.16666666666666</v>
      </c>
      <c r="S564" s="11">
        <v>0.81425857543945313</v>
      </c>
      <c r="T564" s="11">
        <v>2.6996547809229835E-2</v>
      </c>
      <c r="U564" s="11">
        <v>2.7122321128845215</v>
      </c>
      <c r="V564" s="11">
        <v>8.4011690977780204E-2</v>
      </c>
      <c r="X564" t="s">
        <v>544</v>
      </c>
    </row>
    <row r="565" spans="1:24" x14ac:dyDescent="0.3">
      <c r="A565" s="19" t="s">
        <v>586</v>
      </c>
      <c r="B565">
        <v>4</v>
      </c>
      <c r="C565">
        <v>6</v>
      </c>
      <c r="D565" t="s">
        <v>35</v>
      </c>
      <c r="E565" t="s">
        <v>35</v>
      </c>
      <c r="I565">
        <v>4.8000000000000001E-2</v>
      </c>
      <c r="J565" s="8">
        <f t="shared" si="57"/>
        <v>0.25900000000000001</v>
      </c>
      <c r="K565" s="8">
        <f t="shared" si="58"/>
        <v>0.19473684210526326</v>
      </c>
      <c r="L565">
        <v>0.7</v>
      </c>
      <c r="M565" s="7">
        <v>252</v>
      </c>
      <c r="N565" s="8">
        <v>41.000000000068759</v>
      </c>
      <c r="O565" s="8"/>
      <c r="P565" s="9" t="s">
        <v>592</v>
      </c>
      <c r="Q565" s="9">
        <v>774.16666666666663</v>
      </c>
      <c r="R565" s="9">
        <v>-6.833333333333333</v>
      </c>
      <c r="S565" s="7">
        <v>0.44247198104858398</v>
      </c>
      <c r="T565" s="7">
        <v>2.6996547809229835E-2</v>
      </c>
      <c r="U565" s="7">
        <v>2.8089897632598877</v>
      </c>
      <c r="V565" s="7">
        <v>8.4011690977780204E-2</v>
      </c>
    </row>
    <row r="566" spans="1:24" x14ac:dyDescent="0.3">
      <c r="A566" s="19" t="s">
        <v>586</v>
      </c>
      <c r="B566">
        <v>4</v>
      </c>
      <c r="C566">
        <v>7</v>
      </c>
      <c r="D566" t="s">
        <v>110</v>
      </c>
      <c r="I566">
        <v>4.8000000000000001E-2</v>
      </c>
      <c r="J566" s="8">
        <f t="shared" si="57"/>
        <v>0.307</v>
      </c>
      <c r="K566" s="8">
        <f t="shared" si="58"/>
        <v>0.23082706766917302</v>
      </c>
      <c r="L566">
        <v>0.74</v>
      </c>
      <c r="M566" s="7">
        <v>252</v>
      </c>
      <c r="N566" s="8">
        <v>39.999999999928981</v>
      </c>
      <c r="O566" s="8"/>
      <c r="P566" s="9" t="s">
        <v>593</v>
      </c>
      <c r="Q566" s="9">
        <v>748.83333333333337</v>
      </c>
      <c r="R566" s="9">
        <v>-26.333333333333332</v>
      </c>
      <c r="S566" s="7">
        <v>-0.44753724336624146</v>
      </c>
      <c r="T566" s="7">
        <v>2.6996547809229835E-2</v>
      </c>
      <c r="U566" s="7">
        <v>2.1370434761047363</v>
      </c>
      <c r="V566" s="7">
        <v>8.4011690977780204E-2</v>
      </c>
    </row>
    <row r="567" spans="1:24" x14ac:dyDescent="0.3">
      <c r="A567" s="19" t="s">
        <v>586</v>
      </c>
      <c r="B567">
        <v>4</v>
      </c>
      <c r="C567">
        <v>8</v>
      </c>
      <c r="D567" t="s">
        <v>112</v>
      </c>
      <c r="I567">
        <v>4.2999999999999997E-2</v>
      </c>
      <c r="J567" s="8">
        <f t="shared" si="57"/>
        <v>0.35</v>
      </c>
      <c r="K567" s="8">
        <f t="shared" si="58"/>
        <v>0.2631578947368422</v>
      </c>
      <c r="L567">
        <v>0.79</v>
      </c>
      <c r="M567" s="7">
        <v>252</v>
      </c>
      <c r="N567" s="8">
        <v>43.000000000015248</v>
      </c>
      <c r="O567" s="8"/>
      <c r="P567" s="9" t="s">
        <v>594</v>
      </c>
      <c r="Q567" s="9">
        <v>1200</v>
      </c>
      <c r="R567" s="9">
        <v>-61.833333333333336</v>
      </c>
      <c r="S567" s="7">
        <v>-1.6870921850204468</v>
      </c>
      <c r="T567" s="7">
        <v>2.6996547809229835E-2</v>
      </c>
      <c r="U567" s="7">
        <v>1.6752487421035767</v>
      </c>
      <c r="V567" s="7">
        <v>8.4011690977780204E-2</v>
      </c>
    </row>
    <row r="568" spans="1:24" x14ac:dyDescent="0.3">
      <c r="A568" s="19" t="s">
        <v>586</v>
      </c>
      <c r="B568">
        <v>4</v>
      </c>
      <c r="C568">
        <v>9</v>
      </c>
      <c r="D568" t="s">
        <v>113</v>
      </c>
      <c r="I568">
        <v>4.2999999999999997E-2</v>
      </c>
      <c r="J568" s="8">
        <f t="shared" si="57"/>
        <v>0.39299999999999996</v>
      </c>
      <c r="K568" s="8">
        <f t="shared" si="58"/>
        <v>0.29548872180451136</v>
      </c>
      <c r="L568">
        <v>0.82</v>
      </c>
      <c r="M568" s="7">
        <v>252</v>
      </c>
      <c r="N568" s="8">
        <v>45.999999999990493</v>
      </c>
      <c r="O568" s="8"/>
      <c r="P568" s="9" t="s">
        <v>500</v>
      </c>
      <c r="Q568" s="9">
        <v>1076.6666666666667</v>
      </c>
      <c r="R568" s="9">
        <v>-89</v>
      </c>
      <c r="S568" s="7">
        <v>-2.821850061416626</v>
      </c>
      <c r="T568" s="7">
        <v>2.6996547809229835E-2</v>
      </c>
      <c r="U568" s="7">
        <v>1.2325675487518311</v>
      </c>
      <c r="V568" s="7">
        <v>8.4011690977780204E-2</v>
      </c>
    </row>
    <row r="569" spans="1:24" x14ac:dyDescent="0.3">
      <c r="A569" s="19" t="s">
        <v>586</v>
      </c>
      <c r="B569">
        <v>4</v>
      </c>
      <c r="C569">
        <v>10</v>
      </c>
      <c r="D569" t="s">
        <v>114</v>
      </c>
      <c r="I569">
        <v>4.1000000000000002E-2</v>
      </c>
      <c r="J569" s="8">
        <f t="shared" si="57"/>
        <v>0.43399999999999994</v>
      </c>
      <c r="K569" s="8">
        <f t="shared" si="58"/>
        <v>0.32631578947368434</v>
      </c>
      <c r="L569" t="s">
        <v>279</v>
      </c>
      <c r="M569" s="7">
        <v>252</v>
      </c>
      <c r="N569" s="8">
        <v>33.999999999978492</v>
      </c>
      <c r="O569" s="8"/>
      <c r="P569" s="9" t="s">
        <v>595</v>
      </c>
      <c r="Q569" s="9">
        <v>639.66666666666663</v>
      </c>
      <c r="R569" s="9">
        <v>-58.583333333333336</v>
      </c>
      <c r="S569" s="7">
        <v>-2.6614518165588379</v>
      </c>
      <c r="T569" s="7">
        <v>2.6996547809229835E-2</v>
      </c>
      <c r="U569" s="7">
        <v>1.1813794374465942</v>
      </c>
      <c r="V569" s="7">
        <v>8.4011690977780204E-2</v>
      </c>
    </row>
    <row r="570" spans="1:24" x14ac:dyDescent="0.3">
      <c r="A570" s="19" t="s">
        <v>586</v>
      </c>
      <c r="B570">
        <v>4</v>
      </c>
      <c r="C570">
        <v>11</v>
      </c>
      <c r="D570" t="s">
        <v>134</v>
      </c>
      <c r="I570">
        <v>4.1000000000000002E-2</v>
      </c>
      <c r="J570" s="8">
        <f t="shared" si="57"/>
        <v>0.47499999999999992</v>
      </c>
      <c r="K570" s="8">
        <f t="shared" si="58"/>
        <v>0.35714285714285726</v>
      </c>
      <c r="L570">
        <v>90</v>
      </c>
      <c r="M570" s="7">
        <v>252</v>
      </c>
      <c r="N570" s="8">
        <v>39.000000000011248</v>
      </c>
      <c r="O570" s="8"/>
      <c r="P570" s="9" t="s">
        <v>596</v>
      </c>
      <c r="Q570" s="9">
        <v>598</v>
      </c>
      <c r="R570" s="9">
        <v>-174.5</v>
      </c>
      <c r="S570" s="11">
        <v>-2.3464305400848389</v>
      </c>
      <c r="T570" s="11">
        <v>2.6996547809229835E-2</v>
      </c>
      <c r="U570" s="11">
        <v>0.96021902561187744</v>
      </c>
      <c r="V570" s="11">
        <v>8.4011690977780204E-2</v>
      </c>
      <c r="X570" t="s">
        <v>597</v>
      </c>
    </row>
    <row r="571" spans="1:24" x14ac:dyDescent="0.3">
      <c r="A571" s="19" t="s">
        <v>586</v>
      </c>
      <c r="B571">
        <v>4</v>
      </c>
      <c r="C571">
        <v>12</v>
      </c>
      <c r="D571" t="s">
        <v>135</v>
      </c>
      <c r="I571">
        <v>4.1000000000000002E-2</v>
      </c>
      <c r="J571" s="8">
        <f t="shared" si="57"/>
        <v>0.5159999999999999</v>
      </c>
      <c r="K571" s="8">
        <f t="shared" si="58"/>
        <v>0.38796992481203019</v>
      </c>
      <c r="L571" t="s">
        <v>279</v>
      </c>
      <c r="M571" s="7">
        <v>252</v>
      </c>
      <c r="N571" s="8">
        <v>48.000000000048004</v>
      </c>
      <c r="O571" s="8"/>
      <c r="P571" s="9" t="s">
        <v>598</v>
      </c>
      <c r="Q571" s="9">
        <v>931</v>
      </c>
      <c r="R571" s="9">
        <v>-111.66666666666667</v>
      </c>
      <c r="S571" s="7">
        <v>-2.0657777786254883</v>
      </c>
      <c r="T571" s="7">
        <v>2.6996547809229835E-2</v>
      </c>
      <c r="U571" s="7">
        <v>1.2944619655609131</v>
      </c>
      <c r="V571" s="7">
        <v>8.4011690977780204E-2</v>
      </c>
    </row>
    <row r="572" spans="1:24" x14ac:dyDescent="0.3">
      <c r="A572" s="19" t="s">
        <v>586</v>
      </c>
      <c r="B572">
        <v>4</v>
      </c>
      <c r="C572">
        <v>13</v>
      </c>
      <c r="D572" t="s">
        <v>136</v>
      </c>
      <c r="I572">
        <v>0.04</v>
      </c>
      <c r="J572" s="8">
        <f t="shared" si="57"/>
        <v>0.55599999999999994</v>
      </c>
      <c r="K572" s="8">
        <f t="shared" si="58"/>
        <v>0.41804511278195505</v>
      </c>
      <c r="L572">
        <v>0.97</v>
      </c>
      <c r="M572" s="7">
        <v>252</v>
      </c>
      <c r="N572" s="8">
        <v>33.999999999978492</v>
      </c>
      <c r="O572" s="8"/>
      <c r="P572" s="9" t="s">
        <v>599</v>
      </c>
      <c r="Q572" s="9">
        <v>528.33333333333337</v>
      </c>
      <c r="U572" s="16"/>
      <c r="V572" s="16"/>
      <c r="X572" t="s">
        <v>600</v>
      </c>
    </row>
    <row r="573" spans="1:24" x14ac:dyDescent="0.3">
      <c r="A573" s="19" t="s">
        <v>586</v>
      </c>
      <c r="B573">
        <v>4</v>
      </c>
      <c r="C573">
        <v>14</v>
      </c>
      <c r="D573" t="s">
        <v>137</v>
      </c>
      <c r="I573">
        <v>0.04</v>
      </c>
      <c r="J573" s="8">
        <f t="shared" si="57"/>
        <v>0.59599999999999997</v>
      </c>
      <c r="K573" s="8">
        <f t="shared" si="58"/>
        <v>0.44812030075187986</v>
      </c>
      <c r="L573" t="s">
        <v>279</v>
      </c>
      <c r="M573" s="7">
        <v>252</v>
      </c>
      <c r="N573" s="8">
        <v>49.999999999994493</v>
      </c>
      <c r="O573" s="8"/>
      <c r="P573" s="9" t="s">
        <v>601</v>
      </c>
      <c r="Q573" s="9">
        <v>1642</v>
      </c>
      <c r="R573" s="9">
        <v>-20.416666666666668</v>
      </c>
      <c r="S573" s="7">
        <v>-1.6811460256576538</v>
      </c>
      <c r="T573" s="7">
        <v>2.6996547809229835E-2</v>
      </c>
      <c r="U573" s="7">
        <v>1.3214684724807739</v>
      </c>
      <c r="V573" s="7">
        <v>8.4011690977780204E-2</v>
      </c>
    </row>
    <row r="574" spans="1:24" x14ac:dyDescent="0.3">
      <c r="A574" s="19" t="s">
        <v>586</v>
      </c>
      <c r="B574">
        <v>4</v>
      </c>
      <c r="C574">
        <v>15</v>
      </c>
      <c r="D574" t="s">
        <v>236</v>
      </c>
      <c r="I574">
        <v>4.2000000000000003E-2</v>
      </c>
      <c r="J574" s="8">
        <f t="shared" si="57"/>
        <v>0.63800000000000001</v>
      </c>
      <c r="K574" s="8">
        <f t="shared" si="58"/>
        <v>0.47969924812030096</v>
      </c>
      <c r="L574" t="s">
        <v>279</v>
      </c>
      <c r="M574" s="7">
        <v>252</v>
      </c>
      <c r="N574" s="8">
        <v>51.000000000023249</v>
      </c>
      <c r="O574" s="8"/>
      <c r="P574" s="9" t="s">
        <v>602</v>
      </c>
      <c r="Q574" s="9">
        <v>1103.5</v>
      </c>
      <c r="R574" s="9">
        <v>-83.416666666666671</v>
      </c>
      <c r="S574" s="7">
        <v>-1.3076964616775513</v>
      </c>
      <c r="T574" s="7">
        <v>2.6996547809229835E-2</v>
      </c>
      <c r="U574" s="7">
        <v>1.8827323913574219</v>
      </c>
      <c r="V574" s="7">
        <v>8.4011690977780204E-2</v>
      </c>
    </row>
    <row r="575" spans="1:24" x14ac:dyDescent="0.3">
      <c r="A575" s="19" t="s">
        <v>586</v>
      </c>
      <c r="B575">
        <v>4</v>
      </c>
      <c r="C575">
        <v>16</v>
      </c>
      <c r="D575" t="s">
        <v>237</v>
      </c>
      <c r="I575">
        <v>4.2000000000000003E-2</v>
      </c>
      <c r="J575" s="8">
        <f t="shared" si="57"/>
        <v>0.68</v>
      </c>
      <c r="K575" s="8">
        <f t="shared" si="58"/>
        <v>0.51127819548872211</v>
      </c>
      <c r="L575">
        <v>1.08</v>
      </c>
      <c r="M575" s="7">
        <v>252</v>
      </c>
      <c r="N575" s="8">
        <v>51.000000000023249</v>
      </c>
      <c r="O575" s="8"/>
      <c r="P575" s="9" t="s">
        <v>603</v>
      </c>
      <c r="Q575" s="9">
        <v>1217.6666666666667</v>
      </c>
      <c r="R575" s="9">
        <v>-55.75</v>
      </c>
      <c r="S575" s="7">
        <v>-1.010546088218689</v>
      </c>
      <c r="T575" s="7">
        <v>2.6996547809229835E-2</v>
      </c>
      <c r="U575" s="7">
        <v>2.216766357421875</v>
      </c>
      <c r="V575" s="7">
        <v>8.4011690977780204E-2</v>
      </c>
    </row>
    <row r="576" spans="1:24" x14ac:dyDescent="0.3">
      <c r="A576" s="19" t="s">
        <v>586</v>
      </c>
      <c r="B576">
        <v>4</v>
      </c>
      <c r="C576">
        <v>17</v>
      </c>
      <c r="D576" t="s">
        <v>47</v>
      </c>
      <c r="E576" t="s">
        <v>47</v>
      </c>
      <c r="I576">
        <v>4.2000000000000003E-2</v>
      </c>
      <c r="J576" s="8">
        <f t="shared" si="57"/>
        <v>0.72200000000000009</v>
      </c>
      <c r="K576" s="8">
        <f t="shared" si="58"/>
        <v>0.54285714285714315</v>
      </c>
      <c r="L576" t="s">
        <v>279</v>
      </c>
      <c r="M576" s="7">
        <v>252</v>
      </c>
      <c r="N576" s="8">
        <v>47.000000000019249</v>
      </c>
      <c r="O576" s="8"/>
      <c r="P576" s="9" t="s">
        <v>604</v>
      </c>
      <c r="Q576" s="9">
        <v>1082.1666666666667</v>
      </c>
      <c r="R576" s="9">
        <v>-62.083333333333336</v>
      </c>
      <c r="S576" s="7">
        <v>-0.57504791021347046</v>
      </c>
      <c r="T576" s="7">
        <v>2.6996547809229835E-2</v>
      </c>
      <c r="U576" s="7">
        <v>2.3221678733825684</v>
      </c>
      <c r="V576" s="7">
        <v>8.4011690977780204E-2</v>
      </c>
    </row>
    <row r="577" spans="1:24" x14ac:dyDescent="0.3">
      <c r="A577" s="19" t="s">
        <v>586</v>
      </c>
      <c r="B577">
        <v>4</v>
      </c>
      <c r="C577">
        <v>18</v>
      </c>
      <c r="D577" t="s">
        <v>115</v>
      </c>
      <c r="I577">
        <v>4.2000000000000003E-2</v>
      </c>
      <c r="J577" s="8">
        <f t="shared" si="57"/>
        <v>0.76400000000000012</v>
      </c>
      <c r="K577" s="8">
        <f t="shared" si="58"/>
        <v>0.5744360902255643</v>
      </c>
      <c r="L577">
        <v>1.1200000000000001</v>
      </c>
      <c r="M577" s="7">
        <v>252</v>
      </c>
      <c r="N577" s="8">
        <v>37.999999999982492</v>
      </c>
      <c r="O577" s="8"/>
      <c r="P577" s="9" t="s">
        <v>605</v>
      </c>
      <c r="Q577" s="9">
        <v>1006.5</v>
      </c>
      <c r="R577" s="9">
        <v>-14.416666666666666</v>
      </c>
      <c r="S577" s="7">
        <v>-0.4414583146572113</v>
      </c>
      <c r="T577" s="7">
        <v>2.6996547809229835E-2</v>
      </c>
      <c r="U577" s="7">
        <v>2.0887947082519531</v>
      </c>
      <c r="V577" s="7">
        <v>8.4011690977780204E-2</v>
      </c>
    </row>
    <row r="578" spans="1:24" x14ac:dyDescent="0.3">
      <c r="A578" s="9" t="s">
        <v>586</v>
      </c>
      <c r="B578">
        <v>4</v>
      </c>
      <c r="C578">
        <v>19</v>
      </c>
      <c r="D578" t="s">
        <v>247</v>
      </c>
      <c r="I578">
        <v>4.2000000000000003E-2</v>
      </c>
      <c r="J578" s="8">
        <f t="shared" si="57"/>
        <v>0.80600000000000016</v>
      </c>
      <c r="K578" s="8">
        <f t="shared" si="58"/>
        <v>0.60601503759398534</v>
      </c>
      <c r="L578">
        <v>1.1200000000000001</v>
      </c>
      <c r="M578" s="7">
        <v>252</v>
      </c>
      <c r="N578" s="8">
        <v>39.000000000011248</v>
      </c>
      <c r="O578" s="8"/>
      <c r="P578" s="9" t="s">
        <v>606</v>
      </c>
      <c r="Q578" s="9">
        <v>514.66666666666663</v>
      </c>
      <c r="U578" s="16"/>
      <c r="V578" s="16"/>
      <c r="X578" t="s">
        <v>600</v>
      </c>
    </row>
    <row r="579" spans="1:24" x14ac:dyDescent="0.3">
      <c r="A579" s="19" t="s">
        <v>586</v>
      </c>
      <c r="B579">
        <v>4</v>
      </c>
      <c r="C579">
        <v>20</v>
      </c>
      <c r="D579" t="s">
        <v>248</v>
      </c>
      <c r="I579">
        <v>4.2000000000000003E-2</v>
      </c>
      <c r="J579" s="8">
        <f t="shared" si="57"/>
        <v>0.8480000000000002</v>
      </c>
      <c r="K579" s="8">
        <f t="shared" si="58"/>
        <v>0.63759398496240649</v>
      </c>
      <c r="L579">
        <v>1.1200000000000001</v>
      </c>
      <c r="M579" s="7">
        <v>252</v>
      </c>
      <c r="N579" s="8">
        <v>45.999999999990493</v>
      </c>
      <c r="O579" s="8"/>
      <c r="P579" s="9" t="s">
        <v>607</v>
      </c>
      <c r="Q579" s="9">
        <v>1173.6666666666667</v>
      </c>
      <c r="R579" s="9">
        <v>-54.166666666666664</v>
      </c>
      <c r="S579" s="7">
        <v>-0.95741057395935059</v>
      </c>
      <c r="T579" s="7">
        <v>2.6996547809229835E-2</v>
      </c>
      <c r="U579" s="7">
        <v>0.76721030473709106</v>
      </c>
      <c r="V579" s="7">
        <v>8.4011690977780204E-2</v>
      </c>
    </row>
    <row r="580" spans="1:24" x14ac:dyDescent="0.3">
      <c r="A580" s="19" t="s">
        <v>586</v>
      </c>
      <c r="B580">
        <v>4</v>
      </c>
      <c r="C580">
        <v>21</v>
      </c>
      <c r="D580" t="s">
        <v>249</v>
      </c>
      <c r="I580">
        <v>4.2000000000000003E-2</v>
      </c>
      <c r="J580" s="8">
        <f t="shared" si="57"/>
        <v>0.89000000000000024</v>
      </c>
      <c r="K580" s="8">
        <f t="shared" si="58"/>
        <v>0.66917293233082753</v>
      </c>
      <c r="L580">
        <v>1.1200000000000001</v>
      </c>
      <c r="M580" s="7">
        <v>252</v>
      </c>
      <c r="N580" s="8">
        <v>31.000000000003247</v>
      </c>
      <c r="O580" s="8"/>
      <c r="P580" s="9" t="s">
        <v>608</v>
      </c>
      <c r="Q580" s="9">
        <v>822.16666666666663</v>
      </c>
      <c r="R580" s="9">
        <v>-130.25</v>
      </c>
      <c r="S580" s="7">
        <v>-0.96347016096115112</v>
      </c>
      <c r="T580" s="7">
        <v>2.6996547809229835E-2</v>
      </c>
      <c r="U580" s="7">
        <v>0.82531529664993286</v>
      </c>
      <c r="V580" s="7">
        <v>8.4011690977780204E-2</v>
      </c>
    </row>
    <row r="581" spans="1:24" x14ac:dyDescent="0.3">
      <c r="A581" s="19" t="s">
        <v>586</v>
      </c>
      <c r="B581">
        <v>4</v>
      </c>
      <c r="C581">
        <v>22</v>
      </c>
      <c r="D581" t="s">
        <v>250</v>
      </c>
      <c r="I581">
        <v>4.2000000000000003E-2</v>
      </c>
      <c r="J581" s="8">
        <f t="shared" si="57"/>
        <v>0.93200000000000027</v>
      </c>
      <c r="K581" s="8">
        <f t="shared" si="58"/>
        <v>0.70075187969924868</v>
      </c>
      <c r="L581">
        <v>1.1200000000000001</v>
      </c>
      <c r="M581" s="7">
        <v>252</v>
      </c>
      <c r="N581" s="8">
        <v>37.999999999982492</v>
      </c>
      <c r="O581" s="8"/>
      <c r="P581" s="9" t="s">
        <v>517</v>
      </c>
      <c r="Q581" s="9">
        <v>1821.3333333333333</v>
      </c>
      <c r="R581" s="9">
        <v>-39.333333333333336</v>
      </c>
      <c r="S581" s="7">
        <v>-1.0913681983947754</v>
      </c>
      <c r="T581" s="7">
        <v>2.6996547809229835E-2</v>
      </c>
      <c r="U581" s="7">
        <v>1.3469022512435913</v>
      </c>
      <c r="V581" s="7">
        <v>8.4011690977780204E-2</v>
      </c>
    </row>
    <row r="582" spans="1:24" x14ac:dyDescent="0.3">
      <c r="A582" s="19" t="s">
        <v>586</v>
      </c>
      <c r="B582">
        <v>4</v>
      </c>
      <c r="C582">
        <v>23</v>
      </c>
      <c r="D582" t="s">
        <v>518</v>
      </c>
      <c r="I582">
        <v>4.2000000000000003E-2</v>
      </c>
      <c r="J582" s="8">
        <f t="shared" si="57"/>
        <v>0.97400000000000031</v>
      </c>
      <c r="K582" s="8">
        <f t="shared" si="58"/>
        <v>0.73233082706766972</v>
      </c>
      <c r="L582">
        <v>1.1200000000000001</v>
      </c>
      <c r="M582" s="7">
        <v>252</v>
      </c>
      <c r="N582" s="8">
        <v>47.999999999936982</v>
      </c>
      <c r="O582" s="8"/>
      <c r="P582" s="9" t="s">
        <v>609</v>
      </c>
      <c r="Q582" s="9">
        <v>2432</v>
      </c>
      <c r="R582" s="9">
        <v>-29.666666666666668</v>
      </c>
      <c r="S582" s="7">
        <v>-1.2919915914535522</v>
      </c>
      <c r="T582" s="7">
        <v>2.6996547809229835E-2</v>
      </c>
      <c r="U582" s="7">
        <v>1.6072148084640503</v>
      </c>
      <c r="V582" s="7">
        <v>8.4011690977780204E-2</v>
      </c>
    </row>
    <row r="583" spans="1:24" x14ac:dyDescent="0.3">
      <c r="A583" s="19" t="s">
        <v>586</v>
      </c>
      <c r="B583">
        <v>4</v>
      </c>
      <c r="C583">
        <v>24</v>
      </c>
      <c r="D583" t="s">
        <v>54</v>
      </c>
      <c r="E583" t="s">
        <v>54</v>
      </c>
      <c r="I583">
        <v>3.7999999999999999E-2</v>
      </c>
      <c r="J583" s="8">
        <f t="shared" si="57"/>
        <v>1.0120000000000002</v>
      </c>
      <c r="K583" s="8">
        <f t="shared" si="58"/>
        <v>0.7609022556390983</v>
      </c>
      <c r="L583">
        <v>1.1200000000000001</v>
      </c>
      <c r="M583" s="7">
        <v>252</v>
      </c>
      <c r="N583" s="8">
        <v>29.000000000056758</v>
      </c>
      <c r="O583" s="8" t="s">
        <v>221</v>
      </c>
      <c r="P583" s="9" t="s">
        <v>610</v>
      </c>
      <c r="Q583" s="9">
        <v>1486.5</v>
      </c>
      <c r="R583" s="9">
        <v>-25.333333333333332</v>
      </c>
      <c r="S583" s="7">
        <v>-1.2279509305953979</v>
      </c>
      <c r="T583" s="7">
        <v>2.6996547809229835E-2</v>
      </c>
      <c r="U583" s="7">
        <v>2.067218542098999</v>
      </c>
      <c r="V583" s="7">
        <v>8.4011690977780204E-2</v>
      </c>
    </row>
    <row r="584" spans="1:24" x14ac:dyDescent="0.3">
      <c r="A584" s="19" t="s">
        <v>586</v>
      </c>
      <c r="B584">
        <v>4</v>
      </c>
      <c r="C584">
        <v>25</v>
      </c>
      <c r="D584" t="s">
        <v>167</v>
      </c>
      <c r="I584">
        <v>3.1E-2</v>
      </c>
      <c r="J584" s="8">
        <f t="shared" si="57"/>
        <v>1.0430000000000001</v>
      </c>
      <c r="K584" s="8">
        <f t="shared" si="58"/>
        <v>0.78421052631578991</v>
      </c>
      <c r="L584">
        <v>1.1200000000000001</v>
      </c>
      <c r="M584" s="7">
        <v>252</v>
      </c>
      <c r="N584" s="8">
        <v>26.000000000081513</v>
      </c>
      <c r="O584" s="8" t="s">
        <v>221</v>
      </c>
      <c r="P584" s="9" t="s">
        <v>611</v>
      </c>
      <c r="Q584" s="9">
        <v>1035.1666666666667</v>
      </c>
      <c r="R584" s="9">
        <v>-95.916666666666671</v>
      </c>
      <c r="S584" s="7">
        <v>-1.2785183191299438</v>
      </c>
      <c r="T584" s="7">
        <v>2.6996547809229835E-2</v>
      </c>
      <c r="U584" s="7">
        <v>2.0996060371398926</v>
      </c>
      <c r="V584" s="7">
        <v>8.4011690977780204E-2</v>
      </c>
    </row>
    <row r="585" spans="1:24" x14ac:dyDescent="0.3">
      <c r="A585" s="19" t="s">
        <v>586</v>
      </c>
      <c r="B585">
        <v>4</v>
      </c>
      <c r="C585">
        <v>26</v>
      </c>
      <c r="D585" t="s">
        <v>148</v>
      </c>
      <c r="I585">
        <v>3.1E-2</v>
      </c>
      <c r="J585" s="8">
        <f t="shared" si="57"/>
        <v>1.0740000000000001</v>
      </c>
      <c r="K585" s="8">
        <f t="shared" si="58"/>
        <v>0.80751879699248164</v>
      </c>
      <c r="L585">
        <v>1.1200000000000001</v>
      </c>
      <c r="M585" s="7">
        <v>252</v>
      </c>
      <c r="N585" s="8">
        <v>20.999999999937735</v>
      </c>
      <c r="O585" s="8" t="s">
        <v>221</v>
      </c>
      <c r="P585" s="9" t="s">
        <v>612</v>
      </c>
      <c r="Q585" s="9">
        <v>1048.5</v>
      </c>
      <c r="R585" s="9">
        <v>-40.833333333333336</v>
      </c>
      <c r="S585" s="7">
        <v>-1.4654641151428223</v>
      </c>
      <c r="T585" s="7">
        <v>2.6996547809229835E-2</v>
      </c>
      <c r="U585" s="7">
        <v>2.0561923980712891</v>
      </c>
      <c r="V585" s="7">
        <v>8.4011690977780204E-2</v>
      </c>
    </row>
    <row r="586" spans="1:24" x14ac:dyDescent="0.3">
      <c r="A586" s="19" t="s">
        <v>586</v>
      </c>
      <c r="B586">
        <v>4</v>
      </c>
      <c r="C586">
        <v>27</v>
      </c>
      <c r="D586" t="s">
        <v>168</v>
      </c>
      <c r="I586">
        <v>3.1E-2</v>
      </c>
      <c r="J586" s="8">
        <f t="shared" si="57"/>
        <v>1.105</v>
      </c>
      <c r="K586" s="8">
        <f t="shared" si="58"/>
        <v>0.83082706766917325</v>
      </c>
      <c r="L586" t="s">
        <v>279</v>
      </c>
      <c r="M586" s="7">
        <v>252</v>
      </c>
      <c r="N586" s="8">
        <v>36.999999999953737</v>
      </c>
      <c r="O586" s="8" t="s">
        <v>221</v>
      </c>
      <c r="P586" s="9" t="s">
        <v>613</v>
      </c>
      <c r="Q586" s="9">
        <v>1926.5</v>
      </c>
      <c r="R586" s="9">
        <v>-30.25</v>
      </c>
      <c r="S586" s="7">
        <v>-1.48345947265625</v>
      </c>
      <c r="T586" s="7">
        <v>2.6996547809229835E-2</v>
      </c>
      <c r="U586" s="7">
        <v>1.9589107036590576</v>
      </c>
      <c r="V586" s="7">
        <v>8.4011690977780204E-2</v>
      </c>
    </row>
    <row r="587" spans="1:24" x14ac:dyDescent="0.3">
      <c r="A587" s="19" t="s">
        <v>586</v>
      </c>
      <c r="B587">
        <v>4</v>
      </c>
      <c r="C587">
        <v>28</v>
      </c>
      <c r="D587" t="s">
        <v>169</v>
      </c>
      <c r="I587">
        <v>3.1E-2</v>
      </c>
      <c r="J587" s="8">
        <f t="shared" si="57"/>
        <v>1.1359999999999999</v>
      </c>
      <c r="K587" s="8">
        <f t="shared" si="58"/>
        <v>0.85413533834586497</v>
      </c>
      <c r="L587">
        <v>1.29</v>
      </c>
      <c r="M587" s="7">
        <v>252</v>
      </c>
      <c r="N587" s="8">
        <v>24.999999999941735</v>
      </c>
      <c r="O587" s="8" t="s">
        <v>221</v>
      </c>
      <c r="P587" s="9" t="s">
        <v>614</v>
      </c>
      <c r="Q587" s="9">
        <v>1035.6666666666667</v>
      </c>
      <c r="R587" s="9">
        <v>-11.833333333333334</v>
      </c>
      <c r="S587" s="7">
        <v>-1.2873698472976685</v>
      </c>
      <c r="T587" s="7">
        <v>2.6996547809229835E-2</v>
      </c>
      <c r="U587" s="7">
        <v>2.0578010082244873</v>
      </c>
      <c r="V587" s="7">
        <v>8.4011690977780204E-2</v>
      </c>
    </row>
    <row r="588" spans="1:24" x14ac:dyDescent="0.3">
      <c r="A588" s="19" t="s">
        <v>586</v>
      </c>
      <c r="B588">
        <v>4</v>
      </c>
      <c r="C588">
        <v>29</v>
      </c>
      <c r="D588" t="s">
        <v>170</v>
      </c>
      <c r="I588">
        <v>3.1E-2</v>
      </c>
      <c r="J588" s="8">
        <f t="shared" si="57"/>
        <v>1.1669999999999998</v>
      </c>
      <c r="K588" s="8">
        <f t="shared" si="58"/>
        <v>0.87744360902255669</v>
      </c>
      <c r="L588">
        <v>1.33</v>
      </c>
      <c r="M588" s="7">
        <v>252</v>
      </c>
      <c r="N588" s="8">
        <v>40.000000000040004</v>
      </c>
      <c r="O588" s="8" t="s">
        <v>615</v>
      </c>
      <c r="P588" s="9" t="s">
        <v>616</v>
      </c>
      <c r="Q588" s="9">
        <v>2330.5</v>
      </c>
      <c r="R588" s="9">
        <v>-69.666666666666671</v>
      </c>
      <c r="S588" s="7">
        <v>-1.2085099220275879</v>
      </c>
      <c r="T588" s="7">
        <v>2.6996547809229835E-2</v>
      </c>
      <c r="U588" s="7">
        <v>2.1261055469512939</v>
      </c>
      <c r="V588" s="7">
        <v>8.4011690977780204E-2</v>
      </c>
    </row>
    <row r="589" spans="1:24" x14ac:dyDescent="0.3">
      <c r="A589" s="19" t="s">
        <v>586</v>
      </c>
      <c r="B589">
        <v>4</v>
      </c>
      <c r="C589">
        <v>30</v>
      </c>
      <c r="D589" t="s">
        <v>62</v>
      </c>
      <c r="E589" t="s">
        <v>62</v>
      </c>
      <c r="I589">
        <v>3.1E-2</v>
      </c>
      <c r="J589" s="8">
        <f t="shared" si="57"/>
        <v>1.1979999999999997</v>
      </c>
      <c r="K589" s="8">
        <f t="shared" si="58"/>
        <v>0.9007518796992483</v>
      </c>
      <c r="L589">
        <v>1.33</v>
      </c>
      <c r="M589" s="7">
        <v>252</v>
      </c>
      <c r="N589" s="8">
        <v>26.999999999999247</v>
      </c>
      <c r="O589" s="8" t="s">
        <v>617</v>
      </c>
      <c r="P589" s="9" t="s">
        <v>618</v>
      </c>
      <c r="Q589" s="9">
        <v>976.66666666666663</v>
      </c>
      <c r="R589" s="9">
        <v>-15.583333333333334</v>
      </c>
      <c r="S589" s="7">
        <v>-1.1336923837661743</v>
      </c>
      <c r="T589" s="7">
        <v>2.6996547809229835E-2</v>
      </c>
      <c r="U589" s="7">
        <v>2.0423548221588135</v>
      </c>
      <c r="V589" s="7">
        <v>8.4011690977780204E-2</v>
      </c>
    </row>
    <row r="590" spans="1:24" x14ac:dyDescent="0.3">
      <c r="A590" s="19" t="s">
        <v>586</v>
      </c>
      <c r="B590">
        <v>4</v>
      </c>
      <c r="C590">
        <v>31</v>
      </c>
      <c r="D590" t="s">
        <v>203</v>
      </c>
      <c r="I590">
        <v>3.3000000000000002E-2</v>
      </c>
      <c r="J590" s="8">
        <f t="shared" si="57"/>
        <v>1.2309999999999997</v>
      </c>
      <c r="K590" s="8">
        <f t="shared" si="58"/>
        <v>0.92556390977443626</v>
      </c>
      <c r="L590">
        <v>1.33</v>
      </c>
      <c r="M590" s="7">
        <v>252</v>
      </c>
      <c r="N590" s="8">
        <v>28.000000000028002</v>
      </c>
      <c r="O590" s="8" t="s">
        <v>619</v>
      </c>
      <c r="P590" s="9" t="s">
        <v>620</v>
      </c>
      <c r="Q590" s="9">
        <v>978</v>
      </c>
      <c r="R590" s="9">
        <v>-33.416666666666664</v>
      </c>
      <c r="S590" s="7">
        <v>-1.1975038051605225</v>
      </c>
      <c r="T590" s="7">
        <v>2.6996547809229835E-2</v>
      </c>
      <c r="U590" s="7">
        <v>1.884644627571106</v>
      </c>
      <c r="V590" s="7">
        <v>8.4011690977780204E-2</v>
      </c>
    </row>
    <row r="591" spans="1:24" x14ac:dyDescent="0.3">
      <c r="A591" s="19" t="s">
        <v>586</v>
      </c>
      <c r="B591">
        <v>4</v>
      </c>
      <c r="C591">
        <v>32</v>
      </c>
      <c r="D591" t="s">
        <v>204</v>
      </c>
      <c r="I591">
        <v>3.3000000000000002E-2</v>
      </c>
      <c r="J591" s="8">
        <f t="shared" si="57"/>
        <v>1.2639999999999996</v>
      </c>
      <c r="K591" s="8">
        <f t="shared" si="58"/>
        <v>0.95037593984962421</v>
      </c>
      <c r="L591">
        <v>1.33</v>
      </c>
      <c r="M591" s="7">
        <v>252</v>
      </c>
      <c r="N591" s="8">
        <v>32.000000000032003</v>
      </c>
      <c r="O591" s="8" t="s">
        <v>619</v>
      </c>
      <c r="P591" s="9" t="s">
        <v>338</v>
      </c>
      <c r="Q591" s="9">
        <v>955.83333333333337</v>
      </c>
      <c r="R591" s="9">
        <v>-44.083333333333336</v>
      </c>
      <c r="S591" s="7">
        <v>-0.74329429864883423</v>
      </c>
      <c r="T591" s="7">
        <v>2.6996547809229835E-2</v>
      </c>
      <c r="U591" s="7">
        <v>2.2971341609954834</v>
      </c>
      <c r="V591" s="7">
        <v>8.4011690977780204E-2</v>
      </c>
    </row>
    <row r="592" spans="1:24" x14ac:dyDescent="0.3">
      <c r="A592" s="19" t="s">
        <v>586</v>
      </c>
      <c r="B592">
        <v>4</v>
      </c>
      <c r="C592">
        <v>33</v>
      </c>
      <c r="D592" t="s">
        <v>207</v>
      </c>
      <c r="E592" t="s">
        <v>121</v>
      </c>
      <c r="I592">
        <v>3.3000000000000002E-2</v>
      </c>
      <c r="J592" s="8">
        <f t="shared" si="57"/>
        <v>1.2969999999999995</v>
      </c>
      <c r="K592" s="8">
        <f t="shared" si="58"/>
        <v>0.97518796992481205</v>
      </c>
      <c r="L592">
        <v>1.33</v>
      </c>
      <c r="M592" s="7">
        <v>252</v>
      </c>
      <c r="N592" s="8">
        <v>31.000000000003247</v>
      </c>
      <c r="O592" s="8" t="s">
        <v>619</v>
      </c>
      <c r="P592" s="9" t="s">
        <v>621</v>
      </c>
      <c r="Q592" s="9">
        <v>568.83333333333337</v>
      </c>
      <c r="R592" s="9">
        <v>-95.416666666666671</v>
      </c>
      <c r="S592" s="7">
        <v>-0.68517959117889404</v>
      </c>
      <c r="T592" s="7">
        <v>2.6996547809229835E-2</v>
      </c>
      <c r="U592" s="7">
        <v>2.1214461326599121</v>
      </c>
      <c r="V592" s="7">
        <v>8.4011690977780204E-2</v>
      </c>
    </row>
    <row r="593" spans="1:24" x14ac:dyDescent="0.3">
      <c r="A593" s="19" t="s">
        <v>586</v>
      </c>
      <c r="B593">
        <v>4</v>
      </c>
      <c r="C593">
        <v>34</v>
      </c>
      <c r="D593" t="s">
        <v>622</v>
      </c>
      <c r="E593" t="s">
        <v>121</v>
      </c>
      <c r="I593">
        <v>3.3000000000000002E-2</v>
      </c>
      <c r="J593" s="8">
        <f t="shared" si="57"/>
        <v>1.3299999999999994</v>
      </c>
      <c r="K593" s="8">
        <f t="shared" si="58"/>
        <v>1</v>
      </c>
      <c r="L593">
        <v>1.33</v>
      </c>
      <c r="M593" s="7">
        <v>252</v>
      </c>
      <c r="N593" s="8">
        <v>17.99999999996249</v>
      </c>
      <c r="O593" s="8" t="s">
        <v>619</v>
      </c>
      <c r="P593" s="9" t="s">
        <v>623</v>
      </c>
      <c r="Q593" s="9">
        <v>307.5</v>
      </c>
      <c r="U593" s="16"/>
      <c r="V593" s="16"/>
      <c r="X593" t="s">
        <v>600</v>
      </c>
    </row>
    <row r="595" spans="1:24" x14ac:dyDescent="0.3">
      <c r="C595" s="8"/>
      <c r="D595" s="8"/>
      <c r="E595" s="8"/>
      <c r="F595" s="8"/>
      <c r="M595" s="8"/>
      <c r="N595" s="8"/>
      <c r="O595" s="8"/>
      <c r="X595" s="7"/>
    </row>
    <row r="596" spans="1:24" x14ac:dyDescent="0.3">
      <c r="A596" s="19" t="s">
        <v>624</v>
      </c>
      <c r="B596">
        <v>3</v>
      </c>
      <c r="C596" s="8">
        <v>1</v>
      </c>
      <c r="D596" s="8" t="s">
        <v>152</v>
      </c>
      <c r="E596" s="8" t="s">
        <v>24</v>
      </c>
      <c r="I596" s="8">
        <v>3.3</v>
      </c>
      <c r="J596" s="8">
        <v>0</v>
      </c>
      <c r="K596" s="8">
        <f>J596/$J$630</f>
        <v>0</v>
      </c>
      <c r="L596" s="8">
        <v>2.3E-2</v>
      </c>
      <c r="M596" s="8">
        <f>6*42</f>
        <v>252</v>
      </c>
      <c r="N596" s="9">
        <v>86.99999999994823</v>
      </c>
      <c r="O596" s="8" t="s">
        <v>540</v>
      </c>
      <c r="P596" s="9" t="s">
        <v>625</v>
      </c>
      <c r="Q596" s="7">
        <v>1399</v>
      </c>
      <c r="R596" s="7">
        <v>-18</v>
      </c>
      <c r="S596" s="7">
        <v>-1.5757656097412109</v>
      </c>
      <c r="T596" s="7">
        <v>1.3338040101543625E-2</v>
      </c>
      <c r="U596" s="7">
        <v>0.49816513061523438</v>
      </c>
      <c r="V596" s="7">
        <v>4.4101321113769028E-2</v>
      </c>
    </row>
    <row r="597" spans="1:24" x14ac:dyDescent="0.3">
      <c r="A597" s="19" t="s">
        <v>624</v>
      </c>
      <c r="B597">
        <v>3</v>
      </c>
      <c r="C597" s="8">
        <v>2</v>
      </c>
      <c r="D597" s="8" t="s">
        <v>154</v>
      </c>
      <c r="E597" s="8"/>
      <c r="I597" s="8">
        <v>0.12</v>
      </c>
      <c r="J597" s="8">
        <f>I597</f>
        <v>0.12</v>
      </c>
      <c r="K597" s="8">
        <f>J597/$J$630</f>
        <v>6.7529544175576856E-2</v>
      </c>
      <c r="L597" s="8" t="s">
        <v>279</v>
      </c>
      <c r="M597" s="8">
        <f>H592*H591</f>
        <v>0</v>
      </c>
      <c r="N597" s="9">
        <v>36.000000000036003</v>
      </c>
      <c r="O597" s="8"/>
      <c r="P597" s="9" t="s">
        <v>626</v>
      </c>
      <c r="Q597" s="7">
        <v>709.5</v>
      </c>
      <c r="R597" s="7">
        <v>-32.833333333333336</v>
      </c>
      <c r="S597" s="7">
        <v>-0.54681837558746338</v>
      </c>
      <c r="T597" s="7">
        <v>1.3338040101543625E-2</v>
      </c>
      <c r="U597" s="7">
        <v>0.70895588397979736</v>
      </c>
      <c r="V597" s="7">
        <v>4.4101321113769028E-2</v>
      </c>
      <c r="X597" s="7"/>
    </row>
    <row r="598" spans="1:24" x14ac:dyDescent="0.3">
      <c r="A598" s="19" t="s">
        <v>624</v>
      </c>
      <c r="B598">
        <v>3</v>
      </c>
      <c r="C598" s="8">
        <f>C597+1</f>
        <v>3</v>
      </c>
      <c r="D598" s="8" t="s">
        <v>156</v>
      </c>
      <c r="E598" s="8"/>
      <c r="I598" s="8">
        <v>0.1</v>
      </c>
      <c r="J598" s="8">
        <f>J597+I598</f>
        <v>0.22</v>
      </c>
      <c r="K598" s="8">
        <f t="shared" ref="K598:K630" si="59">J598/$J$630</f>
        <v>0.12380416432189091</v>
      </c>
      <c r="L598" s="8" t="s">
        <v>279</v>
      </c>
      <c r="M598" s="8">
        <v>252</v>
      </c>
      <c r="N598" s="9">
        <v>36.000000000036003</v>
      </c>
      <c r="O598" s="8"/>
      <c r="P598" s="9" t="s">
        <v>627</v>
      </c>
      <c r="Q598" s="7">
        <v>1352.5</v>
      </c>
      <c r="R598" s="7">
        <v>-17.916666666666668</v>
      </c>
      <c r="S598" s="7">
        <v>-0.49174106121063232</v>
      </c>
      <c r="T598" s="7">
        <v>1.3338040101543625E-2</v>
      </c>
      <c r="U598" s="7">
        <v>0.57718437910079956</v>
      </c>
      <c r="V598" s="7">
        <v>4.4101321113769028E-2</v>
      </c>
      <c r="X598" s="7"/>
    </row>
    <row r="599" spans="1:24" x14ac:dyDescent="0.3">
      <c r="A599" s="19" t="s">
        <v>624</v>
      </c>
      <c r="B599">
        <v>3</v>
      </c>
      <c r="C599" s="8">
        <f t="shared" ref="C599:C630" si="60">C598+1</f>
        <v>4</v>
      </c>
      <c r="D599" s="8" t="s">
        <v>35</v>
      </c>
      <c r="E599" s="8"/>
      <c r="I599" s="8">
        <v>0.08</v>
      </c>
      <c r="J599" s="8">
        <f t="shared" ref="J599:J630" si="61">J598+I599</f>
        <v>0.3</v>
      </c>
      <c r="K599" s="8">
        <f t="shared" si="59"/>
        <v>0.16882386043894215</v>
      </c>
      <c r="L599" s="8">
        <v>0.35</v>
      </c>
      <c r="M599" s="8">
        <v>252</v>
      </c>
      <c r="N599" s="9">
        <v>25.000000000052758</v>
      </c>
      <c r="O599" s="8"/>
      <c r="P599" s="9" t="s">
        <v>628</v>
      </c>
      <c r="Q599" s="7">
        <v>342.16666666666669</v>
      </c>
      <c r="R599" s="7"/>
      <c r="S599" s="11">
        <v>-0.33950161933898926</v>
      </c>
      <c r="T599" s="11">
        <v>1.3338040101543625E-2</v>
      </c>
      <c r="U599" s="11">
        <v>0.25196719169616699</v>
      </c>
      <c r="V599" s="11">
        <v>4.4101321113769028E-2</v>
      </c>
      <c r="X599" s="7" t="s">
        <v>629</v>
      </c>
    </row>
    <row r="600" spans="1:24" x14ac:dyDescent="0.3">
      <c r="A600" s="19" t="s">
        <v>624</v>
      </c>
      <c r="B600">
        <v>3</v>
      </c>
      <c r="C600" s="8">
        <f t="shared" si="60"/>
        <v>5</v>
      </c>
      <c r="D600" s="8" t="s">
        <v>546</v>
      </c>
      <c r="E600" s="8"/>
      <c r="I600" s="8">
        <v>7.4999999999999997E-2</v>
      </c>
      <c r="J600" s="8">
        <f t="shared" si="61"/>
        <v>0.375</v>
      </c>
      <c r="K600" s="8">
        <f t="shared" si="59"/>
        <v>0.21102982554867769</v>
      </c>
      <c r="L600" s="8" t="s">
        <v>279</v>
      </c>
      <c r="M600" s="8">
        <v>252</v>
      </c>
      <c r="N600" s="9">
        <v>26.999999999999247</v>
      </c>
      <c r="O600" s="8"/>
      <c r="P600" s="9" t="s">
        <v>630</v>
      </c>
      <c r="Q600" s="7">
        <v>403.83333333333331</v>
      </c>
      <c r="R600" s="7">
        <v>-22.416666666666668</v>
      </c>
      <c r="S600" s="7">
        <v>0.22092925012111664</v>
      </c>
      <c r="T600" s="7">
        <v>1.3338040101543625E-2</v>
      </c>
      <c r="U600" s="7">
        <v>0.91782593727111816</v>
      </c>
      <c r="V600" s="7">
        <v>4.4101321113769028E-2</v>
      </c>
    </row>
    <row r="601" spans="1:24" x14ac:dyDescent="0.3">
      <c r="A601" s="19" t="s">
        <v>624</v>
      </c>
      <c r="B601">
        <v>3</v>
      </c>
      <c r="C601" s="8">
        <f t="shared" si="60"/>
        <v>6</v>
      </c>
      <c r="D601" s="8" t="s">
        <v>112</v>
      </c>
      <c r="E601" s="8"/>
      <c r="I601" s="8">
        <v>7.0000000000000007E-2</v>
      </c>
      <c r="J601" s="8">
        <f t="shared" si="61"/>
        <v>0.44500000000000001</v>
      </c>
      <c r="K601" s="8">
        <f t="shared" si="59"/>
        <v>0.25042205965109754</v>
      </c>
      <c r="L601" s="8">
        <v>0.47</v>
      </c>
      <c r="M601" s="8">
        <v>252</v>
      </c>
      <c r="N601" s="9">
        <v>32.000000000032003</v>
      </c>
      <c r="O601" s="8"/>
      <c r="P601" s="9" t="s">
        <v>631</v>
      </c>
      <c r="Q601" s="7">
        <v>603.33333333333337</v>
      </c>
      <c r="R601" s="7">
        <v>-30.833333333333332</v>
      </c>
      <c r="S601" s="7">
        <v>0.48238846659660339</v>
      </c>
      <c r="T601" s="7">
        <v>1.3338040101543625E-2</v>
      </c>
      <c r="U601" s="7">
        <v>1.1413477659225464</v>
      </c>
      <c r="V601" s="7">
        <v>4.4101321113769028E-2</v>
      </c>
      <c r="X601" s="7"/>
    </row>
    <row r="602" spans="1:24" x14ac:dyDescent="0.3">
      <c r="A602" s="19" t="s">
        <v>624</v>
      </c>
      <c r="B602">
        <v>3</v>
      </c>
      <c r="C602" s="8">
        <f t="shared" si="60"/>
        <v>7</v>
      </c>
      <c r="D602" s="8" t="s">
        <v>113</v>
      </c>
      <c r="E602" s="8"/>
      <c r="I602" s="8">
        <v>7.0000000000000007E-2</v>
      </c>
      <c r="J602" s="8">
        <f t="shared" si="61"/>
        <v>0.51500000000000001</v>
      </c>
      <c r="K602" s="8">
        <f t="shared" si="59"/>
        <v>0.28981429375351736</v>
      </c>
      <c r="L602" s="8" t="s">
        <v>279</v>
      </c>
      <c r="M602" s="8">
        <v>252</v>
      </c>
      <c r="N602" s="9">
        <v>36.999999999953737</v>
      </c>
      <c r="O602" s="8"/>
      <c r="P602" s="9" t="s">
        <v>632</v>
      </c>
      <c r="Q602" s="7">
        <v>1082.6666666666667</v>
      </c>
      <c r="R602" s="7">
        <v>-30.166666666666668</v>
      </c>
      <c r="S602" s="7">
        <v>0.52467954158782959</v>
      </c>
      <c r="T602" s="7">
        <v>1.3338040101543625E-2</v>
      </c>
      <c r="U602" s="7">
        <v>1.4201687574386597</v>
      </c>
      <c r="V602" s="7">
        <v>4.4101321113769028E-2</v>
      </c>
      <c r="X602" s="7"/>
    </row>
    <row r="603" spans="1:24" x14ac:dyDescent="0.3">
      <c r="A603" s="19" t="s">
        <v>624</v>
      </c>
      <c r="B603">
        <v>3</v>
      </c>
      <c r="C603" s="8">
        <f t="shared" si="60"/>
        <v>8</v>
      </c>
      <c r="D603" s="8" t="s">
        <v>114</v>
      </c>
      <c r="E603" s="8"/>
      <c r="I603" s="8">
        <v>7.0000000000000007E-2</v>
      </c>
      <c r="J603" s="8">
        <f t="shared" si="61"/>
        <v>0.58499999999999996</v>
      </c>
      <c r="K603" s="8">
        <f t="shared" si="59"/>
        <v>0.32920652785593718</v>
      </c>
      <c r="L603" s="8" t="s">
        <v>279</v>
      </c>
      <c r="M603" s="8">
        <v>252</v>
      </c>
      <c r="N603" s="9">
        <v>35.000000000007248</v>
      </c>
      <c r="O603" s="8"/>
      <c r="P603" s="9" t="s">
        <v>633</v>
      </c>
      <c r="Q603" s="7">
        <v>1214.3333333333333</v>
      </c>
      <c r="R603" s="7">
        <v>-21.583333333333332</v>
      </c>
      <c r="S603" s="7">
        <v>0.58389812707901001</v>
      </c>
      <c r="T603" s="7">
        <v>1.3338040101543625E-2</v>
      </c>
      <c r="U603" s="7">
        <v>1.8024554252624512</v>
      </c>
      <c r="V603" s="7">
        <v>4.4101321113769028E-2</v>
      </c>
      <c r="X603" s="7"/>
    </row>
    <row r="604" spans="1:24" x14ac:dyDescent="0.3">
      <c r="A604" s="19" t="s">
        <v>624</v>
      </c>
      <c r="B604">
        <v>3</v>
      </c>
      <c r="C604" s="8">
        <f t="shared" si="60"/>
        <v>9</v>
      </c>
      <c r="D604" s="8" t="s">
        <v>211</v>
      </c>
      <c r="E604" s="8"/>
      <c r="I604" s="8">
        <v>7.3999999999999996E-2</v>
      </c>
      <c r="J604" s="8">
        <f t="shared" si="61"/>
        <v>0.65899999999999992</v>
      </c>
      <c r="K604" s="8">
        <f t="shared" si="59"/>
        <v>0.37084974676420956</v>
      </c>
      <c r="L604" s="8">
        <v>0.66</v>
      </c>
      <c r="M604" s="8">
        <v>252</v>
      </c>
      <c r="N604" s="9">
        <v>51.999999999940982</v>
      </c>
      <c r="O604" s="8"/>
      <c r="P604" s="9" t="s">
        <v>634</v>
      </c>
      <c r="Q604" s="7">
        <v>1622.6666666666667</v>
      </c>
      <c r="R604" s="7">
        <v>-12.166666666666666</v>
      </c>
      <c r="S604" s="7">
        <v>0.5827401876449585</v>
      </c>
      <c r="T604" s="7">
        <v>1.3338040101543625E-2</v>
      </c>
      <c r="U604" s="7">
        <v>2.3995161056518555</v>
      </c>
      <c r="V604" s="7">
        <v>4.4101321113769028E-2</v>
      </c>
      <c r="X604" s="7"/>
    </row>
    <row r="605" spans="1:24" x14ac:dyDescent="0.3">
      <c r="A605" s="19" t="s">
        <v>624</v>
      </c>
      <c r="B605">
        <v>3</v>
      </c>
      <c r="C605" s="8">
        <f t="shared" si="60"/>
        <v>10</v>
      </c>
      <c r="D605" s="8" t="s">
        <v>135</v>
      </c>
      <c r="E605" s="8"/>
      <c r="I605" s="8">
        <v>6.4000000000000001E-2</v>
      </c>
      <c r="J605" s="8">
        <f t="shared" si="61"/>
        <v>0.72299999999999986</v>
      </c>
      <c r="K605" s="8">
        <f t="shared" si="59"/>
        <v>0.40686550365785051</v>
      </c>
      <c r="L605" s="8" t="s">
        <v>279</v>
      </c>
      <c r="M605" s="8">
        <v>252</v>
      </c>
      <c r="N605" s="9">
        <v>48.000000000048004</v>
      </c>
      <c r="O605" s="8"/>
      <c r="P605" s="9" t="s">
        <v>598</v>
      </c>
      <c r="Q605" s="7">
        <v>1501.1666666666667</v>
      </c>
      <c r="R605" s="7">
        <v>-14.5</v>
      </c>
      <c r="S605" s="7">
        <v>0.16220125555992126</v>
      </c>
      <c r="T605" s="7">
        <v>1.3338040101543625E-2</v>
      </c>
      <c r="U605" s="7">
        <v>2.1325817108154297</v>
      </c>
      <c r="V605" s="7">
        <v>4.4101321113769028E-2</v>
      </c>
      <c r="X605" s="7"/>
    </row>
    <row r="606" spans="1:24" x14ac:dyDescent="0.3">
      <c r="A606" s="19" t="s">
        <v>624</v>
      </c>
      <c r="B606">
        <v>3</v>
      </c>
      <c r="C606" s="8">
        <f t="shared" si="60"/>
        <v>11</v>
      </c>
      <c r="D606" s="8" t="s">
        <v>136</v>
      </c>
      <c r="E606" s="8"/>
      <c r="I606" s="8">
        <v>0.06</v>
      </c>
      <c r="J606" s="8">
        <f t="shared" si="61"/>
        <v>0.78299999999999992</v>
      </c>
      <c r="K606" s="8">
        <f t="shared" si="59"/>
        <v>0.44063027574563896</v>
      </c>
      <c r="L606" s="8" t="s">
        <v>279</v>
      </c>
      <c r="M606" s="8">
        <v>252</v>
      </c>
      <c r="N606" s="9">
        <v>48.000000000048004</v>
      </c>
      <c r="O606" s="8"/>
      <c r="P606" s="9" t="s">
        <v>635</v>
      </c>
      <c r="Q606" s="7">
        <v>1270.1666666666667</v>
      </c>
      <c r="R606" s="7">
        <v>-19.333333333333332</v>
      </c>
      <c r="S606" s="7">
        <v>-0.41935569047927856</v>
      </c>
      <c r="T606" s="7">
        <v>1.3338040101543625E-2</v>
      </c>
      <c r="U606" s="7">
        <v>1.2688314914703369</v>
      </c>
      <c r="V606" s="7">
        <v>4.4101321113769028E-2</v>
      </c>
      <c r="X606" s="7"/>
    </row>
    <row r="607" spans="1:24" x14ac:dyDescent="0.3">
      <c r="A607" s="19" t="s">
        <v>624</v>
      </c>
      <c r="B607">
        <v>3</v>
      </c>
      <c r="C607" s="8">
        <f t="shared" si="60"/>
        <v>12</v>
      </c>
      <c r="D607" s="8" t="s">
        <v>137</v>
      </c>
      <c r="E607" s="8"/>
      <c r="I607" s="8">
        <v>4.9000000000000002E-2</v>
      </c>
      <c r="J607" s="8">
        <f t="shared" si="61"/>
        <v>0.83199999999999996</v>
      </c>
      <c r="K607" s="8">
        <f t="shared" si="59"/>
        <v>0.46820483961733289</v>
      </c>
      <c r="L607" s="8">
        <v>0.81</v>
      </c>
      <c r="M607" s="8">
        <v>252</v>
      </c>
      <c r="N607" s="9">
        <v>41.999999999986493</v>
      </c>
      <c r="O607" s="8"/>
      <c r="P607" s="9" t="s">
        <v>636</v>
      </c>
      <c r="Q607" s="7">
        <v>625.16666666666663</v>
      </c>
      <c r="R607" s="7">
        <v>-30</v>
      </c>
      <c r="S607" s="7">
        <v>-0.71321278810501099</v>
      </c>
      <c r="T607" s="7">
        <v>1.3338040101543625E-2</v>
      </c>
      <c r="U607" s="7">
        <v>0.51929306983947754</v>
      </c>
      <c r="V607" s="7">
        <v>4.4101321113769028E-2</v>
      </c>
      <c r="X607" s="7"/>
    </row>
    <row r="608" spans="1:24" x14ac:dyDescent="0.3">
      <c r="A608" s="19" t="s">
        <v>624</v>
      </c>
      <c r="B608">
        <v>3</v>
      </c>
      <c r="C608" s="8">
        <f t="shared" si="60"/>
        <v>13</v>
      </c>
      <c r="D608" s="8" t="s">
        <v>236</v>
      </c>
      <c r="E608" s="8"/>
      <c r="I608" s="8">
        <v>4.2000000000000003E-2</v>
      </c>
      <c r="J608" s="8">
        <f t="shared" si="61"/>
        <v>0.874</v>
      </c>
      <c r="K608" s="8">
        <f t="shared" si="59"/>
        <v>0.49184018007878477</v>
      </c>
      <c r="L608" s="8" t="s">
        <v>279</v>
      </c>
      <c r="M608" s="8">
        <v>252</v>
      </c>
      <c r="N608" s="9">
        <v>28.000000000028002</v>
      </c>
      <c r="O608" s="8"/>
      <c r="P608" s="9" t="s">
        <v>637</v>
      </c>
      <c r="Q608" s="7">
        <v>618.83333333333337</v>
      </c>
      <c r="R608" s="7">
        <v>-29.916666666666668</v>
      </c>
      <c r="S608" s="7">
        <v>-0.5749850869178772</v>
      </c>
      <c r="T608" s="7">
        <v>1.3338040101543625E-2</v>
      </c>
      <c r="U608" s="7">
        <v>0.2499556690454483</v>
      </c>
      <c r="V608" s="7">
        <v>4.4101321113769028E-2</v>
      </c>
      <c r="X608" s="7"/>
    </row>
    <row r="609" spans="1:24" x14ac:dyDescent="0.3">
      <c r="A609" s="19" t="s">
        <v>624</v>
      </c>
      <c r="B609">
        <v>3</v>
      </c>
      <c r="C609" s="8">
        <f t="shared" si="60"/>
        <v>14</v>
      </c>
      <c r="D609" s="8" t="s">
        <v>237</v>
      </c>
      <c r="E609" s="8"/>
      <c r="I609" s="8">
        <v>4.2000000000000003E-2</v>
      </c>
      <c r="J609" s="8">
        <f t="shared" si="61"/>
        <v>0.91600000000000004</v>
      </c>
      <c r="K609" s="8">
        <f t="shared" si="59"/>
        <v>0.51547552054023671</v>
      </c>
      <c r="L609" s="8">
        <v>0.88</v>
      </c>
      <c r="M609" s="8">
        <v>252</v>
      </c>
      <c r="N609" s="9">
        <v>32.000000000032003</v>
      </c>
      <c r="O609" s="8"/>
      <c r="P609" s="9" t="s">
        <v>638</v>
      </c>
      <c r="Q609" s="7">
        <v>790.66666666666663</v>
      </c>
      <c r="R609" s="7">
        <v>-34.5</v>
      </c>
      <c r="S609" s="7">
        <v>-0.55885297060012817</v>
      </c>
      <c r="T609" s="7">
        <v>1.3338040101543625E-2</v>
      </c>
      <c r="U609" s="7">
        <v>-7.3945090174674988E-2</v>
      </c>
      <c r="V609" s="7">
        <v>4.4101321113769028E-2</v>
      </c>
      <c r="X609" s="7"/>
    </row>
    <row r="610" spans="1:24" x14ac:dyDescent="0.3">
      <c r="A610" s="19" t="s">
        <v>624</v>
      </c>
      <c r="B610">
        <v>3</v>
      </c>
      <c r="C610" s="8">
        <f t="shared" si="60"/>
        <v>15</v>
      </c>
      <c r="D610" s="8" t="s">
        <v>47</v>
      </c>
      <c r="E610" s="8"/>
      <c r="I610" s="8">
        <v>4.1000000000000002E-2</v>
      </c>
      <c r="J610" s="8">
        <f t="shared" si="61"/>
        <v>0.95700000000000007</v>
      </c>
      <c r="K610" s="8">
        <f t="shared" si="59"/>
        <v>0.53854811480022546</v>
      </c>
      <c r="L610" s="8">
        <v>0.91</v>
      </c>
      <c r="M610" s="8">
        <v>252</v>
      </c>
      <c r="N610" s="9">
        <v>33.999999999978492</v>
      </c>
      <c r="O610" s="8"/>
      <c r="P610" s="9" t="s">
        <v>639</v>
      </c>
      <c r="Q610" s="7">
        <v>601</v>
      </c>
      <c r="R610" s="7">
        <v>-32.333333333333336</v>
      </c>
      <c r="S610" s="7">
        <v>-0.34483084082603455</v>
      </c>
      <c r="T610" s="7">
        <v>1.3338040101543625E-2</v>
      </c>
      <c r="U610" s="7">
        <v>-0.19229236245155334</v>
      </c>
      <c r="V610" s="7">
        <v>4.4101321113769028E-2</v>
      </c>
      <c r="X610" s="7"/>
    </row>
    <row r="611" spans="1:24" x14ac:dyDescent="0.3">
      <c r="A611" s="19" t="s">
        <v>624</v>
      </c>
      <c r="B611">
        <v>3</v>
      </c>
      <c r="C611" s="8">
        <f t="shared" si="60"/>
        <v>16</v>
      </c>
      <c r="D611" s="8" t="s">
        <v>115</v>
      </c>
      <c r="E611" s="8"/>
      <c r="I611" s="8">
        <v>4.1000000000000002E-2</v>
      </c>
      <c r="J611" s="8">
        <f t="shared" si="61"/>
        <v>0.99800000000000011</v>
      </c>
      <c r="K611" s="8">
        <f t="shared" si="59"/>
        <v>0.56162070906021433</v>
      </c>
      <c r="L611" s="8" t="s">
        <v>279</v>
      </c>
      <c r="M611" s="8">
        <v>252</v>
      </c>
      <c r="N611" s="9">
        <v>35.000000000007248</v>
      </c>
      <c r="O611" s="8"/>
      <c r="P611" s="9" t="s">
        <v>640</v>
      </c>
      <c r="Q611" s="7">
        <v>459.5</v>
      </c>
      <c r="R611" s="7">
        <v>-25.166666666666668</v>
      </c>
      <c r="S611" s="7">
        <v>-0.2038959413766861</v>
      </c>
      <c r="T611" s="7">
        <v>1.3338040101543625E-2</v>
      </c>
      <c r="U611" s="7">
        <v>0.33977958559989929</v>
      </c>
      <c r="V611" s="7">
        <v>4.4101321113769028E-2</v>
      </c>
      <c r="X611" s="7"/>
    </row>
    <row r="612" spans="1:24" x14ac:dyDescent="0.3">
      <c r="A612" s="19" t="s">
        <v>624</v>
      </c>
      <c r="B612">
        <v>3</v>
      </c>
      <c r="C612" s="8">
        <f t="shared" si="60"/>
        <v>17</v>
      </c>
      <c r="D612" s="8" t="s">
        <v>116</v>
      </c>
      <c r="E612" s="8"/>
      <c r="I612" s="8">
        <v>4.1000000000000002E-2</v>
      </c>
      <c r="J612" s="8">
        <f t="shared" si="61"/>
        <v>1.0390000000000001</v>
      </c>
      <c r="K612" s="8">
        <f t="shared" si="59"/>
        <v>0.58469330332020308</v>
      </c>
      <c r="L612" s="8" t="s">
        <v>279</v>
      </c>
      <c r="M612" s="8">
        <v>252</v>
      </c>
      <c r="N612" s="9">
        <v>34.000000000089514</v>
      </c>
      <c r="O612" s="8"/>
      <c r="P612" s="9" t="s">
        <v>641</v>
      </c>
      <c r="Q612" s="7">
        <v>653.83333333333337</v>
      </c>
      <c r="R612" s="7">
        <v>-31</v>
      </c>
      <c r="S612" s="7">
        <v>-0.19417111575603485</v>
      </c>
      <c r="T612" s="7">
        <v>1.3338040101543625E-2</v>
      </c>
      <c r="U612" s="7">
        <v>0.97800678014755249</v>
      </c>
      <c r="V612" s="7">
        <v>4.4101321113769028E-2</v>
      </c>
      <c r="X612" s="7"/>
    </row>
    <row r="613" spans="1:24" x14ac:dyDescent="0.3">
      <c r="A613" s="19" t="s">
        <v>624</v>
      </c>
      <c r="B613">
        <v>3</v>
      </c>
      <c r="C613" s="8">
        <f t="shared" si="60"/>
        <v>18</v>
      </c>
      <c r="D613" s="8" t="s">
        <v>144</v>
      </c>
      <c r="E613" s="8"/>
      <c r="I613" s="8">
        <v>4.1000000000000002E-2</v>
      </c>
      <c r="J613" s="8">
        <f t="shared" si="61"/>
        <v>1.08</v>
      </c>
      <c r="K613" s="8">
        <f t="shared" si="59"/>
        <v>0.60776589758019184</v>
      </c>
      <c r="L613" s="8" t="s">
        <v>279</v>
      </c>
      <c r="M613" s="8">
        <v>252</v>
      </c>
      <c r="N613" s="9">
        <v>33.999999999978492</v>
      </c>
      <c r="O613" s="8"/>
      <c r="P613" s="9" t="s">
        <v>642</v>
      </c>
      <c r="Q613" s="7">
        <v>661.83333333333337</v>
      </c>
      <c r="R613" s="7">
        <v>-33</v>
      </c>
      <c r="S613" s="7">
        <v>-0.10312832891941071</v>
      </c>
      <c r="T613" s="7">
        <v>1.3338040101543625E-2</v>
      </c>
      <c r="U613" s="7">
        <v>1.047677755355835</v>
      </c>
      <c r="V613" s="7">
        <v>4.4101321113769028E-2</v>
      </c>
      <c r="X613" s="7"/>
    </row>
    <row r="614" spans="1:24" x14ac:dyDescent="0.3">
      <c r="A614" s="19" t="s">
        <v>624</v>
      </c>
      <c r="B614">
        <v>3</v>
      </c>
      <c r="C614" s="8">
        <f t="shared" si="60"/>
        <v>19</v>
      </c>
      <c r="D614" s="8" t="s">
        <v>145</v>
      </c>
      <c r="E614" s="8"/>
      <c r="I614" s="8">
        <v>4.1000000000000002E-2</v>
      </c>
      <c r="J614" s="8">
        <f t="shared" si="61"/>
        <v>1.121</v>
      </c>
      <c r="K614" s="8">
        <f t="shared" si="59"/>
        <v>0.63083849184018048</v>
      </c>
      <c r="L614" s="8" t="s">
        <v>279</v>
      </c>
      <c r="M614" s="8">
        <v>252</v>
      </c>
      <c r="N614" s="9">
        <v>29.999999999974492</v>
      </c>
      <c r="O614" s="8"/>
      <c r="P614" s="9" t="s">
        <v>643</v>
      </c>
      <c r="Q614" s="7">
        <v>611.16666666666663</v>
      </c>
      <c r="R614" s="7">
        <v>-29.75</v>
      </c>
      <c r="S614" s="7">
        <v>-6.3010342419147491E-2</v>
      </c>
      <c r="T614" s="7">
        <v>1.3338040101543625E-2</v>
      </c>
      <c r="U614" s="7">
        <v>1.3894314765930176</v>
      </c>
      <c r="V614" s="7">
        <v>4.4101321113769028E-2</v>
      </c>
      <c r="X614" s="7"/>
    </row>
    <row r="615" spans="1:24" x14ac:dyDescent="0.3">
      <c r="A615" s="19" t="s">
        <v>624</v>
      </c>
      <c r="B615">
        <v>3</v>
      </c>
      <c r="C615" s="8">
        <f t="shared" si="60"/>
        <v>20</v>
      </c>
      <c r="D615" s="8" t="s">
        <v>146</v>
      </c>
      <c r="E615" s="8"/>
      <c r="I615" s="8">
        <v>4.1000000000000002E-2</v>
      </c>
      <c r="J615" s="8">
        <f t="shared" si="61"/>
        <v>1.1619999999999999</v>
      </c>
      <c r="K615" s="8">
        <f t="shared" si="59"/>
        <v>0.65391108610016924</v>
      </c>
      <c r="L615" s="8">
        <v>1.04</v>
      </c>
      <c r="M615" s="8">
        <v>252</v>
      </c>
      <c r="N615" s="9">
        <v>33.999999999978492</v>
      </c>
      <c r="O615" s="8"/>
      <c r="P615" s="9" t="s">
        <v>644</v>
      </c>
      <c r="Q615" s="7">
        <v>690</v>
      </c>
      <c r="R615" s="7">
        <v>-33.916666666666664</v>
      </c>
      <c r="S615" s="7">
        <v>-0.17265942692756653</v>
      </c>
      <c r="T615" s="7">
        <v>1.3338040101543625E-2</v>
      </c>
      <c r="U615" s="7">
        <v>1.574060320854187</v>
      </c>
      <c r="V615" s="7">
        <v>4.4101321113769028E-2</v>
      </c>
      <c r="X615" s="7"/>
    </row>
    <row r="616" spans="1:24" s="15" customFormat="1" x14ac:dyDescent="0.3">
      <c r="A616" s="27" t="s">
        <v>624</v>
      </c>
      <c r="B616" s="15">
        <v>3</v>
      </c>
      <c r="C616" s="17">
        <f t="shared" si="60"/>
        <v>21</v>
      </c>
      <c r="D616" s="17" t="s">
        <v>164</v>
      </c>
      <c r="E616" s="17"/>
      <c r="H616" s="16"/>
      <c r="I616" s="17">
        <v>4.1000000000000002E-2</v>
      </c>
      <c r="J616" s="17">
        <f t="shared" si="61"/>
        <v>1.2029999999999998</v>
      </c>
      <c r="K616" s="17">
        <f t="shared" si="59"/>
        <v>0.67698368036015799</v>
      </c>
      <c r="L616" s="17" t="s">
        <v>279</v>
      </c>
      <c r="M616" s="17">
        <v>252</v>
      </c>
      <c r="N616" s="18">
        <v>12.000000000012001</v>
      </c>
      <c r="O616" s="17" t="s">
        <v>645</v>
      </c>
      <c r="P616" s="18"/>
      <c r="Q616" s="18"/>
      <c r="R616" s="16"/>
      <c r="S616" s="16"/>
      <c r="T616" s="16"/>
      <c r="U616" s="16"/>
      <c r="V616" s="16"/>
      <c r="W616" s="16"/>
      <c r="X616" s="16"/>
    </row>
    <row r="617" spans="1:24" x14ac:dyDescent="0.3">
      <c r="A617" s="19" t="s">
        <v>624</v>
      </c>
      <c r="B617">
        <v>3</v>
      </c>
      <c r="C617" s="8">
        <f t="shared" si="60"/>
        <v>22</v>
      </c>
      <c r="D617" s="8" t="s">
        <v>646</v>
      </c>
      <c r="E617" s="8"/>
      <c r="I617" s="8">
        <v>4.1000000000000002E-2</v>
      </c>
      <c r="J617" s="8">
        <f t="shared" si="61"/>
        <v>1.2439999999999998</v>
      </c>
      <c r="K617" s="8">
        <f t="shared" si="59"/>
        <v>0.70005627462014663</v>
      </c>
      <c r="L617" s="8" t="s">
        <v>279</v>
      </c>
      <c r="M617" s="8">
        <v>252</v>
      </c>
      <c r="N617" s="9">
        <v>28.000000000028002</v>
      </c>
      <c r="O617" s="8"/>
      <c r="P617" s="9" t="s">
        <v>647</v>
      </c>
      <c r="Q617" s="7">
        <v>441.16666666666669</v>
      </c>
      <c r="R617" s="7">
        <v>-42.083333333333336</v>
      </c>
      <c r="S617" s="7">
        <v>-0.34359407424926758</v>
      </c>
      <c r="T617" s="7">
        <v>1.3338040101543625E-2</v>
      </c>
      <c r="U617" s="7">
        <v>1.9252341985702515</v>
      </c>
      <c r="V617" s="7">
        <v>4.4101321113769028E-2</v>
      </c>
      <c r="X617" s="7"/>
    </row>
    <row r="618" spans="1:24" x14ac:dyDescent="0.3">
      <c r="A618" s="19" t="s">
        <v>624</v>
      </c>
      <c r="B618">
        <v>3</v>
      </c>
      <c r="C618" s="8">
        <f t="shared" si="60"/>
        <v>23</v>
      </c>
      <c r="D618" s="8" t="s">
        <v>648</v>
      </c>
      <c r="E618" s="8"/>
      <c r="I618" s="8">
        <v>4.1000000000000002E-2</v>
      </c>
      <c r="J618" s="8">
        <f t="shared" si="61"/>
        <v>1.2849999999999997</v>
      </c>
      <c r="K618" s="8">
        <f t="shared" si="59"/>
        <v>0.72312886888013539</v>
      </c>
      <c r="L618" s="8" t="s">
        <v>279</v>
      </c>
      <c r="M618" s="8">
        <v>252</v>
      </c>
      <c r="N618" s="9">
        <v>31.999999999920981</v>
      </c>
      <c r="O618" s="8"/>
      <c r="P618" s="9" t="s">
        <v>649</v>
      </c>
      <c r="Q618" s="7">
        <v>497.16666666666669</v>
      </c>
      <c r="R618" s="7">
        <v>-26.25</v>
      </c>
      <c r="S618" s="7">
        <v>-0.45320397615432739</v>
      </c>
      <c r="T618" s="7">
        <v>1.3338040101543625E-2</v>
      </c>
      <c r="U618" s="7">
        <v>1.9621299505233765</v>
      </c>
      <c r="V618" s="7">
        <v>4.4101321113769028E-2</v>
      </c>
      <c r="X618" s="7"/>
    </row>
    <row r="619" spans="1:24" x14ac:dyDescent="0.3">
      <c r="A619" s="19" t="s">
        <v>624</v>
      </c>
      <c r="B619">
        <v>3</v>
      </c>
      <c r="C619" s="8">
        <f t="shared" si="60"/>
        <v>24</v>
      </c>
      <c r="D619" s="8" t="s">
        <v>650</v>
      </c>
      <c r="E619" s="8"/>
      <c r="I619" s="8">
        <v>4.1000000000000002E-2</v>
      </c>
      <c r="J619" s="8">
        <f t="shared" si="61"/>
        <v>1.3259999999999996</v>
      </c>
      <c r="K619" s="8">
        <f t="shared" si="59"/>
        <v>0.74620146314012414</v>
      </c>
      <c r="L619" s="8" t="s">
        <v>279</v>
      </c>
      <c r="M619" s="8">
        <v>252</v>
      </c>
      <c r="N619" s="9">
        <v>31.999999999920981</v>
      </c>
      <c r="O619" s="8"/>
      <c r="P619" s="9" t="s">
        <v>651</v>
      </c>
      <c r="Q619" s="7">
        <v>650.83333333333337</v>
      </c>
      <c r="R619" s="7">
        <v>-31.333333333333332</v>
      </c>
      <c r="S619" s="7">
        <v>-0.40923094749450684</v>
      </c>
      <c r="T619" s="7">
        <v>1.3338040101543625E-2</v>
      </c>
      <c r="U619" s="7">
        <v>2.1910102367401123</v>
      </c>
      <c r="V619" s="7">
        <v>4.4101321113769028E-2</v>
      </c>
      <c r="X619" s="7"/>
    </row>
    <row r="620" spans="1:24" x14ac:dyDescent="0.3">
      <c r="A620" s="19" t="s">
        <v>624</v>
      </c>
      <c r="B620">
        <v>3</v>
      </c>
      <c r="C620" s="8">
        <f t="shared" si="60"/>
        <v>25</v>
      </c>
      <c r="D620" s="8" t="s">
        <v>54</v>
      </c>
      <c r="E620" s="8"/>
      <c r="I620" s="8">
        <v>4.1000000000000002E-2</v>
      </c>
      <c r="J620" s="8">
        <f t="shared" si="61"/>
        <v>1.3669999999999995</v>
      </c>
      <c r="K620" s="8">
        <f t="shared" si="59"/>
        <v>0.76927405740011279</v>
      </c>
      <c r="L620" s="8">
        <v>1.08</v>
      </c>
      <c r="M620" s="8">
        <v>252</v>
      </c>
      <c r="N620" s="9">
        <v>31.000000000003247</v>
      </c>
      <c r="O620" s="8"/>
      <c r="P620" s="9" t="s">
        <v>652</v>
      </c>
      <c r="Q620" s="7">
        <v>660</v>
      </c>
      <c r="R620" s="7">
        <v>-35.333333333333336</v>
      </c>
      <c r="S620" s="7">
        <v>-0.24747192859649658</v>
      </c>
      <c r="T620" s="7">
        <v>1.3338040101543625E-2</v>
      </c>
      <c r="U620" s="7">
        <v>2.2811157703399658</v>
      </c>
      <c r="V620" s="7">
        <v>4.4101321113769028E-2</v>
      </c>
      <c r="X620" s="7"/>
    </row>
    <row r="621" spans="1:24" x14ac:dyDescent="0.3">
      <c r="A621" s="19" t="s">
        <v>624</v>
      </c>
      <c r="B621">
        <v>3</v>
      </c>
      <c r="C621" s="8">
        <f t="shared" si="60"/>
        <v>26</v>
      </c>
      <c r="D621" s="8" t="s">
        <v>167</v>
      </c>
      <c r="E621" s="8"/>
      <c r="I621" s="8">
        <v>4.1000000000000002E-2</v>
      </c>
      <c r="J621" s="8">
        <f t="shared" si="61"/>
        <v>1.4079999999999995</v>
      </c>
      <c r="K621" s="8">
        <f t="shared" si="59"/>
        <v>0.79234665166010154</v>
      </c>
      <c r="L621" s="8">
        <v>1.08</v>
      </c>
      <c r="M621" s="8">
        <v>252</v>
      </c>
      <c r="N621" s="9">
        <v>31.999999999920981</v>
      </c>
      <c r="O621" s="8"/>
      <c r="P621" s="9" t="s">
        <v>653</v>
      </c>
      <c r="Q621" s="7">
        <v>820.66666666666663</v>
      </c>
      <c r="R621" s="7">
        <v>-35.25</v>
      </c>
      <c r="S621" s="7">
        <v>-0.1170838326215744</v>
      </c>
      <c r="T621" s="7">
        <v>1.3338040101543625E-2</v>
      </c>
      <c r="U621" s="7">
        <v>2.1932070255279541</v>
      </c>
      <c r="V621" s="7">
        <v>4.4101321113769028E-2</v>
      </c>
      <c r="X621" s="7"/>
    </row>
    <row r="622" spans="1:24" x14ac:dyDescent="0.3">
      <c r="A622" s="9" t="s">
        <v>624</v>
      </c>
      <c r="B622">
        <v>3</v>
      </c>
      <c r="C622" s="8">
        <f t="shared" si="60"/>
        <v>27</v>
      </c>
      <c r="D622" s="8" t="s">
        <v>148</v>
      </c>
      <c r="E622" s="8"/>
      <c r="I622" s="8">
        <v>4.1000000000000002E-2</v>
      </c>
      <c r="J622" s="8">
        <f t="shared" si="61"/>
        <v>1.4489999999999994</v>
      </c>
      <c r="K622" s="8">
        <f t="shared" si="59"/>
        <v>0.8154192459200903</v>
      </c>
      <c r="L622" s="8">
        <v>1.08</v>
      </c>
      <c r="M622" s="8">
        <v>252</v>
      </c>
      <c r="N622" s="9">
        <v>37.999999999982492</v>
      </c>
      <c r="O622" s="8"/>
      <c r="P622" s="9" t="s">
        <v>373</v>
      </c>
      <c r="Q622" s="7">
        <v>708</v>
      </c>
      <c r="R622" s="7">
        <v>-32.75</v>
      </c>
      <c r="S622" s="7">
        <v>-0.45684102177619934</v>
      </c>
      <c r="T622" s="7">
        <v>1.3338040101543625E-2</v>
      </c>
      <c r="U622" s="7">
        <v>1.9591727256774902</v>
      </c>
      <c r="V622" s="7">
        <v>4.4101321113769028E-2</v>
      </c>
      <c r="X622" s="7"/>
    </row>
    <row r="623" spans="1:24" x14ac:dyDescent="0.3">
      <c r="A623" s="19" t="s">
        <v>624</v>
      </c>
      <c r="B623">
        <v>3</v>
      </c>
      <c r="C623" s="8">
        <f t="shared" si="60"/>
        <v>28</v>
      </c>
      <c r="D623" s="8" t="s">
        <v>168</v>
      </c>
      <c r="E623" s="8"/>
      <c r="I623" s="8">
        <v>4.1000000000000002E-2</v>
      </c>
      <c r="J623" s="8">
        <f t="shared" si="61"/>
        <v>1.4899999999999993</v>
      </c>
      <c r="K623" s="8">
        <f t="shared" si="59"/>
        <v>0.83849184018007894</v>
      </c>
      <c r="L623" s="8">
        <v>1.08</v>
      </c>
      <c r="M623" s="8">
        <v>252</v>
      </c>
      <c r="N623" s="9">
        <v>31.999999999920981</v>
      </c>
      <c r="O623" s="8"/>
      <c r="P623" s="9" t="s">
        <v>654</v>
      </c>
      <c r="Q623" s="7">
        <v>674.66666666666663</v>
      </c>
      <c r="R623" s="7">
        <v>-32.75</v>
      </c>
      <c r="S623" s="7">
        <v>-0.59716910123825073</v>
      </c>
      <c r="T623" s="7">
        <v>1.3338040101543625E-2</v>
      </c>
      <c r="U623" s="7">
        <v>1.6624013185501099</v>
      </c>
      <c r="V623" s="7">
        <v>4.4101321113769028E-2</v>
      </c>
      <c r="X623" s="7"/>
    </row>
    <row r="624" spans="1:24" x14ac:dyDescent="0.3">
      <c r="A624" s="19" t="s">
        <v>624</v>
      </c>
      <c r="B624">
        <v>3</v>
      </c>
      <c r="C624" s="8">
        <f t="shared" si="60"/>
        <v>29</v>
      </c>
      <c r="D624" s="8" t="s">
        <v>169</v>
      </c>
      <c r="E624" s="8"/>
      <c r="I624" s="8">
        <v>4.1000000000000002E-2</v>
      </c>
      <c r="J624" s="8">
        <f t="shared" si="61"/>
        <v>1.5309999999999993</v>
      </c>
      <c r="K624" s="8">
        <f t="shared" si="59"/>
        <v>0.86156443444006769</v>
      </c>
      <c r="L624" s="8">
        <v>1.08</v>
      </c>
      <c r="M624" s="8">
        <v>252</v>
      </c>
      <c r="N624" s="9">
        <v>39.000000000011248</v>
      </c>
      <c r="O624" s="8"/>
      <c r="P624" s="9" t="s">
        <v>655</v>
      </c>
      <c r="Q624" s="7">
        <v>848.66666666666663</v>
      </c>
      <c r="R624" s="7">
        <v>-36.833333333333336</v>
      </c>
      <c r="S624" s="7">
        <v>-0.8210834264755249</v>
      </c>
      <c r="T624" s="7">
        <v>1.3338040101543625E-2</v>
      </c>
      <c r="U624" s="7">
        <v>1.6878757476806641</v>
      </c>
      <c r="V624" s="7">
        <v>4.4101321113769028E-2</v>
      </c>
    </row>
    <row r="625" spans="1:24" x14ac:dyDescent="0.3">
      <c r="A625" s="19" t="s">
        <v>624</v>
      </c>
      <c r="B625">
        <v>3</v>
      </c>
      <c r="C625" s="8">
        <f t="shared" si="60"/>
        <v>30</v>
      </c>
      <c r="D625" s="8" t="s">
        <v>170</v>
      </c>
      <c r="E625" s="8"/>
      <c r="I625" s="8">
        <v>4.1000000000000002E-2</v>
      </c>
      <c r="J625" s="8">
        <f t="shared" si="61"/>
        <v>1.5719999999999992</v>
      </c>
      <c r="K625" s="8">
        <f t="shared" si="59"/>
        <v>0.88463702870005645</v>
      </c>
      <c r="L625" s="8">
        <v>1.08</v>
      </c>
      <c r="M625" s="8">
        <v>252</v>
      </c>
      <c r="N625" s="9">
        <v>31.999999999920981</v>
      </c>
      <c r="O625" s="8"/>
      <c r="P625" s="9" t="s">
        <v>656</v>
      </c>
      <c r="Q625" s="7">
        <v>148.16666666666666</v>
      </c>
      <c r="R625" s="7"/>
      <c r="V625" s="16"/>
      <c r="X625" s="7" t="s">
        <v>269</v>
      </c>
    </row>
    <row r="626" spans="1:24" x14ac:dyDescent="0.3">
      <c r="A626" s="19" t="s">
        <v>624</v>
      </c>
      <c r="B626">
        <v>3</v>
      </c>
      <c r="C626" s="8">
        <f t="shared" si="60"/>
        <v>31</v>
      </c>
      <c r="D626" s="8" t="s">
        <v>171</v>
      </c>
      <c r="E626" s="8"/>
      <c r="I626" s="8">
        <v>4.1000000000000002E-2</v>
      </c>
      <c r="J626" s="8">
        <f t="shared" si="61"/>
        <v>1.6129999999999991</v>
      </c>
      <c r="K626" s="8">
        <f t="shared" si="59"/>
        <v>0.90770962296004509</v>
      </c>
      <c r="L626" s="8">
        <v>1.08</v>
      </c>
      <c r="M626" s="8">
        <v>252</v>
      </c>
      <c r="N626" s="9">
        <v>36.999999999953737</v>
      </c>
      <c r="O626" s="8"/>
      <c r="P626" s="9" t="s">
        <v>657</v>
      </c>
      <c r="Q626" s="7">
        <v>877.16666666666663</v>
      </c>
      <c r="R626" s="7">
        <v>-35.916666666666664</v>
      </c>
      <c r="S626" s="7">
        <v>-0.88156074285507202</v>
      </c>
      <c r="T626" s="7">
        <v>1.3338040101543625E-2</v>
      </c>
      <c r="U626" s="7">
        <v>1.8587238788604736</v>
      </c>
      <c r="V626" s="7">
        <v>4.4101321113769028E-2</v>
      </c>
      <c r="X626" s="7"/>
    </row>
    <row r="627" spans="1:24" x14ac:dyDescent="0.3">
      <c r="A627" s="19" t="s">
        <v>624</v>
      </c>
      <c r="B627">
        <v>3</v>
      </c>
      <c r="C627" s="8">
        <f t="shared" si="60"/>
        <v>32</v>
      </c>
      <c r="D627" s="8" t="s">
        <v>658</v>
      </c>
      <c r="E627" s="8"/>
      <c r="I627" s="8">
        <v>4.1000000000000002E-2</v>
      </c>
      <c r="J627" s="8">
        <f t="shared" si="61"/>
        <v>1.653999999999999</v>
      </c>
      <c r="K627" s="8">
        <f t="shared" si="59"/>
        <v>0.93078221722003385</v>
      </c>
      <c r="L627" s="8">
        <v>1.08</v>
      </c>
      <c r="M627" s="8">
        <v>252</v>
      </c>
      <c r="N627" s="9">
        <v>35.999999999924981</v>
      </c>
      <c r="O627" s="8"/>
      <c r="R627" s="7"/>
      <c r="X627" s="7"/>
    </row>
    <row r="628" spans="1:24" x14ac:dyDescent="0.3">
      <c r="A628" s="19" t="s">
        <v>624</v>
      </c>
      <c r="B628">
        <v>3</v>
      </c>
      <c r="C628" s="8">
        <f t="shared" si="60"/>
        <v>33</v>
      </c>
      <c r="D628" s="8" t="s">
        <v>62</v>
      </c>
      <c r="E628" s="8"/>
      <c r="I628" s="8">
        <v>4.1000000000000002E-2</v>
      </c>
      <c r="J628" s="8">
        <f t="shared" si="61"/>
        <v>1.694999999999999</v>
      </c>
      <c r="K628" s="8">
        <f t="shared" si="59"/>
        <v>0.9538548114800226</v>
      </c>
      <c r="L628" s="8">
        <v>1.08</v>
      </c>
      <c r="M628" s="8">
        <v>252</v>
      </c>
      <c r="N628" s="9">
        <v>31.000000000003247</v>
      </c>
      <c r="O628" s="8"/>
      <c r="P628" s="9" t="s">
        <v>659</v>
      </c>
      <c r="Q628" s="7">
        <v>591.66666666666663</v>
      </c>
      <c r="R628" s="7">
        <v>-30.25</v>
      </c>
      <c r="S628" s="7">
        <v>-0.33751735091209412</v>
      </c>
      <c r="T628" s="7">
        <v>1.3338040101543625E-2</v>
      </c>
      <c r="U628" s="7">
        <v>2.0982489585876465</v>
      </c>
      <c r="V628" s="7">
        <v>4.4101321113769028E-2</v>
      </c>
      <c r="X628" s="7"/>
    </row>
    <row r="629" spans="1:24" x14ac:dyDescent="0.3">
      <c r="A629" s="19" t="s">
        <v>624</v>
      </c>
      <c r="B629">
        <v>3</v>
      </c>
      <c r="C629" s="8">
        <f t="shared" si="60"/>
        <v>34</v>
      </c>
      <c r="D629" s="8" t="s">
        <v>203</v>
      </c>
      <c r="E629" s="8"/>
      <c r="I629" s="8">
        <v>4.1000000000000002E-2</v>
      </c>
      <c r="J629" s="8">
        <f t="shared" si="61"/>
        <v>1.7359999999999989</v>
      </c>
      <c r="K629" s="8">
        <f t="shared" si="59"/>
        <v>0.97692740574001125</v>
      </c>
      <c r="L629" s="8">
        <v>1.08</v>
      </c>
      <c r="M629" s="8">
        <v>252</v>
      </c>
      <c r="N629" s="9">
        <v>30.000000000085514</v>
      </c>
      <c r="O629" s="8"/>
      <c r="P629" s="9" t="s">
        <v>660</v>
      </c>
      <c r="Q629" s="7">
        <v>773.5</v>
      </c>
      <c r="R629" s="7">
        <v>-35.416666666666664</v>
      </c>
      <c r="S629" s="7">
        <v>-0.21907198429107666</v>
      </c>
      <c r="T629" s="7">
        <v>1.3338040101543625E-2</v>
      </c>
      <c r="U629" s="7">
        <v>2.1692125797271729</v>
      </c>
      <c r="V629" s="7">
        <v>4.4101321113769028E-2</v>
      </c>
      <c r="X629" s="7"/>
    </row>
    <row r="630" spans="1:24" x14ac:dyDescent="0.3">
      <c r="A630" s="19" t="s">
        <v>624</v>
      </c>
      <c r="B630">
        <v>3</v>
      </c>
      <c r="C630" s="8">
        <f t="shared" si="60"/>
        <v>35</v>
      </c>
      <c r="D630" s="8" t="s">
        <v>208</v>
      </c>
      <c r="E630" s="8"/>
      <c r="I630" s="8">
        <v>4.1000000000000002E-2</v>
      </c>
      <c r="J630" s="8">
        <f t="shared" si="61"/>
        <v>1.7769999999999988</v>
      </c>
      <c r="K630" s="8">
        <f t="shared" si="59"/>
        <v>1</v>
      </c>
      <c r="L630" s="8">
        <v>1.08</v>
      </c>
      <c r="M630" s="8">
        <v>252</v>
      </c>
      <c r="N630" s="9">
        <v>40.000000000040004</v>
      </c>
      <c r="O630" s="8"/>
      <c r="P630" s="9" t="s">
        <v>661</v>
      </c>
      <c r="Q630" s="7">
        <v>1045.1666666666667</v>
      </c>
      <c r="R630" s="7">
        <v>-26.75</v>
      </c>
      <c r="S630" s="7">
        <v>-0.16865541040897369</v>
      </c>
      <c r="T630" s="7">
        <v>1.3338040101543625E-2</v>
      </c>
      <c r="U630" s="7">
        <v>2.4226045608520508</v>
      </c>
      <c r="V630" s="7">
        <v>4.4101321113769028E-2</v>
      </c>
      <c r="X630" s="7"/>
    </row>
    <row r="631" spans="1:24" x14ac:dyDescent="0.3">
      <c r="A631" s="19"/>
      <c r="I631"/>
      <c r="L631"/>
      <c r="M631" s="7"/>
      <c r="N631" s="8"/>
      <c r="O631" s="8"/>
      <c r="R631" s="7"/>
    </row>
    <row r="632" spans="1:24" x14ac:dyDescent="0.3">
      <c r="I632"/>
      <c r="L632"/>
      <c r="M632" s="7"/>
      <c r="N632" s="8"/>
      <c r="O632" s="8"/>
    </row>
    <row r="633" spans="1:24" x14ac:dyDescent="0.3">
      <c r="A633" s="19" t="s">
        <v>662</v>
      </c>
      <c r="B633">
        <v>2</v>
      </c>
      <c r="C633">
        <v>1</v>
      </c>
      <c r="D633" t="s">
        <v>152</v>
      </c>
      <c r="E633" t="s">
        <v>24</v>
      </c>
      <c r="I633">
        <v>0.33</v>
      </c>
      <c r="J633" s="8">
        <v>0</v>
      </c>
      <c r="K633" s="8">
        <f>J633/$J$650</f>
        <v>0</v>
      </c>
      <c r="L633">
        <v>0.51</v>
      </c>
      <c r="M633" s="7">
        <v>252</v>
      </c>
      <c r="N633" s="8">
        <v>143.00000000000423</v>
      </c>
      <c r="O633" s="8" t="s">
        <v>663</v>
      </c>
      <c r="P633" s="9" t="s">
        <v>664</v>
      </c>
      <c r="Q633" s="9">
        <v>1788</v>
      </c>
      <c r="R633" s="7">
        <v>-13.666666666666666</v>
      </c>
      <c r="S633" s="7">
        <v>-1.3791717290878296</v>
      </c>
      <c r="T633" s="7">
        <v>1.1859790030272106E-2</v>
      </c>
      <c r="U633" s="7">
        <v>0.28558412194252014</v>
      </c>
      <c r="V633">
        <v>1.6277030376799947E-2</v>
      </c>
    </row>
    <row r="634" spans="1:24" x14ac:dyDescent="0.3">
      <c r="A634" s="19" t="s">
        <v>662</v>
      </c>
      <c r="B634">
        <v>2</v>
      </c>
      <c r="C634">
        <v>2</v>
      </c>
      <c r="D634" t="s">
        <v>154</v>
      </c>
      <c r="I634">
        <v>6.4000000000000001E-2</v>
      </c>
      <c r="J634" s="8">
        <f>I634</f>
        <v>6.4000000000000001E-2</v>
      </c>
      <c r="K634" s="8">
        <f>J634/$J$650</f>
        <v>9.4856973469690187E-2</v>
      </c>
      <c r="L634">
        <v>0.56000000000000005</v>
      </c>
      <c r="M634" s="7">
        <v>252</v>
      </c>
      <c r="N634" s="8">
        <v>37.000000000064759</v>
      </c>
      <c r="O634" s="8"/>
      <c r="P634" s="9" t="s">
        <v>665</v>
      </c>
      <c r="Q634" s="9">
        <v>1364.5</v>
      </c>
      <c r="R634" s="7">
        <v>-29.25</v>
      </c>
      <c r="S634" s="7">
        <v>-0.41825047135353088</v>
      </c>
      <c r="T634" s="7">
        <v>1.1859790030272106E-2</v>
      </c>
      <c r="U634" s="7">
        <v>0.44633769989013672</v>
      </c>
      <c r="V634">
        <v>1.6277030376799947E-2</v>
      </c>
    </row>
    <row r="635" spans="1:24" x14ac:dyDescent="0.3">
      <c r="A635" s="19" t="s">
        <v>662</v>
      </c>
      <c r="B635">
        <v>2</v>
      </c>
      <c r="C635">
        <v>3</v>
      </c>
      <c r="D635" t="s">
        <v>666</v>
      </c>
      <c r="E635" t="s">
        <v>211</v>
      </c>
      <c r="I635">
        <v>4.9500000000000002E-2</v>
      </c>
      <c r="J635" s="8">
        <f>J634+I635</f>
        <v>0.1135</v>
      </c>
      <c r="K635" s="8">
        <f>J635/$J$650</f>
        <v>0.1682229138876537</v>
      </c>
      <c r="L635" t="s">
        <v>279</v>
      </c>
      <c r="M635" s="7">
        <v>252</v>
      </c>
      <c r="N635" s="8">
        <v>41.000000000068759</v>
      </c>
      <c r="O635" s="8"/>
      <c r="P635" s="9" t="s">
        <v>667</v>
      </c>
      <c r="Q635" s="9">
        <v>1611.6666666666667</v>
      </c>
      <c r="R635" s="7">
        <v>-19.5</v>
      </c>
      <c r="S635" s="7">
        <v>-0.20182788372039795</v>
      </c>
      <c r="T635" s="7">
        <v>1.1859790030272106E-2</v>
      </c>
      <c r="U635" s="7">
        <v>0.48512953519821167</v>
      </c>
      <c r="V635">
        <v>1.6277030376799947E-2</v>
      </c>
    </row>
    <row r="636" spans="1:24" x14ac:dyDescent="0.3">
      <c r="A636" s="19" t="s">
        <v>662</v>
      </c>
      <c r="B636">
        <v>2</v>
      </c>
      <c r="C636">
        <v>4</v>
      </c>
      <c r="D636" t="s">
        <v>158</v>
      </c>
      <c r="I636">
        <v>4.9500000000000002E-2</v>
      </c>
      <c r="J636" s="8">
        <f t="shared" ref="J636:J650" si="62">J635+I636</f>
        <v>0.16300000000000001</v>
      </c>
      <c r="K636" s="8">
        <f t="shared" ref="K636:K650" si="63">J636/$J$650</f>
        <v>0.24158885430561722</v>
      </c>
      <c r="L636" t="s">
        <v>279</v>
      </c>
      <c r="M636" s="7">
        <v>252</v>
      </c>
      <c r="N636" s="8">
        <v>44.999999999961737</v>
      </c>
      <c r="O636" s="8"/>
      <c r="P636" s="9" t="s">
        <v>668</v>
      </c>
      <c r="Q636" s="9">
        <v>1871</v>
      </c>
      <c r="R636" s="7">
        <v>-11.25</v>
      </c>
      <c r="S636" s="7">
        <v>-0.28943237662315369</v>
      </c>
      <c r="T636" s="7">
        <v>1.1859790030272106E-2</v>
      </c>
      <c r="U636" s="7">
        <v>0.79323136806488037</v>
      </c>
      <c r="V636">
        <v>1.6277030376799947E-2</v>
      </c>
    </row>
    <row r="637" spans="1:24" x14ac:dyDescent="0.3">
      <c r="A637" s="19" t="s">
        <v>662</v>
      </c>
      <c r="B637">
        <v>2</v>
      </c>
      <c r="C637">
        <v>5</v>
      </c>
      <c r="D637" t="s">
        <v>35</v>
      </c>
      <c r="E637" t="s">
        <v>184</v>
      </c>
      <c r="I637">
        <v>4.9500000000000002E-2</v>
      </c>
      <c r="J637" s="8">
        <f t="shared" si="62"/>
        <v>0.21250000000000002</v>
      </c>
      <c r="K637" s="8">
        <f t="shared" si="63"/>
        <v>0.31495479472358073</v>
      </c>
      <c r="L637">
        <v>0.67900000000000005</v>
      </c>
      <c r="M637" s="7">
        <v>252</v>
      </c>
      <c r="N637" s="8">
        <v>51.000000000023249</v>
      </c>
      <c r="O637" s="8"/>
      <c r="P637" s="9" t="s">
        <v>669</v>
      </c>
      <c r="Q637" s="9">
        <v>2091</v>
      </c>
      <c r="R637" s="7">
        <v>-7.666666666666667</v>
      </c>
      <c r="S637" s="7">
        <v>-1.4534881114959717</v>
      </c>
      <c r="T637" s="7">
        <v>1.1859790030272106E-2</v>
      </c>
      <c r="U637" s="7">
        <v>0.47009757161140442</v>
      </c>
      <c r="V637">
        <v>1.6277030376799947E-2</v>
      </c>
    </row>
    <row r="638" spans="1:24" x14ac:dyDescent="0.3">
      <c r="A638" s="19" t="s">
        <v>662</v>
      </c>
      <c r="B638">
        <v>2</v>
      </c>
      <c r="C638">
        <v>6</v>
      </c>
      <c r="D638" t="s">
        <v>110</v>
      </c>
      <c r="I638">
        <v>4.9500000000000002E-2</v>
      </c>
      <c r="J638" s="8">
        <f t="shared" si="62"/>
        <v>0.26200000000000001</v>
      </c>
      <c r="K638" s="8">
        <f t="shared" si="63"/>
        <v>0.38832073514154425</v>
      </c>
      <c r="L638" t="s">
        <v>279</v>
      </c>
      <c r="M638" s="7">
        <v>252</v>
      </c>
      <c r="N638" s="8">
        <v>22.999999999995246</v>
      </c>
      <c r="O638" s="8" t="s">
        <v>670</v>
      </c>
      <c r="P638" s="9" t="s">
        <v>671</v>
      </c>
      <c r="Q638" s="9">
        <v>836.83333333333337</v>
      </c>
      <c r="R638" s="7">
        <v>-27.083333333333332</v>
      </c>
      <c r="S638" s="7">
        <v>-1.7065416574478149</v>
      </c>
      <c r="T638" s="7">
        <v>1.1859790030272106E-2</v>
      </c>
      <c r="U638" s="7">
        <v>-0.56371665000915527</v>
      </c>
      <c r="V638">
        <v>1.6277030376799947E-2</v>
      </c>
    </row>
    <row r="639" spans="1:24" x14ac:dyDescent="0.3">
      <c r="A639" s="9" t="s">
        <v>662</v>
      </c>
      <c r="B639">
        <v>2</v>
      </c>
      <c r="C639">
        <v>7</v>
      </c>
      <c r="D639" t="s">
        <v>112</v>
      </c>
      <c r="I639">
        <v>4.7699999999999999E-2</v>
      </c>
      <c r="J639" s="8">
        <f t="shared" si="62"/>
        <v>0.30970000000000003</v>
      </c>
      <c r="K639" s="8">
        <f t="shared" si="63"/>
        <v>0.45901882318067272</v>
      </c>
      <c r="L639">
        <v>0.74150000000000005</v>
      </c>
      <c r="M639" s="7">
        <v>252</v>
      </c>
      <c r="N639" s="8">
        <v>26.999999999999247</v>
      </c>
      <c r="O639" s="8"/>
      <c r="P639" s="9" t="s">
        <v>672</v>
      </c>
      <c r="Q639" s="9">
        <v>933.33333333333337</v>
      </c>
      <c r="R639" s="7">
        <v>-34.583333333333336</v>
      </c>
      <c r="S639" s="7">
        <v>-1.5796369314193726</v>
      </c>
      <c r="T639" s="7">
        <v>1.1859790030272106E-2</v>
      </c>
      <c r="U639" s="7">
        <v>-1.0670320987701416</v>
      </c>
      <c r="V639">
        <v>1.6277030376799947E-2</v>
      </c>
    </row>
    <row r="640" spans="1:24" x14ac:dyDescent="0.3">
      <c r="A640" s="19" t="s">
        <v>662</v>
      </c>
      <c r="B640">
        <v>2</v>
      </c>
      <c r="C640">
        <v>8</v>
      </c>
      <c r="D640" t="s">
        <v>113</v>
      </c>
      <c r="I640">
        <v>3.5000000000000003E-2</v>
      </c>
      <c r="J640" s="8">
        <f t="shared" si="62"/>
        <v>0.34470000000000001</v>
      </c>
      <c r="K640" s="8">
        <f t="shared" si="63"/>
        <v>0.51089373054690956</v>
      </c>
      <c r="L640">
        <v>0.75239999999999996</v>
      </c>
      <c r="M640" s="7">
        <v>252</v>
      </c>
      <c r="N640" s="8">
        <v>28.000000000028002</v>
      </c>
      <c r="O640" s="8" t="s">
        <v>673</v>
      </c>
      <c r="P640" s="9" t="s">
        <v>674</v>
      </c>
      <c r="Q640" s="9">
        <v>930.5</v>
      </c>
      <c r="R640" s="7">
        <v>-28.166666666666668</v>
      </c>
      <c r="S640" s="7">
        <v>-1.426714301109314</v>
      </c>
      <c r="T640" s="7">
        <v>1.1859790030272106E-2</v>
      </c>
      <c r="U640" s="7">
        <v>-1.1949616670608521</v>
      </c>
      <c r="V640">
        <v>1.6277030376799947E-2</v>
      </c>
    </row>
    <row r="641" spans="1:24" x14ac:dyDescent="0.3">
      <c r="A641" s="19" t="s">
        <v>662</v>
      </c>
      <c r="B641">
        <v>2</v>
      </c>
      <c r="C641">
        <v>9</v>
      </c>
      <c r="D641" t="s">
        <v>114</v>
      </c>
      <c r="I641">
        <v>3.3000000000000002E-2</v>
      </c>
      <c r="J641" s="8">
        <f t="shared" si="62"/>
        <v>0.37770000000000004</v>
      </c>
      <c r="K641" s="8">
        <f t="shared" si="63"/>
        <v>0.55980435749221857</v>
      </c>
      <c r="L641">
        <v>0.78139999999999998</v>
      </c>
      <c r="M641" s="7">
        <v>252</v>
      </c>
      <c r="N641" s="8">
        <v>20.000000000020002</v>
      </c>
      <c r="O641" s="8" t="s">
        <v>675</v>
      </c>
      <c r="P641" s="9" t="s">
        <v>676</v>
      </c>
      <c r="Q641" s="9">
        <v>548.33333333333337</v>
      </c>
      <c r="R641" s="7">
        <v>-25.25</v>
      </c>
      <c r="S641" s="7">
        <v>-1.3599060773849487</v>
      </c>
      <c r="T641" s="7">
        <v>1.1859790030272106E-2</v>
      </c>
      <c r="U641" s="7">
        <v>-1.3975570201873779</v>
      </c>
      <c r="V641">
        <v>1.6277030376799947E-2</v>
      </c>
    </row>
    <row r="642" spans="1:24" x14ac:dyDescent="0.3">
      <c r="A642" s="19" t="s">
        <v>662</v>
      </c>
      <c r="B642">
        <v>2</v>
      </c>
      <c r="C642">
        <v>10</v>
      </c>
      <c r="D642" t="s">
        <v>677</v>
      </c>
      <c r="I642">
        <v>3.3000000000000002E-2</v>
      </c>
      <c r="J642" s="8">
        <f t="shared" si="62"/>
        <v>0.41070000000000007</v>
      </c>
      <c r="K642" s="8">
        <f t="shared" si="63"/>
        <v>0.60871498443752758</v>
      </c>
      <c r="L642" t="s">
        <v>279</v>
      </c>
      <c r="M642" s="7">
        <v>252</v>
      </c>
      <c r="N642" s="8">
        <v>28.000000000028002</v>
      </c>
      <c r="O642" s="8"/>
      <c r="P642" s="9" t="s">
        <v>678</v>
      </c>
      <c r="Q642" s="9">
        <v>866.66666666666663</v>
      </c>
      <c r="R642" s="7">
        <v>-34.75</v>
      </c>
      <c r="S642" s="7">
        <v>-1.4190993309020996</v>
      </c>
      <c r="T642" s="7">
        <v>1.1859790030272106E-2</v>
      </c>
      <c r="U642" s="7">
        <v>-1.3987330198287964</v>
      </c>
      <c r="V642">
        <v>1.6277030376799947E-2</v>
      </c>
    </row>
    <row r="643" spans="1:24" x14ac:dyDescent="0.3">
      <c r="A643" s="19" t="s">
        <v>662</v>
      </c>
      <c r="B643">
        <v>2</v>
      </c>
      <c r="C643">
        <v>11</v>
      </c>
      <c r="D643" t="s">
        <v>679</v>
      </c>
      <c r="I643">
        <v>3.3000000000000002E-2</v>
      </c>
      <c r="J643" s="8">
        <f t="shared" si="62"/>
        <v>0.44370000000000009</v>
      </c>
      <c r="K643" s="8">
        <f t="shared" si="63"/>
        <v>0.65762561138283671</v>
      </c>
      <c r="L643" t="s">
        <v>279</v>
      </c>
      <c r="M643" s="7">
        <v>252</v>
      </c>
      <c r="N643" s="8">
        <v>35.000000000007248</v>
      </c>
      <c r="O643" s="8"/>
      <c r="P643" s="9" t="s">
        <v>680</v>
      </c>
      <c r="Q643" s="9">
        <v>1525</v>
      </c>
      <c r="R643" s="7">
        <v>-16.5</v>
      </c>
      <c r="S643" s="7">
        <v>-1.364030122756958</v>
      </c>
      <c r="T643" s="7">
        <v>1.1859790030272106E-2</v>
      </c>
      <c r="U643" s="7">
        <v>-1.3857073783874512</v>
      </c>
      <c r="V643">
        <v>1.6277030376799947E-2</v>
      </c>
    </row>
    <row r="644" spans="1:24" x14ac:dyDescent="0.3">
      <c r="A644" s="19" t="s">
        <v>662</v>
      </c>
      <c r="B644">
        <v>2</v>
      </c>
      <c r="C644">
        <v>12</v>
      </c>
      <c r="D644" t="s">
        <v>681</v>
      </c>
      <c r="I644">
        <v>3.3000000000000002E-2</v>
      </c>
      <c r="J644" s="8">
        <f t="shared" si="62"/>
        <v>0.47670000000000012</v>
      </c>
      <c r="K644" s="8">
        <f t="shared" si="63"/>
        <v>0.70653623832814572</v>
      </c>
      <c r="L644" t="s">
        <v>279</v>
      </c>
      <c r="M644" s="7">
        <v>252</v>
      </c>
      <c r="N644" s="8">
        <v>31.000000000003247</v>
      </c>
      <c r="O644" s="8" t="s">
        <v>682</v>
      </c>
      <c r="P644" s="9" t="s">
        <v>683</v>
      </c>
      <c r="Q644" s="9">
        <v>1420.1666666666667</v>
      </c>
      <c r="R644" s="7">
        <v>-19.083333333333332</v>
      </c>
      <c r="S644" s="7">
        <v>-1.3906328678131104</v>
      </c>
      <c r="T644" s="7">
        <v>1.1859790030272106E-2</v>
      </c>
      <c r="U644" s="7">
        <v>-1.6267213821411133</v>
      </c>
      <c r="V644">
        <v>1.6277030376799947E-2</v>
      </c>
    </row>
    <row r="645" spans="1:24" x14ac:dyDescent="0.3">
      <c r="A645" s="19" t="s">
        <v>662</v>
      </c>
      <c r="B645">
        <v>2</v>
      </c>
      <c r="C645">
        <v>13</v>
      </c>
      <c r="D645" t="s">
        <v>47</v>
      </c>
      <c r="E645" t="s">
        <v>47</v>
      </c>
      <c r="I645">
        <v>3.3000000000000002E-2</v>
      </c>
      <c r="J645" s="8">
        <f t="shared" si="62"/>
        <v>0.50970000000000015</v>
      </c>
      <c r="K645" s="8">
        <f t="shared" si="63"/>
        <v>0.75544686527345473</v>
      </c>
      <c r="L645" t="s">
        <v>279</v>
      </c>
      <c r="M645" s="7">
        <v>252</v>
      </c>
      <c r="N645" s="8">
        <v>29.000000000056758</v>
      </c>
      <c r="O645" s="8"/>
      <c r="P645" s="9" t="s">
        <v>429</v>
      </c>
      <c r="Q645" s="9">
        <v>598.66666666666663</v>
      </c>
      <c r="R645" s="7">
        <v>-27.5</v>
      </c>
      <c r="S645" s="7">
        <v>-1.1548103094100952</v>
      </c>
      <c r="T645" s="7">
        <v>1.1859790030272106E-2</v>
      </c>
      <c r="U645" s="7">
        <v>-1.7951517105102539</v>
      </c>
      <c r="V645">
        <v>1.6277030376799947E-2</v>
      </c>
    </row>
    <row r="646" spans="1:24" x14ac:dyDescent="0.3">
      <c r="A646" s="19" t="s">
        <v>662</v>
      </c>
      <c r="B646">
        <v>2</v>
      </c>
      <c r="C646">
        <v>14</v>
      </c>
      <c r="D646" t="s">
        <v>115</v>
      </c>
      <c r="I646">
        <v>3.3000000000000002E-2</v>
      </c>
      <c r="J646" s="8">
        <f t="shared" si="62"/>
        <v>0.54270000000000018</v>
      </c>
      <c r="K646" s="8">
        <f t="shared" si="63"/>
        <v>0.80435749221876385</v>
      </c>
      <c r="L646">
        <v>9.0999999999999998E-2</v>
      </c>
      <c r="M646" s="7">
        <v>252</v>
      </c>
      <c r="N646" s="8">
        <v>37.000000000064759</v>
      </c>
      <c r="O646" s="8"/>
      <c r="P646" s="9" t="s">
        <v>684</v>
      </c>
      <c r="Q646" s="9">
        <v>769.5</v>
      </c>
      <c r="R646" s="7">
        <v>-33.583333333333336</v>
      </c>
      <c r="S646" s="7">
        <v>-1.2057139873504639</v>
      </c>
      <c r="T646" s="7">
        <v>1.1859790030272106E-2</v>
      </c>
      <c r="U646" s="7">
        <v>-1.1729509830474854</v>
      </c>
      <c r="V646">
        <v>1.6277030376799947E-2</v>
      </c>
    </row>
    <row r="647" spans="1:24" x14ac:dyDescent="0.3">
      <c r="A647" s="19" t="s">
        <v>662</v>
      </c>
      <c r="B647">
        <v>2</v>
      </c>
      <c r="C647">
        <v>15</v>
      </c>
      <c r="D647" t="s">
        <v>116</v>
      </c>
      <c r="I647">
        <v>3.3000000000000002E-2</v>
      </c>
      <c r="J647" s="8">
        <f t="shared" si="62"/>
        <v>0.57570000000000021</v>
      </c>
      <c r="K647" s="8">
        <f t="shared" si="63"/>
        <v>0.85326811916407286</v>
      </c>
      <c r="L647" t="s">
        <v>279</v>
      </c>
      <c r="M647" s="7">
        <v>252</v>
      </c>
      <c r="N647" s="8">
        <v>26.999999999999247</v>
      </c>
      <c r="O647" s="8"/>
      <c r="P647" s="9" t="s">
        <v>685</v>
      </c>
      <c r="Q647" s="9">
        <v>1255.6666666666667</v>
      </c>
      <c r="R647" s="7">
        <v>-26.916666666666668</v>
      </c>
      <c r="S647" s="7">
        <v>-0.68088650703430176</v>
      </c>
      <c r="T647" s="7">
        <v>1.1859790030272106E-2</v>
      </c>
      <c r="U647" s="7">
        <v>0.33628708124160767</v>
      </c>
      <c r="V647">
        <v>1.6277030376799947E-2</v>
      </c>
    </row>
    <row r="648" spans="1:24" x14ac:dyDescent="0.3">
      <c r="A648" s="19" t="s">
        <v>662</v>
      </c>
      <c r="B648">
        <v>2</v>
      </c>
      <c r="C648">
        <v>16</v>
      </c>
      <c r="D648" t="s">
        <v>144</v>
      </c>
      <c r="I648">
        <v>3.3000000000000002E-2</v>
      </c>
      <c r="J648" s="8">
        <f t="shared" si="62"/>
        <v>0.60870000000000024</v>
      </c>
      <c r="K648" s="8">
        <f t="shared" si="63"/>
        <v>0.90217874610938187</v>
      </c>
      <c r="L648" t="s">
        <v>279</v>
      </c>
      <c r="M648" s="7">
        <v>252</v>
      </c>
      <c r="N648" s="8">
        <v>27.99999999991698</v>
      </c>
      <c r="O648" s="8"/>
      <c r="P648" s="9" t="s">
        <v>686</v>
      </c>
      <c r="Q648" s="9">
        <v>1399.3333333333333</v>
      </c>
      <c r="R648" s="7">
        <v>-19.25</v>
      </c>
      <c r="S648" s="7">
        <v>-1.0125694274902344</v>
      </c>
      <c r="T648" s="7">
        <v>1.1859790030272106E-2</v>
      </c>
      <c r="U648" s="7">
        <v>1.3987457752227783</v>
      </c>
      <c r="V648">
        <v>1.6277030376799947E-2</v>
      </c>
    </row>
    <row r="649" spans="1:24" x14ac:dyDescent="0.3">
      <c r="A649" s="19" t="s">
        <v>662</v>
      </c>
      <c r="B649">
        <v>2</v>
      </c>
      <c r="C649">
        <v>17</v>
      </c>
      <c r="D649" t="s">
        <v>145</v>
      </c>
      <c r="I649">
        <v>3.3000000000000002E-2</v>
      </c>
      <c r="J649" s="8">
        <f t="shared" si="62"/>
        <v>0.64170000000000027</v>
      </c>
      <c r="K649" s="8">
        <f t="shared" si="63"/>
        <v>0.95108937305469099</v>
      </c>
      <c r="L649" t="s">
        <v>279</v>
      </c>
      <c r="M649" s="7">
        <v>252</v>
      </c>
      <c r="N649" s="8">
        <v>24.999999999941735</v>
      </c>
      <c r="O649" s="8" t="s">
        <v>687</v>
      </c>
      <c r="P649" s="9" t="s">
        <v>688</v>
      </c>
      <c r="Q649" s="9">
        <v>887.83333333333337</v>
      </c>
      <c r="R649" s="7">
        <v>-27.583333333333332</v>
      </c>
      <c r="S649" s="7">
        <v>-0.97751724720001221</v>
      </c>
      <c r="T649" s="7">
        <v>1.1859790030272106E-2</v>
      </c>
      <c r="U649" s="7">
        <v>1.9188857078552246</v>
      </c>
      <c r="V649">
        <v>1.6277030376799947E-2</v>
      </c>
    </row>
    <row r="650" spans="1:24" x14ac:dyDescent="0.3">
      <c r="A650" s="19" t="s">
        <v>662</v>
      </c>
      <c r="B650">
        <v>2</v>
      </c>
      <c r="C650">
        <v>18</v>
      </c>
      <c r="D650" t="s">
        <v>689</v>
      </c>
      <c r="E650" t="s">
        <v>121</v>
      </c>
      <c r="I650">
        <v>3.3000000000000002E-2</v>
      </c>
      <c r="J650" s="8">
        <f t="shared" si="62"/>
        <v>0.6747000000000003</v>
      </c>
      <c r="K650" s="8">
        <f t="shared" si="63"/>
        <v>1</v>
      </c>
      <c r="L650">
        <v>1.06</v>
      </c>
      <c r="M650" s="7">
        <v>252</v>
      </c>
      <c r="N650" s="8">
        <v>20.000000000020002</v>
      </c>
      <c r="O650" s="8"/>
      <c r="P650" s="9" t="s">
        <v>690</v>
      </c>
      <c r="Q650" s="9">
        <v>426</v>
      </c>
      <c r="R650" s="7">
        <v>-125.5</v>
      </c>
      <c r="S650" s="11">
        <v>-1.0784235000610352</v>
      </c>
      <c r="T650" s="11">
        <v>1.1859790030272106E-2</v>
      </c>
      <c r="U650" s="11">
        <v>1.2862646579742432</v>
      </c>
      <c r="V650" s="26">
        <v>1.6277030376799947E-2</v>
      </c>
      <c r="X650" s="7" t="s">
        <v>691</v>
      </c>
    </row>
    <row r="653" spans="1:24" x14ac:dyDescent="0.3">
      <c r="A653" s="19" t="s">
        <v>692</v>
      </c>
      <c r="B653">
        <v>2</v>
      </c>
      <c r="C653">
        <v>1</v>
      </c>
      <c r="D653" t="s">
        <v>152</v>
      </c>
      <c r="E653" t="s">
        <v>24</v>
      </c>
      <c r="I653">
        <v>0.33</v>
      </c>
      <c r="J653" s="8">
        <v>0</v>
      </c>
      <c r="K653" s="8">
        <f>J653/$J$673</f>
        <v>0</v>
      </c>
      <c r="L653">
        <v>0.33</v>
      </c>
      <c r="M653" s="7">
        <v>252</v>
      </c>
      <c r="N653" s="8">
        <v>105.99999999993948</v>
      </c>
      <c r="O653" s="8" t="s">
        <v>242</v>
      </c>
      <c r="P653" s="9" t="s">
        <v>693</v>
      </c>
      <c r="Q653" s="9">
        <v>1410.6666666666667</v>
      </c>
      <c r="R653" s="7">
        <v>-27.916666666666668</v>
      </c>
      <c r="S653" s="7">
        <v>-1.2310149669647217</v>
      </c>
      <c r="T653" s="10">
        <v>1.9374670556082461E-2</v>
      </c>
      <c r="U653" s="7">
        <v>-1.0373208522796631</v>
      </c>
      <c r="V653">
        <v>4.0793993227757876E-2</v>
      </c>
    </row>
    <row r="654" spans="1:24" x14ac:dyDescent="0.3">
      <c r="A654" s="19" t="s">
        <v>694</v>
      </c>
      <c r="B654">
        <v>2</v>
      </c>
      <c r="C654">
        <v>2</v>
      </c>
      <c r="D654" t="s">
        <v>154</v>
      </c>
      <c r="I654">
        <v>0.09</v>
      </c>
      <c r="J654" s="8">
        <f>I654</f>
        <v>0.09</v>
      </c>
      <c r="K654" s="8">
        <f>J654/$J$673</f>
        <v>7.1428571428571425E-2</v>
      </c>
      <c r="L654">
        <v>0.39</v>
      </c>
      <c r="M654" s="7">
        <v>252</v>
      </c>
      <c r="N654" s="8">
        <v>20.000000000020002</v>
      </c>
      <c r="O654" s="8"/>
      <c r="P654" s="9" t="s">
        <v>695</v>
      </c>
      <c r="Q654" s="9">
        <v>529.33333333333337</v>
      </c>
      <c r="R654" s="7">
        <v>-22.166666666666668</v>
      </c>
      <c r="S654" s="7">
        <v>-1.0101907253265381</v>
      </c>
      <c r="T654" s="10">
        <v>1.9374670556082461E-2</v>
      </c>
      <c r="U654" s="7">
        <v>-1.1366457939147949</v>
      </c>
      <c r="V654">
        <v>4.0793993227757876E-2</v>
      </c>
    </row>
    <row r="655" spans="1:24" x14ac:dyDescent="0.3">
      <c r="A655" s="19" t="s">
        <v>692</v>
      </c>
      <c r="B655">
        <v>2</v>
      </c>
      <c r="C655">
        <v>3</v>
      </c>
      <c r="D655" t="s">
        <v>156</v>
      </c>
      <c r="I655">
        <v>7.0000000000000007E-2</v>
      </c>
      <c r="J655" s="8">
        <f>J654+I655</f>
        <v>0.16</v>
      </c>
      <c r="K655" s="8">
        <f>J655/$J$673</f>
        <v>0.12698412698412698</v>
      </c>
      <c r="L655">
        <v>0.39</v>
      </c>
      <c r="M655" s="7">
        <v>252</v>
      </c>
      <c r="N655" s="8">
        <v>21.000000000048757</v>
      </c>
      <c r="O655" s="8" t="s">
        <v>221</v>
      </c>
      <c r="P655" s="9" t="s">
        <v>696</v>
      </c>
      <c r="Q655" s="9">
        <v>846</v>
      </c>
      <c r="R655" s="7">
        <v>-35.166666666666664</v>
      </c>
      <c r="S655" s="7">
        <v>-0.71437323093414307</v>
      </c>
      <c r="T655" s="10">
        <v>1.9374670556082461E-2</v>
      </c>
      <c r="U655" s="7">
        <v>-1.2349772453308105</v>
      </c>
      <c r="V655">
        <v>4.0793993227757876E-2</v>
      </c>
    </row>
    <row r="656" spans="1:24" x14ac:dyDescent="0.3">
      <c r="A656" s="19" t="s">
        <v>694</v>
      </c>
      <c r="B656">
        <v>2</v>
      </c>
      <c r="C656">
        <v>4</v>
      </c>
      <c r="D656" t="s">
        <v>158</v>
      </c>
      <c r="I656">
        <v>0.06</v>
      </c>
      <c r="J656" s="8">
        <f t="shared" ref="J656:J673" si="64">J655+I656</f>
        <v>0.22</v>
      </c>
      <c r="K656" s="8">
        <f t="shared" ref="K656:K673" si="65">J656/$J$673</f>
        <v>0.17460317460317459</v>
      </c>
      <c r="L656">
        <v>0.41</v>
      </c>
      <c r="M656" s="7">
        <v>252</v>
      </c>
      <c r="N656" s="8">
        <v>21.000000000048757</v>
      </c>
      <c r="O656" s="8"/>
      <c r="P656" s="9" t="s">
        <v>697</v>
      </c>
      <c r="Q656" s="9">
        <v>869.83333333333337</v>
      </c>
      <c r="R656" s="7">
        <v>-33.416666666666664</v>
      </c>
      <c r="S656" s="7">
        <v>-0.7673380970954895</v>
      </c>
      <c r="T656" s="10">
        <v>1.9374670556082461E-2</v>
      </c>
      <c r="U656" s="7">
        <v>-1.0690270662307739</v>
      </c>
      <c r="V656">
        <v>4.0793993227757876E-2</v>
      </c>
    </row>
    <row r="657" spans="1:22" x14ac:dyDescent="0.3">
      <c r="A657" s="19" t="s">
        <v>692</v>
      </c>
      <c r="B657">
        <v>2</v>
      </c>
      <c r="C657">
        <v>5</v>
      </c>
      <c r="D657" t="s">
        <v>35</v>
      </c>
      <c r="I657">
        <v>8.3000000000000004E-2</v>
      </c>
      <c r="J657" s="8">
        <f t="shared" si="64"/>
        <v>0.30299999999999999</v>
      </c>
      <c r="K657" s="8">
        <f t="shared" si="65"/>
        <v>0.24047619047619045</v>
      </c>
      <c r="L657">
        <v>0.41</v>
      </c>
      <c r="M657" s="7">
        <v>252</v>
      </c>
      <c r="N657" s="8">
        <v>37.999999999982492</v>
      </c>
      <c r="O657" s="8" t="s">
        <v>698</v>
      </c>
      <c r="P657" s="9" t="s">
        <v>699</v>
      </c>
      <c r="Q657" s="9">
        <v>1649.3333333333333</v>
      </c>
      <c r="R657" s="7">
        <v>-16.25</v>
      </c>
      <c r="S657" s="7">
        <v>-0.54620009660720825</v>
      </c>
      <c r="T657" s="10">
        <v>1.9374670556082461E-2</v>
      </c>
      <c r="U657" s="7">
        <v>-1.1645369529724121</v>
      </c>
      <c r="V657">
        <v>4.0793993227757876E-2</v>
      </c>
    </row>
    <row r="658" spans="1:22" x14ac:dyDescent="0.3">
      <c r="A658" s="19" t="s">
        <v>694</v>
      </c>
      <c r="B658">
        <v>2</v>
      </c>
      <c r="C658">
        <v>6</v>
      </c>
      <c r="D658" t="s">
        <v>110</v>
      </c>
      <c r="I658">
        <v>8.4000000000000005E-2</v>
      </c>
      <c r="J658" s="8">
        <f t="shared" si="64"/>
        <v>0.38700000000000001</v>
      </c>
      <c r="K658" s="8">
        <f t="shared" si="65"/>
        <v>0.30714285714285716</v>
      </c>
      <c r="L658" t="s">
        <v>279</v>
      </c>
      <c r="M658" s="7">
        <v>252</v>
      </c>
      <c r="N658" s="8">
        <v>40.000000000040004</v>
      </c>
      <c r="O658" s="8"/>
      <c r="P658" s="9" t="s">
        <v>593</v>
      </c>
      <c r="Q658" s="9">
        <v>1918.5</v>
      </c>
      <c r="R658" s="7">
        <v>-12.5</v>
      </c>
      <c r="S658" s="7">
        <v>-0.6463056206703186</v>
      </c>
      <c r="T658" s="10">
        <v>1.9374670556082461E-2</v>
      </c>
      <c r="U658" s="7">
        <v>-1.0575991868972778</v>
      </c>
      <c r="V658">
        <v>4.0793993227757876E-2</v>
      </c>
    </row>
    <row r="659" spans="1:22" x14ac:dyDescent="0.3">
      <c r="A659" s="19" t="s">
        <v>692</v>
      </c>
      <c r="B659">
        <v>2</v>
      </c>
      <c r="C659">
        <v>7</v>
      </c>
      <c r="D659" t="s">
        <v>113</v>
      </c>
      <c r="I659">
        <v>7.3999999999999996E-2</v>
      </c>
      <c r="J659" s="8">
        <f t="shared" si="64"/>
        <v>0.46100000000000002</v>
      </c>
      <c r="K659" s="8">
        <f t="shared" si="65"/>
        <v>0.36587301587301591</v>
      </c>
      <c r="L659" t="s">
        <v>279</v>
      </c>
      <c r="M659" s="7">
        <v>252</v>
      </c>
      <c r="N659" s="8">
        <v>36.000000000036003</v>
      </c>
      <c r="O659" s="8" t="s">
        <v>700</v>
      </c>
      <c r="P659" s="9" t="s">
        <v>701</v>
      </c>
      <c r="Q659" s="9">
        <v>1455.5</v>
      </c>
      <c r="R659" s="7">
        <v>-14.583333333333334</v>
      </c>
      <c r="S659" s="7">
        <v>-0.58575189113616943</v>
      </c>
      <c r="T659" s="10">
        <v>1.9374670556082461E-2</v>
      </c>
      <c r="U659" s="7">
        <v>-0.51516181230545044</v>
      </c>
      <c r="V659">
        <v>4.0793993227757876E-2</v>
      </c>
    </row>
    <row r="660" spans="1:22" x14ac:dyDescent="0.3">
      <c r="A660" s="19" t="s">
        <v>694</v>
      </c>
      <c r="B660">
        <v>2</v>
      </c>
      <c r="C660">
        <v>8</v>
      </c>
      <c r="D660" t="s">
        <v>134</v>
      </c>
      <c r="I660">
        <v>6.8000000000000005E-2</v>
      </c>
      <c r="J660" s="8">
        <f t="shared" si="64"/>
        <v>0.52900000000000003</v>
      </c>
      <c r="K660" s="8">
        <f t="shared" si="65"/>
        <v>0.41984126984126985</v>
      </c>
      <c r="L660">
        <v>0.51</v>
      </c>
      <c r="M660" s="7">
        <v>252</v>
      </c>
      <c r="N660" s="8">
        <v>32.000000000032003</v>
      </c>
      <c r="O660" s="8"/>
      <c r="P660" s="9" t="s">
        <v>702</v>
      </c>
      <c r="Q660" s="9">
        <v>1770.8333333333333</v>
      </c>
      <c r="R660" s="7">
        <v>-12</v>
      </c>
      <c r="S660" s="7">
        <v>-0.13996922969818115</v>
      </c>
      <c r="T660" s="10">
        <v>1.9374670556082461E-2</v>
      </c>
      <c r="U660" s="7">
        <v>0.51467239856719971</v>
      </c>
      <c r="V660">
        <v>4.0793993227757876E-2</v>
      </c>
    </row>
    <row r="661" spans="1:22" x14ac:dyDescent="0.3">
      <c r="A661" s="19" t="s">
        <v>692</v>
      </c>
      <c r="B661">
        <v>2</v>
      </c>
      <c r="C661">
        <v>9</v>
      </c>
      <c r="D661" t="s">
        <v>135</v>
      </c>
      <c r="I661">
        <v>7.1999999999999995E-2</v>
      </c>
      <c r="J661" s="8">
        <f t="shared" si="64"/>
        <v>0.60099999999999998</v>
      </c>
      <c r="K661" s="8">
        <f t="shared" si="65"/>
        <v>0.47698412698412695</v>
      </c>
      <c r="L661" t="s">
        <v>279</v>
      </c>
      <c r="M661" s="7">
        <v>252</v>
      </c>
      <c r="N661" s="8">
        <v>31.999999999920981</v>
      </c>
      <c r="O661" s="8"/>
      <c r="P661" s="9" t="s">
        <v>703</v>
      </c>
      <c r="Q661" s="9">
        <v>1558</v>
      </c>
      <c r="R661" s="7">
        <v>-28.5</v>
      </c>
      <c r="S661" s="7">
        <v>-0.13756583631038666</v>
      </c>
      <c r="T661" s="10">
        <v>1.9374670556082461E-2</v>
      </c>
      <c r="U661" s="7">
        <v>1.5243957042694092</v>
      </c>
      <c r="V661">
        <v>4.0793993227757876E-2</v>
      </c>
    </row>
    <row r="662" spans="1:22" x14ac:dyDescent="0.3">
      <c r="A662" s="9" t="s">
        <v>694</v>
      </c>
      <c r="B662">
        <v>2</v>
      </c>
      <c r="C662">
        <v>10</v>
      </c>
      <c r="D662" t="s">
        <v>704</v>
      </c>
      <c r="E662" t="s">
        <v>84</v>
      </c>
      <c r="I662">
        <v>5.3999999999999999E-2</v>
      </c>
      <c r="J662" s="8">
        <f t="shared" si="64"/>
        <v>0.65500000000000003</v>
      </c>
      <c r="K662" s="8">
        <f t="shared" si="65"/>
        <v>0.51984126984126988</v>
      </c>
      <c r="L662" t="s">
        <v>279</v>
      </c>
      <c r="M662" s="7">
        <v>252</v>
      </c>
      <c r="N662" s="8">
        <v>26.999999999999247</v>
      </c>
      <c r="O662" s="8"/>
      <c r="P662" s="9" t="s">
        <v>705</v>
      </c>
      <c r="Q662" s="9">
        <v>998.16666666666663</v>
      </c>
      <c r="R662" s="7">
        <v>-28.583333333333332</v>
      </c>
      <c r="S662" s="7">
        <v>0.20577676594257355</v>
      </c>
      <c r="T662" s="10">
        <v>1.9374670556082461E-2</v>
      </c>
      <c r="U662" s="7">
        <v>2.0514233112335205</v>
      </c>
      <c r="V662">
        <v>4.0793993227757876E-2</v>
      </c>
    </row>
    <row r="663" spans="1:22" x14ac:dyDescent="0.3">
      <c r="A663" s="19" t="s">
        <v>694</v>
      </c>
      <c r="B663">
        <v>2</v>
      </c>
      <c r="C663">
        <v>11</v>
      </c>
      <c r="D663" t="s">
        <v>137</v>
      </c>
      <c r="I663">
        <v>0.06</v>
      </c>
      <c r="J663" s="8">
        <f t="shared" si="64"/>
        <v>0.71500000000000008</v>
      </c>
      <c r="K663" s="8">
        <f t="shared" si="65"/>
        <v>0.56746031746031755</v>
      </c>
      <c r="L663">
        <v>0.57999999999999996</v>
      </c>
      <c r="M663" s="7">
        <v>252</v>
      </c>
      <c r="N663" s="8">
        <v>32.000000000032003</v>
      </c>
      <c r="O663" s="8"/>
      <c r="P663" s="9" t="s">
        <v>706</v>
      </c>
      <c r="Q663" s="9">
        <v>1203.5</v>
      </c>
      <c r="R663" s="7">
        <v>-37</v>
      </c>
      <c r="S663" s="7">
        <v>-0.96618562936782837</v>
      </c>
      <c r="T663" s="10">
        <v>1.9374670556082461E-2</v>
      </c>
      <c r="U663" s="7">
        <v>0.92914038896560669</v>
      </c>
      <c r="V663">
        <v>4.0793993227757876E-2</v>
      </c>
    </row>
    <row r="664" spans="1:22" x14ac:dyDescent="0.3">
      <c r="A664" s="19" t="s">
        <v>692</v>
      </c>
      <c r="B664">
        <v>2</v>
      </c>
      <c r="C664">
        <v>12</v>
      </c>
      <c r="D664" t="s">
        <v>236</v>
      </c>
      <c r="I664">
        <v>5.8999999999999997E-2</v>
      </c>
      <c r="J664" s="8">
        <f t="shared" si="64"/>
        <v>0.77400000000000002</v>
      </c>
      <c r="K664" s="8">
        <f t="shared" si="65"/>
        <v>0.61428571428571432</v>
      </c>
      <c r="L664" t="s">
        <v>279</v>
      </c>
      <c r="M664" s="7">
        <v>252</v>
      </c>
      <c r="N664" s="8">
        <v>28.999999999945736</v>
      </c>
      <c r="O664" s="8"/>
      <c r="P664" s="9" t="s">
        <v>707</v>
      </c>
      <c r="Q664" s="9">
        <v>1531.1666666666667</v>
      </c>
      <c r="R664" s="7">
        <v>-16.5</v>
      </c>
      <c r="S664" s="7">
        <v>-8.4616042673587799E-2</v>
      </c>
      <c r="T664" s="10">
        <v>1.9374670556082461E-2</v>
      </c>
      <c r="U664" s="7">
        <v>1.6833250522613525</v>
      </c>
      <c r="V664">
        <v>4.0793993227757876E-2</v>
      </c>
    </row>
    <row r="665" spans="1:22" x14ac:dyDescent="0.3">
      <c r="A665" s="19" t="s">
        <v>692</v>
      </c>
      <c r="B665">
        <v>2</v>
      </c>
      <c r="C665">
        <v>13</v>
      </c>
      <c r="D665" t="s">
        <v>237</v>
      </c>
      <c r="I665">
        <v>5.2999999999999999E-2</v>
      </c>
      <c r="J665" s="8">
        <f t="shared" si="64"/>
        <v>0.82700000000000007</v>
      </c>
      <c r="K665" s="8">
        <f t="shared" si="65"/>
        <v>0.65634920634920635</v>
      </c>
      <c r="L665" t="s">
        <v>279</v>
      </c>
      <c r="M665" s="7">
        <v>252</v>
      </c>
      <c r="N665" s="8">
        <v>29.999999999974492</v>
      </c>
      <c r="O665" s="8"/>
      <c r="P665" s="9" t="s">
        <v>708</v>
      </c>
      <c r="Q665" s="9">
        <v>1369.1666666666667</v>
      </c>
      <c r="R665" s="7">
        <v>-40.75</v>
      </c>
      <c r="S665" s="7">
        <v>-1.4574043750762939</v>
      </c>
      <c r="T665" s="10">
        <v>1.9374670556082461E-2</v>
      </c>
      <c r="U665" s="7">
        <v>0.5428505539894104</v>
      </c>
      <c r="V665">
        <v>4.0793993227757876E-2</v>
      </c>
    </row>
    <row r="666" spans="1:22" x14ac:dyDescent="0.3">
      <c r="A666" s="19" t="s">
        <v>694</v>
      </c>
      <c r="B666">
        <v>2</v>
      </c>
      <c r="C666">
        <v>14</v>
      </c>
      <c r="D666" t="s">
        <v>709</v>
      </c>
      <c r="I666">
        <v>5.8999999999999997E-2</v>
      </c>
      <c r="J666" s="8">
        <f t="shared" si="64"/>
        <v>0.88600000000000012</v>
      </c>
      <c r="K666" s="8">
        <f t="shared" si="65"/>
        <v>0.70317460317460323</v>
      </c>
      <c r="L666">
        <v>0.72</v>
      </c>
      <c r="M666" s="7">
        <v>252</v>
      </c>
      <c r="N666" s="8">
        <v>26.000000000081513</v>
      </c>
      <c r="O666" s="8"/>
      <c r="P666" s="9" t="s">
        <v>710</v>
      </c>
      <c r="Q666" s="9">
        <v>684.33333333333337</v>
      </c>
      <c r="R666" s="7">
        <v>-31.833333333333332</v>
      </c>
      <c r="S666" s="7">
        <v>-1.0121675729751587</v>
      </c>
      <c r="T666" s="10">
        <v>1.9374670556082461E-2</v>
      </c>
      <c r="U666" s="7">
        <v>0.53453308343887329</v>
      </c>
      <c r="V666">
        <v>4.0793993227757876E-2</v>
      </c>
    </row>
    <row r="667" spans="1:22" x14ac:dyDescent="0.3">
      <c r="A667" s="19" t="s">
        <v>692</v>
      </c>
      <c r="B667">
        <v>2</v>
      </c>
      <c r="C667">
        <v>15</v>
      </c>
      <c r="D667" t="s">
        <v>711</v>
      </c>
      <c r="I667">
        <v>4.9000000000000002E-2</v>
      </c>
      <c r="J667" s="8">
        <f t="shared" si="64"/>
        <v>0.93500000000000016</v>
      </c>
      <c r="K667" s="8">
        <f t="shared" si="65"/>
        <v>0.7420634920634922</v>
      </c>
      <c r="L667" t="s">
        <v>279</v>
      </c>
      <c r="M667" s="7">
        <v>252</v>
      </c>
      <c r="N667" s="8">
        <v>33.000000000060759</v>
      </c>
      <c r="O667" s="8" t="s">
        <v>700</v>
      </c>
      <c r="P667" s="9" t="s">
        <v>712</v>
      </c>
      <c r="Q667" s="9">
        <v>1329.1666666666667</v>
      </c>
      <c r="R667" s="7">
        <v>-42.25</v>
      </c>
      <c r="S667" s="7">
        <v>-0.54865032434463501</v>
      </c>
      <c r="T667" s="10">
        <v>1.9374670556082461E-2</v>
      </c>
      <c r="U667" s="7">
        <v>0.41253069043159485</v>
      </c>
      <c r="V667">
        <v>4.0793993227757876E-2</v>
      </c>
    </row>
    <row r="668" spans="1:22" x14ac:dyDescent="0.3">
      <c r="A668" s="19" t="s">
        <v>694</v>
      </c>
      <c r="B668">
        <v>2</v>
      </c>
      <c r="C668">
        <v>16</v>
      </c>
      <c r="D668" t="s">
        <v>713</v>
      </c>
      <c r="I668">
        <v>5.0999999999999997E-2</v>
      </c>
      <c r="J668" s="8">
        <f t="shared" si="64"/>
        <v>0.98600000000000021</v>
      </c>
      <c r="K668" s="8">
        <f t="shared" si="65"/>
        <v>0.78253968253968265</v>
      </c>
      <c r="L668">
        <v>0.8</v>
      </c>
      <c r="M668" s="7">
        <v>252</v>
      </c>
      <c r="N668" s="8">
        <v>33.999999999978492</v>
      </c>
      <c r="O668" s="8"/>
      <c r="P668" s="9" t="s">
        <v>714</v>
      </c>
      <c r="Q668" s="9">
        <v>1418.1666666666667</v>
      </c>
      <c r="R668" s="7">
        <v>-27.166666666666668</v>
      </c>
      <c r="S668" s="7">
        <v>-0.52906101942062378</v>
      </c>
      <c r="T668" s="10">
        <v>1.9374670556082461E-2</v>
      </c>
      <c r="U668" s="7">
        <v>0.39686888456344604</v>
      </c>
      <c r="V668">
        <v>4.0793993227757876E-2</v>
      </c>
    </row>
    <row r="669" spans="1:22" x14ac:dyDescent="0.3">
      <c r="A669" s="19" t="s">
        <v>692</v>
      </c>
      <c r="B669">
        <v>2</v>
      </c>
      <c r="C669">
        <v>17</v>
      </c>
      <c r="D669" t="s">
        <v>715</v>
      </c>
      <c r="I669">
        <v>5.5E-2</v>
      </c>
      <c r="J669" s="8">
        <f t="shared" si="64"/>
        <v>1.0410000000000001</v>
      </c>
      <c r="K669" s="8">
        <f t="shared" si="65"/>
        <v>0.82619047619047625</v>
      </c>
      <c r="L669" t="s">
        <v>279</v>
      </c>
      <c r="M669" s="7">
        <v>252</v>
      </c>
      <c r="N669" s="8">
        <v>45.00000000007276</v>
      </c>
      <c r="O669" s="8"/>
      <c r="P669" s="9" t="s">
        <v>716</v>
      </c>
      <c r="Q669" s="9">
        <v>2342.5</v>
      </c>
      <c r="R669" s="7">
        <v>-4.166666666666667</v>
      </c>
      <c r="S669" s="7">
        <v>-0.41285824775695801</v>
      </c>
      <c r="T669" s="10">
        <v>1.9374670556082461E-2</v>
      </c>
      <c r="U669" s="7">
        <v>0.42491656541824341</v>
      </c>
      <c r="V669">
        <v>4.0793993227757876E-2</v>
      </c>
    </row>
    <row r="670" spans="1:22" x14ac:dyDescent="0.3">
      <c r="A670" s="19" t="s">
        <v>694</v>
      </c>
      <c r="B670">
        <v>2</v>
      </c>
      <c r="C670">
        <v>18</v>
      </c>
      <c r="D670" t="s">
        <v>47</v>
      </c>
      <c r="I670">
        <v>6.2E-2</v>
      </c>
      <c r="J670" s="8">
        <f t="shared" si="64"/>
        <v>1.1030000000000002</v>
      </c>
      <c r="K670" s="8">
        <f t="shared" si="65"/>
        <v>0.87539682539682551</v>
      </c>
      <c r="L670">
        <v>0.9</v>
      </c>
      <c r="M670" s="7">
        <v>252</v>
      </c>
      <c r="N670" s="8">
        <v>56.999999999973738</v>
      </c>
      <c r="O670" s="8" t="s">
        <v>717</v>
      </c>
      <c r="P670" s="9" t="s">
        <v>718</v>
      </c>
      <c r="Q670" s="9">
        <v>3301.5</v>
      </c>
      <c r="R670" s="7">
        <v>-37.333333333333336</v>
      </c>
      <c r="S670" s="7">
        <v>-0.44073161482810974</v>
      </c>
      <c r="T670" s="10">
        <v>1.9374670556082461E-2</v>
      </c>
      <c r="U670" s="7">
        <v>1.2960007190704346</v>
      </c>
      <c r="V670">
        <v>4.0793993227757876E-2</v>
      </c>
    </row>
    <row r="671" spans="1:22" x14ac:dyDescent="0.3">
      <c r="A671" s="19" t="s">
        <v>692</v>
      </c>
      <c r="B671">
        <v>2</v>
      </c>
      <c r="C671">
        <v>19</v>
      </c>
      <c r="D671" t="s">
        <v>115</v>
      </c>
      <c r="I671">
        <v>5.8999999999999997E-2</v>
      </c>
      <c r="J671" s="8">
        <f t="shared" si="64"/>
        <v>1.1620000000000001</v>
      </c>
      <c r="K671" s="8">
        <f t="shared" si="65"/>
        <v>0.92222222222222228</v>
      </c>
      <c r="L671">
        <v>0.9</v>
      </c>
      <c r="M671" s="7">
        <v>252</v>
      </c>
      <c r="N671" s="8">
        <v>39.000000000011248</v>
      </c>
      <c r="O671" s="8"/>
      <c r="P671" s="9" t="s">
        <v>470</v>
      </c>
      <c r="Q671" s="9">
        <v>1988</v>
      </c>
      <c r="R671" s="7">
        <v>-10.25</v>
      </c>
      <c r="S671" s="7">
        <v>-0.5791395902633667</v>
      </c>
      <c r="T671" s="10">
        <v>1.9374670556082461E-2</v>
      </c>
      <c r="U671" s="7">
        <v>1.8547385931015015</v>
      </c>
      <c r="V671">
        <v>4.0793993227757876E-2</v>
      </c>
    </row>
    <row r="672" spans="1:22" x14ac:dyDescent="0.3">
      <c r="A672" s="19" t="s">
        <v>692</v>
      </c>
      <c r="B672">
        <v>2</v>
      </c>
      <c r="C672">
        <v>20</v>
      </c>
      <c r="D672" t="s">
        <v>121</v>
      </c>
      <c r="I672">
        <v>4.9000000000000002E-2</v>
      </c>
      <c r="J672" s="8">
        <f t="shared" si="64"/>
        <v>1.2110000000000001</v>
      </c>
      <c r="K672" s="8">
        <f t="shared" si="65"/>
        <v>0.96111111111111114</v>
      </c>
      <c r="L672">
        <v>0.9</v>
      </c>
      <c r="M672" s="7">
        <v>252</v>
      </c>
      <c r="N672" s="8">
        <v>4.0000000000040004</v>
      </c>
      <c r="O672" s="8" t="s">
        <v>719</v>
      </c>
      <c r="V672" s="16"/>
    </row>
    <row r="673" spans="1:24" x14ac:dyDescent="0.3">
      <c r="A673" s="19" t="s">
        <v>692</v>
      </c>
      <c r="B673">
        <v>2</v>
      </c>
      <c r="C673">
        <v>21</v>
      </c>
      <c r="D673" t="s">
        <v>622</v>
      </c>
      <c r="I673">
        <v>4.9000000000000002E-2</v>
      </c>
      <c r="J673" s="8">
        <f t="shared" si="64"/>
        <v>1.26</v>
      </c>
      <c r="K673" s="8">
        <f t="shared" si="65"/>
        <v>1</v>
      </c>
      <c r="L673">
        <v>0.9</v>
      </c>
      <c r="M673" s="7">
        <v>252</v>
      </c>
      <c r="N673" s="8">
        <v>6.999999999979245</v>
      </c>
      <c r="O673" s="8" t="s">
        <v>720</v>
      </c>
      <c r="V673" s="16"/>
    </row>
    <row r="675" spans="1:24" x14ac:dyDescent="0.3">
      <c r="I675"/>
      <c r="L675"/>
      <c r="M675" s="7"/>
      <c r="N675" s="8"/>
      <c r="O675" s="8"/>
    </row>
    <row r="676" spans="1:24" x14ac:dyDescent="0.3">
      <c r="A676" s="19" t="s">
        <v>721</v>
      </c>
      <c r="B676">
        <v>2</v>
      </c>
      <c r="C676">
        <v>1</v>
      </c>
      <c r="D676" t="s">
        <v>152</v>
      </c>
      <c r="I676">
        <v>0.33</v>
      </c>
      <c r="J676" s="8">
        <v>0</v>
      </c>
      <c r="K676" s="8">
        <f>J676/$J$701</f>
        <v>0</v>
      </c>
      <c r="L676">
        <v>0.63</v>
      </c>
      <c r="M676" s="7">
        <v>252</v>
      </c>
      <c r="N676" s="8">
        <v>122.00000000006651</v>
      </c>
      <c r="O676" s="8"/>
      <c r="P676" s="9" t="s">
        <v>722</v>
      </c>
      <c r="Q676" s="9">
        <v>2581.8333333333335</v>
      </c>
      <c r="R676" s="9">
        <v>-30.333333333333332</v>
      </c>
      <c r="S676" s="7">
        <v>-4.1876201629638672</v>
      </c>
      <c r="T676" s="7">
        <v>1.7070202901695142E-2</v>
      </c>
      <c r="U676" s="7">
        <v>0.28870967030525208</v>
      </c>
      <c r="V676" s="7">
        <v>3.3461136792189795E-2</v>
      </c>
      <c r="X676" s="7"/>
    </row>
    <row r="677" spans="1:24" x14ac:dyDescent="0.3">
      <c r="A677" s="19" t="s">
        <v>721</v>
      </c>
      <c r="B677">
        <v>2</v>
      </c>
      <c r="C677">
        <v>2</v>
      </c>
      <c r="D677" t="s">
        <v>35</v>
      </c>
      <c r="I677">
        <v>6.8000000000000005E-2</v>
      </c>
      <c r="J677" s="8">
        <f>I677</f>
        <v>6.8000000000000005E-2</v>
      </c>
      <c r="K677" s="8">
        <f>J677/$J$701</f>
        <v>6.3373718546132329E-2</v>
      </c>
      <c r="L677">
        <v>0.71</v>
      </c>
      <c r="M677" s="7">
        <v>252</v>
      </c>
      <c r="N677" s="8">
        <v>35.000000000007248</v>
      </c>
      <c r="O677" s="8"/>
      <c r="P677" s="9" t="s">
        <v>447</v>
      </c>
      <c r="Q677" s="9">
        <v>756.83333333333337</v>
      </c>
      <c r="R677" s="9">
        <v>-128.41666666666666</v>
      </c>
      <c r="S677" s="7">
        <v>-2.589155912399292</v>
      </c>
      <c r="T677" s="7">
        <v>1.7070202901695142E-2</v>
      </c>
      <c r="U677" s="7">
        <v>0.18753448128700256</v>
      </c>
      <c r="V677" s="7">
        <v>3.3461136792189795E-2</v>
      </c>
    </row>
    <row r="678" spans="1:24" x14ac:dyDescent="0.3">
      <c r="A678" s="19" t="s">
        <v>721</v>
      </c>
      <c r="B678">
        <v>2</v>
      </c>
      <c r="C678">
        <v>3</v>
      </c>
      <c r="D678" t="s">
        <v>110</v>
      </c>
      <c r="I678">
        <v>6.3E-2</v>
      </c>
      <c r="J678" s="8">
        <f>J677+I678</f>
        <v>0.13100000000000001</v>
      </c>
      <c r="K678" s="8">
        <f>J678/$J$701</f>
        <v>0.12208760484622552</v>
      </c>
      <c r="L678">
        <v>0.73</v>
      </c>
      <c r="M678" s="7">
        <v>252</v>
      </c>
      <c r="N678" s="8">
        <v>43.000000000015248</v>
      </c>
      <c r="O678" s="8" t="s">
        <v>723</v>
      </c>
      <c r="P678" s="9" t="s">
        <v>724</v>
      </c>
      <c r="Q678" s="9">
        <v>1809.1666666666667</v>
      </c>
      <c r="R678" s="9">
        <v>-7.416666666666667</v>
      </c>
      <c r="S678" s="7">
        <v>-1.8616602420806885</v>
      </c>
      <c r="T678" s="7">
        <v>1.7070202901695142E-2</v>
      </c>
      <c r="U678" s="7">
        <v>-8.6394332349300385E-2</v>
      </c>
      <c r="V678" s="7">
        <v>3.3461136792189795E-2</v>
      </c>
      <c r="X678" s="7"/>
    </row>
    <row r="679" spans="1:24" x14ac:dyDescent="0.3">
      <c r="A679" s="19" t="s">
        <v>721</v>
      </c>
      <c r="B679">
        <v>2</v>
      </c>
      <c r="C679">
        <v>4</v>
      </c>
      <c r="D679" t="s">
        <v>112</v>
      </c>
      <c r="I679">
        <v>5.5E-2</v>
      </c>
      <c r="J679" s="8">
        <f t="shared" ref="J679:J701" si="66">J678+I679</f>
        <v>0.186</v>
      </c>
      <c r="K679" s="8">
        <f t="shared" ref="K679:K701" si="67">J679/$J$701</f>
        <v>0.17334575955265608</v>
      </c>
      <c r="L679"/>
      <c r="M679" s="7">
        <v>252</v>
      </c>
      <c r="N679" s="8">
        <v>37.000000000064759</v>
      </c>
      <c r="O679" s="8"/>
      <c r="P679" s="9" t="s">
        <v>725</v>
      </c>
      <c r="Q679" s="9">
        <v>1693.1666666666667</v>
      </c>
      <c r="R679" s="9">
        <v>-14.75</v>
      </c>
      <c r="S679" s="7">
        <v>-1.4313925504684448</v>
      </c>
      <c r="T679" s="7">
        <v>1.7070202901695142E-2</v>
      </c>
      <c r="U679" s="7">
        <v>3.9203893393278122E-3</v>
      </c>
      <c r="V679" s="7">
        <v>3.3461136792189795E-2</v>
      </c>
      <c r="X679" s="7"/>
    </row>
    <row r="680" spans="1:24" x14ac:dyDescent="0.3">
      <c r="A680" s="19" t="s">
        <v>721</v>
      </c>
      <c r="B680">
        <v>2</v>
      </c>
      <c r="C680">
        <v>5</v>
      </c>
      <c r="D680" t="s">
        <v>113</v>
      </c>
      <c r="I680">
        <v>4.4999999999999998E-2</v>
      </c>
      <c r="J680" s="8">
        <f t="shared" si="66"/>
        <v>0.23099999999999998</v>
      </c>
      <c r="K680" s="8">
        <f t="shared" si="67"/>
        <v>0.21528424976700833</v>
      </c>
      <c r="L680">
        <v>0.79</v>
      </c>
      <c r="M680" s="7">
        <v>252</v>
      </c>
      <c r="N680" s="8">
        <v>41.999999999986493</v>
      </c>
      <c r="O680" s="8"/>
      <c r="P680" s="9" t="s">
        <v>318</v>
      </c>
      <c r="Q680" s="9">
        <v>1518.8333333333333</v>
      </c>
      <c r="R680" s="9">
        <v>-34.083333333333336</v>
      </c>
      <c r="S680" s="7">
        <v>-1.0762277841567993</v>
      </c>
      <c r="T680" s="7">
        <v>1.7070202901695142E-2</v>
      </c>
      <c r="U680" s="7">
        <v>0.12517382204532623</v>
      </c>
      <c r="V680" s="7">
        <v>3.3461136792189795E-2</v>
      </c>
      <c r="X680" s="7"/>
    </row>
    <row r="681" spans="1:24" x14ac:dyDescent="0.3">
      <c r="A681" s="19" t="s">
        <v>721</v>
      </c>
      <c r="B681">
        <v>2</v>
      </c>
      <c r="C681">
        <v>6</v>
      </c>
      <c r="D681" t="s">
        <v>114</v>
      </c>
      <c r="I681">
        <v>5.2999999999999999E-2</v>
      </c>
      <c r="J681" s="8">
        <f t="shared" si="66"/>
        <v>0.28399999999999997</v>
      </c>
      <c r="K681" s="8">
        <f t="shared" si="67"/>
        <v>0.26467847157502322</v>
      </c>
      <c r="L681"/>
      <c r="M681" s="7">
        <v>252</v>
      </c>
      <c r="N681" s="8">
        <v>36.000000000036003</v>
      </c>
      <c r="O681" s="8"/>
      <c r="P681" s="9" t="s">
        <v>726</v>
      </c>
      <c r="Q681" s="9">
        <v>1087.6666666666667</v>
      </c>
      <c r="R681" s="9">
        <v>-70.083333333333329</v>
      </c>
      <c r="S681" s="7">
        <v>-0.86564177274703979</v>
      </c>
      <c r="T681" s="7">
        <v>1.7070202901695142E-2</v>
      </c>
      <c r="U681" s="7">
        <v>0.55757611989974976</v>
      </c>
      <c r="V681" s="7">
        <v>3.3461136792189795E-2</v>
      </c>
      <c r="X681" s="7"/>
    </row>
    <row r="682" spans="1:24" x14ac:dyDescent="0.3">
      <c r="A682" s="19" t="s">
        <v>721</v>
      </c>
      <c r="B682">
        <v>2</v>
      </c>
      <c r="C682">
        <v>7</v>
      </c>
      <c r="D682" t="s">
        <v>134</v>
      </c>
      <c r="I682">
        <v>5.2999999999999999E-2</v>
      </c>
      <c r="J682" s="8">
        <f t="shared" si="66"/>
        <v>0.33699999999999997</v>
      </c>
      <c r="K682" s="8">
        <f t="shared" si="67"/>
        <v>0.31407269338303812</v>
      </c>
      <c r="L682"/>
      <c r="M682" s="7">
        <v>252</v>
      </c>
      <c r="N682" s="8">
        <v>44.000000000044004</v>
      </c>
      <c r="O682" s="8"/>
      <c r="P682" s="9" t="s">
        <v>727</v>
      </c>
      <c r="Q682" s="9">
        <v>947</v>
      </c>
      <c r="R682" s="9">
        <v>-63.333333333333336</v>
      </c>
      <c r="S682" s="7">
        <v>-1.0326153039932251</v>
      </c>
      <c r="T682" s="7">
        <v>1.7070202901695142E-2</v>
      </c>
      <c r="U682" s="7">
        <v>0.97017163038253784</v>
      </c>
      <c r="V682" s="7">
        <v>3.3461136792189795E-2</v>
      </c>
      <c r="X682" s="7"/>
    </row>
    <row r="683" spans="1:24" x14ac:dyDescent="0.3">
      <c r="A683" s="19" t="s">
        <v>721</v>
      </c>
      <c r="B683">
        <v>2</v>
      </c>
      <c r="C683">
        <v>8</v>
      </c>
      <c r="D683" t="s">
        <v>728</v>
      </c>
      <c r="E683" t="s">
        <v>84</v>
      </c>
      <c r="I683">
        <v>5.2999999999999999E-2</v>
      </c>
      <c r="J683" s="8">
        <f t="shared" si="66"/>
        <v>0.38999999999999996</v>
      </c>
      <c r="K683" s="8">
        <f t="shared" si="67"/>
        <v>0.36346691519105301</v>
      </c>
      <c r="L683">
        <v>0.88</v>
      </c>
      <c r="M683" s="7">
        <v>252</v>
      </c>
      <c r="N683" s="8">
        <v>37.999999999982492</v>
      </c>
      <c r="O683" s="8"/>
      <c r="P683" s="9" t="s">
        <v>729</v>
      </c>
      <c r="Q683" s="9">
        <v>1533.6666666666667</v>
      </c>
      <c r="R683" s="9">
        <v>-38.583333333333336</v>
      </c>
      <c r="S683" s="7">
        <v>-1.4235007762908936</v>
      </c>
      <c r="T683" s="7">
        <v>1.7070202901695142E-2</v>
      </c>
      <c r="U683" s="7">
        <v>0.75441968441009521</v>
      </c>
      <c r="V683" s="7">
        <v>3.3461136792189795E-2</v>
      </c>
      <c r="X683" s="7"/>
    </row>
    <row r="684" spans="1:24" x14ac:dyDescent="0.3">
      <c r="A684" s="19" t="s">
        <v>721</v>
      </c>
      <c r="B684">
        <v>2</v>
      </c>
      <c r="C684">
        <v>9</v>
      </c>
      <c r="D684" t="s">
        <v>136</v>
      </c>
      <c r="I684">
        <v>4.3999999999999997E-2</v>
      </c>
      <c r="J684" s="8">
        <f t="shared" si="66"/>
        <v>0.43399999999999994</v>
      </c>
      <c r="K684" s="8">
        <f t="shared" si="67"/>
        <v>0.40447343895619747</v>
      </c>
      <c r="L684"/>
      <c r="M684" s="7">
        <v>252</v>
      </c>
      <c r="N684" s="8">
        <v>31.000000000003247</v>
      </c>
      <c r="O684" s="8"/>
      <c r="P684" s="9" t="s">
        <v>730</v>
      </c>
      <c r="Q684" s="9">
        <v>1442.8333333333333</v>
      </c>
      <c r="R684" s="9">
        <v>-20.166666666666668</v>
      </c>
      <c r="S684" s="7">
        <v>-1.6724194288253784</v>
      </c>
      <c r="T684" s="7">
        <v>1.7070202901695142E-2</v>
      </c>
      <c r="U684" s="7">
        <v>2.7316158637404442E-2</v>
      </c>
      <c r="V684" s="7">
        <v>3.3461136792189795E-2</v>
      </c>
      <c r="X684" s="7"/>
    </row>
    <row r="685" spans="1:24" x14ac:dyDescent="0.3">
      <c r="A685" s="19" t="s">
        <v>721</v>
      </c>
      <c r="B685">
        <v>2</v>
      </c>
      <c r="C685">
        <v>10</v>
      </c>
      <c r="D685" t="s">
        <v>137</v>
      </c>
      <c r="I685">
        <v>4.1000000000000002E-2</v>
      </c>
      <c r="J685" s="8">
        <f t="shared" si="66"/>
        <v>0.47499999999999992</v>
      </c>
      <c r="K685" s="8">
        <f t="shared" si="67"/>
        <v>0.44268406337371841</v>
      </c>
      <c r="L685"/>
      <c r="M685" s="7">
        <v>252</v>
      </c>
      <c r="N685" s="8">
        <v>33.999999999978492</v>
      </c>
      <c r="O685" s="8"/>
      <c r="P685" s="9" t="s">
        <v>731</v>
      </c>
      <c r="Q685" s="9">
        <v>1684.3333333333333</v>
      </c>
      <c r="R685" s="9">
        <v>-37.75</v>
      </c>
      <c r="S685" s="7">
        <v>-1.8741995096206665</v>
      </c>
      <c r="T685" s="7">
        <v>1.7070202901695142E-2</v>
      </c>
      <c r="U685" s="7">
        <v>-0.40208542346954346</v>
      </c>
      <c r="V685" s="7">
        <v>3.3461136792189795E-2</v>
      </c>
      <c r="X685" s="7"/>
    </row>
    <row r="686" spans="1:24" x14ac:dyDescent="0.3">
      <c r="A686" s="19" t="s">
        <v>721</v>
      </c>
      <c r="B686">
        <v>2</v>
      </c>
      <c r="C686">
        <v>11</v>
      </c>
      <c r="D686" t="s">
        <v>236</v>
      </c>
      <c r="I686">
        <v>3.6999999999999998E-2</v>
      </c>
      <c r="J686" s="8">
        <f t="shared" si="66"/>
        <v>0.5119999999999999</v>
      </c>
      <c r="K686" s="8">
        <f t="shared" si="67"/>
        <v>0.47716682199440802</v>
      </c>
      <c r="L686">
        <v>0.96</v>
      </c>
      <c r="M686" s="7">
        <v>252</v>
      </c>
      <c r="N686" s="8">
        <v>30.000000000085514</v>
      </c>
      <c r="O686" s="8"/>
      <c r="P686" s="9" t="s">
        <v>732</v>
      </c>
      <c r="Q686" s="9">
        <v>1392.1666666666667</v>
      </c>
      <c r="R686" s="9">
        <v>-25</v>
      </c>
      <c r="S686" s="7">
        <v>-1.9329465627670288</v>
      </c>
      <c r="T686" s="7">
        <v>1.7070202901695142E-2</v>
      </c>
      <c r="U686" s="7">
        <v>-0.70423263311386108</v>
      </c>
      <c r="V686" s="7">
        <v>3.3461136792189795E-2</v>
      </c>
      <c r="X686" s="7"/>
    </row>
    <row r="687" spans="1:24" x14ac:dyDescent="0.3">
      <c r="A687" s="19" t="s">
        <v>721</v>
      </c>
      <c r="B687">
        <v>2</v>
      </c>
      <c r="C687">
        <v>12</v>
      </c>
      <c r="D687" t="s">
        <v>733</v>
      </c>
      <c r="I687">
        <v>3.5999999999999997E-2</v>
      </c>
      <c r="J687" s="8">
        <f t="shared" si="66"/>
        <v>0.54799999999999993</v>
      </c>
      <c r="K687" s="8">
        <f t="shared" si="67"/>
        <v>0.5107176141658899</v>
      </c>
      <c r="L687"/>
      <c r="M687" s="7">
        <v>252</v>
      </c>
      <c r="N687" s="8">
        <v>37.000000000064759</v>
      </c>
      <c r="O687" s="8"/>
      <c r="P687" s="9" t="s">
        <v>734</v>
      </c>
      <c r="Q687" s="9">
        <v>1592.6666666666667</v>
      </c>
      <c r="R687" s="9">
        <v>-38.5</v>
      </c>
      <c r="S687" s="7">
        <v>-1.7139256000518799</v>
      </c>
      <c r="T687" s="7">
        <v>1.7070202901695142E-2</v>
      </c>
      <c r="U687" s="7">
        <v>-0.58174413442611694</v>
      </c>
      <c r="V687" s="7">
        <v>3.3461136792189795E-2</v>
      </c>
      <c r="X687" s="7"/>
    </row>
    <row r="688" spans="1:24" x14ac:dyDescent="0.3">
      <c r="A688" s="19" t="s">
        <v>721</v>
      </c>
      <c r="B688">
        <v>2</v>
      </c>
      <c r="C688">
        <v>13</v>
      </c>
      <c r="D688" t="s">
        <v>735</v>
      </c>
      <c r="I688">
        <v>0.04</v>
      </c>
      <c r="J688" s="8">
        <f t="shared" si="66"/>
        <v>0.58799999999999997</v>
      </c>
      <c r="K688" s="8">
        <f t="shared" si="67"/>
        <v>0.5479962721342031</v>
      </c>
      <c r="L688">
        <v>1.01</v>
      </c>
      <c r="M688" s="7">
        <v>252</v>
      </c>
      <c r="N688" s="8">
        <v>37.000000000064759</v>
      </c>
      <c r="O688" s="8"/>
      <c r="P688" s="9" t="s">
        <v>736</v>
      </c>
      <c r="Q688" s="9">
        <v>1797</v>
      </c>
      <c r="R688" s="9">
        <v>-33.666666666666664</v>
      </c>
      <c r="S688" s="7">
        <v>-1.4756511449813843</v>
      </c>
      <c r="T688" s="7">
        <v>1.7070202901695142E-2</v>
      </c>
      <c r="U688" s="7">
        <v>-0.16722270846366882</v>
      </c>
      <c r="V688" s="7">
        <v>3.3461136792189795E-2</v>
      </c>
      <c r="X688" s="7"/>
    </row>
    <row r="689" spans="1:25" x14ac:dyDescent="0.3">
      <c r="A689" s="9" t="s">
        <v>721</v>
      </c>
      <c r="B689">
        <v>2</v>
      </c>
      <c r="C689">
        <v>14</v>
      </c>
      <c r="D689" t="s">
        <v>737</v>
      </c>
      <c r="I689">
        <v>0.04</v>
      </c>
      <c r="J689" s="8">
        <f t="shared" si="66"/>
        <v>0.628</v>
      </c>
      <c r="K689" s="8">
        <f t="shared" si="67"/>
        <v>0.58527493010251619</v>
      </c>
      <c r="L689"/>
      <c r="M689" s="7">
        <v>252</v>
      </c>
      <c r="N689" s="8">
        <v>31.000000000003247</v>
      </c>
      <c r="O689" s="8"/>
      <c r="P689" s="9" t="s">
        <v>738</v>
      </c>
      <c r="Q689" s="9">
        <v>1260.6666666666667</v>
      </c>
      <c r="R689" s="9">
        <v>-40.416666666666664</v>
      </c>
      <c r="S689" s="7">
        <v>-1.0979565382003784</v>
      </c>
      <c r="T689" s="7">
        <v>1.7070202901695142E-2</v>
      </c>
      <c r="U689" s="7">
        <v>0.36598595976829529</v>
      </c>
      <c r="V689" s="7">
        <v>3.3461136792189795E-2</v>
      </c>
      <c r="X689" s="7"/>
    </row>
    <row r="690" spans="1:25" x14ac:dyDescent="0.3">
      <c r="A690" s="19" t="s">
        <v>721</v>
      </c>
      <c r="B690">
        <v>2</v>
      </c>
      <c r="C690">
        <v>15</v>
      </c>
      <c r="D690" t="s">
        <v>47</v>
      </c>
      <c r="I690">
        <v>3.7999999999999999E-2</v>
      </c>
      <c r="J690" s="8">
        <f t="shared" si="66"/>
        <v>0.66600000000000004</v>
      </c>
      <c r="K690" s="8">
        <f t="shared" si="67"/>
        <v>0.6206896551724137</v>
      </c>
      <c r="L690">
        <v>1.06</v>
      </c>
      <c r="M690" s="7">
        <v>252</v>
      </c>
      <c r="N690" s="8">
        <v>29.999999999974492</v>
      </c>
      <c r="O690" s="8" t="s">
        <v>739</v>
      </c>
      <c r="P690" s="9" t="s">
        <v>740</v>
      </c>
      <c r="Q690" s="9">
        <v>642.66666666666663</v>
      </c>
      <c r="R690" s="9">
        <v>-141.16666666666666</v>
      </c>
      <c r="S690" s="7">
        <v>-0.86671674251556396</v>
      </c>
      <c r="T690" s="7">
        <v>1.7070202901695142E-2</v>
      </c>
      <c r="U690" s="7">
        <v>1.0429463386535645</v>
      </c>
      <c r="V690" s="7">
        <v>3.3461136792189795E-2</v>
      </c>
      <c r="X690" s="7"/>
    </row>
    <row r="691" spans="1:25" x14ac:dyDescent="0.3">
      <c r="A691" s="19" t="s">
        <v>721</v>
      </c>
      <c r="B691">
        <v>2</v>
      </c>
      <c r="C691">
        <v>16</v>
      </c>
      <c r="D691" t="s">
        <v>115</v>
      </c>
      <c r="I691">
        <v>3.6999999999999998E-2</v>
      </c>
      <c r="J691" s="8">
        <f t="shared" si="66"/>
        <v>0.70300000000000007</v>
      </c>
      <c r="K691" s="8">
        <f t="shared" si="67"/>
        <v>0.65517241379310343</v>
      </c>
      <c r="L691"/>
      <c r="M691" s="7">
        <v>252</v>
      </c>
      <c r="N691" s="8">
        <v>28.000000000028002</v>
      </c>
      <c r="O691" s="8" t="s">
        <v>741</v>
      </c>
      <c r="P691" s="9" t="s">
        <v>742</v>
      </c>
      <c r="Q691" s="9">
        <v>810</v>
      </c>
      <c r="R691" s="9">
        <v>-67</v>
      </c>
      <c r="S691" s="7">
        <v>-0.87625008821487427</v>
      </c>
      <c r="T691" s="7">
        <v>1.7070202901695142E-2</v>
      </c>
      <c r="U691" s="7">
        <v>1.6107034683227539</v>
      </c>
      <c r="V691" s="7">
        <v>3.3461136792189795E-2</v>
      </c>
      <c r="X691" s="7"/>
    </row>
    <row r="692" spans="1:25" x14ac:dyDescent="0.3">
      <c r="A692" s="19" t="s">
        <v>721</v>
      </c>
      <c r="B692">
        <v>2</v>
      </c>
      <c r="C692">
        <v>17</v>
      </c>
      <c r="D692" t="s">
        <v>116</v>
      </c>
      <c r="I692">
        <v>3.6999999999999998E-2</v>
      </c>
      <c r="J692" s="8">
        <f t="shared" si="66"/>
        <v>0.7400000000000001</v>
      </c>
      <c r="K692" s="8">
        <f t="shared" si="67"/>
        <v>0.68965517241379304</v>
      </c>
      <c r="L692"/>
      <c r="M692" s="7">
        <v>252</v>
      </c>
      <c r="N692" s="8">
        <v>22.999999999995246</v>
      </c>
      <c r="O692" s="8" t="s">
        <v>743</v>
      </c>
      <c r="P692" s="9" t="s">
        <v>744</v>
      </c>
      <c r="Q692" s="9">
        <v>232.16666666666666</v>
      </c>
      <c r="V692" s="16"/>
      <c r="X692" s="7" t="s">
        <v>745</v>
      </c>
    </row>
    <row r="693" spans="1:25" x14ac:dyDescent="0.3">
      <c r="A693" s="19" t="s">
        <v>721</v>
      </c>
      <c r="B693">
        <v>2</v>
      </c>
      <c r="C693">
        <v>18</v>
      </c>
      <c r="D693" t="s">
        <v>144</v>
      </c>
      <c r="I693">
        <v>3.6999999999999998E-2</v>
      </c>
      <c r="J693" s="8">
        <f t="shared" si="66"/>
        <v>0.77700000000000014</v>
      </c>
      <c r="K693" s="8">
        <f t="shared" si="67"/>
        <v>0.72413793103448276</v>
      </c>
      <c r="L693"/>
      <c r="M693" s="7">
        <v>252</v>
      </c>
      <c r="N693" s="8">
        <v>32.000000000032003</v>
      </c>
      <c r="O693" s="8" t="s">
        <v>746</v>
      </c>
      <c r="P693" s="9" t="s">
        <v>747</v>
      </c>
      <c r="Q693" s="9">
        <v>1297.6666666666667</v>
      </c>
      <c r="R693" s="9">
        <v>-56.583333333333336</v>
      </c>
      <c r="S693" s="7">
        <v>-0.748401939868927</v>
      </c>
      <c r="T693" s="7">
        <v>1.7070202901695142E-2</v>
      </c>
      <c r="U693" s="7">
        <v>2.3347618579864502</v>
      </c>
      <c r="V693" s="7">
        <v>3.3461136792189795E-2</v>
      </c>
      <c r="X693" s="7"/>
    </row>
    <row r="694" spans="1:25" x14ac:dyDescent="0.3">
      <c r="A694" s="19" t="s">
        <v>721</v>
      </c>
      <c r="B694">
        <v>2</v>
      </c>
      <c r="C694">
        <v>19</v>
      </c>
      <c r="D694" t="s">
        <v>145</v>
      </c>
      <c r="I694">
        <v>3.6999999999999998E-2</v>
      </c>
      <c r="J694" s="8">
        <f t="shared" si="66"/>
        <v>0.81400000000000017</v>
      </c>
      <c r="K694" s="8">
        <f t="shared" si="67"/>
        <v>0.75862068965517249</v>
      </c>
      <c r="L694"/>
      <c r="M694" s="7">
        <v>252</v>
      </c>
      <c r="N694" s="8">
        <v>30.999999999892225</v>
      </c>
      <c r="O694" s="8"/>
      <c r="P694" s="9" t="s">
        <v>748</v>
      </c>
      <c r="Q694" s="9">
        <v>323.83333333333331</v>
      </c>
      <c r="V694" s="16"/>
      <c r="X694" s="7" t="s">
        <v>745</v>
      </c>
    </row>
    <row r="695" spans="1:25" x14ac:dyDescent="0.3">
      <c r="A695" s="19" t="s">
        <v>721</v>
      </c>
      <c r="B695">
        <v>2</v>
      </c>
      <c r="C695">
        <v>20</v>
      </c>
      <c r="D695" t="s">
        <v>146</v>
      </c>
      <c r="I695">
        <v>3.6999999999999998E-2</v>
      </c>
      <c r="J695" s="8">
        <f t="shared" si="66"/>
        <v>0.8510000000000002</v>
      </c>
      <c r="K695" s="8">
        <f t="shared" si="67"/>
        <v>0.7931034482758621</v>
      </c>
      <c r="L695">
        <v>1.1000000000000001</v>
      </c>
      <c r="M695" s="7">
        <v>252</v>
      </c>
      <c r="N695" s="8">
        <v>35.000000000007248</v>
      </c>
      <c r="O695" s="8"/>
      <c r="P695" s="9" t="s">
        <v>749</v>
      </c>
      <c r="Q695" s="9">
        <v>823.33333333333337</v>
      </c>
      <c r="R695" s="9">
        <v>-12.083333333333334</v>
      </c>
      <c r="S695" s="7">
        <v>-0.94788527488708496</v>
      </c>
      <c r="T695" s="7">
        <v>1.7070202901695142E-2</v>
      </c>
      <c r="U695" s="7">
        <v>2.3967015743255615</v>
      </c>
      <c r="V695" s="7">
        <v>3.3461136792189795E-2</v>
      </c>
      <c r="X695" s="7"/>
    </row>
    <row r="696" spans="1:25" x14ac:dyDescent="0.3">
      <c r="A696" s="19" t="s">
        <v>721</v>
      </c>
      <c r="B696">
        <v>2</v>
      </c>
      <c r="C696">
        <v>21</v>
      </c>
      <c r="D696" t="s">
        <v>164</v>
      </c>
      <c r="I696">
        <v>3.6999999999999998E-2</v>
      </c>
      <c r="J696" s="8">
        <f t="shared" si="66"/>
        <v>0.88800000000000023</v>
      </c>
      <c r="K696" s="8">
        <f t="shared" si="67"/>
        <v>0.82758620689655182</v>
      </c>
      <c r="L696"/>
      <c r="M696" s="7">
        <v>252</v>
      </c>
      <c r="N696" s="8">
        <v>33.999999999978492</v>
      </c>
      <c r="O696" s="8" t="s">
        <v>750</v>
      </c>
      <c r="P696" s="9" t="s">
        <v>751</v>
      </c>
      <c r="Q696" s="9">
        <v>295.33333333333331</v>
      </c>
      <c r="V696" s="16"/>
      <c r="X696" s="7" t="s">
        <v>745</v>
      </c>
    </row>
    <row r="697" spans="1:25" x14ac:dyDescent="0.3">
      <c r="A697" s="19" t="s">
        <v>721</v>
      </c>
      <c r="B697">
        <v>2</v>
      </c>
      <c r="C697">
        <v>22</v>
      </c>
      <c r="D697" t="s">
        <v>165</v>
      </c>
      <c r="I697">
        <v>3.6999999999999998E-2</v>
      </c>
      <c r="J697" s="8">
        <f t="shared" si="66"/>
        <v>0.92500000000000027</v>
      </c>
      <c r="K697" s="8">
        <f t="shared" si="67"/>
        <v>0.86206896551724144</v>
      </c>
      <c r="L697"/>
      <c r="M697" s="7">
        <v>252</v>
      </c>
      <c r="N697" s="8">
        <v>31.000000000003247</v>
      </c>
      <c r="O697" s="8"/>
      <c r="P697" s="9" t="s">
        <v>752</v>
      </c>
      <c r="Q697" s="9">
        <v>569</v>
      </c>
      <c r="R697" s="9">
        <v>-148.25</v>
      </c>
      <c r="S697" s="7">
        <v>-1.4640544652938843</v>
      </c>
      <c r="T697" s="7">
        <v>1.7070202901695142E-2</v>
      </c>
      <c r="U697" s="7">
        <v>1.8118140697479248</v>
      </c>
      <c r="V697" s="7">
        <v>3.3461136792189795E-2</v>
      </c>
      <c r="X697" s="7"/>
    </row>
    <row r="698" spans="1:25" x14ac:dyDescent="0.3">
      <c r="A698" s="19" t="s">
        <v>721</v>
      </c>
      <c r="B698">
        <v>2</v>
      </c>
      <c r="C698">
        <v>23</v>
      </c>
      <c r="D698" t="s">
        <v>54</v>
      </c>
      <c r="I698">
        <v>3.6999999999999998E-2</v>
      </c>
      <c r="J698" s="8">
        <f t="shared" si="66"/>
        <v>0.9620000000000003</v>
      </c>
      <c r="K698" s="8">
        <f t="shared" si="67"/>
        <v>0.89655172413793116</v>
      </c>
      <c r="L698">
        <v>1.1100000000000001</v>
      </c>
      <c r="M698" s="7">
        <v>252</v>
      </c>
      <c r="N698" s="8">
        <v>31.000000000003247</v>
      </c>
      <c r="O698" s="8"/>
      <c r="P698" s="9" t="s">
        <v>652</v>
      </c>
      <c r="Q698" s="9">
        <v>797</v>
      </c>
      <c r="R698" s="9">
        <v>-105.5</v>
      </c>
      <c r="S698" s="7">
        <v>-1.6074151992797852</v>
      </c>
      <c r="T698" s="7">
        <v>1.7070202901695142E-2</v>
      </c>
      <c r="U698" s="7">
        <v>1.9406038522720337</v>
      </c>
      <c r="V698" s="7">
        <v>3.3461136792189795E-2</v>
      </c>
      <c r="X698" s="7"/>
    </row>
    <row r="699" spans="1:25" x14ac:dyDescent="0.3">
      <c r="A699" s="19" t="s">
        <v>721</v>
      </c>
      <c r="B699">
        <v>2</v>
      </c>
      <c r="C699">
        <v>24</v>
      </c>
      <c r="D699" t="s">
        <v>167</v>
      </c>
      <c r="I699">
        <v>3.6999999999999998E-2</v>
      </c>
      <c r="J699" s="8">
        <f t="shared" si="66"/>
        <v>0.99900000000000033</v>
      </c>
      <c r="K699" s="8">
        <f t="shared" si="67"/>
        <v>0.93103448275862088</v>
      </c>
      <c r="L699"/>
      <c r="M699" s="7">
        <v>252</v>
      </c>
      <c r="N699" s="8">
        <v>29.000000000056758</v>
      </c>
      <c r="O699" s="8"/>
      <c r="P699" s="9" t="s">
        <v>753</v>
      </c>
      <c r="Q699" s="9">
        <v>883.33333333333337</v>
      </c>
      <c r="R699" s="9">
        <v>-32.333333333333336</v>
      </c>
      <c r="S699" s="7">
        <v>-1.6596707105636597</v>
      </c>
      <c r="T699" s="7">
        <v>1.7070202901695142E-2</v>
      </c>
      <c r="U699" s="7">
        <v>2.02132248878479</v>
      </c>
      <c r="V699" s="7">
        <v>3.3461136792189795E-2</v>
      </c>
      <c r="X699" s="7"/>
    </row>
    <row r="700" spans="1:25" x14ac:dyDescent="0.3">
      <c r="A700" s="19" t="s">
        <v>721</v>
      </c>
      <c r="B700">
        <v>2</v>
      </c>
      <c r="C700">
        <v>25</v>
      </c>
      <c r="D700" t="s">
        <v>148</v>
      </c>
      <c r="I700">
        <v>3.6999999999999998E-2</v>
      </c>
      <c r="J700" s="8">
        <f t="shared" si="66"/>
        <v>1.0360000000000003</v>
      </c>
      <c r="K700" s="8">
        <f t="shared" si="67"/>
        <v>0.96551724137931039</v>
      </c>
      <c r="L700"/>
      <c r="M700" s="7">
        <v>252</v>
      </c>
      <c r="N700" s="8">
        <v>21.999999999966491</v>
      </c>
      <c r="O700" s="8" t="s">
        <v>754</v>
      </c>
      <c r="P700" s="9" t="s">
        <v>755</v>
      </c>
      <c r="Q700" s="9">
        <v>381.5</v>
      </c>
      <c r="V700" s="16"/>
      <c r="X700" s="7" t="s">
        <v>745</v>
      </c>
    </row>
    <row r="701" spans="1:25" x14ac:dyDescent="0.3">
      <c r="A701" s="19" t="s">
        <v>721</v>
      </c>
      <c r="B701">
        <v>2</v>
      </c>
      <c r="C701">
        <v>26</v>
      </c>
      <c r="D701" t="s">
        <v>208</v>
      </c>
      <c r="I701">
        <v>3.6999999999999998E-2</v>
      </c>
      <c r="J701" s="8">
        <f t="shared" si="66"/>
        <v>1.0730000000000002</v>
      </c>
      <c r="K701" s="8">
        <f t="shared" si="67"/>
        <v>1</v>
      </c>
      <c r="L701">
        <v>1.17</v>
      </c>
      <c r="M701" s="7">
        <v>252</v>
      </c>
      <c r="N701" s="8">
        <v>14.999999999987246</v>
      </c>
      <c r="O701" s="8" t="s">
        <v>756</v>
      </c>
      <c r="V701" s="16"/>
    </row>
    <row r="703" spans="1:25" x14ac:dyDescent="0.3">
      <c r="I703"/>
      <c r="L703"/>
      <c r="M703" s="7"/>
      <c r="N703" s="8"/>
      <c r="O703" s="8"/>
    </row>
    <row r="704" spans="1:25" x14ac:dyDescent="0.3">
      <c r="A704" s="19" t="s">
        <v>757</v>
      </c>
      <c r="B704">
        <v>3</v>
      </c>
      <c r="C704">
        <v>1</v>
      </c>
      <c r="D704" t="s">
        <v>152</v>
      </c>
      <c r="E704" t="s">
        <v>24</v>
      </c>
      <c r="I704">
        <v>0.33</v>
      </c>
      <c r="J704" s="8">
        <v>0</v>
      </c>
      <c r="K704" s="8">
        <f>J704/$J$737</f>
        <v>0</v>
      </c>
      <c r="L704">
        <v>0.7</v>
      </c>
      <c r="M704" s="7">
        <v>252</v>
      </c>
      <c r="N704" s="8">
        <v>133.00000000004974</v>
      </c>
      <c r="O704" s="8"/>
      <c r="P704" s="9" t="s">
        <v>758</v>
      </c>
      <c r="Q704" s="9">
        <v>1944.8333333333333</v>
      </c>
      <c r="R704" s="7">
        <v>-33.416666666666664</v>
      </c>
      <c r="S704" s="7">
        <v>-4.5844717025756836</v>
      </c>
      <c r="T704" s="7">
        <v>1.6078212228905802E-2</v>
      </c>
      <c r="U704" s="7">
        <v>0.39491695165634155</v>
      </c>
      <c r="V704" s="7">
        <v>3.0341502135349439E-2</v>
      </c>
      <c r="X704" s="7"/>
      <c r="Y704" s="7"/>
    </row>
    <row r="705" spans="1:25" x14ac:dyDescent="0.3">
      <c r="A705" s="19" t="s">
        <v>757</v>
      </c>
      <c r="B705">
        <v>3</v>
      </c>
      <c r="C705">
        <v>2</v>
      </c>
      <c r="D705" t="s">
        <v>154</v>
      </c>
      <c r="I705">
        <v>6.3E-2</v>
      </c>
      <c r="J705" s="8">
        <f>I705</f>
        <v>6.3E-2</v>
      </c>
      <c r="K705" s="8">
        <f>J705/$J$737</f>
        <v>4.8611111111111119E-2</v>
      </c>
      <c r="L705" t="s">
        <v>279</v>
      </c>
      <c r="M705" s="7">
        <v>252</v>
      </c>
      <c r="N705" s="8">
        <v>35.000000000007248</v>
      </c>
      <c r="O705" s="8"/>
      <c r="P705" s="9" t="s">
        <v>759</v>
      </c>
      <c r="Q705" s="9">
        <v>670.33333333333337</v>
      </c>
      <c r="R705" s="7">
        <v>-2.6666666666666665</v>
      </c>
      <c r="S705" s="7">
        <v>-3.5916831493377686</v>
      </c>
      <c r="T705" s="7">
        <v>1.6078212228905802E-2</v>
      </c>
      <c r="U705" s="7">
        <v>0.61721789836883545</v>
      </c>
      <c r="V705" s="7">
        <v>3.0341502135349439E-2</v>
      </c>
      <c r="Y705" s="7"/>
    </row>
    <row r="706" spans="1:25" x14ac:dyDescent="0.3">
      <c r="A706" s="19" t="s">
        <v>757</v>
      </c>
      <c r="B706">
        <v>3</v>
      </c>
      <c r="C706">
        <v>3</v>
      </c>
      <c r="D706" t="s">
        <v>156</v>
      </c>
      <c r="I706">
        <v>5.2999999999999999E-2</v>
      </c>
      <c r="J706" s="8">
        <f>J705+I706</f>
        <v>0.11599999999999999</v>
      </c>
      <c r="K706" s="8">
        <f>J706/$J$737</f>
        <v>8.9506172839506182E-2</v>
      </c>
      <c r="L706" t="s">
        <v>279</v>
      </c>
      <c r="M706" s="7">
        <v>252</v>
      </c>
      <c r="N706" s="8">
        <v>39.000000000011248</v>
      </c>
      <c r="O706" s="8"/>
      <c r="P706" s="9" t="s">
        <v>760</v>
      </c>
      <c r="Q706" s="9">
        <v>697.5</v>
      </c>
      <c r="R706" s="7">
        <v>-126.16666666666667</v>
      </c>
      <c r="S706" s="7">
        <v>-2.8531248569488525</v>
      </c>
      <c r="T706" s="7">
        <v>1.6078212228905802E-2</v>
      </c>
      <c r="U706" s="7">
        <v>-5.4203285835683346E-3</v>
      </c>
      <c r="V706" s="7">
        <v>3.0341502135349439E-2</v>
      </c>
      <c r="X706" s="7"/>
      <c r="Y706" s="7"/>
    </row>
    <row r="707" spans="1:25" x14ac:dyDescent="0.3">
      <c r="A707" s="19" t="s">
        <v>757</v>
      </c>
      <c r="B707">
        <v>3</v>
      </c>
      <c r="C707">
        <v>4</v>
      </c>
      <c r="D707" t="s">
        <v>158</v>
      </c>
      <c r="I707">
        <v>5.2999999999999999E-2</v>
      </c>
      <c r="J707" s="8">
        <f t="shared" ref="J707:J737" si="68">J706+I707</f>
        <v>0.16899999999999998</v>
      </c>
      <c r="K707" s="8">
        <f t="shared" ref="K707:K737" si="69">J707/$J$737</f>
        <v>0.13040123456790123</v>
      </c>
      <c r="L707">
        <v>0.86</v>
      </c>
      <c r="M707" s="7">
        <v>252</v>
      </c>
      <c r="N707" s="8">
        <v>33.999999999978492</v>
      </c>
      <c r="O707" s="8"/>
      <c r="P707" s="9" t="s">
        <v>761</v>
      </c>
      <c r="Q707" s="9">
        <v>847.66666666666663</v>
      </c>
      <c r="R707" s="7">
        <v>-96.666666666666671</v>
      </c>
      <c r="S707" s="7">
        <v>-2.2083525657653809</v>
      </c>
      <c r="T707" s="7">
        <v>1.6078212228905802E-2</v>
      </c>
      <c r="U707" s="7">
        <v>-0.35981151461601257</v>
      </c>
      <c r="V707" s="7">
        <v>3.0341502135349439E-2</v>
      </c>
      <c r="X707" s="7"/>
      <c r="Y707" s="7"/>
    </row>
    <row r="708" spans="1:25" x14ac:dyDescent="0.3">
      <c r="A708" s="19" t="s">
        <v>757</v>
      </c>
      <c r="B708">
        <v>3</v>
      </c>
      <c r="C708">
        <v>5</v>
      </c>
      <c r="D708" t="s">
        <v>159</v>
      </c>
      <c r="I708">
        <v>4.2999999999999997E-2</v>
      </c>
      <c r="J708" s="8">
        <f t="shared" si="68"/>
        <v>0.21199999999999997</v>
      </c>
      <c r="K708" s="8">
        <f t="shared" si="69"/>
        <v>0.16358024691358025</v>
      </c>
      <c r="L708" t="s">
        <v>279</v>
      </c>
      <c r="M708" s="7">
        <v>252</v>
      </c>
      <c r="N708" s="8">
        <v>32.000000000032003</v>
      </c>
      <c r="O708" s="8"/>
      <c r="P708" s="9" t="s">
        <v>762</v>
      </c>
      <c r="Q708" s="9">
        <v>1328.6666666666667</v>
      </c>
      <c r="R708" s="7">
        <v>-27.916666666666668</v>
      </c>
      <c r="S708" s="7">
        <v>-1.8911476135253906</v>
      </c>
      <c r="T708" s="7">
        <v>1.6078212228905802E-2</v>
      </c>
      <c r="U708" s="7">
        <v>-0.5433390736579895</v>
      </c>
      <c r="V708" s="7">
        <v>3.0341502135349439E-2</v>
      </c>
      <c r="X708" s="7"/>
      <c r="Y708" s="7"/>
    </row>
    <row r="709" spans="1:25" x14ac:dyDescent="0.3">
      <c r="A709" s="19" t="s">
        <v>757</v>
      </c>
      <c r="B709">
        <v>3</v>
      </c>
      <c r="C709">
        <v>6</v>
      </c>
      <c r="D709" t="s">
        <v>763</v>
      </c>
      <c r="E709" t="s">
        <v>84</v>
      </c>
      <c r="I709">
        <v>4.2999999999999997E-2</v>
      </c>
      <c r="J709" s="8">
        <f t="shared" si="68"/>
        <v>0.25499999999999995</v>
      </c>
      <c r="K709" s="8">
        <f t="shared" si="69"/>
        <v>0.19675925925925924</v>
      </c>
      <c r="L709" t="s">
        <v>279</v>
      </c>
      <c r="M709" s="7">
        <v>252</v>
      </c>
      <c r="N709" s="8">
        <v>24.000000000024002</v>
      </c>
      <c r="O709" s="8"/>
      <c r="P709" s="9" t="s">
        <v>764</v>
      </c>
      <c r="Q709" s="9">
        <v>632.83333333333337</v>
      </c>
      <c r="R709" s="7">
        <v>-6.75</v>
      </c>
      <c r="S709" s="7">
        <v>-1.5821559429168701</v>
      </c>
      <c r="T709" s="7">
        <v>1.6078212228905802E-2</v>
      </c>
      <c r="U709" s="7">
        <v>-0.74926656484603882</v>
      </c>
      <c r="V709" s="7">
        <v>3.0341502135349439E-2</v>
      </c>
      <c r="X709" s="7"/>
      <c r="Y709" s="7"/>
    </row>
    <row r="710" spans="1:25" x14ac:dyDescent="0.3">
      <c r="A710" s="19" t="s">
        <v>757</v>
      </c>
      <c r="B710">
        <v>3</v>
      </c>
      <c r="C710">
        <v>7</v>
      </c>
      <c r="D710" t="s">
        <v>161</v>
      </c>
      <c r="I710">
        <v>4.2999999999999997E-2</v>
      </c>
      <c r="J710" s="8">
        <f t="shared" si="68"/>
        <v>0.29799999999999993</v>
      </c>
      <c r="K710" s="8">
        <f t="shared" si="69"/>
        <v>0.22993827160493824</v>
      </c>
      <c r="L710">
        <v>0.96</v>
      </c>
      <c r="M710" s="7">
        <v>252</v>
      </c>
      <c r="N710" s="8">
        <v>31.000000000003247</v>
      </c>
      <c r="O710" s="8"/>
      <c r="P710" s="9" t="s">
        <v>765</v>
      </c>
      <c r="Q710" s="9">
        <v>584.16666666666663</v>
      </c>
      <c r="R710" s="7">
        <v>-115.16666666666667</v>
      </c>
      <c r="S710" s="7">
        <v>-1.5287778377532959</v>
      </c>
      <c r="T710" s="7">
        <v>1.6078212228905802E-2</v>
      </c>
      <c r="U710" s="7">
        <v>-0.65924596786499023</v>
      </c>
      <c r="V710" s="7">
        <v>3.0341502135349439E-2</v>
      </c>
      <c r="X710" s="7"/>
      <c r="Y710" s="7"/>
    </row>
    <row r="711" spans="1:25" x14ac:dyDescent="0.3">
      <c r="A711" s="19" t="s">
        <v>757</v>
      </c>
      <c r="B711">
        <v>3</v>
      </c>
      <c r="C711">
        <v>8</v>
      </c>
      <c r="D711" t="s">
        <v>162</v>
      </c>
      <c r="I711">
        <v>4.2999999999999997E-2</v>
      </c>
      <c r="J711" s="8">
        <f t="shared" si="68"/>
        <v>0.34099999999999991</v>
      </c>
      <c r="K711" s="8">
        <f t="shared" si="69"/>
        <v>0.26311728395061723</v>
      </c>
      <c r="L711" t="s">
        <v>279</v>
      </c>
      <c r="M711" s="7">
        <v>252</v>
      </c>
      <c r="N711" s="8">
        <v>24.999999999941735</v>
      </c>
      <c r="O711" s="8"/>
      <c r="P711" s="9" t="s">
        <v>273</v>
      </c>
      <c r="Q711" s="9">
        <v>446.5</v>
      </c>
      <c r="R711" s="7">
        <v>-182.58333333333334</v>
      </c>
      <c r="S711" s="7">
        <v>-1.5557126998901367</v>
      </c>
      <c r="T711" s="7">
        <v>1.6078212228905802E-2</v>
      </c>
      <c r="U711" s="7">
        <v>-1.1691534519195557</v>
      </c>
      <c r="V711" s="7">
        <v>3.0341502135349439E-2</v>
      </c>
      <c r="X711" s="7" t="s">
        <v>766</v>
      </c>
      <c r="Y711" s="7"/>
    </row>
    <row r="712" spans="1:25" x14ac:dyDescent="0.3">
      <c r="A712" s="19" t="s">
        <v>757</v>
      </c>
      <c r="B712">
        <v>3</v>
      </c>
      <c r="C712">
        <v>9</v>
      </c>
      <c r="D712" t="s">
        <v>35</v>
      </c>
      <c r="E712" t="s">
        <v>35</v>
      </c>
      <c r="I712">
        <v>4.2999999999999997E-2</v>
      </c>
      <c r="J712" s="8">
        <f t="shared" si="68"/>
        <v>0.3839999999999999</v>
      </c>
      <c r="K712" s="8">
        <f t="shared" si="69"/>
        <v>0.29629629629629628</v>
      </c>
      <c r="L712">
        <v>1.01</v>
      </c>
      <c r="M712" s="7">
        <v>252</v>
      </c>
      <c r="N712" s="8">
        <v>37.999999999982492</v>
      </c>
      <c r="O712" s="8"/>
      <c r="P712" s="9" t="s">
        <v>699</v>
      </c>
      <c r="Q712" s="9">
        <v>1346.5</v>
      </c>
      <c r="R712" s="7">
        <v>-35.416666666666664</v>
      </c>
      <c r="S712" s="7">
        <v>-1.0777678489685059</v>
      </c>
      <c r="T712" s="7">
        <v>1.6078212228905802E-2</v>
      </c>
      <c r="U712" s="7">
        <v>-0.41728478670120239</v>
      </c>
      <c r="V712" s="7">
        <v>3.0341502135349439E-2</v>
      </c>
      <c r="X712" s="7"/>
      <c r="Y712" s="7"/>
    </row>
    <row r="713" spans="1:25" x14ac:dyDescent="0.3">
      <c r="A713" s="19" t="s">
        <v>757</v>
      </c>
      <c r="B713">
        <v>3</v>
      </c>
      <c r="C713">
        <v>10</v>
      </c>
      <c r="D713" t="s">
        <v>110</v>
      </c>
      <c r="I713">
        <v>0.04</v>
      </c>
      <c r="J713" s="8">
        <f t="shared" si="68"/>
        <v>0.42399999999999988</v>
      </c>
      <c r="K713" s="8">
        <f t="shared" si="69"/>
        <v>0.32716049382716045</v>
      </c>
      <c r="L713" t="s">
        <v>279</v>
      </c>
      <c r="M713" s="7">
        <v>252</v>
      </c>
      <c r="N713" s="8">
        <v>31.000000000003247</v>
      </c>
      <c r="O713" s="8"/>
      <c r="P713" s="9" t="s">
        <v>767</v>
      </c>
      <c r="Q713" s="9">
        <v>1135.1666666666667</v>
      </c>
      <c r="R713" s="9">
        <v>-62.833333333333336</v>
      </c>
      <c r="S713" s="7">
        <v>-0.66238307952880859</v>
      </c>
      <c r="T713" s="7">
        <v>1.6078212228905802E-2</v>
      </c>
      <c r="U713" s="7">
        <v>-0.28307995200157166</v>
      </c>
      <c r="V713" s="7">
        <v>3.0341502135349439E-2</v>
      </c>
      <c r="Y713" s="7"/>
    </row>
    <row r="714" spans="1:25" x14ac:dyDescent="0.3">
      <c r="A714" s="19" t="s">
        <v>757</v>
      </c>
      <c r="B714">
        <v>3</v>
      </c>
      <c r="C714">
        <v>11</v>
      </c>
      <c r="D714" t="s">
        <v>112</v>
      </c>
      <c r="I714">
        <v>0.04</v>
      </c>
      <c r="J714" s="8">
        <f t="shared" si="68"/>
        <v>0.46399999999999986</v>
      </c>
      <c r="K714" s="8">
        <f t="shared" si="69"/>
        <v>0.35802469135802462</v>
      </c>
      <c r="L714" t="s">
        <v>279</v>
      </c>
      <c r="M714" s="7">
        <v>252</v>
      </c>
      <c r="N714" s="8">
        <v>28.000000000028002</v>
      </c>
      <c r="O714" s="8"/>
      <c r="P714" s="9" t="s">
        <v>768</v>
      </c>
      <c r="Q714" s="9">
        <v>840.83333333333337</v>
      </c>
      <c r="R714" s="7">
        <v>-79.333333333333329</v>
      </c>
      <c r="S714" s="7">
        <v>-0.29745960235595703</v>
      </c>
      <c r="T714" s="7">
        <v>1.6078212228905802E-2</v>
      </c>
      <c r="U714" s="7">
        <v>0.24504935741424561</v>
      </c>
      <c r="V714" s="7">
        <v>3.0341502135349439E-2</v>
      </c>
      <c r="X714" s="7"/>
      <c r="Y714" s="7"/>
    </row>
    <row r="715" spans="1:25" x14ac:dyDescent="0.3">
      <c r="A715" s="19" t="s">
        <v>757</v>
      </c>
      <c r="B715">
        <v>3</v>
      </c>
      <c r="C715">
        <v>12</v>
      </c>
      <c r="D715" t="s">
        <v>113</v>
      </c>
      <c r="I715">
        <v>0.04</v>
      </c>
      <c r="J715" s="8">
        <f t="shared" si="68"/>
        <v>0.50399999999999989</v>
      </c>
      <c r="K715" s="8">
        <f t="shared" si="69"/>
        <v>0.38888888888888884</v>
      </c>
      <c r="L715" t="s">
        <v>279</v>
      </c>
      <c r="M715" s="7">
        <v>252</v>
      </c>
      <c r="N715" s="8">
        <v>25.999999999970491</v>
      </c>
      <c r="O715" s="8"/>
      <c r="P715" s="9" t="s">
        <v>769</v>
      </c>
      <c r="Q715" s="9">
        <v>390.16666666666669</v>
      </c>
      <c r="R715" s="7"/>
      <c r="V715" s="16"/>
      <c r="X715" s="7" t="s">
        <v>745</v>
      </c>
      <c r="Y715" s="7"/>
    </row>
    <row r="716" spans="1:25" x14ac:dyDescent="0.3">
      <c r="A716" s="19" t="s">
        <v>757</v>
      </c>
      <c r="B716">
        <v>3</v>
      </c>
      <c r="C716">
        <v>13</v>
      </c>
      <c r="D716" t="s">
        <v>114</v>
      </c>
      <c r="I716">
        <v>0.04</v>
      </c>
      <c r="J716" s="8">
        <f t="shared" si="68"/>
        <v>0.54399999999999993</v>
      </c>
      <c r="K716" s="8">
        <f t="shared" si="69"/>
        <v>0.41975308641975306</v>
      </c>
      <c r="L716" t="s">
        <v>279</v>
      </c>
      <c r="M716" s="7">
        <v>252</v>
      </c>
      <c r="N716" s="8">
        <v>29.999999999974492</v>
      </c>
      <c r="O716" s="8"/>
      <c r="P716" s="9" t="s">
        <v>770</v>
      </c>
      <c r="Q716" s="9">
        <v>573.66666666666663</v>
      </c>
      <c r="R716" s="7">
        <v>-22.333333333333332</v>
      </c>
      <c r="S716" s="7">
        <v>8.5828743875026703E-2</v>
      </c>
      <c r="T716" s="7">
        <v>1.6078212228905802E-2</v>
      </c>
      <c r="U716" s="7">
        <v>1.1239506006240845</v>
      </c>
      <c r="V716" s="7">
        <v>3.0341502135349439E-2</v>
      </c>
      <c r="X716" s="7"/>
      <c r="Y716" s="7"/>
    </row>
    <row r="717" spans="1:25" x14ac:dyDescent="0.3">
      <c r="A717" s="9" t="s">
        <v>757</v>
      </c>
      <c r="B717">
        <v>3</v>
      </c>
      <c r="C717">
        <v>14</v>
      </c>
      <c r="D717" t="s">
        <v>134</v>
      </c>
      <c r="I717">
        <v>0.04</v>
      </c>
      <c r="J717" s="8">
        <f t="shared" si="68"/>
        <v>0.58399999999999996</v>
      </c>
      <c r="K717" s="8">
        <f t="shared" si="69"/>
        <v>0.45061728395061734</v>
      </c>
      <c r="L717" t="s">
        <v>279</v>
      </c>
      <c r="M717" s="7">
        <v>252</v>
      </c>
      <c r="N717" s="8">
        <v>32.999999999949736</v>
      </c>
      <c r="P717" s="9" t="s">
        <v>282</v>
      </c>
      <c r="Q717" s="9">
        <v>636.5</v>
      </c>
      <c r="R717" s="7">
        <v>-122.66666666666667</v>
      </c>
      <c r="S717" s="7">
        <v>-1.0001410730183125E-2</v>
      </c>
      <c r="T717" s="7">
        <v>1.6078212228905802E-2</v>
      </c>
      <c r="U717" s="7">
        <v>1.794430136680603</v>
      </c>
      <c r="V717" s="7">
        <v>3.0341502135349439E-2</v>
      </c>
      <c r="X717" s="7"/>
      <c r="Y717" s="7"/>
    </row>
    <row r="718" spans="1:25" x14ac:dyDescent="0.3">
      <c r="A718" s="19" t="s">
        <v>757</v>
      </c>
      <c r="B718">
        <v>3</v>
      </c>
      <c r="C718">
        <v>15</v>
      </c>
      <c r="D718" t="s">
        <v>135</v>
      </c>
      <c r="I718">
        <v>0.04</v>
      </c>
      <c r="J718" s="8">
        <f t="shared" si="68"/>
        <v>0.624</v>
      </c>
      <c r="K718" s="8">
        <f t="shared" si="69"/>
        <v>0.48148148148148157</v>
      </c>
      <c r="L718" t="s">
        <v>279</v>
      </c>
      <c r="M718" s="7">
        <v>252</v>
      </c>
      <c r="N718" s="8">
        <v>29.000000000056758</v>
      </c>
      <c r="O718" s="8"/>
      <c r="P718" s="9" t="s">
        <v>771</v>
      </c>
      <c r="Q718" s="9">
        <v>696.33333333333337</v>
      </c>
      <c r="R718" s="7">
        <v>-57</v>
      </c>
      <c r="S718" s="7">
        <v>-8.46567302942276E-2</v>
      </c>
      <c r="T718" s="7">
        <v>1.6078212228905802E-2</v>
      </c>
      <c r="U718" s="7">
        <v>1.9196252822875977</v>
      </c>
      <c r="V718" s="7">
        <v>3.0341502135349439E-2</v>
      </c>
      <c r="X718" s="7"/>
      <c r="Y718" s="7"/>
    </row>
    <row r="719" spans="1:25" x14ac:dyDescent="0.3">
      <c r="A719" s="19" t="s">
        <v>757</v>
      </c>
      <c r="B719">
        <v>3</v>
      </c>
      <c r="C719">
        <v>16</v>
      </c>
      <c r="D719" t="s">
        <v>321</v>
      </c>
      <c r="E719" t="s">
        <v>47</v>
      </c>
      <c r="I719">
        <v>0.04</v>
      </c>
      <c r="J719" s="8">
        <f t="shared" si="68"/>
        <v>0.66400000000000003</v>
      </c>
      <c r="K719" s="8">
        <f t="shared" si="69"/>
        <v>0.51234567901234573</v>
      </c>
      <c r="L719">
        <v>1.1399999999999999</v>
      </c>
      <c r="M719" s="7">
        <v>252</v>
      </c>
      <c r="N719" s="8">
        <v>33.999999999978492</v>
      </c>
      <c r="O719" s="8" t="s">
        <v>772</v>
      </c>
      <c r="P719" s="9" t="s">
        <v>639</v>
      </c>
      <c r="Q719" s="9">
        <v>1279.1666666666667</v>
      </c>
      <c r="R719" s="7">
        <v>-59.5</v>
      </c>
      <c r="S719" s="7">
        <v>-0.35387182235717773</v>
      </c>
      <c r="T719" s="7">
        <v>1.6078212228905802E-2</v>
      </c>
      <c r="U719" s="7">
        <v>1.750360369682312</v>
      </c>
      <c r="V719" s="7">
        <v>3.0341502135349439E-2</v>
      </c>
      <c r="X719" s="7"/>
      <c r="Y719" s="7"/>
    </row>
    <row r="720" spans="1:25" x14ac:dyDescent="0.3">
      <c r="A720" s="19" t="s">
        <v>757</v>
      </c>
      <c r="B720">
        <v>3</v>
      </c>
      <c r="C720">
        <v>17</v>
      </c>
      <c r="D720" t="s">
        <v>115</v>
      </c>
      <c r="I720">
        <v>3.7999999999999999E-2</v>
      </c>
      <c r="J720" s="8">
        <f t="shared" si="68"/>
        <v>0.70200000000000007</v>
      </c>
      <c r="K720" s="8">
        <f t="shared" si="69"/>
        <v>0.54166666666666674</v>
      </c>
      <c r="L720" t="s">
        <v>279</v>
      </c>
      <c r="M720" s="7">
        <v>252</v>
      </c>
      <c r="N720" s="8">
        <v>29.000000000056758</v>
      </c>
      <c r="O720" s="8"/>
      <c r="P720" s="9" t="s">
        <v>773</v>
      </c>
      <c r="Q720" s="9">
        <v>532.66666666666663</v>
      </c>
      <c r="R720" s="7">
        <v>-37.416666666666664</v>
      </c>
      <c r="S720" s="7">
        <v>-1.1119904518127441</v>
      </c>
      <c r="T720" s="7">
        <v>1.6078212228905802E-2</v>
      </c>
      <c r="U720" s="7">
        <v>1.3993017673492432</v>
      </c>
      <c r="V720" s="7">
        <v>3.0341502135349439E-2</v>
      </c>
      <c r="X720" s="7"/>
      <c r="Y720" s="7"/>
    </row>
    <row r="721" spans="1:25" x14ac:dyDescent="0.3">
      <c r="A721" s="19" t="s">
        <v>757</v>
      </c>
      <c r="B721">
        <v>3</v>
      </c>
      <c r="C721">
        <v>18</v>
      </c>
      <c r="D721" t="s">
        <v>116</v>
      </c>
      <c r="I721">
        <v>3.7999999999999999E-2</v>
      </c>
      <c r="J721" s="8">
        <f t="shared" si="68"/>
        <v>0.7400000000000001</v>
      </c>
      <c r="K721" s="8">
        <f t="shared" si="69"/>
        <v>0.57098765432098786</v>
      </c>
      <c r="L721" t="s">
        <v>279</v>
      </c>
      <c r="M721" s="7">
        <v>252</v>
      </c>
      <c r="N721" s="8">
        <v>28.999999999945736</v>
      </c>
      <c r="O721" s="8"/>
      <c r="P721" s="9" t="s">
        <v>774</v>
      </c>
      <c r="Q721" s="9">
        <v>483.33333333333331</v>
      </c>
      <c r="R721" s="7">
        <v>-156</v>
      </c>
      <c r="S721" s="11">
        <v>-1.3634960651397705</v>
      </c>
      <c r="T721" s="11">
        <v>1.6078212228905802E-2</v>
      </c>
      <c r="U721" s="11">
        <v>0.68526315689086914</v>
      </c>
      <c r="V721" s="11">
        <v>3.0341502135349439E-2</v>
      </c>
      <c r="X721" s="7" t="s">
        <v>775</v>
      </c>
      <c r="Y721" s="7"/>
    </row>
    <row r="722" spans="1:25" x14ac:dyDescent="0.3">
      <c r="A722" s="19" t="s">
        <v>757</v>
      </c>
      <c r="B722">
        <v>3</v>
      </c>
      <c r="C722">
        <v>19</v>
      </c>
      <c r="D722" t="s">
        <v>144</v>
      </c>
      <c r="I722">
        <v>3.7999999999999999E-2</v>
      </c>
      <c r="J722" s="8">
        <f t="shared" si="68"/>
        <v>0.77800000000000014</v>
      </c>
      <c r="K722" s="8">
        <f t="shared" si="69"/>
        <v>0.60030864197530887</v>
      </c>
      <c r="L722" t="s">
        <v>279</v>
      </c>
      <c r="M722" s="7">
        <v>252</v>
      </c>
      <c r="N722" s="8">
        <v>26.999999999999247</v>
      </c>
      <c r="O722" s="8"/>
      <c r="P722" s="9" t="s">
        <v>776</v>
      </c>
      <c r="Q722" s="9">
        <v>611</v>
      </c>
      <c r="R722" s="7">
        <v>-24.916666666666668</v>
      </c>
      <c r="S722" s="7">
        <v>-1.140562891960144</v>
      </c>
      <c r="T722" s="7">
        <v>1.6078212228905802E-2</v>
      </c>
      <c r="U722" s="7">
        <v>0.72542721033096313</v>
      </c>
      <c r="V722" s="7">
        <v>3.0341502135349439E-2</v>
      </c>
      <c r="X722" s="7"/>
      <c r="Y722" s="7"/>
    </row>
    <row r="723" spans="1:25" x14ac:dyDescent="0.3">
      <c r="A723" s="19" t="s">
        <v>757</v>
      </c>
      <c r="B723">
        <v>3</v>
      </c>
      <c r="C723">
        <v>20</v>
      </c>
      <c r="D723" t="s">
        <v>145</v>
      </c>
      <c r="I723">
        <v>3.7999999999999999E-2</v>
      </c>
      <c r="J723" s="8">
        <f t="shared" si="68"/>
        <v>0.81600000000000017</v>
      </c>
      <c r="K723" s="8">
        <f t="shared" si="69"/>
        <v>0.62962962962962987</v>
      </c>
      <c r="L723">
        <v>1.19</v>
      </c>
      <c r="M723" s="7">
        <v>252</v>
      </c>
      <c r="N723" s="8">
        <v>40.000000000040004</v>
      </c>
      <c r="O723" s="8" t="s">
        <v>777</v>
      </c>
      <c r="P723" s="9" t="s">
        <v>326</v>
      </c>
      <c r="Q723" s="9">
        <v>632.16666666666663</v>
      </c>
      <c r="R723" s="7">
        <v>-5</v>
      </c>
      <c r="S723" s="7">
        <v>-0.84936970472335815</v>
      </c>
      <c r="T723" s="7">
        <v>1.6078212228905802E-2</v>
      </c>
      <c r="U723" s="7">
        <v>0.77344721555709839</v>
      </c>
      <c r="V723" s="7">
        <v>3.0341502135349439E-2</v>
      </c>
      <c r="X723" s="7"/>
      <c r="Y723" s="7"/>
    </row>
    <row r="724" spans="1:25" x14ac:dyDescent="0.3">
      <c r="A724" s="19" t="s">
        <v>757</v>
      </c>
      <c r="B724">
        <v>3</v>
      </c>
      <c r="C724">
        <v>21</v>
      </c>
      <c r="D724" t="s">
        <v>146</v>
      </c>
      <c r="E724" t="s">
        <v>84</v>
      </c>
      <c r="I724">
        <v>3.7999999999999999E-2</v>
      </c>
      <c r="J724" s="8">
        <f t="shared" si="68"/>
        <v>0.8540000000000002</v>
      </c>
      <c r="K724" s="8">
        <f t="shared" si="69"/>
        <v>0.65895061728395088</v>
      </c>
      <c r="L724" t="s">
        <v>279</v>
      </c>
      <c r="M724" s="7">
        <v>252</v>
      </c>
      <c r="N724" s="8">
        <v>35.000000000007248</v>
      </c>
      <c r="O724" s="8"/>
      <c r="P724" s="9" t="s">
        <v>778</v>
      </c>
      <c r="Q724" s="9">
        <v>579.16666666666663</v>
      </c>
      <c r="R724" s="7">
        <v>-127.75</v>
      </c>
      <c r="S724" s="7">
        <v>-0.77437019348144531</v>
      </c>
      <c r="T724" s="7">
        <v>1.6078212228905802E-2</v>
      </c>
      <c r="U724" s="7">
        <v>0.46011662483215332</v>
      </c>
      <c r="V724" s="7">
        <v>3.0341502135349439E-2</v>
      </c>
      <c r="X724" s="7"/>
      <c r="Y724" s="7"/>
    </row>
    <row r="725" spans="1:25" x14ac:dyDescent="0.3">
      <c r="A725" s="19" t="s">
        <v>757</v>
      </c>
      <c r="B725">
        <v>3</v>
      </c>
      <c r="C725">
        <v>22</v>
      </c>
      <c r="D725" t="s">
        <v>164</v>
      </c>
      <c r="I725">
        <v>3.7999999999999999E-2</v>
      </c>
      <c r="J725" s="8">
        <f t="shared" si="68"/>
        <v>0.89200000000000024</v>
      </c>
      <c r="K725" s="8">
        <f t="shared" si="69"/>
        <v>0.68827160493827189</v>
      </c>
      <c r="L725" t="s">
        <v>279</v>
      </c>
      <c r="M725" s="7">
        <v>252</v>
      </c>
      <c r="N725" s="8">
        <v>25.999999999970491</v>
      </c>
      <c r="O725" s="8"/>
      <c r="P725" s="9" t="s">
        <v>779</v>
      </c>
      <c r="Q725" s="9">
        <v>700</v>
      </c>
      <c r="R725" s="7">
        <v>-29.75</v>
      </c>
      <c r="S725" s="7">
        <v>-0.64058190584182739</v>
      </c>
      <c r="T725" s="7">
        <v>1.6078212228905802E-2</v>
      </c>
      <c r="U725" s="7">
        <v>0.75419557094573975</v>
      </c>
      <c r="V725" s="7">
        <v>3.0341502135349439E-2</v>
      </c>
      <c r="X725" s="7"/>
      <c r="Y725" s="7"/>
    </row>
    <row r="726" spans="1:25" x14ac:dyDescent="0.3">
      <c r="A726" s="19" t="s">
        <v>757</v>
      </c>
      <c r="B726">
        <v>3</v>
      </c>
      <c r="C726">
        <v>23</v>
      </c>
      <c r="D726" t="s">
        <v>165</v>
      </c>
      <c r="I726">
        <v>3.7999999999999999E-2</v>
      </c>
      <c r="J726" s="8">
        <f t="shared" si="68"/>
        <v>0.93000000000000027</v>
      </c>
      <c r="K726" s="8">
        <f t="shared" si="69"/>
        <v>0.71759259259259289</v>
      </c>
      <c r="L726" t="s">
        <v>279</v>
      </c>
      <c r="M726" s="7">
        <v>252</v>
      </c>
      <c r="N726" s="8">
        <v>32.000000000032003</v>
      </c>
      <c r="O726" s="8"/>
      <c r="P726" s="9" t="s">
        <v>780</v>
      </c>
      <c r="Q726" s="9">
        <v>1091.3333333333333</v>
      </c>
      <c r="R726" s="7">
        <v>-41.583333333333336</v>
      </c>
      <c r="S726" s="7">
        <v>-0.54370403289794922</v>
      </c>
      <c r="T726" s="7">
        <v>1.6078212228905802E-2</v>
      </c>
      <c r="U726" s="7">
        <v>0.90450572967529297</v>
      </c>
      <c r="V726" s="7">
        <v>3.0341502135349439E-2</v>
      </c>
      <c r="X726" s="7"/>
      <c r="Y726" s="7"/>
    </row>
    <row r="727" spans="1:25" x14ac:dyDescent="0.3">
      <c r="A727" s="19" t="s">
        <v>757</v>
      </c>
      <c r="B727">
        <v>3</v>
      </c>
      <c r="C727">
        <v>24</v>
      </c>
      <c r="D727" t="s">
        <v>166</v>
      </c>
      <c r="I727">
        <v>3.7999999999999999E-2</v>
      </c>
      <c r="J727" s="8">
        <f t="shared" si="68"/>
        <v>0.9680000000000003</v>
      </c>
      <c r="K727" s="8">
        <f t="shared" si="69"/>
        <v>0.7469135802469139</v>
      </c>
      <c r="L727">
        <v>1.27</v>
      </c>
      <c r="M727" s="7">
        <v>252</v>
      </c>
      <c r="N727" s="8">
        <v>27.99999999991698</v>
      </c>
      <c r="O727" s="8" t="s">
        <v>781</v>
      </c>
      <c r="P727" s="9" t="s">
        <v>782</v>
      </c>
      <c r="Q727" s="9">
        <v>1278.3333333333333</v>
      </c>
      <c r="R727" s="7">
        <v>-41.916666666666664</v>
      </c>
      <c r="S727" s="7">
        <v>-0.59839016199111938</v>
      </c>
      <c r="T727" s="7">
        <v>1.6078212228905802E-2</v>
      </c>
      <c r="U727" s="7">
        <v>1.2523092031478882</v>
      </c>
      <c r="V727" s="7">
        <v>3.0341502135349439E-2</v>
      </c>
      <c r="X727" s="7"/>
      <c r="Y727" s="7"/>
    </row>
    <row r="728" spans="1:25" x14ac:dyDescent="0.3">
      <c r="A728" s="19" t="s">
        <v>757</v>
      </c>
      <c r="B728">
        <v>3</v>
      </c>
      <c r="C728">
        <v>25</v>
      </c>
      <c r="D728" t="s">
        <v>564</v>
      </c>
      <c r="I728">
        <v>3.7999999999999999E-2</v>
      </c>
      <c r="J728" s="8">
        <f t="shared" si="68"/>
        <v>1.0060000000000002</v>
      </c>
      <c r="K728" s="8">
        <f t="shared" si="69"/>
        <v>0.77623456790123491</v>
      </c>
      <c r="L728" t="s">
        <v>279</v>
      </c>
      <c r="M728" s="7">
        <v>252</v>
      </c>
      <c r="N728" s="8">
        <v>32.999999999949736</v>
      </c>
      <c r="O728" s="8" t="s">
        <v>781</v>
      </c>
      <c r="P728" s="9" t="s">
        <v>783</v>
      </c>
      <c r="Q728" s="9">
        <v>1330.1666666666667</v>
      </c>
      <c r="R728" s="7">
        <v>-34.666666666666664</v>
      </c>
      <c r="S728" s="7">
        <v>-0.59921973943710327</v>
      </c>
      <c r="T728" s="7">
        <v>1.6078212228905802E-2</v>
      </c>
      <c r="U728" s="7">
        <v>1.5869700908660889</v>
      </c>
      <c r="V728" s="7">
        <v>3.0341502135349439E-2</v>
      </c>
      <c r="X728" s="7"/>
      <c r="Y728" s="7"/>
    </row>
    <row r="729" spans="1:25" x14ac:dyDescent="0.3">
      <c r="A729" s="19" t="s">
        <v>757</v>
      </c>
      <c r="B729">
        <v>3</v>
      </c>
      <c r="C729">
        <v>26</v>
      </c>
      <c r="D729" t="s">
        <v>566</v>
      </c>
      <c r="I729">
        <v>3.7999999999999999E-2</v>
      </c>
      <c r="J729" s="8">
        <f t="shared" si="68"/>
        <v>1.0440000000000003</v>
      </c>
      <c r="K729" s="8">
        <f t="shared" si="69"/>
        <v>0.80555555555555591</v>
      </c>
      <c r="L729" t="s">
        <v>279</v>
      </c>
      <c r="M729" s="7">
        <v>252</v>
      </c>
      <c r="N729" s="8">
        <v>31.000000000003247</v>
      </c>
      <c r="O729" s="8"/>
      <c r="P729" s="9" t="s">
        <v>784</v>
      </c>
      <c r="Q729" s="9">
        <v>1485</v>
      </c>
      <c r="R729" s="7">
        <v>-40.166666666666664</v>
      </c>
      <c r="S729" s="7">
        <v>-0.37899312376976013</v>
      </c>
      <c r="T729" s="7">
        <v>1.6078212228905802E-2</v>
      </c>
      <c r="U729" s="7">
        <v>1.8048337697982788</v>
      </c>
      <c r="V729" s="7">
        <v>3.0341502135349439E-2</v>
      </c>
      <c r="X729" s="7"/>
      <c r="Y729" s="7"/>
    </row>
    <row r="730" spans="1:25" x14ac:dyDescent="0.3">
      <c r="A730" s="19" t="s">
        <v>757</v>
      </c>
      <c r="B730">
        <v>3</v>
      </c>
      <c r="C730">
        <v>27</v>
      </c>
      <c r="D730" t="s">
        <v>785</v>
      </c>
      <c r="I730">
        <v>3.7999999999999999E-2</v>
      </c>
      <c r="J730" s="8">
        <f t="shared" si="68"/>
        <v>1.0820000000000003</v>
      </c>
      <c r="K730" s="8">
        <f t="shared" si="69"/>
        <v>0.83487654320987692</v>
      </c>
      <c r="L730" t="s">
        <v>279</v>
      </c>
      <c r="M730" s="7">
        <v>252</v>
      </c>
      <c r="N730" s="8">
        <v>31.000000000003247</v>
      </c>
      <c r="O730" s="8"/>
      <c r="P730" s="9" t="s">
        <v>786</v>
      </c>
      <c r="Q730" s="9">
        <v>1369.6666666666667</v>
      </c>
      <c r="R730" s="7">
        <v>-18.916666666666668</v>
      </c>
      <c r="S730" s="7">
        <v>-0.15063826739788055</v>
      </c>
      <c r="T730" s="7">
        <v>1.6078212228905802E-2</v>
      </c>
      <c r="U730" s="7">
        <v>1.9356937408447266</v>
      </c>
      <c r="V730" s="7">
        <v>3.0341502135349439E-2</v>
      </c>
      <c r="X730" s="7"/>
      <c r="Y730" s="7"/>
    </row>
    <row r="731" spans="1:25" x14ac:dyDescent="0.3">
      <c r="A731" s="19" t="s">
        <v>757</v>
      </c>
      <c r="B731">
        <v>3</v>
      </c>
      <c r="C731">
        <v>28</v>
      </c>
      <c r="D731" t="s">
        <v>54</v>
      </c>
      <c r="E731" t="s">
        <v>54</v>
      </c>
      <c r="I731">
        <v>3.7999999999999999E-2</v>
      </c>
      <c r="J731" s="8">
        <f t="shared" si="68"/>
        <v>1.1200000000000003</v>
      </c>
      <c r="K731" s="8">
        <f t="shared" si="69"/>
        <v>0.86419753086419793</v>
      </c>
      <c r="L731">
        <v>1.34</v>
      </c>
      <c r="M731" s="7">
        <v>252</v>
      </c>
      <c r="N731" s="8">
        <v>29.999999999974492</v>
      </c>
      <c r="O731" s="8"/>
      <c r="P731" s="9" t="s">
        <v>437</v>
      </c>
      <c r="Q731" s="9">
        <v>1338.6666666666667</v>
      </c>
      <c r="R731" s="7">
        <v>-25.5</v>
      </c>
      <c r="S731" s="7">
        <v>-0.3178616464138031</v>
      </c>
      <c r="T731" s="7">
        <v>1.6078212228905802E-2</v>
      </c>
      <c r="U731" s="7">
        <v>1.8377641439437866</v>
      </c>
      <c r="V731" s="7">
        <v>3.0341502135349439E-2</v>
      </c>
      <c r="X731" s="7"/>
      <c r="Y731" s="7"/>
    </row>
    <row r="732" spans="1:25" x14ac:dyDescent="0.3">
      <c r="A732" s="19" t="s">
        <v>757</v>
      </c>
      <c r="B732">
        <v>3</v>
      </c>
      <c r="C732">
        <v>29</v>
      </c>
      <c r="D732" t="s">
        <v>167</v>
      </c>
      <c r="I732">
        <v>3.1E-2</v>
      </c>
      <c r="J732" s="8">
        <f t="shared" si="68"/>
        <v>1.1510000000000002</v>
      </c>
      <c r="K732" s="8">
        <f t="shared" si="69"/>
        <v>0.88811728395061762</v>
      </c>
      <c r="L732" t="s">
        <v>279</v>
      </c>
      <c r="M732" s="7">
        <v>252</v>
      </c>
      <c r="N732" s="8">
        <v>31.000000000003247</v>
      </c>
      <c r="O732" s="8"/>
      <c r="P732" s="9" t="s">
        <v>787</v>
      </c>
      <c r="Q732" s="9">
        <v>1265.1666666666667</v>
      </c>
      <c r="R732" s="7">
        <v>-24.833333333333332</v>
      </c>
      <c r="S732" s="7">
        <v>-0.31258392333984375</v>
      </c>
      <c r="T732" s="7">
        <v>1.6078212228905802E-2</v>
      </c>
      <c r="U732" s="7">
        <v>1.8241866827011108</v>
      </c>
      <c r="V732" s="7">
        <v>3.0341502135349439E-2</v>
      </c>
      <c r="X732" s="7"/>
      <c r="Y732" s="7"/>
    </row>
    <row r="733" spans="1:25" x14ac:dyDescent="0.3">
      <c r="A733" s="19" t="s">
        <v>757</v>
      </c>
      <c r="B733">
        <v>3</v>
      </c>
      <c r="C733">
        <v>30</v>
      </c>
      <c r="D733" t="s">
        <v>148</v>
      </c>
      <c r="I733">
        <v>3.1E-2</v>
      </c>
      <c r="J733" s="8">
        <f t="shared" si="68"/>
        <v>1.1820000000000002</v>
      </c>
      <c r="K733" s="8">
        <f t="shared" si="69"/>
        <v>0.91203703703703731</v>
      </c>
      <c r="L733" t="s">
        <v>279</v>
      </c>
      <c r="M733" s="7">
        <v>252</v>
      </c>
      <c r="N733" s="8">
        <v>22.000000000077513</v>
      </c>
      <c r="O733" s="8" t="s">
        <v>788</v>
      </c>
      <c r="P733" s="9" t="s">
        <v>755</v>
      </c>
      <c r="Q733" s="9">
        <v>339.83333333333331</v>
      </c>
      <c r="R733" s="7"/>
      <c r="V733" s="16"/>
      <c r="X733" s="7" t="s">
        <v>745</v>
      </c>
      <c r="Y733" s="7"/>
    </row>
    <row r="734" spans="1:25" x14ac:dyDescent="0.3">
      <c r="A734" s="19" t="s">
        <v>757</v>
      </c>
      <c r="B734">
        <v>3</v>
      </c>
      <c r="C734">
        <v>31</v>
      </c>
      <c r="D734" t="s">
        <v>168</v>
      </c>
      <c r="E734" t="s">
        <v>84</v>
      </c>
      <c r="I734">
        <v>3.1E-2</v>
      </c>
      <c r="J734" s="8">
        <f t="shared" si="68"/>
        <v>1.2130000000000001</v>
      </c>
      <c r="K734" s="8">
        <f t="shared" si="69"/>
        <v>0.93595679012345701</v>
      </c>
      <c r="L734" t="s">
        <v>279</v>
      </c>
      <c r="M734" s="7">
        <v>252</v>
      </c>
      <c r="N734" s="8">
        <v>21.999999999966491</v>
      </c>
      <c r="O734" s="8" t="s">
        <v>682</v>
      </c>
      <c r="P734" s="9" t="s">
        <v>789</v>
      </c>
      <c r="Q734" s="9">
        <v>524.83333333333337</v>
      </c>
      <c r="R734" s="7">
        <v>-23.916666666666668</v>
      </c>
      <c r="S734" s="7">
        <v>-4.3850764632225037E-2</v>
      </c>
      <c r="T734" s="7">
        <v>1.6078212228905802E-2</v>
      </c>
      <c r="U734" s="7">
        <v>1.7568923234939575</v>
      </c>
      <c r="V734" s="7">
        <v>3.0341502135349439E-2</v>
      </c>
      <c r="X734" s="7"/>
      <c r="Y734" s="7"/>
    </row>
    <row r="735" spans="1:25" x14ac:dyDescent="0.3">
      <c r="A735" s="19" t="s">
        <v>757</v>
      </c>
      <c r="B735">
        <v>3</v>
      </c>
      <c r="C735">
        <v>32</v>
      </c>
      <c r="D735" t="s">
        <v>169</v>
      </c>
      <c r="I735">
        <v>3.1E-2</v>
      </c>
      <c r="J735" s="8">
        <f t="shared" si="68"/>
        <v>1.244</v>
      </c>
      <c r="K735" s="8">
        <f t="shared" si="69"/>
        <v>0.9598765432098767</v>
      </c>
      <c r="L735" t="s">
        <v>279</v>
      </c>
      <c r="M735" s="7">
        <v>252</v>
      </c>
      <c r="N735" s="8">
        <v>18.999999999991246</v>
      </c>
      <c r="O735" s="8" t="s">
        <v>790</v>
      </c>
      <c r="P735" s="9" t="s">
        <v>791</v>
      </c>
      <c r="Q735" s="9">
        <v>487</v>
      </c>
      <c r="R735" s="7">
        <v>-51.5</v>
      </c>
      <c r="S735" s="11">
        <v>-0.13703338801860809</v>
      </c>
      <c r="T735" s="11">
        <v>1.6078212228905802E-2</v>
      </c>
      <c r="U735" s="11">
        <v>1.93837571144104</v>
      </c>
      <c r="V735" s="11">
        <v>3.0341502135349439E-2</v>
      </c>
      <c r="X735" s="7" t="s">
        <v>775</v>
      </c>
      <c r="Y735" s="7"/>
    </row>
    <row r="736" spans="1:25" x14ac:dyDescent="0.3">
      <c r="A736" s="19" t="s">
        <v>757</v>
      </c>
      <c r="B736">
        <v>3</v>
      </c>
      <c r="C736">
        <v>33</v>
      </c>
      <c r="D736" t="s">
        <v>170</v>
      </c>
      <c r="I736">
        <v>3.1E-2</v>
      </c>
      <c r="J736" s="8">
        <f t="shared" si="68"/>
        <v>1.2749999999999999</v>
      </c>
      <c r="K736" s="8">
        <f t="shared" si="69"/>
        <v>0.98379629629629639</v>
      </c>
      <c r="L736" t="s">
        <v>279</v>
      </c>
      <c r="M736" s="7">
        <v>252</v>
      </c>
      <c r="N736" s="8">
        <v>16.999999999933735</v>
      </c>
      <c r="O736" s="8" t="s">
        <v>792</v>
      </c>
      <c r="P736" s="9" t="s">
        <v>793</v>
      </c>
      <c r="Q736" s="9">
        <v>345.16666666666669</v>
      </c>
      <c r="R736" s="7"/>
      <c r="X736" s="7" t="s">
        <v>745</v>
      </c>
      <c r="Y736" s="7"/>
    </row>
    <row r="737" spans="1:25" x14ac:dyDescent="0.3">
      <c r="A737" s="19" t="s">
        <v>757</v>
      </c>
      <c r="B737">
        <v>3</v>
      </c>
      <c r="C737">
        <v>34</v>
      </c>
      <c r="D737" t="s">
        <v>121</v>
      </c>
      <c r="E737" t="s">
        <v>208</v>
      </c>
      <c r="I737">
        <v>2.1000000000000001E-2</v>
      </c>
      <c r="J737" s="8">
        <f t="shared" si="68"/>
        <v>1.2959999999999998</v>
      </c>
      <c r="K737" s="8">
        <f t="shared" si="69"/>
        <v>1</v>
      </c>
      <c r="L737">
        <v>1.37</v>
      </c>
      <c r="M737" s="7">
        <v>252</v>
      </c>
      <c r="N737" s="8">
        <v>0</v>
      </c>
      <c r="O737" s="8" t="s">
        <v>794</v>
      </c>
      <c r="Y737" s="7"/>
    </row>
    <row r="740" spans="1:25" x14ac:dyDescent="0.3">
      <c r="A740" s="19" t="s">
        <v>795</v>
      </c>
      <c r="B740">
        <v>2</v>
      </c>
      <c r="C740">
        <v>1</v>
      </c>
      <c r="D740" t="s">
        <v>152</v>
      </c>
      <c r="I740">
        <v>0.33</v>
      </c>
      <c r="J740" s="8">
        <v>0</v>
      </c>
      <c r="K740" s="8">
        <f>J740/$J$757</f>
        <v>0</v>
      </c>
      <c r="L740">
        <v>0.37</v>
      </c>
      <c r="M740" s="7">
        <v>252</v>
      </c>
      <c r="N740" s="8">
        <v>84.000000000084015</v>
      </c>
      <c r="O740" s="8" t="s">
        <v>796</v>
      </c>
    </row>
    <row r="741" spans="1:25" x14ac:dyDescent="0.3">
      <c r="A741" s="19" t="s">
        <v>795</v>
      </c>
      <c r="B741">
        <v>2</v>
      </c>
      <c r="C741">
        <v>2</v>
      </c>
      <c r="D741" t="s">
        <v>154</v>
      </c>
      <c r="I741">
        <v>7.8E-2</v>
      </c>
      <c r="J741" s="8">
        <f>I741</f>
        <v>7.8E-2</v>
      </c>
      <c r="K741" s="8">
        <f>J741/$J$757</f>
        <v>0.1023890784982935</v>
      </c>
      <c r="L741">
        <v>0.46</v>
      </c>
      <c r="M741" s="7">
        <v>252</v>
      </c>
      <c r="N741" s="8">
        <v>23.99999999991298</v>
      </c>
      <c r="O741" s="8" t="s">
        <v>797</v>
      </c>
      <c r="P741" s="9" t="s">
        <v>798</v>
      </c>
      <c r="Q741" s="9">
        <v>1015.6666666666666</v>
      </c>
      <c r="R741" s="9">
        <v>-11.416666666666666</v>
      </c>
      <c r="S741" s="7">
        <v>-2.6463577747344971</v>
      </c>
      <c r="T741" s="7">
        <v>9.9008817390936719E-3</v>
      </c>
      <c r="U741" s="7">
        <v>0.62167972326278687</v>
      </c>
      <c r="V741" s="7">
        <v>4.394290083716923E-2</v>
      </c>
    </row>
    <row r="742" spans="1:25" x14ac:dyDescent="0.3">
      <c r="A742" s="19" t="s">
        <v>795</v>
      </c>
      <c r="B742">
        <v>2</v>
      </c>
      <c r="C742">
        <v>3</v>
      </c>
      <c r="D742" t="s">
        <v>156</v>
      </c>
      <c r="I742">
        <v>7.0000000000000007E-2</v>
      </c>
      <c r="J742" s="8">
        <f>J741+I742</f>
        <v>0.14800000000000002</v>
      </c>
      <c r="K742" s="8">
        <f>J742/$J$757</f>
        <v>0.19427671304804409</v>
      </c>
      <c r="L742" t="s">
        <v>279</v>
      </c>
      <c r="M742" s="7">
        <v>252</v>
      </c>
      <c r="N742" s="8">
        <v>35.000000000007248</v>
      </c>
      <c r="O742" s="8" t="s">
        <v>799</v>
      </c>
      <c r="P742" s="9" t="s">
        <v>800</v>
      </c>
      <c r="Q742" s="9">
        <v>1728.6666666666667</v>
      </c>
      <c r="R742" s="9">
        <v>-45.833333333333336</v>
      </c>
      <c r="S742" s="7">
        <v>-2.6190140247344971</v>
      </c>
      <c r="T742" s="7">
        <v>9.9008817390936719E-3</v>
      </c>
      <c r="U742" s="7">
        <v>0.36001196503639221</v>
      </c>
      <c r="V742" s="7">
        <v>4.394290083716923E-2</v>
      </c>
    </row>
    <row r="743" spans="1:25" x14ac:dyDescent="0.3">
      <c r="A743" s="19" t="s">
        <v>795</v>
      </c>
      <c r="B743">
        <v>2</v>
      </c>
      <c r="C743">
        <v>4</v>
      </c>
      <c r="D743" t="s">
        <v>158</v>
      </c>
      <c r="I743">
        <v>6.3799999999999996E-2</v>
      </c>
      <c r="J743" s="8">
        <f t="shared" ref="J743:J757" si="70">J742+I743</f>
        <v>0.21180000000000002</v>
      </c>
      <c r="K743" s="8">
        <f t="shared" ref="K743:K756" si="71">J743/$J$757</f>
        <v>0.27802572853767388</v>
      </c>
      <c r="L743" t="s">
        <v>279</v>
      </c>
      <c r="M743" s="7">
        <v>252</v>
      </c>
      <c r="N743" s="8">
        <v>16.999999999933735</v>
      </c>
      <c r="O743" s="8" t="s">
        <v>801</v>
      </c>
      <c r="P743" s="9" t="s">
        <v>802</v>
      </c>
      <c r="Q743" s="9">
        <v>252.33333333333334</v>
      </c>
      <c r="V743" s="16"/>
      <c r="X743" s="7" t="s">
        <v>745</v>
      </c>
    </row>
    <row r="744" spans="1:25" x14ac:dyDescent="0.3">
      <c r="A744" s="19" t="s">
        <v>795</v>
      </c>
      <c r="B744">
        <v>2</v>
      </c>
      <c r="C744">
        <v>5</v>
      </c>
      <c r="D744" t="s">
        <v>803</v>
      </c>
      <c r="E744" t="s">
        <v>804</v>
      </c>
      <c r="I744">
        <v>5.2999999999999999E-2</v>
      </c>
      <c r="J744" s="8">
        <f t="shared" si="70"/>
        <v>0.26480000000000004</v>
      </c>
      <c r="K744" s="8">
        <f t="shared" si="71"/>
        <v>0.34759779469677077</v>
      </c>
      <c r="L744">
        <v>0.59</v>
      </c>
      <c r="M744" s="7">
        <v>252</v>
      </c>
      <c r="N744" s="8">
        <v>29.000000000056758</v>
      </c>
      <c r="O744" s="8" t="s">
        <v>799</v>
      </c>
      <c r="P744" s="9" t="s">
        <v>266</v>
      </c>
      <c r="Q744" s="9">
        <v>1606</v>
      </c>
      <c r="R744" s="9">
        <v>-12.25</v>
      </c>
      <c r="S744" s="7">
        <v>-2.2136967182159424</v>
      </c>
      <c r="T744" s="7">
        <v>9.9008817390936719E-3</v>
      </c>
      <c r="U744" s="7">
        <v>0.50424790382385254</v>
      </c>
      <c r="V744" s="7">
        <v>4.394290083716923E-2</v>
      </c>
    </row>
    <row r="745" spans="1:25" x14ac:dyDescent="0.3">
      <c r="A745" s="19" t="s">
        <v>795</v>
      </c>
      <c r="B745">
        <v>2</v>
      </c>
      <c r="C745">
        <v>6</v>
      </c>
      <c r="D745" t="s">
        <v>805</v>
      </c>
      <c r="I745">
        <v>5.2999999999999999E-2</v>
      </c>
      <c r="J745" s="8">
        <f t="shared" si="70"/>
        <v>0.31780000000000003</v>
      </c>
      <c r="K745" s="8">
        <f t="shared" si="71"/>
        <v>0.41716986085586766</v>
      </c>
      <c r="L745" t="s">
        <v>279</v>
      </c>
      <c r="M745" s="7">
        <v>252</v>
      </c>
      <c r="N745" s="8">
        <v>32.000000000032003</v>
      </c>
      <c r="O745" s="8" t="s">
        <v>799</v>
      </c>
      <c r="P745" s="9" t="s">
        <v>806</v>
      </c>
      <c r="Q745" s="9">
        <v>1566.5</v>
      </c>
      <c r="R745" s="9">
        <v>-22.666666666666668</v>
      </c>
      <c r="S745" s="7">
        <v>-1.9969667196273804</v>
      </c>
      <c r="T745" s="7">
        <v>9.9008817390936719E-3</v>
      </c>
      <c r="U745" s="7">
        <v>0.64107233285903931</v>
      </c>
      <c r="V745" s="7">
        <v>4.394290083716923E-2</v>
      </c>
    </row>
    <row r="746" spans="1:25" x14ac:dyDescent="0.3">
      <c r="A746" s="19" t="s">
        <v>795</v>
      </c>
      <c r="B746">
        <v>2</v>
      </c>
      <c r="C746">
        <v>7</v>
      </c>
      <c r="D746" t="s">
        <v>160</v>
      </c>
      <c r="I746">
        <v>5.0999999999999997E-2</v>
      </c>
      <c r="J746" s="8">
        <f t="shared" si="70"/>
        <v>0.36880000000000002</v>
      </c>
      <c r="K746" s="8">
        <f t="shared" si="71"/>
        <v>0.48411656602782877</v>
      </c>
      <c r="L746" t="s">
        <v>279</v>
      </c>
      <c r="M746" s="7">
        <v>252</v>
      </c>
      <c r="N746" s="8">
        <v>16.999999999933735</v>
      </c>
      <c r="O746" s="8" t="s">
        <v>801</v>
      </c>
      <c r="P746" s="9" t="s">
        <v>807</v>
      </c>
      <c r="Q746" s="9">
        <v>886.33333333333337</v>
      </c>
      <c r="R746" s="9">
        <v>-17.083333333333332</v>
      </c>
      <c r="S746" s="7">
        <v>-1.2761560678482056</v>
      </c>
      <c r="T746" s="7">
        <v>9.9008817390936719E-3</v>
      </c>
      <c r="U746" s="7">
        <v>0.64147144556045532</v>
      </c>
      <c r="V746" s="7">
        <v>4.394290083716923E-2</v>
      </c>
    </row>
    <row r="747" spans="1:25" x14ac:dyDescent="0.3">
      <c r="A747" s="19" t="s">
        <v>795</v>
      </c>
      <c r="B747">
        <v>2</v>
      </c>
      <c r="C747">
        <v>8</v>
      </c>
      <c r="D747" t="s">
        <v>161</v>
      </c>
      <c r="I747">
        <v>4.5999999999999999E-2</v>
      </c>
      <c r="J747" s="8">
        <f t="shared" si="70"/>
        <v>0.4148</v>
      </c>
      <c r="K747" s="8">
        <f t="shared" si="71"/>
        <v>0.54449986873195055</v>
      </c>
      <c r="L747" t="s">
        <v>279</v>
      </c>
      <c r="M747" s="7">
        <v>252</v>
      </c>
      <c r="N747" s="8">
        <v>32.000000000032003</v>
      </c>
      <c r="O747" s="8" t="s">
        <v>300</v>
      </c>
      <c r="P747" s="9" t="s">
        <v>808</v>
      </c>
      <c r="Q747" s="9">
        <v>1742</v>
      </c>
      <c r="R747" s="9">
        <v>-41.416666666666664</v>
      </c>
      <c r="S747" s="7">
        <v>-0.7826230525970459</v>
      </c>
      <c r="T747" s="7">
        <v>9.9008817390936719E-3</v>
      </c>
      <c r="U747" s="7">
        <v>0.47739177942276001</v>
      </c>
      <c r="V747" s="7">
        <v>4.394290083716923E-2</v>
      </c>
    </row>
    <row r="748" spans="1:25" x14ac:dyDescent="0.3">
      <c r="A748" s="19" t="s">
        <v>795</v>
      </c>
      <c r="B748">
        <v>2</v>
      </c>
      <c r="C748">
        <v>9</v>
      </c>
      <c r="D748" t="s">
        <v>35</v>
      </c>
      <c r="I748">
        <v>4.1000000000000002E-2</v>
      </c>
      <c r="J748" s="8">
        <f t="shared" si="70"/>
        <v>0.45579999999999998</v>
      </c>
      <c r="K748" s="8">
        <f t="shared" si="71"/>
        <v>0.59831976896823302</v>
      </c>
      <c r="L748">
        <v>0.75</v>
      </c>
      <c r="M748" s="7">
        <v>252</v>
      </c>
      <c r="N748" s="8">
        <v>31.000000000003247</v>
      </c>
      <c r="O748" s="8" t="s">
        <v>300</v>
      </c>
      <c r="P748" s="9" t="s">
        <v>809</v>
      </c>
      <c r="Q748" s="9">
        <v>1716</v>
      </c>
      <c r="R748" s="9">
        <v>-27.333333333333332</v>
      </c>
      <c r="S748" s="7">
        <v>-0.44933789968490601</v>
      </c>
      <c r="T748" s="7">
        <v>9.9008817390936719E-3</v>
      </c>
      <c r="U748" s="7">
        <v>0.61954718828201294</v>
      </c>
      <c r="V748" s="7">
        <v>4.394290083716923E-2</v>
      </c>
    </row>
    <row r="749" spans="1:25" x14ac:dyDescent="0.3">
      <c r="A749" s="19" t="s">
        <v>795</v>
      </c>
      <c r="B749">
        <v>2</v>
      </c>
      <c r="C749">
        <v>10</v>
      </c>
      <c r="D749" t="s">
        <v>110</v>
      </c>
      <c r="I749">
        <v>4.2000000000000003E-2</v>
      </c>
      <c r="J749" s="8">
        <f t="shared" si="70"/>
        <v>0.49779999999999996</v>
      </c>
      <c r="K749" s="8">
        <f t="shared" si="71"/>
        <v>0.6534523496980833</v>
      </c>
      <c r="L749">
        <v>0.78</v>
      </c>
      <c r="M749" s="7">
        <v>252</v>
      </c>
      <c r="N749" s="8">
        <v>31.000000000003247</v>
      </c>
      <c r="O749" s="8" t="s">
        <v>300</v>
      </c>
      <c r="P749" s="9" t="s">
        <v>767</v>
      </c>
      <c r="Q749" s="9">
        <v>1635.5</v>
      </c>
      <c r="R749" s="9">
        <v>-39.333333333333336</v>
      </c>
      <c r="S749" s="7">
        <v>-0.25990027189254761</v>
      </c>
      <c r="T749" s="7">
        <v>9.9008817390936719E-3</v>
      </c>
      <c r="U749" s="7">
        <v>0.71432369947433472</v>
      </c>
      <c r="V749" s="7">
        <v>4.394290083716923E-2</v>
      </c>
    </row>
    <row r="750" spans="1:25" x14ac:dyDescent="0.3">
      <c r="A750" s="9" t="s">
        <v>795</v>
      </c>
      <c r="B750">
        <v>2</v>
      </c>
      <c r="C750">
        <v>11</v>
      </c>
      <c r="D750" t="s">
        <v>112</v>
      </c>
      <c r="I750">
        <v>3.7999999999999999E-2</v>
      </c>
      <c r="J750" s="8">
        <f t="shared" si="70"/>
        <v>0.53579999999999994</v>
      </c>
      <c r="K750" s="8">
        <f t="shared" si="71"/>
        <v>0.70333420845366212</v>
      </c>
      <c r="L750" t="s">
        <v>279</v>
      </c>
      <c r="M750" s="7">
        <v>252</v>
      </c>
      <c r="N750" s="8">
        <v>25.000000000052758</v>
      </c>
      <c r="O750" s="8" t="s">
        <v>300</v>
      </c>
      <c r="P750" s="9" t="s">
        <v>810</v>
      </c>
      <c r="Q750" s="9">
        <v>1099.1666666666667</v>
      </c>
      <c r="R750" s="9">
        <v>-17.333333333333332</v>
      </c>
      <c r="S750" s="7">
        <v>-0.12135168164968491</v>
      </c>
      <c r="T750" s="7">
        <v>9.9008817390936719E-3</v>
      </c>
      <c r="U750" s="7">
        <v>0.88022476434707642</v>
      </c>
      <c r="V750" s="7">
        <v>4.394290083716923E-2</v>
      </c>
    </row>
    <row r="751" spans="1:25" x14ac:dyDescent="0.3">
      <c r="A751" s="19" t="s">
        <v>795</v>
      </c>
      <c r="B751">
        <v>2</v>
      </c>
      <c r="C751">
        <v>12</v>
      </c>
      <c r="D751" t="s">
        <v>113</v>
      </c>
      <c r="I751">
        <v>3.6999999999999998E-2</v>
      </c>
      <c r="J751" s="8">
        <f t="shared" si="70"/>
        <v>0.57279999999999998</v>
      </c>
      <c r="K751" s="8">
        <f t="shared" si="71"/>
        <v>0.75190338671567325</v>
      </c>
      <c r="L751">
        <v>0.84299999999999997</v>
      </c>
      <c r="M751" s="7">
        <v>252</v>
      </c>
      <c r="N751" s="8">
        <v>29.999999999974492</v>
      </c>
      <c r="O751" s="8" t="s">
        <v>300</v>
      </c>
      <c r="P751" s="9" t="s">
        <v>811</v>
      </c>
      <c r="Q751" s="9">
        <v>1471.8333333333333</v>
      </c>
      <c r="R751" s="9">
        <v>-38.25</v>
      </c>
      <c r="S751" s="7">
        <v>2.1558778360486031E-2</v>
      </c>
      <c r="T751" s="7">
        <v>9.9008817390936719E-3</v>
      </c>
      <c r="U751" s="7">
        <v>1.1188598871231079</v>
      </c>
      <c r="V751" s="7">
        <v>4.394290083716923E-2</v>
      </c>
    </row>
    <row r="752" spans="1:25" x14ac:dyDescent="0.3">
      <c r="A752" s="19" t="s">
        <v>795</v>
      </c>
      <c r="B752">
        <v>2</v>
      </c>
      <c r="C752">
        <v>13</v>
      </c>
      <c r="D752" t="s">
        <v>114</v>
      </c>
      <c r="I752">
        <v>3.9E-2</v>
      </c>
      <c r="J752" s="8">
        <f t="shared" si="70"/>
        <v>0.61180000000000001</v>
      </c>
      <c r="K752" s="8">
        <f t="shared" si="71"/>
        <v>0.80309792596481999</v>
      </c>
      <c r="L752" t="s">
        <v>279</v>
      </c>
      <c r="M752" s="7">
        <v>252</v>
      </c>
      <c r="N752" s="8">
        <v>0</v>
      </c>
      <c r="O752" s="8" t="s">
        <v>812</v>
      </c>
    </row>
    <row r="753" spans="1:22" x14ac:dyDescent="0.3">
      <c r="A753" s="19" t="s">
        <v>795</v>
      </c>
      <c r="B753">
        <v>2</v>
      </c>
      <c r="C753">
        <v>14</v>
      </c>
      <c r="D753" t="s">
        <v>813</v>
      </c>
      <c r="E753" t="s">
        <v>804</v>
      </c>
      <c r="I753">
        <v>3.9E-2</v>
      </c>
      <c r="J753" s="8">
        <f t="shared" si="70"/>
        <v>0.65080000000000005</v>
      </c>
      <c r="K753" s="8">
        <f t="shared" si="71"/>
        <v>0.85429246521396685</v>
      </c>
      <c r="L753">
        <v>0.94</v>
      </c>
      <c r="M753" s="7">
        <v>252</v>
      </c>
      <c r="N753" s="8">
        <v>37.000000000064759</v>
      </c>
      <c r="P753" s="9" t="s">
        <v>814</v>
      </c>
      <c r="Q753" s="9">
        <v>2033.5</v>
      </c>
      <c r="R753" s="9">
        <v>-15.5</v>
      </c>
      <c r="S753" s="7">
        <v>0.12610067427158356</v>
      </c>
      <c r="T753" s="7">
        <v>9.9008817390936719E-3</v>
      </c>
      <c r="U753" s="7">
        <v>1.8496261835098267</v>
      </c>
      <c r="V753" s="7">
        <v>4.394290083716923E-2</v>
      </c>
    </row>
    <row r="754" spans="1:22" x14ac:dyDescent="0.3">
      <c r="A754" s="19" t="s">
        <v>795</v>
      </c>
      <c r="B754">
        <v>2</v>
      </c>
      <c r="C754">
        <v>15</v>
      </c>
      <c r="D754" t="s">
        <v>115</v>
      </c>
      <c r="I754">
        <v>0.03</v>
      </c>
      <c r="J754" s="8">
        <f t="shared" si="70"/>
        <v>0.68080000000000007</v>
      </c>
      <c r="K754" s="8">
        <f t="shared" si="71"/>
        <v>0.89367288002100287</v>
      </c>
      <c r="L754">
        <v>0.97</v>
      </c>
      <c r="M754" s="7">
        <v>252</v>
      </c>
      <c r="N754" s="8">
        <v>13.000000000040757</v>
      </c>
      <c r="O754" s="8" t="s">
        <v>300</v>
      </c>
      <c r="P754" s="9" t="s">
        <v>815</v>
      </c>
      <c r="Q754" s="9">
        <v>507.66666666666669</v>
      </c>
      <c r="R754" s="9">
        <v>-72.5</v>
      </c>
      <c r="S754" s="7">
        <v>9.9048718810081482E-2</v>
      </c>
      <c r="T754" s="7">
        <v>9.9008817390936719E-3</v>
      </c>
      <c r="U754" s="7">
        <v>1.8839608430862427</v>
      </c>
      <c r="V754" s="7">
        <v>4.394290083716923E-2</v>
      </c>
    </row>
    <row r="755" spans="1:22" x14ac:dyDescent="0.3">
      <c r="A755" s="19" t="s">
        <v>795</v>
      </c>
      <c r="B755">
        <v>2</v>
      </c>
      <c r="C755">
        <v>16</v>
      </c>
      <c r="D755" t="s">
        <v>116</v>
      </c>
      <c r="I755">
        <v>2.8000000000000001E-2</v>
      </c>
      <c r="J755" s="8">
        <f t="shared" si="70"/>
        <v>0.7088000000000001</v>
      </c>
      <c r="K755" s="8">
        <f t="shared" si="71"/>
        <v>0.93042793384090305</v>
      </c>
      <c r="L755" t="s">
        <v>279</v>
      </c>
      <c r="M755" s="7">
        <v>252</v>
      </c>
      <c r="N755" s="8">
        <v>28.000000000028002</v>
      </c>
      <c r="O755" s="8" t="s">
        <v>239</v>
      </c>
      <c r="P755" s="9" t="s">
        <v>816</v>
      </c>
      <c r="Q755" s="9">
        <v>1392</v>
      </c>
      <c r="R755" s="9">
        <v>-25.25</v>
      </c>
      <c r="S755" s="7">
        <v>0.31415954232215881</v>
      </c>
      <c r="T755" s="7">
        <v>9.9008817390936719E-3</v>
      </c>
      <c r="U755" s="7">
        <v>2.3480935096740723</v>
      </c>
      <c r="V755" s="7">
        <v>4.394290083716923E-2</v>
      </c>
    </row>
    <row r="756" spans="1:22" x14ac:dyDescent="0.3">
      <c r="A756" s="19" t="s">
        <v>795</v>
      </c>
      <c r="B756">
        <v>2</v>
      </c>
      <c r="C756">
        <v>17</v>
      </c>
      <c r="D756" t="s">
        <v>121</v>
      </c>
      <c r="I756">
        <v>3.3000000000000002E-2</v>
      </c>
      <c r="J756" s="8">
        <f t="shared" si="70"/>
        <v>0.74180000000000013</v>
      </c>
      <c r="K756" s="8">
        <f t="shared" si="71"/>
        <v>0.97374639012864272</v>
      </c>
      <c r="L756">
        <v>1.02</v>
      </c>
      <c r="M756" s="7">
        <v>252</v>
      </c>
      <c r="N756" s="8">
        <v>14.999999999987246</v>
      </c>
      <c r="O756" s="8" t="s">
        <v>300</v>
      </c>
      <c r="P756" s="9" t="s">
        <v>817</v>
      </c>
      <c r="Q756" s="9">
        <v>726.83333333333337</v>
      </c>
      <c r="R756" s="9">
        <v>-10.75</v>
      </c>
      <c r="S756" s="7">
        <v>0.4407704770565033</v>
      </c>
      <c r="T756" s="7">
        <v>9.9008817390936719E-3</v>
      </c>
      <c r="U756" s="7">
        <v>2.4713404178619385</v>
      </c>
      <c r="V756" s="7">
        <v>4.394290083716923E-2</v>
      </c>
    </row>
    <row r="757" spans="1:22" x14ac:dyDescent="0.3">
      <c r="A757" s="19" t="s">
        <v>795</v>
      </c>
      <c r="B757">
        <v>2</v>
      </c>
      <c r="C757">
        <v>18</v>
      </c>
      <c r="D757" t="s">
        <v>207</v>
      </c>
      <c r="I757">
        <v>0.02</v>
      </c>
      <c r="J757" s="8">
        <f t="shared" si="70"/>
        <v>0.76180000000000014</v>
      </c>
      <c r="K757" s="8">
        <f>J757/$J$757</f>
        <v>1</v>
      </c>
      <c r="L757">
        <v>1.02</v>
      </c>
      <c r="M757" s="7">
        <v>250</v>
      </c>
      <c r="N757" s="8">
        <v>3.000000000086267</v>
      </c>
      <c r="O757" s="8" t="s">
        <v>818</v>
      </c>
    </row>
    <row r="760" spans="1:22" x14ac:dyDescent="0.3">
      <c r="I760"/>
      <c r="L760"/>
      <c r="M760" s="7"/>
      <c r="N760" s="8"/>
      <c r="O760" s="8"/>
    </row>
    <row r="761" spans="1:22" x14ac:dyDescent="0.3">
      <c r="A761" s="6" t="s">
        <v>819</v>
      </c>
      <c r="C761">
        <v>1</v>
      </c>
      <c r="D761" t="s">
        <v>152</v>
      </c>
      <c r="E761" t="s">
        <v>177</v>
      </c>
      <c r="I761">
        <v>0.33</v>
      </c>
      <c r="J761" s="8">
        <v>0</v>
      </c>
      <c r="K761" s="8">
        <f>J761/$J$792</f>
        <v>0</v>
      </c>
      <c r="L761">
        <v>0.72</v>
      </c>
      <c r="M761" s="7">
        <v>252</v>
      </c>
      <c r="N761" s="8">
        <v>199.99999999997797</v>
      </c>
      <c r="O761" s="8" t="s">
        <v>820</v>
      </c>
      <c r="P761" s="7" t="s">
        <v>821</v>
      </c>
      <c r="Q761" s="7">
        <v>2638.5</v>
      </c>
      <c r="R761" s="7">
        <v>-4.916666666666667</v>
      </c>
      <c r="S761" s="7">
        <v>-1.7392349243164063</v>
      </c>
      <c r="T761">
        <v>1.1971197191451937E-2</v>
      </c>
      <c r="U761" s="7">
        <v>1.3770531415939331</v>
      </c>
      <c r="V761">
        <v>2.5991397469426185E-2</v>
      </c>
    </row>
    <row r="762" spans="1:22" x14ac:dyDescent="0.3">
      <c r="A762" s="6" t="s">
        <v>819</v>
      </c>
      <c r="C762">
        <v>2</v>
      </c>
      <c r="D762" t="s">
        <v>154</v>
      </c>
      <c r="I762">
        <v>0.09</v>
      </c>
      <c r="J762" s="8">
        <f>I762</f>
        <v>0.09</v>
      </c>
      <c r="K762" s="8">
        <f>J762/$J$792</f>
        <v>6.3469675599435851E-2</v>
      </c>
      <c r="L762">
        <v>0.72</v>
      </c>
      <c r="M762" s="7">
        <v>252</v>
      </c>
      <c r="N762" s="8">
        <v>60.999999999977739</v>
      </c>
      <c r="O762" s="8"/>
      <c r="P762" s="7" t="s">
        <v>822</v>
      </c>
      <c r="Q762" s="7">
        <v>3005.5</v>
      </c>
      <c r="R762" s="7">
        <v>1.8333333333333333</v>
      </c>
      <c r="S762" s="7">
        <v>-0.96838182210922241</v>
      </c>
      <c r="T762">
        <v>1.1971197191451937E-2</v>
      </c>
      <c r="U762" s="7">
        <v>1.9385213851928711</v>
      </c>
      <c r="V762">
        <v>2.5991397469426185E-2</v>
      </c>
    </row>
    <row r="763" spans="1:22" x14ac:dyDescent="0.3">
      <c r="A763" s="6" t="s">
        <v>819</v>
      </c>
      <c r="C763">
        <v>3</v>
      </c>
      <c r="D763" t="s">
        <v>156</v>
      </c>
      <c r="I763">
        <v>7.0000000000000007E-2</v>
      </c>
      <c r="J763" s="8">
        <f>J762+I763</f>
        <v>0.16</v>
      </c>
      <c r="K763" s="8">
        <f t="shared" ref="K763:K792" si="72">J763/$J$792</f>
        <v>0.11283497884344151</v>
      </c>
      <c r="L763"/>
      <c r="M763" s="7">
        <v>252</v>
      </c>
      <c r="N763" s="8">
        <v>53.999999999998494</v>
      </c>
      <c r="O763" s="8"/>
      <c r="P763" s="7" t="s">
        <v>823</v>
      </c>
      <c r="Q763" s="7">
        <v>2574.5</v>
      </c>
      <c r="R763" s="7">
        <v>3.1666666666666665</v>
      </c>
      <c r="S763" s="7">
        <v>-0.60997992753982544</v>
      </c>
      <c r="T763">
        <v>1.1971197191451937E-2</v>
      </c>
      <c r="U763" s="7">
        <v>2.1967506408691406</v>
      </c>
      <c r="V763">
        <v>2.5991397469426185E-2</v>
      </c>
    </row>
    <row r="764" spans="1:22" x14ac:dyDescent="0.3">
      <c r="A764" s="6" t="s">
        <v>819</v>
      </c>
      <c r="C764">
        <v>4</v>
      </c>
      <c r="D764" t="s">
        <v>158</v>
      </c>
      <c r="I764">
        <v>6.5000000000000002E-2</v>
      </c>
      <c r="J764" s="8">
        <f t="shared" ref="J764:J792" si="73">J763+I764</f>
        <v>0.22500000000000001</v>
      </c>
      <c r="K764" s="8">
        <f t="shared" si="72"/>
        <v>0.15867418899858962</v>
      </c>
      <c r="L764">
        <v>0.75</v>
      </c>
      <c r="M764" s="7">
        <v>252</v>
      </c>
      <c r="N764" s="8">
        <v>56.000000000056005</v>
      </c>
      <c r="O764" s="8"/>
      <c r="P764" s="7" t="s">
        <v>824</v>
      </c>
      <c r="Q764" s="7">
        <v>2901.5</v>
      </c>
      <c r="R764" s="7">
        <v>-25.75</v>
      </c>
      <c r="S764" s="7">
        <v>-1.8749892711639404E-2</v>
      </c>
      <c r="T764">
        <v>1.1971197191451937E-2</v>
      </c>
      <c r="U764" s="7">
        <v>2.4715635776519775</v>
      </c>
      <c r="V764">
        <v>2.5991397469426185E-2</v>
      </c>
    </row>
    <row r="765" spans="1:22" x14ac:dyDescent="0.3">
      <c r="A765" s="6" t="s">
        <v>819</v>
      </c>
      <c r="C765">
        <v>5</v>
      </c>
      <c r="D765" t="s">
        <v>159</v>
      </c>
      <c r="I765">
        <v>6.8000000000000005E-2</v>
      </c>
      <c r="J765" s="8">
        <f t="shared" si="73"/>
        <v>0.29300000000000004</v>
      </c>
      <c r="K765" s="8">
        <f t="shared" si="72"/>
        <v>0.20662905500705228</v>
      </c>
      <c r="L765"/>
      <c r="M765" s="7">
        <v>252</v>
      </c>
      <c r="N765" s="8">
        <v>52.000000000052005</v>
      </c>
      <c r="O765" s="8"/>
      <c r="P765" s="7" t="s">
        <v>825</v>
      </c>
      <c r="Q765" s="7">
        <v>2701</v>
      </c>
      <c r="R765" s="7">
        <v>8.5</v>
      </c>
      <c r="S765" s="7">
        <v>7.3080569505691528E-2</v>
      </c>
      <c r="T765">
        <v>1.1971197191451937E-2</v>
      </c>
      <c r="U765" s="7">
        <v>1.7756257057189941</v>
      </c>
      <c r="V765">
        <v>2.5991397469426185E-2</v>
      </c>
    </row>
    <row r="766" spans="1:22" x14ac:dyDescent="0.3">
      <c r="A766" s="6" t="s">
        <v>819</v>
      </c>
      <c r="C766">
        <v>6</v>
      </c>
      <c r="D766" t="s">
        <v>35</v>
      </c>
      <c r="I766">
        <v>6.4000000000000001E-2</v>
      </c>
      <c r="J766" s="8">
        <f t="shared" si="73"/>
        <v>0.35700000000000004</v>
      </c>
      <c r="K766" s="8">
        <f t="shared" si="72"/>
        <v>0.25176304654442888</v>
      </c>
      <c r="L766">
        <v>0.78</v>
      </c>
      <c r="M766" s="7">
        <v>252</v>
      </c>
      <c r="N766" s="8">
        <v>45.999999999990493</v>
      </c>
      <c r="O766" s="8"/>
      <c r="P766" s="7" t="s">
        <v>826</v>
      </c>
      <c r="Q766" s="7">
        <v>2185.1666666666665</v>
      </c>
      <c r="R766" s="7">
        <v>-7.25</v>
      </c>
      <c r="S766" s="7">
        <v>-0.44005736708641052</v>
      </c>
      <c r="T766">
        <v>1.1971197191451937E-2</v>
      </c>
      <c r="U766" s="7">
        <v>-4.8580363392829895E-2</v>
      </c>
      <c r="V766">
        <v>2.5991397469426185E-2</v>
      </c>
    </row>
    <row r="767" spans="1:22" x14ac:dyDescent="0.3">
      <c r="A767" s="6" t="s">
        <v>819</v>
      </c>
      <c r="C767">
        <v>7</v>
      </c>
      <c r="D767" t="s">
        <v>110</v>
      </c>
      <c r="I767">
        <v>5.8000000000000003E-2</v>
      </c>
      <c r="J767" s="8">
        <f t="shared" si="73"/>
        <v>0.41500000000000004</v>
      </c>
      <c r="K767" s="8">
        <f t="shared" si="72"/>
        <v>0.29266572637517646</v>
      </c>
      <c r="L767"/>
      <c r="M767" s="7">
        <v>252</v>
      </c>
      <c r="N767" s="8">
        <v>47.000000000019249</v>
      </c>
      <c r="O767" s="8"/>
      <c r="P767" s="7" t="s">
        <v>827</v>
      </c>
      <c r="Q767" s="7">
        <v>1889</v>
      </c>
      <c r="R767" s="7">
        <v>-34</v>
      </c>
      <c r="S767" s="7">
        <v>-0.91377705335617065</v>
      </c>
      <c r="T767">
        <v>1.1971197191451937E-2</v>
      </c>
      <c r="U767" s="7">
        <v>-0.90877610445022583</v>
      </c>
      <c r="V767">
        <v>2.5991397469426185E-2</v>
      </c>
    </row>
    <row r="768" spans="1:22" x14ac:dyDescent="0.3">
      <c r="A768" s="6" t="s">
        <v>819</v>
      </c>
      <c r="C768">
        <v>8</v>
      </c>
      <c r="D768" t="s">
        <v>112</v>
      </c>
      <c r="I768">
        <v>5.8000000000000003E-2</v>
      </c>
      <c r="J768" s="8">
        <f t="shared" si="73"/>
        <v>0.47300000000000003</v>
      </c>
      <c r="K768" s="8">
        <f t="shared" si="72"/>
        <v>0.33356840620592398</v>
      </c>
      <c r="L768">
        <v>0.82</v>
      </c>
      <c r="M768" s="7">
        <v>252</v>
      </c>
      <c r="N768" s="8">
        <v>47.000000000019249</v>
      </c>
      <c r="O768" s="8" t="s">
        <v>828</v>
      </c>
      <c r="P768" s="7" t="s">
        <v>829</v>
      </c>
      <c r="Q768" s="7">
        <v>1919.6666666666667</v>
      </c>
      <c r="R768" s="7">
        <v>-28.583333333333332</v>
      </c>
      <c r="S768" s="7">
        <v>-1.2182904481887817</v>
      </c>
      <c r="T768">
        <v>1.1971197191451937E-2</v>
      </c>
      <c r="U768" s="7">
        <v>-0.84741318225860596</v>
      </c>
      <c r="V768">
        <v>2.5991397469426185E-2</v>
      </c>
    </row>
    <row r="769" spans="1:22" x14ac:dyDescent="0.3">
      <c r="A769" s="6" t="s">
        <v>819</v>
      </c>
      <c r="C769">
        <v>9</v>
      </c>
      <c r="D769" t="s">
        <v>830</v>
      </c>
      <c r="I769">
        <v>4.2000000000000003E-2</v>
      </c>
      <c r="J769" s="8">
        <f t="shared" si="73"/>
        <v>0.51500000000000001</v>
      </c>
      <c r="K769" s="8">
        <f t="shared" si="72"/>
        <v>0.36318758815232738</v>
      </c>
      <c r="L769"/>
      <c r="M769" s="7">
        <v>252</v>
      </c>
      <c r="N769" s="8">
        <v>36.000000000036003</v>
      </c>
      <c r="O769" s="8"/>
      <c r="P769" s="7" t="s">
        <v>831</v>
      </c>
      <c r="Q769" s="7">
        <v>1660.6666666666667</v>
      </c>
      <c r="R769" s="7">
        <v>-19.75</v>
      </c>
      <c r="S769" s="7">
        <v>-1.2610429525375366</v>
      </c>
      <c r="T769">
        <v>1.1971197191451937E-2</v>
      </c>
      <c r="U769" s="7">
        <v>-0.79343003034591675</v>
      </c>
      <c r="V769">
        <v>2.5991397469426185E-2</v>
      </c>
    </row>
    <row r="770" spans="1:22" x14ac:dyDescent="0.3">
      <c r="A770" s="6" t="s">
        <v>819</v>
      </c>
      <c r="C770">
        <v>10</v>
      </c>
      <c r="D770" t="s">
        <v>832</v>
      </c>
      <c r="I770">
        <v>4.2000000000000003E-2</v>
      </c>
      <c r="J770" s="8">
        <f t="shared" si="73"/>
        <v>0.55700000000000005</v>
      </c>
      <c r="K770" s="8">
        <f t="shared" si="72"/>
        <v>0.39280677009873077</v>
      </c>
      <c r="L770">
        <v>0.87</v>
      </c>
      <c r="M770" s="7">
        <v>252</v>
      </c>
      <c r="N770" s="8">
        <v>36.000000000036003</v>
      </c>
      <c r="O770" s="8"/>
      <c r="P770" s="7" t="s">
        <v>833</v>
      </c>
      <c r="Q770" s="7">
        <v>1448.5</v>
      </c>
      <c r="R770" s="7">
        <v>-32.916666666666664</v>
      </c>
      <c r="S770" s="7">
        <v>-1.2645236253738403</v>
      </c>
      <c r="T770">
        <v>1.1971197191451937E-2</v>
      </c>
      <c r="U770" s="7">
        <v>-0.30943483114242554</v>
      </c>
      <c r="V770">
        <v>2.5991397469426185E-2</v>
      </c>
    </row>
    <row r="771" spans="1:22" x14ac:dyDescent="0.3">
      <c r="A771" t="s">
        <v>819</v>
      </c>
      <c r="C771">
        <v>11</v>
      </c>
      <c r="D771" t="s">
        <v>113</v>
      </c>
      <c r="I771">
        <v>4.2000000000000003E-2</v>
      </c>
      <c r="J771" s="8">
        <f t="shared" si="73"/>
        <v>0.59900000000000009</v>
      </c>
      <c r="K771" s="8">
        <f t="shared" si="72"/>
        <v>0.42242595204513422</v>
      </c>
      <c r="L771"/>
      <c r="M771" s="7">
        <v>252</v>
      </c>
      <c r="N771" s="8">
        <v>47.000000000019249</v>
      </c>
      <c r="O771" s="8"/>
      <c r="P771" s="7" t="s">
        <v>834</v>
      </c>
      <c r="Q771" s="7">
        <v>2084.8333333333335</v>
      </c>
      <c r="R771" s="7">
        <v>-15.583333333333334</v>
      </c>
      <c r="S771" s="7">
        <v>-1.1647992134094238</v>
      </c>
      <c r="T771">
        <v>1.1971197191451937E-2</v>
      </c>
      <c r="U771" s="7">
        <v>0.30058109760284424</v>
      </c>
      <c r="V771">
        <v>2.5991397469426185E-2</v>
      </c>
    </row>
    <row r="772" spans="1:22" x14ac:dyDescent="0.3">
      <c r="A772" s="6" t="s">
        <v>819</v>
      </c>
      <c r="C772">
        <v>12</v>
      </c>
      <c r="D772" t="s">
        <v>835</v>
      </c>
      <c r="I772">
        <v>4.2000000000000003E-2</v>
      </c>
      <c r="J772" s="8">
        <f t="shared" si="73"/>
        <v>0.64100000000000013</v>
      </c>
      <c r="K772" s="8">
        <f t="shared" si="72"/>
        <v>0.45204513399153762</v>
      </c>
      <c r="L772"/>
      <c r="M772" s="7">
        <v>252</v>
      </c>
      <c r="N772" s="8">
        <v>35.000000000007248</v>
      </c>
      <c r="O772" s="8" t="s">
        <v>836</v>
      </c>
      <c r="P772" s="7" t="s">
        <v>837</v>
      </c>
      <c r="Q772" s="7">
        <v>1315.5</v>
      </c>
      <c r="R772" s="7">
        <v>-30</v>
      </c>
      <c r="S772" s="7">
        <v>-1.0055240392684937</v>
      </c>
      <c r="T772">
        <v>1.1971197191451937E-2</v>
      </c>
      <c r="U772" s="7">
        <v>1.4437054395675659</v>
      </c>
      <c r="V772">
        <v>2.5991397469426185E-2</v>
      </c>
    </row>
    <row r="773" spans="1:22" x14ac:dyDescent="0.3">
      <c r="A773" s="6" t="s">
        <v>819</v>
      </c>
      <c r="C773">
        <v>13</v>
      </c>
      <c r="D773" t="s">
        <v>47</v>
      </c>
      <c r="I773">
        <v>4.2000000000000003E-2</v>
      </c>
      <c r="J773" s="8">
        <f t="shared" si="73"/>
        <v>0.68300000000000016</v>
      </c>
      <c r="K773" s="8">
        <f t="shared" si="72"/>
        <v>0.48166431593794107</v>
      </c>
      <c r="L773">
        <v>0.92</v>
      </c>
      <c r="M773" s="7">
        <v>252</v>
      </c>
      <c r="N773" s="8">
        <v>45.999999999990493</v>
      </c>
      <c r="O773" s="8"/>
      <c r="P773" s="7" t="s">
        <v>838</v>
      </c>
      <c r="Q773" s="7">
        <v>2003</v>
      </c>
      <c r="R773" s="7">
        <v>-32.583333333333336</v>
      </c>
      <c r="S773" s="7">
        <v>-1.0627156496047974</v>
      </c>
      <c r="T773">
        <v>1.1971197191451937E-2</v>
      </c>
      <c r="U773" s="7">
        <v>2.0921726226806641</v>
      </c>
      <c r="V773">
        <v>2.5991397469426185E-2</v>
      </c>
    </row>
    <row r="774" spans="1:22" x14ac:dyDescent="0.3">
      <c r="A774" s="6" t="s">
        <v>819</v>
      </c>
      <c r="C774">
        <v>14</v>
      </c>
      <c r="D774" t="s">
        <v>115</v>
      </c>
      <c r="I774">
        <v>4.4999999999999998E-2</v>
      </c>
      <c r="J774" s="8">
        <f t="shared" si="73"/>
        <v>0.7280000000000002</v>
      </c>
      <c r="K774" s="8">
        <f t="shared" si="72"/>
        <v>0.51339915373765899</v>
      </c>
      <c r="L774"/>
      <c r="M774" s="7">
        <v>252</v>
      </c>
      <c r="N774" s="8">
        <v>47.999999999936982</v>
      </c>
      <c r="O774" s="8"/>
      <c r="P774" s="7" t="s">
        <v>839</v>
      </c>
      <c r="Q774" s="7">
        <v>2233.6666666666665</v>
      </c>
      <c r="R774" s="7">
        <v>-28.583333333333332</v>
      </c>
      <c r="S774" s="7">
        <v>-1.1797822713851929</v>
      </c>
      <c r="T774">
        <v>1.1971197191451937E-2</v>
      </c>
      <c r="U774" s="7">
        <v>2.279059886932373</v>
      </c>
      <c r="V774">
        <v>2.5991397469426185E-2</v>
      </c>
    </row>
    <row r="775" spans="1:22" x14ac:dyDescent="0.3">
      <c r="A775" s="6" t="s">
        <v>819</v>
      </c>
      <c r="C775">
        <v>15</v>
      </c>
      <c r="D775" t="s">
        <v>116</v>
      </c>
      <c r="I775">
        <v>4.4999999999999998E-2</v>
      </c>
      <c r="J775" s="8">
        <f t="shared" si="73"/>
        <v>0.77300000000000024</v>
      </c>
      <c r="K775" s="8">
        <f t="shared" si="72"/>
        <v>0.54513399153737696</v>
      </c>
      <c r="L775">
        <v>0.97</v>
      </c>
      <c r="M775" s="7">
        <v>252</v>
      </c>
      <c r="N775" s="8">
        <v>42.000000000097515</v>
      </c>
      <c r="O775" s="8"/>
      <c r="P775" s="7" t="s">
        <v>840</v>
      </c>
      <c r="Q775" s="7">
        <v>1977.8333333333333</v>
      </c>
      <c r="R775" s="7">
        <v>-13.416666666666666</v>
      </c>
      <c r="S775" s="7">
        <v>-1.006422758102417</v>
      </c>
      <c r="T775">
        <v>1.1971197191451937E-2</v>
      </c>
      <c r="U775" s="7">
        <v>2.3878536224365234</v>
      </c>
      <c r="V775">
        <v>2.5991397469426185E-2</v>
      </c>
    </row>
    <row r="776" spans="1:22" x14ac:dyDescent="0.3">
      <c r="A776" s="6" t="s">
        <v>819</v>
      </c>
      <c r="C776">
        <v>16</v>
      </c>
      <c r="D776" t="s">
        <v>144</v>
      </c>
      <c r="I776">
        <v>4.4999999999999998E-2</v>
      </c>
      <c r="J776" s="8">
        <f t="shared" si="73"/>
        <v>0.81800000000000028</v>
      </c>
      <c r="K776" s="8">
        <f t="shared" si="72"/>
        <v>0.57686882933709493</v>
      </c>
      <c r="L776"/>
      <c r="M776" s="7">
        <v>252</v>
      </c>
      <c r="N776" s="8">
        <v>41.999999999986493</v>
      </c>
      <c r="O776" s="8"/>
      <c r="P776" s="7" t="s">
        <v>841</v>
      </c>
      <c r="Q776" s="7">
        <v>2089</v>
      </c>
      <c r="R776" s="7">
        <v>-30.416666666666668</v>
      </c>
      <c r="S776" s="7">
        <v>-0.55283844470977783</v>
      </c>
      <c r="T776">
        <v>1.1971197191451937E-2</v>
      </c>
      <c r="U776" s="7">
        <v>2.539757251739502</v>
      </c>
      <c r="V776">
        <v>2.5991397469426185E-2</v>
      </c>
    </row>
    <row r="777" spans="1:22" x14ac:dyDescent="0.3">
      <c r="A777" s="6" t="s">
        <v>819</v>
      </c>
      <c r="C777">
        <v>17</v>
      </c>
      <c r="D777" t="s">
        <v>145</v>
      </c>
      <c r="I777">
        <v>4.4999999999999998E-2</v>
      </c>
      <c r="J777" s="8">
        <f t="shared" si="73"/>
        <v>0.86300000000000032</v>
      </c>
      <c r="K777" s="8">
        <f t="shared" si="72"/>
        <v>0.60860366713681291</v>
      </c>
      <c r="L777">
        <v>1.07</v>
      </c>
      <c r="M777" s="7">
        <v>252</v>
      </c>
      <c r="N777" s="8">
        <v>47.000000000019249</v>
      </c>
      <c r="O777" s="8" t="s">
        <v>842</v>
      </c>
      <c r="P777" s="7" t="s">
        <v>843</v>
      </c>
      <c r="Q777" s="7">
        <v>1307.6666666666667</v>
      </c>
      <c r="R777" s="7">
        <v>-30.083333333333332</v>
      </c>
      <c r="S777" s="7">
        <v>-0.23961803317070007</v>
      </c>
      <c r="T777">
        <v>1.1971197191451937E-2</v>
      </c>
      <c r="U777" s="7">
        <v>2.4831531047821045</v>
      </c>
      <c r="V777">
        <v>2.5991397469426185E-2</v>
      </c>
    </row>
    <row r="778" spans="1:22" x14ac:dyDescent="0.3">
      <c r="A778" s="6" t="s">
        <v>819</v>
      </c>
      <c r="C778">
        <v>18</v>
      </c>
      <c r="D778" t="s">
        <v>146</v>
      </c>
      <c r="I778">
        <v>4.4999999999999998E-2</v>
      </c>
      <c r="J778" s="8">
        <f t="shared" si="73"/>
        <v>0.90800000000000036</v>
      </c>
      <c r="K778" s="8">
        <f t="shared" si="72"/>
        <v>0.64033850493653077</v>
      </c>
      <c r="L778"/>
      <c r="M778" s="7">
        <v>252</v>
      </c>
      <c r="N778" s="8">
        <v>49.999999999994493</v>
      </c>
      <c r="O778" s="8"/>
      <c r="P778" s="7" t="s">
        <v>844</v>
      </c>
      <c r="Q778" s="7">
        <v>1968.1666666666667</v>
      </c>
      <c r="R778" s="7">
        <v>-13.916666666666666</v>
      </c>
      <c r="S778" s="7">
        <v>-0.16124056279659271</v>
      </c>
      <c r="T778">
        <v>1.1971197191451937E-2</v>
      </c>
      <c r="U778" s="7">
        <v>2.3345301151275635</v>
      </c>
      <c r="V778">
        <v>2.5991397469426185E-2</v>
      </c>
    </row>
    <row r="779" spans="1:22" x14ac:dyDescent="0.3">
      <c r="A779" s="6" t="s">
        <v>819</v>
      </c>
      <c r="C779">
        <v>19</v>
      </c>
      <c r="D779" t="s">
        <v>164</v>
      </c>
      <c r="I779">
        <v>4.4999999999999998E-2</v>
      </c>
      <c r="J779" s="8">
        <f t="shared" si="73"/>
        <v>0.9530000000000004</v>
      </c>
      <c r="K779" s="8">
        <f t="shared" si="72"/>
        <v>0.67207334273624875</v>
      </c>
      <c r="L779">
        <v>1.145</v>
      </c>
      <c r="M779" s="7">
        <v>252</v>
      </c>
      <c r="N779" s="8">
        <v>53.999999999998494</v>
      </c>
      <c r="O779" s="8"/>
      <c r="P779" s="7" t="s">
        <v>845</v>
      </c>
      <c r="Q779" s="7">
        <v>1770.8333333333333</v>
      </c>
      <c r="R779" s="7">
        <v>-50</v>
      </c>
      <c r="S779" s="7">
        <v>-1.7900880426168442E-2</v>
      </c>
      <c r="T779">
        <v>1.1971197191451937E-2</v>
      </c>
      <c r="U779" s="7">
        <v>2.5471689701080322</v>
      </c>
      <c r="V779">
        <v>2.5991397469426185E-2</v>
      </c>
    </row>
    <row r="780" spans="1:22" x14ac:dyDescent="0.3">
      <c r="A780" s="6" t="s">
        <v>819</v>
      </c>
      <c r="C780">
        <v>20</v>
      </c>
      <c r="D780" t="s">
        <v>165</v>
      </c>
      <c r="I780">
        <v>3.9E-2</v>
      </c>
      <c r="J780" s="8">
        <f t="shared" si="73"/>
        <v>0.99200000000000044</v>
      </c>
      <c r="K780" s="8">
        <f t="shared" si="72"/>
        <v>0.69957686882933767</v>
      </c>
      <c r="L780"/>
      <c r="M780" s="7">
        <v>252</v>
      </c>
      <c r="N780" s="8">
        <v>51.000000000023249</v>
      </c>
      <c r="O780" s="8"/>
      <c r="P780" s="7" t="s">
        <v>846</v>
      </c>
      <c r="Q780" s="7">
        <v>1124.3333333333333</v>
      </c>
      <c r="R780" s="7">
        <v>-32.083333333333336</v>
      </c>
      <c r="S780" s="7">
        <v>-4.9728650599718094E-2</v>
      </c>
      <c r="T780">
        <v>1.1971197191451937E-2</v>
      </c>
      <c r="U780" s="7">
        <v>2.3969616889953613</v>
      </c>
      <c r="V780">
        <v>2.5991397469426185E-2</v>
      </c>
    </row>
    <row r="781" spans="1:22" x14ac:dyDescent="0.3">
      <c r="A781" s="6" t="s">
        <v>819</v>
      </c>
      <c r="C781">
        <v>21</v>
      </c>
      <c r="D781" t="s">
        <v>166</v>
      </c>
      <c r="I781">
        <v>3.9E-2</v>
      </c>
      <c r="J781" s="8">
        <f t="shared" si="73"/>
        <v>1.0310000000000004</v>
      </c>
      <c r="K781" s="8">
        <f t="shared" si="72"/>
        <v>0.72708039492242649</v>
      </c>
      <c r="L781">
        <v>1.19</v>
      </c>
      <c r="M781" s="7">
        <v>252</v>
      </c>
      <c r="N781" s="8">
        <v>42.999999999904226</v>
      </c>
      <c r="O781" s="8"/>
      <c r="P781" s="7" t="s">
        <v>847</v>
      </c>
      <c r="Q781" s="7">
        <v>1983.3333333333333</v>
      </c>
      <c r="R781" s="7">
        <v>-35.583333333333336</v>
      </c>
      <c r="S781" s="7">
        <v>-0.18085533380508423</v>
      </c>
      <c r="T781">
        <v>1.1971197191451937E-2</v>
      </c>
      <c r="U781" s="7">
        <v>2.3233320713043213</v>
      </c>
      <c r="V781">
        <v>2.5991397469426185E-2</v>
      </c>
    </row>
    <row r="782" spans="1:22" x14ac:dyDescent="0.3">
      <c r="A782" s="6" t="s">
        <v>819</v>
      </c>
      <c r="C782">
        <v>22</v>
      </c>
      <c r="D782" t="s">
        <v>564</v>
      </c>
      <c r="I782">
        <v>3.9E-2</v>
      </c>
      <c r="J782" s="8">
        <f t="shared" si="73"/>
        <v>1.0700000000000003</v>
      </c>
      <c r="K782" s="8">
        <f t="shared" si="72"/>
        <v>0.7545839210155153</v>
      </c>
      <c r="L782"/>
      <c r="M782" s="7">
        <v>252</v>
      </c>
      <c r="N782" s="8">
        <v>43.000000000015248</v>
      </c>
      <c r="O782" s="8"/>
      <c r="P782" s="7" t="s">
        <v>848</v>
      </c>
      <c r="Q782" s="7">
        <v>2257.6666666666665</v>
      </c>
      <c r="R782" s="7">
        <v>-13.75</v>
      </c>
      <c r="S782" s="7">
        <v>-0.23259149491786957</v>
      </c>
      <c r="T782">
        <v>1.1971197191451937E-2</v>
      </c>
      <c r="U782" s="7">
        <v>2.4001317024230957</v>
      </c>
      <c r="V782">
        <v>2.5991397469426185E-2</v>
      </c>
    </row>
    <row r="783" spans="1:22" x14ac:dyDescent="0.3">
      <c r="A783" s="6" t="s">
        <v>819</v>
      </c>
      <c r="C783">
        <v>23</v>
      </c>
      <c r="D783" t="s">
        <v>849</v>
      </c>
      <c r="I783">
        <v>3.9E-2</v>
      </c>
      <c r="J783" s="8">
        <f t="shared" si="73"/>
        <v>1.1090000000000002</v>
      </c>
      <c r="K783" s="8">
        <f t="shared" si="72"/>
        <v>0.78208744710860412</v>
      </c>
      <c r="L783"/>
      <c r="M783" s="7">
        <v>252</v>
      </c>
      <c r="N783" s="8">
        <v>41.000000000068759</v>
      </c>
      <c r="O783" s="8"/>
      <c r="P783" s="9" t="s">
        <v>850</v>
      </c>
      <c r="Q783" s="9">
        <v>1688.6666666666667</v>
      </c>
      <c r="R783" s="9">
        <v>-14.25</v>
      </c>
      <c r="S783" s="7">
        <v>-4.1251704096794128E-2</v>
      </c>
      <c r="T783">
        <v>1.1971197191451937E-2</v>
      </c>
      <c r="U783" s="7">
        <v>2.5509998798370361</v>
      </c>
      <c r="V783">
        <v>2.5991397469426185E-2</v>
      </c>
    </row>
    <row r="784" spans="1:22" x14ac:dyDescent="0.3">
      <c r="A784" s="6" t="s">
        <v>819</v>
      </c>
      <c r="C784">
        <v>24</v>
      </c>
      <c r="D784" t="s">
        <v>54</v>
      </c>
      <c r="I784">
        <v>3.9E-2</v>
      </c>
      <c r="J784" s="8">
        <f t="shared" si="73"/>
        <v>1.1480000000000001</v>
      </c>
      <c r="K784" s="8">
        <f t="shared" si="72"/>
        <v>0.80959097320169293</v>
      </c>
      <c r="L784">
        <v>1.23</v>
      </c>
      <c r="M784" s="7">
        <v>252</v>
      </c>
      <c r="N784" s="8">
        <v>44.999999999961737</v>
      </c>
      <c r="O784" s="8"/>
      <c r="P784" s="7" t="s">
        <v>851</v>
      </c>
      <c r="Q784" s="7">
        <v>2245.5</v>
      </c>
      <c r="R784" s="7">
        <v>-29.083333333333332</v>
      </c>
      <c r="S784" s="7">
        <v>-1.8702628090977669E-2</v>
      </c>
      <c r="T784">
        <v>1.1971197191451937E-2</v>
      </c>
      <c r="U784" s="7">
        <v>2.4125213623046875</v>
      </c>
      <c r="V784">
        <v>2.5991397469426185E-2</v>
      </c>
    </row>
    <row r="785" spans="1:22" x14ac:dyDescent="0.3">
      <c r="A785" s="6" t="s">
        <v>819</v>
      </c>
      <c r="C785">
        <v>25</v>
      </c>
      <c r="D785" t="s">
        <v>167</v>
      </c>
      <c r="I785">
        <v>3.9E-2</v>
      </c>
      <c r="J785" s="8">
        <f t="shared" si="73"/>
        <v>1.1870000000000001</v>
      </c>
      <c r="K785" s="8">
        <f t="shared" si="72"/>
        <v>0.83709449929478175</v>
      </c>
      <c r="L785"/>
      <c r="M785" s="7">
        <v>252</v>
      </c>
      <c r="N785" s="8">
        <v>8.9999999999257341</v>
      </c>
      <c r="O785" s="8" t="s">
        <v>852</v>
      </c>
      <c r="V785"/>
    </row>
    <row r="786" spans="1:22" x14ac:dyDescent="0.3">
      <c r="A786" s="6" t="s">
        <v>819</v>
      </c>
      <c r="C786">
        <v>26</v>
      </c>
      <c r="D786" t="s">
        <v>148</v>
      </c>
      <c r="I786">
        <v>3.3000000000000002E-2</v>
      </c>
      <c r="J786" s="8">
        <f t="shared" si="73"/>
        <v>1.22</v>
      </c>
      <c r="K786" s="8">
        <f t="shared" si="72"/>
        <v>0.86036671368124151</v>
      </c>
      <c r="L786">
        <v>1.29</v>
      </c>
      <c r="M786" s="7">
        <v>252</v>
      </c>
      <c r="N786" s="8">
        <v>40.000000000040004</v>
      </c>
      <c r="O786" s="8"/>
      <c r="P786" s="9" t="s">
        <v>853</v>
      </c>
      <c r="Q786" s="9">
        <v>1607</v>
      </c>
      <c r="R786" s="9">
        <v>-37.25</v>
      </c>
      <c r="S786" s="7">
        <v>0.23574171960353851</v>
      </c>
      <c r="T786">
        <v>1.1971197191451937E-2</v>
      </c>
      <c r="U786" s="7">
        <v>2.4639203548431396</v>
      </c>
      <c r="V786">
        <v>2.5991397469426185E-2</v>
      </c>
    </row>
    <row r="787" spans="1:22" x14ac:dyDescent="0.3">
      <c r="A787" s="6" t="s">
        <v>819</v>
      </c>
      <c r="C787">
        <v>27</v>
      </c>
      <c r="D787" t="s">
        <v>168</v>
      </c>
      <c r="I787">
        <v>3.3000000000000002E-2</v>
      </c>
      <c r="J787" s="8">
        <f t="shared" si="73"/>
        <v>1.2529999999999999</v>
      </c>
      <c r="K787" s="8">
        <f t="shared" si="72"/>
        <v>0.88363892806770128</v>
      </c>
      <c r="L787"/>
      <c r="M787" s="7">
        <v>252</v>
      </c>
      <c r="N787" s="8">
        <v>37.999999999982492</v>
      </c>
      <c r="O787" s="8"/>
      <c r="P787" s="7" t="s">
        <v>854</v>
      </c>
      <c r="Q787" s="7">
        <v>1589.3333333333333</v>
      </c>
      <c r="R787" s="7">
        <v>-15.166666666666666</v>
      </c>
      <c r="S787" s="7">
        <v>-0.1186654269695282</v>
      </c>
      <c r="T787">
        <v>1.1971197191451937E-2</v>
      </c>
      <c r="U787" s="7">
        <v>2.1711351871490479</v>
      </c>
      <c r="V787">
        <v>2.5991397469426185E-2</v>
      </c>
    </row>
    <row r="788" spans="1:22" x14ac:dyDescent="0.3">
      <c r="A788" s="6" t="s">
        <v>819</v>
      </c>
      <c r="C788">
        <v>28</v>
      </c>
      <c r="D788" t="s">
        <v>855</v>
      </c>
      <c r="I788">
        <v>3.3000000000000002E-2</v>
      </c>
      <c r="J788" s="8">
        <f t="shared" si="73"/>
        <v>1.2859999999999998</v>
      </c>
      <c r="K788" s="8">
        <f t="shared" si="72"/>
        <v>0.90691114245416093</v>
      </c>
      <c r="L788"/>
      <c r="M788" s="7">
        <v>252</v>
      </c>
      <c r="N788" s="8">
        <v>32.000000000032003</v>
      </c>
      <c r="O788" s="8"/>
      <c r="P788" s="7" t="s">
        <v>856</v>
      </c>
      <c r="Q788" s="7">
        <v>1067.8333333333333</v>
      </c>
      <c r="R788" s="7">
        <v>-102.41666666666667</v>
      </c>
      <c r="S788" s="7">
        <v>-0.28099051117897034</v>
      </c>
      <c r="T788">
        <v>1.1971197191451937E-2</v>
      </c>
      <c r="U788" s="7">
        <v>2.2651515007019043</v>
      </c>
      <c r="V788">
        <v>2.5991397469426185E-2</v>
      </c>
    </row>
    <row r="789" spans="1:22" x14ac:dyDescent="0.3">
      <c r="A789" s="6" t="s">
        <v>819</v>
      </c>
      <c r="C789">
        <v>29</v>
      </c>
      <c r="D789" t="s">
        <v>169</v>
      </c>
      <c r="I789">
        <v>3.3000000000000002E-2</v>
      </c>
      <c r="J789" s="8">
        <f t="shared" si="73"/>
        <v>1.3189999999999997</v>
      </c>
      <c r="K789" s="8">
        <f t="shared" si="72"/>
        <v>0.9301833568406207</v>
      </c>
      <c r="L789">
        <v>1.3140000000000001</v>
      </c>
      <c r="M789" s="7">
        <v>252</v>
      </c>
      <c r="N789" s="8">
        <v>33.999999999978492</v>
      </c>
      <c r="O789" s="8"/>
      <c r="P789" s="7" t="s">
        <v>857</v>
      </c>
      <c r="Q789" s="7">
        <v>1660.8333333333333</v>
      </c>
      <c r="R789" s="7">
        <v>-57.166666666666664</v>
      </c>
      <c r="S789" s="7">
        <v>-0.48368850350379944</v>
      </c>
      <c r="T789">
        <v>1.1971197191451937E-2</v>
      </c>
      <c r="U789" s="7">
        <v>2.1829016208648682</v>
      </c>
      <c r="V789">
        <v>2.5991397469426185E-2</v>
      </c>
    </row>
    <row r="790" spans="1:22" x14ac:dyDescent="0.3">
      <c r="A790" s="6" t="s">
        <v>819</v>
      </c>
      <c r="C790">
        <v>30</v>
      </c>
      <c r="D790" t="s">
        <v>62</v>
      </c>
      <c r="I790">
        <v>3.3000000000000002E-2</v>
      </c>
      <c r="J790" s="8">
        <f t="shared" si="73"/>
        <v>1.3519999999999996</v>
      </c>
      <c r="K790" s="8">
        <f t="shared" si="72"/>
        <v>0.95345557122708047</v>
      </c>
      <c r="L790">
        <v>1.31</v>
      </c>
      <c r="M790" s="7">
        <v>252</v>
      </c>
      <c r="N790" s="8">
        <v>43.000000000015248</v>
      </c>
      <c r="O790" s="8"/>
      <c r="P790" s="7" t="s">
        <v>858</v>
      </c>
      <c r="Q790" s="7">
        <v>2288.3333333333335</v>
      </c>
      <c r="R790" s="7">
        <v>-24.333333333333332</v>
      </c>
      <c r="S790" s="7">
        <v>-0.65259677171707153</v>
      </c>
      <c r="T790">
        <v>1.1971197191451937E-2</v>
      </c>
      <c r="U790" s="7">
        <v>2.2067892551422119</v>
      </c>
      <c r="V790">
        <v>2.5991397469426185E-2</v>
      </c>
    </row>
    <row r="791" spans="1:22" x14ac:dyDescent="0.3">
      <c r="A791" s="6" t="s">
        <v>819</v>
      </c>
      <c r="C791">
        <v>31</v>
      </c>
      <c r="D791" t="s">
        <v>203</v>
      </c>
      <c r="I791">
        <v>3.3000000000000002E-2</v>
      </c>
      <c r="J791" s="8">
        <f t="shared" si="73"/>
        <v>1.3849999999999996</v>
      </c>
      <c r="K791" s="8">
        <f t="shared" si="72"/>
        <v>0.97672778561354023</v>
      </c>
      <c r="L791">
        <v>1.31</v>
      </c>
      <c r="M791" s="7">
        <v>252</v>
      </c>
      <c r="N791" s="8">
        <v>45.999999999990493</v>
      </c>
      <c r="O791" s="8"/>
      <c r="P791" s="7" t="s">
        <v>859</v>
      </c>
      <c r="Q791" s="7">
        <v>1630.6666666666667</v>
      </c>
      <c r="R791" s="7">
        <v>-15.333333333333334</v>
      </c>
      <c r="S791" s="7">
        <v>-0.41175991296768188</v>
      </c>
      <c r="T791">
        <v>1.1971197191451937E-2</v>
      </c>
      <c r="U791" s="7">
        <v>2.3307700157165527</v>
      </c>
      <c r="V791">
        <v>2.5991397469426185E-2</v>
      </c>
    </row>
    <row r="792" spans="1:22" x14ac:dyDescent="0.3">
      <c r="A792" s="6" t="s">
        <v>819</v>
      </c>
      <c r="C792">
        <v>32</v>
      </c>
      <c r="D792" t="s">
        <v>207</v>
      </c>
      <c r="I792">
        <v>3.3000000000000002E-2</v>
      </c>
      <c r="J792" s="8">
        <f t="shared" si="73"/>
        <v>1.4179999999999995</v>
      </c>
      <c r="K792" s="8">
        <f t="shared" si="72"/>
        <v>1</v>
      </c>
      <c r="L792">
        <v>1.31</v>
      </c>
      <c r="M792" s="7">
        <v>252</v>
      </c>
      <c r="N792" s="8">
        <v>17.99999999996249</v>
      </c>
      <c r="O792" s="8" t="s">
        <v>860</v>
      </c>
      <c r="V792" s="16"/>
    </row>
    <row r="794" spans="1:22" x14ac:dyDescent="0.3">
      <c r="I794"/>
      <c r="L794"/>
      <c r="M794" s="7"/>
      <c r="N794" s="8"/>
      <c r="O794" s="8"/>
    </row>
    <row r="795" spans="1:22" x14ac:dyDescent="0.3">
      <c r="A795" s="6" t="s">
        <v>861</v>
      </c>
      <c r="C795">
        <v>1</v>
      </c>
      <c r="D795" t="s">
        <v>152</v>
      </c>
      <c r="E795" t="s">
        <v>177</v>
      </c>
      <c r="I795">
        <v>0.33</v>
      </c>
      <c r="J795" s="8">
        <v>0</v>
      </c>
      <c r="K795" s="8">
        <f>J795/$J$827</f>
        <v>0</v>
      </c>
      <c r="L795">
        <v>0.55000000000000004</v>
      </c>
      <c r="M795" s="7">
        <v>252</v>
      </c>
      <c r="N795" s="8">
        <v>148.00000000003701</v>
      </c>
      <c r="O795" s="8" t="s">
        <v>862</v>
      </c>
      <c r="P795" s="9" t="s">
        <v>863</v>
      </c>
      <c r="Q795" s="9">
        <v>2361</v>
      </c>
      <c r="R795" s="9">
        <v>-25.5</v>
      </c>
      <c r="S795" s="7">
        <v>-1.4091225862503052</v>
      </c>
      <c r="T795">
        <v>1.7394522274898492E-2</v>
      </c>
      <c r="U795" s="7">
        <v>0.95458453893661499</v>
      </c>
      <c r="V795">
        <v>3.4226180579285101E-2</v>
      </c>
    </row>
    <row r="796" spans="1:22" x14ac:dyDescent="0.3">
      <c r="A796" s="6" t="s">
        <v>861</v>
      </c>
      <c r="C796">
        <v>2</v>
      </c>
      <c r="D796" t="s">
        <v>154</v>
      </c>
      <c r="I796">
        <v>0.1</v>
      </c>
      <c r="J796" s="8">
        <f>I796</f>
        <v>0.1</v>
      </c>
      <c r="K796" s="8">
        <f t="shared" ref="K796:K827" si="74">J796/$J$827</f>
        <v>5.9206631142687961E-2</v>
      </c>
      <c r="L796">
        <v>0.6</v>
      </c>
      <c r="M796" s="7">
        <v>252</v>
      </c>
      <c r="N796" s="8">
        <v>50.999999999912227</v>
      </c>
      <c r="O796" s="8" t="s">
        <v>864</v>
      </c>
      <c r="P796" s="9" t="s">
        <v>865</v>
      </c>
      <c r="Q796" s="9">
        <v>2803</v>
      </c>
      <c r="R796" s="9">
        <v>-24</v>
      </c>
      <c r="S796" s="7">
        <v>-1.0452290773391724</v>
      </c>
      <c r="T796">
        <v>1.7394522274898492E-2</v>
      </c>
      <c r="U796" s="7">
        <v>1.0442466735839844</v>
      </c>
      <c r="V796">
        <v>3.4226180579285101E-2</v>
      </c>
    </row>
    <row r="797" spans="1:22" x14ac:dyDescent="0.3">
      <c r="A797" s="6" t="s">
        <v>861</v>
      </c>
      <c r="C797">
        <v>3</v>
      </c>
      <c r="D797" t="s">
        <v>156</v>
      </c>
      <c r="I797">
        <v>7.3999999999999996E-2</v>
      </c>
      <c r="J797" s="8">
        <f>J796+I797</f>
        <v>0.17399999999999999</v>
      </c>
      <c r="K797" s="8">
        <f t="shared" si="74"/>
        <v>0.10301953818827704</v>
      </c>
      <c r="L797">
        <v>0.68</v>
      </c>
      <c r="M797" s="7">
        <v>252</v>
      </c>
      <c r="N797" s="8">
        <v>58.000000000002494</v>
      </c>
      <c r="O797" s="8"/>
      <c r="P797" s="9" t="s">
        <v>866</v>
      </c>
      <c r="Q797" s="9">
        <v>2640.5</v>
      </c>
      <c r="R797" s="9">
        <v>6.333333333333333</v>
      </c>
      <c r="S797" s="7">
        <v>-0.82018232345581055</v>
      </c>
      <c r="T797">
        <v>1.7394522274898492E-2</v>
      </c>
      <c r="U797" s="7">
        <v>1.27702796459198</v>
      </c>
      <c r="V797">
        <v>3.4226180579285101E-2</v>
      </c>
    </row>
    <row r="798" spans="1:22" x14ac:dyDescent="0.3">
      <c r="A798" s="6" t="s">
        <v>861</v>
      </c>
      <c r="C798">
        <v>4</v>
      </c>
      <c r="D798" t="s">
        <v>867</v>
      </c>
      <c r="I798">
        <v>7.3999999999999996E-2</v>
      </c>
      <c r="J798" s="8">
        <f t="shared" ref="J798:J827" si="75">J797+I798</f>
        <v>0.248</v>
      </c>
      <c r="K798" s="8">
        <f t="shared" si="74"/>
        <v>0.14683244523386613</v>
      </c>
      <c r="L798">
        <v>0.75</v>
      </c>
      <c r="M798" s="7">
        <v>252</v>
      </c>
      <c r="N798" s="8">
        <v>52.999999999969738</v>
      </c>
      <c r="O798" s="8" t="s">
        <v>868</v>
      </c>
      <c r="P798" s="9" t="s">
        <v>869</v>
      </c>
      <c r="Q798" s="9">
        <v>2582.8333333333335</v>
      </c>
      <c r="R798" s="9">
        <v>4.083333333333333</v>
      </c>
      <c r="S798" s="7">
        <v>-0.79251915216445923</v>
      </c>
      <c r="T798">
        <v>1.7394522274898492E-2</v>
      </c>
      <c r="U798" s="7">
        <v>1.4285845756530762</v>
      </c>
      <c r="V798">
        <v>3.4226180579285101E-2</v>
      </c>
    </row>
    <row r="799" spans="1:22" x14ac:dyDescent="0.3">
      <c r="A799" s="6" t="s">
        <v>861</v>
      </c>
      <c r="C799">
        <v>5</v>
      </c>
      <c r="D799" t="s">
        <v>35</v>
      </c>
      <c r="I799">
        <v>6.4000000000000001E-2</v>
      </c>
      <c r="J799" s="8">
        <f t="shared" si="75"/>
        <v>0.312</v>
      </c>
      <c r="K799" s="8">
        <f t="shared" si="74"/>
        <v>0.18472468916518642</v>
      </c>
      <c r="L799">
        <v>0.81</v>
      </c>
      <c r="M799" s="7">
        <v>252</v>
      </c>
      <c r="N799" s="8">
        <v>43.000000000015248</v>
      </c>
      <c r="O799" s="8" t="s">
        <v>870</v>
      </c>
      <c r="P799" s="9" t="s">
        <v>871</v>
      </c>
      <c r="Q799" s="9">
        <v>2344.6666666666665</v>
      </c>
      <c r="R799" s="9">
        <v>-7.333333333333333</v>
      </c>
      <c r="S799" s="7">
        <v>-0.71276605129241943</v>
      </c>
      <c r="T799">
        <v>1.7394522274898492E-2</v>
      </c>
      <c r="U799" s="7">
        <v>2.2043445110321045</v>
      </c>
      <c r="V799">
        <v>3.4226180579285101E-2</v>
      </c>
    </row>
    <row r="800" spans="1:22" x14ac:dyDescent="0.3">
      <c r="A800" t="s">
        <v>861</v>
      </c>
      <c r="C800">
        <v>6</v>
      </c>
      <c r="D800" t="s">
        <v>110</v>
      </c>
      <c r="I800">
        <v>6.7000000000000004E-2</v>
      </c>
      <c r="J800" s="8">
        <f t="shared" si="75"/>
        <v>0.379</v>
      </c>
      <c r="K800" s="8">
        <f t="shared" si="74"/>
        <v>0.22439313203078737</v>
      </c>
      <c r="L800">
        <v>0.88</v>
      </c>
      <c r="M800" s="7">
        <v>252</v>
      </c>
      <c r="N800" s="8">
        <v>59.00000000003125</v>
      </c>
      <c r="O800" s="8"/>
      <c r="P800" s="9" t="s">
        <v>872</v>
      </c>
      <c r="Q800" s="9">
        <v>3106.3333333333335</v>
      </c>
      <c r="R800" s="9">
        <v>-2.0833333333333335</v>
      </c>
      <c r="S800" s="7">
        <v>-0.68128693103790283</v>
      </c>
      <c r="T800">
        <v>1.7394522274898492E-2</v>
      </c>
      <c r="U800" s="7">
        <v>2.7200918197631836</v>
      </c>
      <c r="V800">
        <v>3.4226180579285101E-2</v>
      </c>
    </row>
    <row r="801" spans="1:24" x14ac:dyDescent="0.3">
      <c r="A801" s="6" t="s">
        <v>861</v>
      </c>
      <c r="C801">
        <v>7</v>
      </c>
      <c r="D801" t="s">
        <v>112</v>
      </c>
      <c r="I801">
        <v>6.7000000000000004E-2</v>
      </c>
      <c r="J801" s="8">
        <f t="shared" si="75"/>
        <v>0.44600000000000001</v>
      </c>
      <c r="K801" s="8">
        <f t="shared" si="74"/>
        <v>0.26406157489638826</v>
      </c>
      <c r="L801">
        <v>0.96</v>
      </c>
      <c r="M801" s="7">
        <v>252</v>
      </c>
      <c r="N801" s="8">
        <v>62.000000000006494</v>
      </c>
      <c r="O801" s="8" t="s">
        <v>873</v>
      </c>
      <c r="P801" s="9" t="s">
        <v>874</v>
      </c>
      <c r="Q801" s="9">
        <v>3153.1666666666665</v>
      </c>
      <c r="R801" s="9">
        <v>9.6666666666666661</v>
      </c>
      <c r="S801" s="7">
        <v>-1.0681583881378174</v>
      </c>
      <c r="T801">
        <v>1.7394522274898492E-2</v>
      </c>
      <c r="U801" s="7">
        <v>2.1042616367340088</v>
      </c>
      <c r="V801">
        <v>3.4226180579285101E-2</v>
      </c>
    </row>
    <row r="802" spans="1:24" x14ac:dyDescent="0.3">
      <c r="A802" s="6" t="s">
        <v>861</v>
      </c>
      <c r="C802">
        <v>8</v>
      </c>
      <c r="D802" t="s">
        <v>113</v>
      </c>
      <c r="I802">
        <v>6.7000000000000004E-2</v>
      </c>
      <c r="J802" s="8">
        <f t="shared" si="75"/>
        <v>0.51300000000000001</v>
      </c>
      <c r="K802" s="8">
        <f t="shared" si="74"/>
        <v>0.30373001776198921</v>
      </c>
      <c r="L802">
        <v>1.01</v>
      </c>
      <c r="M802" s="7">
        <v>252</v>
      </c>
      <c r="N802" s="8">
        <v>60.999999999977739</v>
      </c>
      <c r="O802" s="8"/>
      <c r="P802" s="9" t="s">
        <v>875</v>
      </c>
      <c r="Q802" s="9">
        <v>3533.5</v>
      </c>
      <c r="R802" s="9">
        <v>-9.4166666666666661</v>
      </c>
      <c r="S802" s="7">
        <v>-1.3478071689605713</v>
      </c>
      <c r="T802">
        <v>1.7394522274898492E-2</v>
      </c>
      <c r="U802" s="7">
        <v>1.7561933994293213</v>
      </c>
      <c r="V802">
        <v>3.4226180579285101E-2</v>
      </c>
    </row>
    <row r="803" spans="1:24" x14ac:dyDescent="0.3">
      <c r="A803" s="6" t="s">
        <v>861</v>
      </c>
      <c r="C803">
        <v>9</v>
      </c>
      <c r="D803" t="s">
        <v>114</v>
      </c>
      <c r="I803">
        <v>6.7000000000000004E-2</v>
      </c>
      <c r="J803" s="8">
        <f t="shared" si="75"/>
        <v>0.58000000000000007</v>
      </c>
      <c r="K803" s="8">
        <f t="shared" si="74"/>
        <v>0.34339846062759016</v>
      </c>
      <c r="L803">
        <v>1.06</v>
      </c>
      <c r="M803" s="7">
        <v>252</v>
      </c>
      <c r="N803" s="8">
        <v>64.999999999981739</v>
      </c>
      <c r="O803" s="8"/>
      <c r="P803" s="9" t="s">
        <v>876</v>
      </c>
      <c r="Q803" s="9">
        <v>3592.6666666666665</v>
      </c>
      <c r="R803" s="9">
        <v>17.5</v>
      </c>
      <c r="S803" s="7">
        <v>-1.2214715480804443</v>
      </c>
      <c r="T803">
        <v>1.7394522274898492E-2</v>
      </c>
      <c r="U803" s="7">
        <v>1.1503963470458984</v>
      </c>
      <c r="V803">
        <v>3.4226180579285101E-2</v>
      </c>
    </row>
    <row r="804" spans="1:24" x14ac:dyDescent="0.3">
      <c r="A804" s="6" t="s">
        <v>861</v>
      </c>
      <c r="C804">
        <v>10</v>
      </c>
      <c r="D804" t="s">
        <v>134</v>
      </c>
      <c r="I804">
        <v>5.1999999999999998E-2</v>
      </c>
      <c r="J804" s="8">
        <f t="shared" si="75"/>
        <v>0.63200000000000012</v>
      </c>
      <c r="K804" s="8">
        <f t="shared" si="74"/>
        <v>0.37418590882178793</v>
      </c>
      <c r="L804"/>
      <c r="M804" s="7">
        <v>252</v>
      </c>
      <c r="N804" s="8">
        <v>48.999999999965738</v>
      </c>
      <c r="O804" s="8"/>
      <c r="P804" s="9" t="s">
        <v>877</v>
      </c>
      <c r="Q804" s="9">
        <v>2232.1666666666665</v>
      </c>
      <c r="R804" s="9">
        <v>0.5</v>
      </c>
      <c r="S804" s="7">
        <v>-1.1926480531692505</v>
      </c>
      <c r="T804">
        <v>1.7394522274898492E-2</v>
      </c>
      <c r="U804" s="7">
        <v>0.70722430944442749</v>
      </c>
      <c r="V804">
        <v>3.4226180579285101E-2</v>
      </c>
    </row>
    <row r="805" spans="1:24" x14ac:dyDescent="0.3">
      <c r="A805" s="6" t="s">
        <v>861</v>
      </c>
      <c r="C805">
        <v>11</v>
      </c>
      <c r="D805" t="s">
        <v>135</v>
      </c>
      <c r="I805">
        <v>4.5999999999999999E-2</v>
      </c>
      <c r="J805" s="8">
        <f t="shared" si="75"/>
        <v>0.67800000000000016</v>
      </c>
      <c r="K805" s="8">
        <f t="shared" si="74"/>
        <v>0.40142095914742443</v>
      </c>
      <c r="L805">
        <v>1.1000000000000001</v>
      </c>
      <c r="M805" s="7">
        <v>252</v>
      </c>
      <c r="N805" s="8">
        <v>52.999999999969738</v>
      </c>
      <c r="O805" s="8"/>
      <c r="P805" s="9" t="s">
        <v>878</v>
      </c>
      <c r="Q805" s="9">
        <v>2842.1666666666665</v>
      </c>
      <c r="R805" s="9">
        <v>-18.75</v>
      </c>
      <c r="S805" s="7">
        <v>-0.61815512180328369</v>
      </c>
      <c r="T805">
        <v>1.7394522274898492E-2</v>
      </c>
      <c r="U805" s="7">
        <v>1.1057430505752563</v>
      </c>
      <c r="V805">
        <v>3.4226180579285101E-2</v>
      </c>
    </row>
    <row r="806" spans="1:24" x14ac:dyDescent="0.3">
      <c r="A806" s="6" t="s">
        <v>861</v>
      </c>
      <c r="C806">
        <v>12</v>
      </c>
      <c r="D806" t="s">
        <v>136</v>
      </c>
      <c r="I806">
        <v>4.3999999999999997E-2</v>
      </c>
      <c r="J806" s="8">
        <f t="shared" si="75"/>
        <v>0.7220000000000002</v>
      </c>
      <c r="K806" s="8">
        <f t="shared" si="74"/>
        <v>0.42747187685020716</v>
      </c>
      <c r="L806"/>
      <c r="M806" s="7">
        <v>252</v>
      </c>
      <c r="N806" s="8">
        <v>40.000000000040004</v>
      </c>
      <c r="O806" s="8"/>
      <c r="P806" s="9" t="s">
        <v>879</v>
      </c>
      <c r="Q806" s="9">
        <v>2028.3333333333333</v>
      </c>
      <c r="R806" s="9">
        <v>2.5833333333333335</v>
      </c>
      <c r="S806" s="7">
        <v>-0.35021555423736572</v>
      </c>
      <c r="T806">
        <v>1.7394522274898492E-2</v>
      </c>
      <c r="U806" s="7">
        <v>1.8153291940689087</v>
      </c>
      <c r="V806">
        <v>3.4226180579285101E-2</v>
      </c>
    </row>
    <row r="807" spans="1:24" x14ac:dyDescent="0.3">
      <c r="A807" s="6" t="s">
        <v>861</v>
      </c>
      <c r="C807">
        <v>13</v>
      </c>
      <c r="D807" t="s">
        <v>47</v>
      </c>
      <c r="I807">
        <v>0.04</v>
      </c>
      <c r="J807" s="8">
        <f t="shared" si="75"/>
        <v>0.76200000000000023</v>
      </c>
      <c r="K807" s="8">
        <f t="shared" si="74"/>
        <v>0.45115452930728234</v>
      </c>
      <c r="L807">
        <v>1.1399999999999999</v>
      </c>
      <c r="M807" s="7">
        <v>252</v>
      </c>
      <c r="N807" s="8">
        <v>43.000000000015248</v>
      </c>
      <c r="O807" s="8"/>
      <c r="P807" s="9" t="s">
        <v>880</v>
      </c>
      <c r="Q807" s="9">
        <v>1980.8333333333333</v>
      </c>
      <c r="R807" s="9">
        <v>-14.916666666666666</v>
      </c>
      <c r="S807" s="7">
        <v>-0.23232376575469971</v>
      </c>
      <c r="T807">
        <v>1.7394522274898492E-2</v>
      </c>
      <c r="U807" s="7">
        <v>2.1972744464874268</v>
      </c>
      <c r="V807">
        <v>3.4226180579285101E-2</v>
      </c>
    </row>
    <row r="808" spans="1:24" x14ac:dyDescent="0.3">
      <c r="A808" s="6" t="s">
        <v>861</v>
      </c>
      <c r="C808">
        <v>14</v>
      </c>
      <c r="D808" t="s">
        <v>115</v>
      </c>
      <c r="I808">
        <v>0.04</v>
      </c>
      <c r="J808" s="8">
        <f t="shared" si="75"/>
        <v>0.80200000000000027</v>
      </c>
      <c r="K808" s="8">
        <f t="shared" si="74"/>
        <v>0.47483718176435757</v>
      </c>
      <c r="L808"/>
      <c r="M808" s="7">
        <v>252</v>
      </c>
      <c r="N808" s="8">
        <v>47.000000000019249</v>
      </c>
      <c r="O808" s="8"/>
      <c r="P808" s="9" t="s">
        <v>881</v>
      </c>
      <c r="Q808" s="9">
        <v>2584.1666666666665</v>
      </c>
      <c r="R808" s="9">
        <v>-4.333333333333333</v>
      </c>
      <c r="S808" s="7">
        <v>-6.3574477098882198E-3</v>
      </c>
      <c r="T808">
        <v>1.7394522274898492E-2</v>
      </c>
      <c r="U808" s="7">
        <v>2.4555575847625732</v>
      </c>
      <c r="V808">
        <v>3.4226180579285101E-2</v>
      </c>
    </row>
    <row r="809" spans="1:24" x14ac:dyDescent="0.3">
      <c r="A809" s="6" t="s">
        <v>861</v>
      </c>
      <c r="C809">
        <v>15</v>
      </c>
      <c r="D809" t="s">
        <v>882</v>
      </c>
      <c r="I809">
        <v>4.3999999999999997E-2</v>
      </c>
      <c r="J809" s="8">
        <f t="shared" si="75"/>
        <v>0.84600000000000031</v>
      </c>
      <c r="K809" s="8">
        <f t="shared" si="74"/>
        <v>0.5008880994671403</v>
      </c>
      <c r="L809">
        <v>1.18</v>
      </c>
      <c r="M809" s="7">
        <v>252</v>
      </c>
      <c r="N809" s="8">
        <v>47.000000000019249</v>
      </c>
      <c r="O809" s="8"/>
      <c r="P809" s="9" t="s">
        <v>883</v>
      </c>
      <c r="Q809" s="9" t="s">
        <v>884</v>
      </c>
      <c r="R809" s="9" t="s">
        <v>884</v>
      </c>
      <c r="S809" s="7" t="s">
        <v>884</v>
      </c>
      <c r="U809" s="16"/>
      <c r="V809" s="16"/>
      <c r="X809" s="7" t="s">
        <v>885</v>
      </c>
    </row>
    <row r="810" spans="1:24" x14ac:dyDescent="0.3">
      <c r="A810" s="6" t="s">
        <v>861</v>
      </c>
      <c r="C810">
        <v>16</v>
      </c>
      <c r="D810" t="s">
        <v>886</v>
      </c>
      <c r="I810">
        <v>4.4999999999999998E-2</v>
      </c>
      <c r="J810" s="8">
        <f t="shared" si="75"/>
        <v>0.89100000000000035</v>
      </c>
      <c r="K810" s="8">
        <f t="shared" si="74"/>
        <v>0.52753108348134992</v>
      </c>
      <c r="L810"/>
      <c r="M810" s="7">
        <v>252</v>
      </c>
      <c r="N810" s="8">
        <v>48.000000000048004</v>
      </c>
      <c r="O810" s="8"/>
      <c r="P810" s="9" t="s">
        <v>887</v>
      </c>
      <c r="Q810" s="9">
        <v>2365.8333333333335</v>
      </c>
      <c r="R810" s="9">
        <v>8.5</v>
      </c>
      <c r="S810" s="7">
        <v>2.013029158115387E-2</v>
      </c>
      <c r="T810">
        <v>1.7394522274898492E-2</v>
      </c>
      <c r="U810" s="7">
        <v>2.1906054019927979</v>
      </c>
      <c r="V810">
        <v>3.4226180579285101E-2</v>
      </c>
    </row>
    <row r="811" spans="1:24" x14ac:dyDescent="0.3">
      <c r="A811" s="6" t="s">
        <v>861</v>
      </c>
      <c r="C811">
        <v>17</v>
      </c>
      <c r="D811" t="s">
        <v>888</v>
      </c>
      <c r="I811">
        <v>4.4999999999999998E-2</v>
      </c>
      <c r="J811" s="8">
        <f t="shared" si="75"/>
        <v>0.93600000000000039</v>
      </c>
      <c r="K811" s="8">
        <f t="shared" si="74"/>
        <v>0.55417406749555953</v>
      </c>
      <c r="L811">
        <v>1.2</v>
      </c>
      <c r="M811" s="7">
        <v>252</v>
      </c>
      <c r="N811" s="8">
        <v>48.999999999965738</v>
      </c>
      <c r="O811" s="8" t="s">
        <v>870</v>
      </c>
      <c r="P811" s="9" t="s">
        <v>889</v>
      </c>
      <c r="Q811" s="9">
        <v>2792.5</v>
      </c>
      <c r="R811" s="9">
        <v>-29.333333333333332</v>
      </c>
      <c r="S811" s="7">
        <v>-0.25077658891677856</v>
      </c>
      <c r="T811">
        <v>1.7394522274898492E-2</v>
      </c>
      <c r="U811" s="7">
        <v>1.6824181079864502</v>
      </c>
      <c r="V811">
        <v>3.4226180579285101E-2</v>
      </c>
    </row>
    <row r="812" spans="1:24" x14ac:dyDescent="0.3">
      <c r="A812" s="6" t="s">
        <v>861</v>
      </c>
      <c r="C812">
        <v>18</v>
      </c>
      <c r="D812" t="s">
        <v>890</v>
      </c>
      <c r="I812">
        <v>4.4999999999999998E-2</v>
      </c>
      <c r="J812" s="8">
        <f t="shared" si="75"/>
        <v>0.98100000000000043</v>
      </c>
      <c r="K812" s="8">
        <f t="shared" si="74"/>
        <v>0.58081705150976914</v>
      </c>
      <c r="L812"/>
      <c r="M812" s="7">
        <v>252</v>
      </c>
      <c r="N812" s="8">
        <v>51.000000000023249</v>
      </c>
      <c r="O812" s="8"/>
      <c r="P812" s="9" t="s">
        <v>891</v>
      </c>
      <c r="Q812" s="9">
        <v>2686.3333333333335</v>
      </c>
      <c r="R812" s="9">
        <v>12.333333333333334</v>
      </c>
      <c r="S812" s="7">
        <v>-0.30147996544837952</v>
      </c>
      <c r="T812">
        <v>1.7394522274898492E-2</v>
      </c>
      <c r="U812" s="7">
        <v>1.4719630479812622</v>
      </c>
      <c r="V812">
        <v>3.4226180579285101E-2</v>
      </c>
    </row>
    <row r="813" spans="1:24" x14ac:dyDescent="0.3">
      <c r="A813" s="6" t="s">
        <v>861</v>
      </c>
      <c r="C813">
        <v>19</v>
      </c>
      <c r="D813" t="s">
        <v>892</v>
      </c>
      <c r="I813">
        <v>4.4999999999999998E-2</v>
      </c>
      <c r="J813" s="8">
        <f t="shared" si="75"/>
        <v>1.0260000000000005</v>
      </c>
      <c r="K813" s="8">
        <f t="shared" si="74"/>
        <v>0.60746003552397865</v>
      </c>
      <c r="L813">
        <v>1.27</v>
      </c>
      <c r="M813" s="7">
        <v>252</v>
      </c>
      <c r="N813" s="8">
        <v>51.000000000023249</v>
      </c>
      <c r="O813" s="8"/>
      <c r="P813" s="9" t="s">
        <v>893</v>
      </c>
      <c r="Q813" s="9">
        <v>2612.6666666666665</v>
      </c>
      <c r="R813" s="9">
        <v>1.3333333333333333</v>
      </c>
      <c r="S813" s="7">
        <v>-0.19555556774139404</v>
      </c>
      <c r="T813">
        <v>1.7394522274898492E-2</v>
      </c>
      <c r="U813" s="7">
        <v>1.4073326587677002</v>
      </c>
      <c r="V813">
        <v>3.4226180579285101E-2</v>
      </c>
    </row>
    <row r="814" spans="1:24" x14ac:dyDescent="0.3">
      <c r="A814" s="6" t="s">
        <v>861</v>
      </c>
      <c r="C814">
        <v>20</v>
      </c>
      <c r="D814" t="s">
        <v>894</v>
      </c>
      <c r="I814">
        <v>4.4999999999999998E-2</v>
      </c>
      <c r="J814" s="8">
        <f t="shared" si="75"/>
        <v>1.0710000000000004</v>
      </c>
      <c r="K814" s="8">
        <f t="shared" si="74"/>
        <v>0.63410301953818826</v>
      </c>
      <c r="L814"/>
      <c r="M814" s="7">
        <v>252</v>
      </c>
      <c r="N814" s="8">
        <v>49.999999999994493</v>
      </c>
      <c r="O814" s="8"/>
      <c r="P814" s="9" t="s">
        <v>895</v>
      </c>
      <c r="Q814" s="9">
        <v>1405.1666666666667</v>
      </c>
      <c r="R814" s="9">
        <v>-23</v>
      </c>
      <c r="S814" s="7">
        <v>-0.22524528205394745</v>
      </c>
      <c r="T814">
        <v>1.7394522274898492E-2</v>
      </c>
      <c r="U814" s="7">
        <v>1.6025590896606445</v>
      </c>
      <c r="V814">
        <v>3.4226180579285101E-2</v>
      </c>
    </row>
    <row r="815" spans="1:24" x14ac:dyDescent="0.3">
      <c r="A815" s="6" t="s">
        <v>861</v>
      </c>
      <c r="C815">
        <v>21</v>
      </c>
      <c r="D815" t="s">
        <v>54</v>
      </c>
      <c r="I815">
        <v>4.4999999999999998E-2</v>
      </c>
      <c r="J815" s="8">
        <f t="shared" si="75"/>
        <v>1.1160000000000003</v>
      </c>
      <c r="K815" s="8">
        <f t="shared" si="74"/>
        <v>0.66074600355239776</v>
      </c>
      <c r="L815">
        <v>1.28</v>
      </c>
      <c r="M815" s="7">
        <v>252</v>
      </c>
      <c r="N815" s="8">
        <v>48.999999999965738</v>
      </c>
      <c r="O815" s="8"/>
      <c r="P815" s="9" t="s">
        <v>896</v>
      </c>
      <c r="Q815" s="9">
        <v>2788</v>
      </c>
      <c r="R815" s="9">
        <v>-29.75</v>
      </c>
      <c r="S815" s="7">
        <v>-0.30233338475227356</v>
      </c>
      <c r="T815">
        <v>1.7394522274898492E-2</v>
      </c>
      <c r="U815" s="7">
        <v>1.7706722021102905</v>
      </c>
      <c r="V815">
        <v>3.4226180579285101E-2</v>
      </c>
    </row>
    <row r="816" spans="1:24" x14ac:dyDescent="0.3">
      <c r="A816" s="6" t="s">
        <v>861</v>
      </c>
      <c r="C816">
        <v>22</v>
      </c>
      <c r="D816" t="s">
        <v>167</v>
      </c>
      <c r="I816">
        <v>4.4999999999999998E-2</v>
      </c>
      <c r="J816" s="8">
        <f t="shared" si="75"/>
        <v>1.1610000000000003</v>
      </c>
      <c r="K816" s="8">
        <f t="shared" si="74"/>
        <v>0.68738898756660727</v>
      </c>
      <c r="L816"/>
      <c r="M816" s="7">
        <v>252</v>
      </c>
      <c r="N816" s="8">
        <v>48.999999999965738</v>
      </c>
      <c r="O816" s="8"/>
      <c r="P816" s="9" t="s">
        <v>897</v>
      </c>
      <c r="Q816" s="9">
        <v>2380.5</v>
      </c>
      <c r="R816" s="9">
        <v>-0.5</v>
      </c>
      <c r="S816" s="7">
        <v>-0.42327609658241272</v>
      </c>
      <c r="T816">
        <v>1.7394522274898492E-2</v>
      </c>
      <c r="U816" s="7">
        <v>1.8705564737319946</v>
      </c>
      <c r="V816">
        <v>3.4226180579285101E-2</v>
      </c>
    </row>
    <row r="817" spans="1:24" x14ac:dyDescent="0.3">
      <c r="A817" s="6" t="s">
        <v>861</v>
      </c>
      <c r="C817">
        <v>23</v>
      </c>
      <c r="D817" t="s">
        <v>148</v>
      </c>
      <c r="I817">
        <v>4.8000000000000001E-2</v>
      </c>
      <c r="J817" s="8">
        <f t="shared" si="75"/>
        <v>1.2090000000000003</v>
      </c>
      <c r="K817" s="8">
        <f t="shared" si="74"/>
        <v>0.7158081705150976</v>
      </c>
      <c r="L817">
        <v>1.3</v>
      </c>
      <c r="M817" s="7">
        <v>252</v>
      </c>
      <c r="N817" s="8">
        <v>44.999999999961737</v>
      </c>
      <c r="O817" s="8"/>
      <c r="P817" s="9" t="s">
        <v>898</v>
      </c>
      <c r="Q817" s="9">
        <v>2643.6666666666665</v>
      </c>
      <c r="R817" s="9">
        <v>-15.083333333333334</v>
      </c>
      <c r="S817" s="7">
        <v>-0.47003793716430664</v>
      </c>
      <c r="T817">
        <v>1.7394522274898492E-2</v>
      </c>
      <c r="U817" s="7">
        <v>2.0329971313476563</v>
      </c>
      <c r="V817">
        <v>3.4226180579285101E-2</v>
      </c>
    </row>
    <row r="818" spans="1:24" x14ac:dyDescent="0.3">
      <c r="A818" s="6" t="s">
        <v>861</v>
      </c>
      <c r="C818">
        <v>24</v>
      </c>
      <c r="D818" t="s">
        <v>169</v>
      </c>
      <c r="E818" t="s">
        <v>899</v>
      </c>
      <c r="I818">
        <v>4.8000000000000001E-2</v>
      </c>
      <c r="J818" s="8">
        <f t="shared" si="75"/>
        <v>1.2570000000000003</v>
      </c>
      <c r="K818" s="8">
        <f t="shared" si="74"/>
        <v>0.74422735346358782</v>
      </c>
      <c r="L818"/>
      <c r="M818" s="7">
        <v>252</v>
      </c>
      <c r="N818" s="8">
        <v>43.000000000015248</v>
      </c>
      <c r="O818" s="8"/>
      <c r="P818" s="9" t="s">
        <v>900</v>
      </c>
      <c r="Q818" s="9">
        <v>2373.8333333333335</v>
      </c>
      <c r="R818" s="9">
        <v>-0.25</v>
      </c>
      <c r="S818" s="7">
        <v>-0.6204153299331665</v>
      </c>
      <c r="T818">
        <v>1.7394522274898492E-2</v>
      </c>
      <c r="U818" s="7">
        <v>2.2222647666931152</v>
      </c>
      <c r="V818">
        <v>3.4226180579285101E-2</v>
      </c>
    </row>
    <row r="819" spans="1:24" x14ac:dyDescent="0.3">
      <c r="A819" s="6" t="s">
        <v>861</v>
      </c>
      <c r="C819">
        <v>25</v>
      </c>
      <c r="D819" t="s">
        <v>170</v>
      </c>
      <c r="I819">
        <v>4.8000000000000001E-2</v>
      </c>
      <c r="J819" s="8">
        <f t="shared" si="75"/>
        <v>1.3050000000000004</v>
      </c>
      <c r="K819" s="8">
        <f t="shared" si="74"/>
        <v>0.77264653641207803</v>
      </c>
      <c r="L819"/>
      <c r="M819" s="7">
        <v>252</v>
      </c>
      <c r="N819" s="8">
        <v>45.999999999990493</v>
      </c>
      <c r="O819" s="8"/>
      <c r="P819" s="9" t="s">
        <v>901</v>
      </c>
      <c r="Q819" s="9">
        <v>2555.8333333333335</v>
      </c>
      <c r="R819" s="9">
        <v>-23.416666666666668</v>
      </c>
      <c r="S819" s="7">
        <v>-0.72677731513977051</v>
      </c>
      <c r="T819">
        <v>1.7394522274898492E-2</v>
      </c>
      <c r="U819" s="7">
        <v>2.1762723922729492</v>
      </c>
      <c r="V819">
        <v>3.4226180579285101E-2</v>
      </c>
    </row>
    <row r="820" spans="1:24" x14ac:dyDescent="0.3">
      <c r="A820" s="6" t="s">
        <v>861</v>
      </c>
      <c r="C820">
        <v>26</v>
      </c>
      <c r="D820" t="s">
        <v>171</v>
      </c>
      <c r="I820">
        <v>4.8000000000000001E-2</v>
      </c>
      <c r="J820" s="8">
        <f t="shared" si="75"/>
        <v>1.3530000000000004</v>
      </c>
      <c r="K820" s="8">
        <f t="shared" si="74"/>
        <v>0.80106571936056825</v>
      </c>
      <c r="L820">
        <v>1.34</v>
      </c>
      <c r="M820" s="7">
        <v>252</v>
      </c>
      <c r="N820" s="8">
        <v>49.999999999994493</v>
      </c>
      <c r="O820" s="8"/>
      <c r="P820" s="9" t="s">
        <v>902</v>
      </c>
      <c r="Q820" s="9">
        <v>2868.8333333333335</v>
      </c>
      <c r="R820" s="9">
        <v>-18.833333333333332</v>
      </c>
      <c r="S820" s="7">
        <v>-0.84136265516281128</v>
      </c>
      <c r="T820">
        <v>1.7394522274898492E-2</v>
      </c>
      <c r="U820" s="7">
        <v>2.161700963973999</v>
      </c>
      <c r="V820">
        <v>3.4226180579285101E-2</v>
      </c>
    </row>
    <row r="821" spans="1:24" x14ac:dyDescent="0.3">
      <c r="A821" s="6" t="s">
        <v>861</v>
      </c>
      <c r="C821">
        <v>27</v>
      </c>
      <c r="D821" t="s">
        <v>172</v>
      </c>
      <c r="I821">
        <v>4.8000000000000001E-2</v>
      </c>
      <c r="J821" s="8">
        <f t="shared" si="75"/>
        <v>1.4010000000000005</v>
      </c>
      <c r="K821" s="8">
        <f t="shared" si="74"/>
        <v>0.82948490230905858</v>
      </c>
      <c r="L821"/>
      <c r="M821" s="7">
        <v>252</v>
      </c>
      <c r="N821" s="8">
        <v>48.000000000048004</v>
      </c>
      <c r="O821" s="8"/>
      <c r="P821" s="9" t="s">
        <v>903</v>
      </c>
      <c r="Q821" s="9">
        <v>1261.1666666666667</v>
      </c>
      <c r="R821" s="9">
        <v>-20.166666666666668</v>
      </c>
      <c r="S821" s="7">
        <v>-0.97658699750900269</v>
      </c>
      <c r="T821">
        <v>1.7394522274898492E-2</v>
      </c>
      <c r="U821" s="7">
        <v>2.2509527206420898</v>
      </c>
      <c r="V821">
        <v>3.4226180579285101E-2</v>
      </c>
    </row>
    <row r="822" spans="1:24" x14ac:dyDescent="0.3">
      <c r="A822" s="6" t="s">
        <v>861</v>
      </c>
      <c r="C822">
        <v>28</v>
      </c>
      <c r="D822" t="s">
        <v>576</v>
      </c>
      <c r="I822">
        <v>4.8000000000000001E-2</v>
      </c>
      <c r="J822" s="8">
        <f t="shared" si="75"/>
        <v>1.4490000000000005</v>
      </c>
      <c r="K822" s="8">
        <f t="shared" si="74"/>
        <v>0.8579040852575488</v>
      </c>
      <c r="L822"/>
      <c r="M822" s="7">
        <v>252</v>
      </c>
      <c r="N822" s="8">
        <v>41.999999999986493</v>
      </c>
      <c r="O822" s="8"/>
      <c r="T822"/>
    </row>
    <row r="823" spans="1:24" x14ac:dyDescent="0.3">
      <c r="A823" s="6" t="s">
        <v>861</v>
      </c>
      <c r="C823">
        <v>29</v>
      </c>
      <c r="D823" t="s">
        <v>62</v>
      </c>
      <c r="I823">
        <v>4.8000000000000001E-2</v>
      </c>
      <c r="J823" s="8">
        <f t="shared" si="75"/>
        <v>1.4970000000000006</v>
      </c>
      <c r="K823" s="8">
        <f t="shared" si="74"/>
        <v>0.88632326820603902</v>
      </c>
      <c r="L823">
        <v>1.37</v>
      </c>
      <c r="M823" s="7">
        <v>252</v>
      </c>
      <c r="N823" s="8">
        <v>40.000000000040004</v>
      </c>
      <c r="O823" s="8"/>
      <c r="P823" s="9" t="s">
        <v>904</v>
      </c>
      <c r="Q823" s="9">
        <v>1544.3333333333333</v>
      </c>
      <c r="R823" s="9">
        <v>-78.5</v>
      </c>
      <c r="S823" s="7">
        <v>-1.3134783506393433</v>
      </c>
      <c r="T823">
        <v>1.7394522274898492E-2</v>
      </c>
      <c r="U823" s="7">
        <v>2.1898384094238281</v>
      </c>
      <c r="V823">
        <v>3.4226180579285101E-2</v>
      </c>
    </row>
    <row r="824" spans="1:24" x14ac:dyDescent="0.3">
      <c r="A824" s="6" t="s">
        <v>861</v>
      </c>
      <c r="C824">
        <v>30</v>
      </c>
      <c r="D824" t="s">
        <v>905</v>
      </c>
      <c r="I824">
        <v>4.8000000000000001E-2</v>
      </c>
      <c r="J824" s="8">
        <f t="shared" si="75"/>
        <v>1.5450000000000006</v>
      </c>
      <c r="K824" s="8">
        <f t="shared" si="74"/>
        <v>0.91474245115452923</v>
      </c>
      <c r="L824"/>
      <c r="M824" s="7">
        <v>252</v>
      </c>
      <c r="N824" s="8">
        <v>43.000000000015248</v>
      </c>
      <c r="O824" s="8"/>
      <c r="P824" s="9" t="s">
        <v>906</v>
      </c>
      <c r="Q824" s="9">
        <v>1968.3333333333333</v>
      </c>
      <c r="R824" s="9">
        <v>-29.083333333333332</v>
      </c>
      <c r="S824" s="7">
        <v>-1.2831494808197021</v>
      </c>
      <c r="T824">
        <v>1.7394522274898492E-2</v>
      </c>
      <c r="U824" s="7">
        <v>2.1168925762176514</v>
      </c>
      <c r="V824">
        <v>3.4226180579285101E-2</v>
      </c>
    </row>
    <row r="825" spans="1:24" x14ac:dyDescent="0.3">
      <c r="A825" s="6" t="s">
        <v>861</v>
      </c>
      <c r="C825">
        <v>31</v>
      </c>
      <c r="D825" t="s">
        <v>203</v>
      </c>
      <c r="I825">
        <v>4.8000000000000001E-2</v>
      </c>
      <c r="J825" s="8">
        <f t="shared" si="75"/>
        <v>1.5930000000000006</v>
      </c>
      <c r="K825" s="8">
        <f t="shared" si="74"/>
        <v>0.94316163410301956</v>
      </c>
      <c r="L825">
        <v>1.39</v>
      </c>
      <c r="M825" s="7">
        <v>252</v>
      </c>
      <c r="N825" s="8">
        <v>47.999999999936982</v>
      </c>
      <c r="O825" s="8"/>
      <c r="P825" s="9" t="s">
        <v>907</v>
      </c>
      <c r="Q825" s="9">
        <v>1857.1666666666667</v>
      </c>
      <c r="R825" s="9">
        <v>-12.25</v>
      </c>
      <c r="S825" s="7">
        <v>-1.3287380933761597</v>
      </c>
      <c r="T825">
        <v>1.7394522274898492E-2</v>
      </c>
      <c r="U825" s="7">
        <v>2.1798045635223389</v>
      </c>
      <c r="V825">
        <v>3.4226180579285101E-2</v>
      </c>
    </row>
    <row r="826" spans="1:24" x14ac:dyDescent="0.3">
      <c r="A826" s="6" t="s">
        <v>861</v>
      </c>
      <c r="C826">
        <v>32</v>
      </c>
      <c r="D826" t="s">
        <v>204</v>
      </c>
      <c r="I826">
        <v>4.8000000000000001E-2</v>
      </c>
      <c r="J826" s="8">
        <f t="shared" si="75"/>
        <v>1.6410000000000007</v>
      </c>
      <c r="K826" s="8">
        <f t="shared" si="74"/>
        <v>0.97158081705150978</v>
      </c>
      <c r="L826"/>
      <c r="M826" s="7">
        <v>252</v>
      </c>
      <c r="N826" s="8">
        <v>33.000000000060759</v>
      </c>
      <c r="O826" s="8"/>
      <c r="P826" s="9" t="s">
        <v>908</v>
      </c>
      <c r="Q826" s="9">
        <v>1288</v>
      </c>
      <c r="R826" s="9">
        <v>-50.583333333333336</v>
      </c>
      <c r="S826" s="7">
        <v>-1.2743809223175049</v>
      </c>
      <c r="T826">
        <v>1.7394522274898492E-2</v>
      </c>
      <c r="U826" s="7">
        <v>2.1249337196350098</v>
      </c>
      <c r="V826">
        <v>3.4226180579285101E-2</v>
      </c>
    </row>
    <row r="827" spans="1:24" x14ac:dyDescent="0.3">
      <c r="A827" s="6" t="s">
        <v>861</v>
      </c>
      <c r="C827">
        <v>33</v>
      </c>
      <c r="D827" t="s">
        <v>121</v>
      </c>
      <c r="I827">
        <v>4.8000000000000001E-2</v>
      </c>
      <c r="J827" s="8">
        <f t="shared" si="75"/>
        <v>1.6890000000000007</v>
      </c>
      <c r="K827" s="8">
        <f t="shared" si="74"/>
        <v>1</v>
      </c>
      <c r="L827">
        <v>1.42</v>
      </c>
      <c r="M827" s="7">
        <v>252</v>
      </c>
      <c r="N827" s="8">
        <v>31.000000000003247</v>
      </c>
      <c r="O827" s="8" t="s">
        <v>909</v>
      </c>
      <c r="P827" s="9" t="s">
        <v>910</v>
      </c>
      <c r="Q827" s="9">
        <v>780.5</v>
      </c>
      <c r="R827" s="9">
        <v>-32.25</v>
      </c>
      <c r="S827" s="7">
        <v>-1.0105816125869751</v>
      </c>
      <c r="T827">
        <v>1.7394522274898492E-2</v>
      </c>
      <c r="U827" s="7">
        <v>2.2592804431915283</v>
      </c>
      <c r="V827">
        <v>3.4226180579285101E-2</v>
      </c>
    </row>
    <row r="829" spans="1:24" x14ac:dyDescent="0.3">
      <c r="I829"/>
      <c r="L829"/>
      <c r="M829" s="7"/>
      <c r="N829" s="8"/>
      <c r="O829" s="8"/>
    </row>
    <row r="830" spans="1:24" x14ac:dyDescent="0.3">
      <c r="A830" s="6" t="s">
        <v>911</v>
      </c>
      <c r="C830">
        <v>1</v>
      </c>
      <c r="D830" t="s">
        <v>152</v>
      </c>
      <c r="E830" t="s">
        <v>177</v>
      </c>
      <c r="I830">
        <v>0.33</v>
      </c>
      <c r="J830" s="8">
        <v>0</v>
      </c>
      <c r="K830" s="8">
        <f>J830/$J$854</f>
        <v>0</v>
      </c>
      <c r="L830">
        <v>0.625</v>
      </c>
      <c r="M830" s="7">
        <v>252</v>
      </c>
      <c r="N830" s="8">
        <v>167.99999999994597</v>
      </c>
      <c r="O830" s="8" t="s">
        <v>912</v>
      </c>
      <c r="P830" s="9" t="s">
        <v>913</v>
      </c>
      <c r="Q830" s="9">
        <v>2059.3333333333335</v>
      </c>
      <c r="R830" s="9">
        <v>-37.583333333333336</v>
      </c>
      <c r="S830" s="7">
        <v>-0.21993264059225717</v>
      </c>
      <c r="T830">
        <v>1.7383505959492299E-2</v>
      </c>
      <c r="U830" s="7">
        <v>0.55703550577163696</v>
      </c>
      <c r="V830">
        <v>4.9886467020856938E-2</v>
      </c>
    </row>
    <row r="831" spans="1:24" x14ac:dyDescent="0.3">
      <c r="A831" s="6" t="s">
        <v>911</v>
      </c>
      <c r="C831">
        <v>2</v>
      </c>
      <c r="D831" t="s">
        <v>154</v>
      </c>
      <c r="I831">
        <v>8.5000000000000006E-2</v>
      </c>
      <c r="J831" s="8">
        <f>I831</f>
        <v>8.5000000000000006E-2</v>
      </c>
      <c r="K831" s="8">
        <f t="shared" ref="K831:K854" si="76">J831/$J$854</f>
        <v>7.1368597816960533E-2</v>
      </c>
      <c r="L831">
        <v>0.7</v>
      </c>
      <c r="M831" s="7">
        <v>252</v>
      </c>
      <c r="N831" s="8">
        <v>53.00000000008076</v>
      </c>
      <c r="O831" s="8"/>
      <c r="P831" s="9" t="s">
        <v>311</v>
      </c>
      <c r="Q831" s="9">
        <v>826.66666666666663</v>
      </c>
      <c r="R831" s="9">
        <v>-30.666666666666668</v>
      </c>
      <c r="S831" s="7">
        <v>0.3013799786567688</v>
      </c>
      <c r="T831">
        <v>1.7383505959492299E-2</v>
      </c>
      <c r="U831" s="7">
        <v>1.9615805149078369</v>
      </c>
      <c r="V831">
        <v>4.9886467020856938E-2</v>
      </c>
      <c r="X831" s="7"/>
    </row>
    <row r="832" spans="1:24" x14ac:dyDescent="0.3">
      <c r="A832" s="6" t="s">
        <v>911</v>
      </c>
      <c r="C832">
        <v>3</v>
      </c>
      <c r="D832" t="s">
        <v>156</v>
      </c>
      <c r="I832">
        <v>7.4999999999999997E-2</v>
      </c>
      <c r="J832" s="8">
        <f>J831+I832</f>
        <v>0.16</v>
      </c>
      <c r="K832" s="8">
        <f t="shared" si="76"/>
        <v>0.1343408900083963</v>
      </c>
      <c r="L832">
        <v>0.78</v>
      </c>
      <c r="M832" s="7">
        <v>252</v>
      </c>
      <c r="N832" s="8">
        <v>59.999999999948983</v>
      </c>
      <c r="O832" s="8"/>
      <c r="P832" s="9" t="s">
        <v>914</v>
      </c>
      <c r="Q832" s="9">
        <v>1895.3333333333333</v>
      </c>
      <c r="R832" s="9">
        <v>-14.583333333333334</v>
      </c>
      <c r="S832" s="7">
        <v>8.2500554621219635E-2</v>
      </c>
      <c r="T832">
        <v>1.7383505959492299E-2</v>
      </c>
      <c r="U832" s="7">
        <v>2.3041503429412842</v>
      </c>
      <c r="V832">
        <v>4.9886467020856938E-2</v>
      </c>
      <c r="X832" s="7"/>
    </row>
    <row r="833" spans="1:24" x14ac:dyDescent="0.3">
      <c r="A833" t="s">
        <v>911</v>
      </c>
      <c r="C833">
        <v>4</v>
      </c>
      <c r="D833" t="s">
        <v>35</v>
      </c>
      <c r="E833" t="s">
        <v>184</v>
      </c>
      <c r="I833">
        <v>7.3999999999999996E-2</v>
      </c>
      <c r="J833" s="8">
        <f t="shared" ref="J833:J854" si="77">J832+I833</f>
        <v>0.23399999999999999</v>
      </c>
      <c r="K833" s="8">
        <f t="shared" si="76"/>
        <v>0.19647355163727959</v>
      </c>
      <c r="L833">
        <v>0.83</v>
      </c>
      <c r="M833" s="7">
        <v>252</v>
      </c>
      <c r="N833" s="8">
        <v>56.000000000056005</v>
      </c>
      <c r="O833" s="8"/>
      <c r="P833" s="9" t="s">
        <v>356</v>
      </c>
      <c r="Q833" s="9">
        <v>919.5</v>
      </c>
      <c r="R833" s="9">
        <v>-30.5</v>
      </c>
      <c r="S833" s="7">
        <v>1.8104139715433121E-2</v>
      </c>
      <c r="T833">
        <v>1.7383505959492299E-2</v>
      </c>
      <c r="U833" s="7">
        <v>2.4913420677185059</v>
      </c>
      <c r="V833">
        <v>4.9886467020856938E-2</v>
      </c>
      <c r="X833" s="7"/>
    </row>
    <row r="834" spans="1:24" x14ac:dyDescent="0.3">
      <c r="A834" s="6" t="s">
        <v>911</v>
      </c>
      <c r="C834">
        <v>5</v>
      </c>
      <c r="D834" t="s">
        <v>110</v>
      </c>
      <c r="I834">
        <v>6.7000000000000004E-2</v>
      </c>
      <c r="J834" s="8">
        <f t="shared" si="77"/>
        <v>0.30099999999999999</v>
      </c>
      <c r="K834" s="8">
        <f t="shared" si="76"/>
        <v>0.25272879932829551</v>
      </c>
      <c r="L834">
        <v>0.88</v>
      </c>
      <c r="M834" s="7">
        <v>252</v>
      </c>
      <c r="N834" s="8">
        <v>49.999999999994493</v>
      </c>
      <c r="O834" s="8"/>
      <c r="P834" s="9" t="s">
        <v>915</v>
      </c>
      <c r="Q834" s="9">
        <v>1239.8333333333333</v>
      </c>
      <c r="R834" s="9">
        <v>-40.5</v>
      </c>
      <c r="S834" s="7">
        <v>-9.5313983038067818E-3</v>
      </c>
      <c r="T834">
        <v>1.7383505959492299E-2</v>
      </c>
      <c r="U834" s="7">
        <v>2.1272745132446289</v>
      </c>
      <c r="V834">
        <v>4.9886467020856938E-2</v>
      </c>
      <c r="X834" s="7"/>
    </row>
    <row r="835" spans="1:24" x14ac:dyDescent="0.3">
      <c r="A835" s="6" t="s">
        <v>911</v>
      </c>
      <c r="C835">
        <v>6</v>
      </c>
      <c r="D835" t="s">
        <v>112</v>
      </c>
      <c r="I835">
        <v>6.6000000000000003E-2</v>
      </c>
      <c r="J835" s="8">
        <f t="shared" si="77"/>
        <v>0.36699999999999999</v>
      </c>
      <c r="K835" s="8">
        <f t="shared" si="76"/>
        <v>0.308144416456759</v>
      </c>
      <c r="L835">
        <v>0.92</v>
      </c>
      <c r="M835" s="7">
        <v>252</v>
      </c>
      <c r="N835" s="8">
        <v>51.999999999940982</v>
      </c>
      <c r="O835" s="8"/>
      <c r="P835" s="9" t="s">
        <v>916</v>
      </c>
      <c r="Q835" s="9">
        <v>1356</v>
      </c>
      <c r="R835" s="9">
        <v>-36.166666666666664</v>
      </c>
      <c r="S835" s="7">
        <v>-0.2621941864490509</v>
      </c>
      <c r="T835">
        <v>1.7383505959492299E-2</v>
      </c>
      <c r="U835" s="7">
        <v>1.2199537754058838</v>
      </c>
      <c r="V835">
        <v>4.9886467020856938E-2</v>
      </c>
      <c r="X835" s="7"/>
    </row>
    <row r="836" spans="1:24" x14ac:dyDescent="0.3">
      <c r="A836" s="6" t="s">
        <v>911</v>
      </c>
      <c r="C836">
        <v>7</v>
      </c>
      <c r="D836" t="s">
        <v>113</v>
      </c>
      <c r="I836">
        <v>5.8999999999999997E-2</v>
      </c>
      <c r="J836" s="8">
        <f t="shared" si="77"/>
        <v>0.42599999999999999</v>
      </c>
      <c r="K836" s="8">
        <f t="shared" si="76"/>
        <v>0.35768261964735515</v>
      </c>
      <c r="L836">
        <v>0.95</v>
      </c>
      <c r="M836" s="7">
        <v>252</v>
      </c>
      <c r="N836" s="8">
        <v>45.999999999990493</v>
      </c>
      <c r="O836" s="8"/>
      <c r="P836" s="9" t="s">
        <v>500</v>
      </c>
      <c r="Q836" s="9">
        <v>680.83333333333337</v>
      </c>
      <c r="R836" s="9">
        <v>-43.25</v>
      </c>
      <c r="S836" s="7">
        <v>-0.28591042757034302</v>
      </c>
      <c r="T836">
        <v>1.7383505959492299E-2</v>
      </c>
      <c r="U836" s="7">
        <v>0.68801331520080566</v>
      </c>
      <c r="V836">
        <v>4.9886467020856938E-2</v>
      </c>
      <c r="X836" s="7"/>
    </row>
    <row r="837" spans="1:24" x14ac:dyDescent="0.3">
      <c r="A837" s="6" t="s">
        <v>911</v>
      </c>
      <c r="C837">
        <v>8</v>
      </c>
      <c r="D837" t="s">
        <v>114</v>
      </c>
      <c r="I837">
        <v>5.8000000000000003E-2</v>
      </c>
      <c r="J837" s="8">
        <f t="shared" si="77"/>
        <v>0.48399999999999999</v>
      </c>
      <c r="K837" s="8">
        <f t="shared" si="76"/>
        <v>0.40638119227539882</v>
      </c>
      <c r="L837">
        <v>0.98</v>
      </c>
      <c r="M837" s="7">
        <v>252</v>
      </c>
      <c r="N837" s="8">
        <v>52.000000000052005</v>
      </c>
      <c r="O837" s="8"/>
      <c r="P837" s="9" t="s">
        <v>917</v>
      </c>
      <c r="Q837" s="9">
        <v>720.33333333333337</v>
      </c>
      <c r="R837" s="9">
        <v>-49</v>
      </c>
      <c r="S837" s="7">
        <v>-0.26239252090454102</v>
      </c>
      <c r="T837">
        <v>1.7383505959492299E-2</v>
      </c>
      <c r="U837" s="7">
        <v>0.50615251064300537</v>
      </c>
      <c r="V837">
        <v>4.9886467020856938E-2</v>
      </c>
      <c r="X837" s="7"/>
    </row>
    <row r="838" spans="1:24" x14ac:dyDescent="0.3">
      <c r="A838" s="6" t="s">
        <v>911</v>
      </c>
      <c r="C838">
        <v>9</v>
      </c>
      <c r="D838" t="s">
        <v>134</v>
      </c>
      <c r="I838">
        <v>5.0999999999999997E-2</v>
      </c>
      <c r="J838" s="8">
        <f t="shared" si="77"/>
        <v>0.53500000000000003</v>
      </c>
      <c r="K838" s="8">
        <f t="shared" si="76"/>
        <v>0.44920235096557515</v>
      </c>
      <c r="L838">
        <v>0.10199999999999999</v>
      </c>
      <c r="M838" s="7">
        <v>252</v>
      </c>
      <c r="N838" s="8">
        <v>40.000000000040004</v>
      </c>
      <c r="O838" s="8"/>
      <c r="P838" s="9" t="s">
        <v>918</v>
      </c>
      <c r="Q838" s="9">
        <v>694.5</v>
      </c>
      <c r="R838" s="9">
        <v>-17.916666666666668</v>
      </c>
      <c r="S838" s="7">
        <v>-0.21597625315189362</v>
      </c>
      <c r="T838">
        <v>1.7383505959492299E-2</v>
      </c>
      <c r="U838" s="7">
        <v>0.56517297029495239</v>
      </c>
      <c r="V838">
        <v>4.9886467020856938E-2</v>
      </c>
      <c r="X838" s="7"/>
    </row>
    <row r="839" spans="1:24" x14ac:dyDescent="0.3">
      <c r="A839" s="6" t="s">
        <v>911</v>
      </c>
      <c r="C839">
        <v>10</v>
      </c>
      <c r="D839" t="s">
        <v>135</v>
      </c>
      <c r="I839">
        <v>4.3999999999999997E-2</v>
      </c>
      <c r="J839" s="8">
        <f t="shared" si="77"/>
        <v>0.57900000000000007</v>
      </c>
      <c r="K839" s="8">
        <f t="shared" si="76"/>
        <v>0.48614609571788414</v>
      </c>
      <c r="L839">
        <v>1.07</v>
      </c>
      <c r="M839" s="7">
        <v>252</v>
      </c>
      <c r="N839" s="8">
        <v>32.000000000032003</v>
      </c>
      <c r="O839" s="8"/>
      <c r="P839" s="9" t="s">
        <v>919</v>
      </c>
      <c r="Q839" s="9">
        <v>454.5</v>
      </c>
      <c r="R839" s="9">
        <v>-253.91666666666666</v>
      </c>
      <c r="T839"/>
      <c r="V839" s="15"/>
      <c r="X839" s="7" t="s">
        <v>920</v>
      </c>
    </row>
    <row r="840" spans="1:24" x14ac:dyDescent="0.3">
      <c r="A840" s="6" t="s">
        <v>911</v>
      </c>
      <c r="C840">
        <v>11</v>
      </c>
      <c r="D840" t="s">
        <v>136</v>
      </c>
      <c r="I840">
        <v>4.3999999999999997E-2</v>
      </c>
      <c r="J840" s="8">
        <f t="shared" si="77"/>
        <v>0.62300000000000011</v>
      </c>
      <c r="K840" s="8">
        <f t="shared" si="76"/>
        <v>0.52308984047019313</v>
      </c>
      <c r="L840">
        <v>1.1100000000000001</v>
      </c>
      <c r="M840" s="7">
        <v>252</v>
      </c>
      <c r="N840" s="8">
        <v>40.000000000040004</v>
      </c>
      <c r="O840" s="8"/>
      <c r="P840" s="9" t="s">
        <v>879</v>
      </c>
      <c r="Q840" s="9">
        <v>535.5</v>
      </c>
      <c r="R840" s="9">
        <v>-167.91666666666666</v>
      </c>
      <c r="S840" s="11">
        <v>-0.40399080514907837</v>
      </c>
      <c r="T840" s="26">
        <v>1.7383505959492299E-2</v>
      </c>
      <c r="U840" s="11">
        <v>1.0044779777526855</v>
      </c>
      <c r="V840" s="26">
        <v>4.9886467020856938E-2</v>
      </c>
      <c r="X840" s="7" t="s">
        <v>691</v>
      </c>
    </row>
    <row r="841" spans="1:24" x14ac:dyDescent="0.3">
      <c r="A841" s="6" t="s">
        <v>911</v>
      </c>
      <c r="C841">
        <v>12</v>
      </c>
      <c r="D841" t="s">
        <v>47</v>
      </c>
      <c r="E841" t="s">
        <v>321</v>
      </c>
      <c r="I841">
        <v>4.3999999999999997E-2</v>
      </c>
      <c r="J841" s="8">
        <f t="shared" si="77"/>
        <v>0.66700000000000015</v>
      </c>
      <c r="K841" s="8">
        <f t="shared" si="76"/>
        <v>0.56003358522250224</v>
      </c>
      <c r="L841">
        <v>1.1599999999999999</v>
      </c>
      <c r="M841" s="7">
        <v>252</v>
      </c>
      <c r="N841" s="8">
        <v>45.999999999990493</v>
      </c>
      <c r="O841" s="8" t="s">
        <v>921</v>
      </c>
      <c r="P841" s="9" t="s">
        <v>838</v>
      </c>
      <c r="Q841" s="9">
        <v>1453.5</v>
      </c>
      <c r="R841" s="9">
        <v>-74.25</v>
      </c>
      <c r="S841" s="7">
        <v>-0.40966495871543884</v>
      </c>
      <c r="T841">
        <v>1.7383505959492299E-2</v>
      </c>
      <c r="U841" s="7">
        <v>1.7704168558120728</v>
      </c>
      <c r="V841">
        <v>4.9886467020856938E-2</v>
      </c>
      <c r="X841" s="7"/>
    </row>
    <row r="842" spans="1:24" x14ac:dyDescent="0.3">
      <c r="A842" s="6" t="s">
        <v>911</v>
      </c>
      <c r="C842">
        <v>13</v>
      </c>
      <c r="D842" t="s">
        <v>115</v>
      </c>
      <c r="I842">
        <v>4.7E-2</v>
      </c>
      <c r="J842" s="8">
        <f t="shared" si="77"/>
        <v>0.71400000000000019</v>
      </c>
      <c r="K842" s="8">
        <f t="shared" si="76"/>
        <v>0.59949622166246863</v>
      </c>
      <c r="L842">
        <v>1.17</v>
      </c>
      <c r="M842" s="7">
        <v>252</v>
      </c>
      <c r="N842" s="8">
        <v>51.000000000023249</v>
      </c>
      <c r="O842" s="8"/>
      <c r="P842" s="9" t="s">
        <v>922</v>
      </c>
      <c r="Q842" s="9">
        <v>1495</v>
      </c>
      <c r="R842" s="9">
        <v>-33.75</v>
      </c>
      <c r="S842" s="7">
        <v>-0.48770800232887268</v>
      </c>
      <c r="T842">
        <v>1.7383505959492299E-2</v>
      </c>
      <c r="U842" s="7">
        <v>2.0946259498596191</v>
      </c>
      <c r="V842">
        <v>4.9886467020856938E-2</v>
      </c>
      <c r="X842" s="7"/>
    </row>
    <row r="843" spans="1:24" x14ac:dyDescent="0.3">
      <c r="A843" s="6" t="s">
        <v>911</v>
      </c>
      <c r="C843">
        <v>14</v>
      </c>
      <c r="D843" t="s">
        <v>882</v>
      </c>
      <c r="I843">
        <v>4.2999999999999997E-2</v>
      </c>
      <c r="J843" s="8">
        <f t="shared" si="77"/>
        <v>0.75700000000000023</v>
      </c>
      <c r="K843" s="8">
        <f t="shared" si="76"/>
        <v>0.6356003358522252</v>
      </c>
      <c r="L843">
        <v>1.18</v>
      </c>
      <c r="M843" s="7">
        <v>252</v>
      </c>
      <c r="N843" s="8">
        <v>37.999999999982492</v>
      </c>
      <c r="O843" s="8"/>
      <c r="P843" s="9" t="s">
        <v>923</v>
      </c>
      <c r="Q843" s="9">
        <v>981</v>
      </c>
      <c r="R843" s="9">
        <v>-11.75</v>
      </c>
      <c r="S843" s="7">
        <v>-0.52572333812713623</v>
      </c>
      <c r="T843">
        <v>1.7383505959492299E-2</v>
      </c>
      <c r="U843" s="7">
        <v>2.1569108963012695</v>
      </c>
      <c r="V843">
        <v>4.9886467020856938E-2</v>
      </c>
      <c r="X843" s="7"/>
    </row>
    <row r="844" spans="1:24" x14ac:dyDescent="0.3">
      <c r="A844" s="6" t="s">
        <v>911</v>
      </c>
      <c r="C844">
        <v>15</v>
      </c>
      <c r="D844" t="s">
        <v>886</v>
      </c>
      <c r="I844">
        <v>4.2999999999999997E-2</v>
      </c>
      <c r="J844" s="8">
        <f t="shared" si="77"/>
        <v>0.80000000000000027</v>
      </c>
      <c r="K844" s="8">
        <f t="shared" si="76"/>
        <v>0.67170445004198176</v>
      </c>
      <c r="L844">
        <v>1.19</v>
      </c>
      <c r="M844" s="7">
        <v>252</v>
      </c>
      <c r="N844" s="8">
        <v>40.000000000040004</v>
      </c>
      <c r="O844" s="8"/>
      <c r="P844" s="9" t="s">
        <v>924</v>
      </c>
      <c r="Q844" s="9">
        <v>710.5</v>
      </c>
      <c r="R844" s="9">
        <v>-147.91666666666666</v>
      </c>
      <c r="S844" s="11">
        <v>-0.61387139558792114</v>
      </c>
      <c r="T844" s="26">
        <v>1.7383505959492299E-2</v>
      </c>
      <c r="U844" s="11">
        <v>2.2401726245880127</v>
      </c>
      <c r="V844" s="26">
        <v>4.9886467020856938E-2</v>
      </c>
      <c r="X844" s="7" t="s">
        <v>691</v>
      </c>
    </row>
    <row r="845" spans="1:24" x14ac:dyDescent="0.3">
      <c r="A845" s="6" t="s">
        <v>911</v>
      </c>
      <c r="C845">
        <v>16</v>
      </c>
      <c r="D845" t="s">
        <v>888</v>
      </c>
      <c r="I845">
        <v>4.2999999999999997E-2</v>
      </c>
      <c r="J845" s="8">
        <f t="shared" si="77"/>
        <v>0.8430000000000003</v>
      </c>
      <c r="K845" s="8">
        <f t="shared" si="76"/>
        <v>0.70780856423173821</v>
      </c>
      <c r="L845">
        <v>1.21</v>
      </c>
      <c r="M845" s="7">
        <v>252</v>
      </c>
      <c r="N845" s="8">
        <v>47.000000000019249</v>
      </c>
      <c r="O845" s="8"/>
      <c r="P845" s="9" t="s">
        <v>925</v>
      </c>
      <c r="Q845" s="9">
        <v>2145.6666666666665</v>
      </c>
      <c r="R845" s="9">
        <v>11</v>
      </c>
      <c r="S845" s="7">
        <v>-0.66327261924743652</v>
      </c>
      <c r="T845">
        <v>1.7383505959492299E-2</v>
      </c>
      <c r="U845" s="7">
        <v>2.1255106925964355</v>
      </c>
      <c r="V845">
        <v>4.9886467020856938E-2</v>
      </c>
      <c r="X845" s="7"/>
    </row>
    <row r="846" spans="1:24" x14ac:dyDescent="0.3">
      <c r="A846" s="6" t="s">
        <v>911</v>
      </c>
      <c r="C846">
        <v>17</v>
      </c>
      <c r="D846" t="s">
        <v>890</v>
      </c>
      <c r="I846">
        <v>4.2999999999999997E-2</v>
      </c>
      <c r="J846" s="8">
        <f t="shared" si="77"/>
        <v>0.88600000000000034</v>
      </c>
      <c r="K846" s="8">
        <f t="shared" si="76"/>
        <v>0.74391267842149478</v>
      </c>
      <c r="L846">
        <v>1.23</v>
      </c>
      <c r="M846" s="7">
        <v>252</v>
      </c>
      <c r="N846" s="8">
        <v>43.999999999932982</v>
      </c>
      <c r="O846" s="8"/>
      <c r="P846" s="9" t="s">
        <v>926</v>
      </c>
      <c r="Q846" s="9">
        <v>1128.6666666666667</v>
      </c>
      <c r="R846" s="9">
        <v>-11.5</v>
      </c>
      <c r="S846" s="7">
        <v>-0.70991337299346924</v>
      </c>
      <c r="T846">
        <v>1.7383505959492299E-2</v>
      </c>
      <c r="U846" s="7">
        <v>2.0560307502746582</v>
      </c>
      <c r="V846">
        <v>4.9886467020856938E-2</v>
      </c>
      <c r="X846" s="7"/>
    </row>
    <row r="847" spans="1:24" x14ac:dyDescent="0.3">
      <c r="A847" s="6" t="s">
        <v>911</v>
      </c>
      <c r="C847">
        <v>18</v>
      </c>
      <c r="D847" t="s">
        <v>892</v>
      </c>
      <c r="I847">
        <v>4.2999999999999997E-2</v>
      </c>
      <c r="J847" s="8">
        <f t="shared" si="77"/>
        <v>0.92900000000000038</v>
      </c>
      <c r="K847" s="8">
        <f t="shared" si="76"/>
        <v>0.78001679261125134</v>
      </c>
      <c r="L847">
        <v>1.25</v>
      </c>
      <c r="M847" s="7">
        <v>252</v>
      </c>
      <c r="N847" s="8">
        <v>46.000000000101515</v>
      </c>
      <c r="O847" s="8"/>
      <c r="P847" s="9" t="s">
        <v>927</v>
      </c>
      <c r="Q847" s="9">
        <v>1762</v>
      </c>
      <c r="R847" s="9">
        <v>-14.666666666666666</v>
      </c>
      <c r="S847" s="7">
        <v>-0.84315747022628784</v>
      </c>
      <c r="T847">
        <v>1.7383505959492299E-2</v>
      </c>
      <c r="U847" s="7">
        <v>1.7369502782821655</v>
      </c>
      <c r="V847">
        <v>4.9886467020856938E-2</v>
      </c>
      <c r="X847" s="7"/>
    </row>
    <row r="848" spans="1:24" x14ac:dyDescent="0.3">
      <c r="A848" s="6" t="s">
        <v>911</v>
      </c>
      <c r="C848">
        <v>19</v>
      </c>
      <c r="D848" t="s">
        <v>894</v>
      </c>
      <c r="I848">
        <v>4.2999999999999997E-2</v>
      </c>
      <c r="J848" s="8">
        <f t="shared" si="77"/>
        <v>0.97200000000000042</v>
      </c>
      <c r="K848" s="8">
        <f t="shared" si="76"/>
        <v>0.81612090680100791</v>
      </c>
      <c r="L848">
        <v>1.27</v>
      </c>
      <c r="M848" s="7">
        <v>252</v>
      </c>
      <c r="N848" s="8">
        <v>51.000000000023249</v>
      </c>
      <c r="O848" s="8"/>
      <c r="P848" s="9" t="s">
        <v>928</v>
      </c>
      <c r="Q848" s="9">
        <v>2284</v>
      </c>
      <c r="R848" s="9">
        <v>-31.583333333333332</v>
      </c>
      <c r="S848" s="7">
        <v>-0.66627073287963867</v>
      </c>
      <c r="T848">
        <v>1.7383505959492299E-2</v>
      </c>
      <c r="U848" s="7">
        <v>1.7095040082931519</v>
      </c>
      <c r="V848">
        <v>4.9886467020856938E-2</v>
      </c>
      <c r="X848" s="7"/>
    </row>
    <row r="849" spans="1:24" x14ac:dyDescent="0.3">
      <c r="A849" s="6" t="s">
        <v>911</v>
      </c>
      <c r="C849">
        <v>20</v>
      </c>
      <c r="D849" t="s">
        <v>929</v>
      </c>
      <c r="I849">
        <v>4.1000000000000002E-2</v>
      </c>
      <c r="J849" s="8">
        <f t="shared" si="77"/>
        <v>1.0130000000000003</v>
      </c>
      <c r="K849" s="8">
        <f t="shared" si="76"/>
        <v>0.85054575986565939</v>
      </c>
      <c r="L849">
        <v>1.28</v>
      </c>
      <c r="M849" s="7">
        <v>252</v>
      </c>
      <c r="N849" s="8">
        <v>43.000000000015248</v>
      </c>
      <c r="O849" s="8"/>
      <c r="P849" s="9" t="s">
        <v>930</v>
      </c>
      <c r="Q849" s="9">
        <v>2106.3333333333335</v>
      </c>
      <c r="R849" s="9">
        <v>-5.666666666666667</v>
      </c>
      <c r="S849" s="7">
        <v>-0.51611620187759399</v>
      </c>
      <c r="T849">
        <v>1.7383505959492299E-2</v>
      </c>
      <c r="U849" s="7">
        <v>1.8738446235656738</v>
      </c>
      <c r="V849">
        <v>4.9886467020856938E-2</v>
      </c>
      <c r="X849" s="7"/>
    </row>
    <row r="850" spans="1:24" x14ac:dyDescent="0.3">
      <c r="A850" s="6" t="s">
        <v>911</v>
      </c>
      <c r="C850">
        <v>21</v>
      </c>
      <c r="D850" t="s">
        <v>54</v>
      </c>
      <c r="E850" t="s">
        <v>54</v>
      </c>
      <c r="I850">
        <v>3.7999999999999999E-2</v>
      </c>
      <c r="J850" s="8">
        <f t="shared" si="77"/>
        <v>1.0510000000000004</v>
      </c>
      <c r="K850" s="8">
        <f t="shared" si="76"/>
        <v>0.88245172124265348</v>
      </c>
      <c r="L850">
        <v>1.3</v>
      </c>
      <c r="M850" s="7">
        <v>252</v>
      </c>
      <c r="N850" s="8">
        <v>44.000000000044004</v>
      </c>
      <c r="O850" s="8"/>
      <c r="P850" s="9" t="s">
        <v>931</v>
      </c>
      <c r="Q850" s="9">
        <v>1776.8333333333333</v>
      </c>
      <c r="R850" s="9">
        <v>-16.666666666666668</v>
      </c>
      <c r="S850" s="7">
        <v>-0.44804799556732178</v>
      </c>
      <c r="T850">
        <v>1.7383505959492299E-2</v>
      </c>
      <c r="U850" s="7">
        <v>1.9400306940078735</v>
      </c>
      <c r="V850">
        <v>4.9886467020856938E-2</v>
      </c>
      <c r="X850" s="7"/>
    </row>
    <row r="851" spans="1:24" x14ac:dyDescent="0.3">
      <c r="A851" s="6" t="s">
        <v>911</v>
      </c>
      <c r="C851">
        <v>22</v>
      </c>
      <c r="D851" t="s">
        <v>167</v>
      </c>
      <c r="I851">
        <v>3.5000000000000003E-2</v>
      </c>
      <c r="J851" s="8">
        <f t="shared" si="77"/>
        <v>1.0860000000000003</v>
      </c>
      <c r="K851" s="8">
        <f t="shared" si="76"/>
        <v>0.91183879093199016</v>
      </c>
      <c r="L851">
        <v>1.32</v>
      </c>
      <c r="M851" s="7">
        <v>252</v>
      </c>
      <c r="N851" s="8">
        <v>43.000000000015248</v>
      </c>
      <c r="O851" s="8"/>
      <c r="P851" s="9" t="s">
        <v>932</v>
      </c>
      <c r="Q851" s="9">
        <v>961.33333333333337</v>
      </c>
      <c r="R851" s="9">
        <v>-7.416666666666667</v>
      </c>
      <c r="S851" s="7">
        <v>-0.4586811363697052</v>
      </c>
      <c r="T851">
        <v>1.7383505959492299E-2</v>
      </c>
      <c r="U851" s="7">
        <v>2.2356114387512207</v>
      </c>
      <c r="V851">
        <v>4.9886467020856938E-2</v>
      </c>
      <c r="X851" s="7"/>
    </row>
    <row r="852" spans="1:24" x14ac:dyDescent="0.3">
      <c r="A852" s="6" t="s">
        <v>911</v>
      </c>
      <c r="C852">
        <v>23</v>
      </c>
      <c r="D852" t="s">
        <v>148</v>
      </c>
      <c r="I852">
        <v>3.5000000000000003E-2</v>
      </c>
      <c r="J852" s="8">
        <f t="shared" si="77"/>
        <v>1.1210000000000002</v>
      </c>
      <c r="K852" s="8">
        <f t="shared" si="76"/>
        <v>0.94122586062132674</v>
      </c>
      <c r="L852">
        <v>1.34</v>
      </c>
      <c r="M852" s="7">
        <v>252</v>
      </c>
      <c r="N852" s="8">
        <v>36.000000000036003</v>
      </c>
      <c r="O852" s="8" t="s">
        <v>933</v>
      </c>
      <c r="P852" s="9" t="s">
        <v>934</v>
      </c>
      <c r="Q852" s="9">
        <v>963.66666666666663</v>
      </c>
      <c r="R852" s="9">
        <v>-77.583333333333329</v>
      </c>
      <c r="S852" s="7">
        <v>-0.46217277646064758</v>
      </c>
      <c r="T852">
        <v>1.7383505959492299E-2</v>
      </c>
      <c r="U852" s="7">
        <v>2.1796541213989258</v>
      </c>
      <c r="V852">
        <v>4.9886467020856938E-2</v>
      </c>
      <c r="X852" s="7"/>
    </row>
    <row r="853" spans="1:24" x14ac:dyDescent="0.3">
      <c r="A853" s="6" t="s">
        <v>911</v>
      </c>
      <c r="C853">
        <v>24</v>
      </c>
      <c r="D853" t="s">
        <v>168</v>
      </c>
      <c r="I853">
        <v>3.5000000000000003E-2</v>
      </c>
      <c r="J853" s="8">
        <f t="shared" si="77"/>
        <v>1.1560000000000001</v>
      </c>
      <c r="K853" s="8">
        <f t="shared" si="76"/>
        <v>0.97061293031066342</v>
      </c>
      <c r="L853">
        <v>1.34</v>
      </c>
      <c r="M853" s="7">
        <v>252</v>
      </c>
      <c r="N853" s="8">
        <v>25.999999999970491</v>
      </c>
      <c r="O853" s="8"/>
      <c r="P853" s="9" t="s">
        <v>935</v>
      </c>
      <c r="Q853" s="9">
        <v>295.33333333333331</v>
      </c>
      <c r="R853" s="9">
        <v>-368.25</v>
      </c>
      <c r="V853" s="16"/>
      <c r="X853" s="7" t="s">
        <v>920</v>
      </c>
    </row>
    <row r="854" spans="1:24" x14ac:dyDescent="0.3">
      <c r="A854" s="6" t="s">
        <v>911</v>
      </c>
      <c r="C854">
        <v>25</v>
      </c>
      <c r="D854" t="s">
        <v>121</v>
      </c>
      <c r="I854">
        <v>3.5000000000000003E-2</v>
      </c>
      <c r="J854" s="8">
        <f t="shared" si="77"/>
        <v>1.1910000000000001</v>
      </c>
      <c r="K854" s="8">
        <f t="shared" si="76"/>
        <v>1</v>
      </c>
      <c r="L854">
        <v>1.35</v>
      </c>
      <c r="M854" s="7">
        <v>252</v>
      </c>
      <c r="N854" s="8">
        <v>10.999999999983245</v>
      </c>
      <c r="O854" s="8" t="s">
        <v>936</v>
      </c>
    </row>
    <row r="856" spans="1:24" x14ac:dyDescent="0.3">
      <c r="I856"/>
      <c r="L856"/>
      <c r="M856" s="7"/>
      <c r="N856" s="8"/>
      <c r="O856" s="8"/>
    </row>
    <row r="857" spans="1:24" x14ac:dyDescent="0.3">
      <c r="A857" s="6" t="s">
        <v>937</v>
      </c>
      <c r="C857">
        <v>1</v>
      </c>
      <c r="D857" t="s">
        <v>347</v>
      </c>
      <c r="E857" t="s">
        <v>177</v>
      </c>
      <c r="I857">
        <v>0.33</v>
      </c>
      <c r="J857" s="8">
        <v>0</v>
      </c>
      <c r="K857" s="8">
        <f>J857/$J$882</f>
        <v>0</v>
      </c>
      <c r="L857">
        <v>0.66400000000000003</v>
      </c>
      <c r="M857" s="7">
        <v>252</v>
      </c>
      <c r="N857" s="8">
        <v>216.00000000010499</v>
      </c>
      <c r="O857" s="8" t="s">
        <v>912</v>
      </c>
      <c r="P857" s="9" t="s">
        <v>938</v>
      </c>
      <c r="Q857" s="9">
        <v>1648.1666666666667</v>
      </c>
      <c r="R857" s="9">
        <v>-23.5</v>
      </c>
      <c r="S857" s="7">
        <v>-0.85550610224405921</v>
      </c>
      <c r="T857">
        <v>2.4104447292940402E-2</v>
      </c>
      <c r="U857" s="7">
        <v>0.31465757886568707</v>
      </c>
      <c r="V857">
        <v>4.913166834828496E-2</v>
      </c>
    </row>
    <row r="858" spans="1:24" x14ac:dyDescent="0.3">
      <c r="A858" s="6" t="s">
        <v>937</v>
      </c>
      <c r="C858">
        <v>2</v>
      </c>
      <c r="D858" t="s">
        <v>152</v>
      </c>
      <c r="E858" t="s">
        <v>939</v>
      </c>
      <c r="I858"/>
      <c r="J858" s="8">
        <f>I858</f>
        <v>0</v>
      </c>
      <c r="K858" s="8">
        <f t="shared" ref="K858:K882" si="78">J858/$J$882</f>
        <v>0</v>
      </c>
      <c r="L858">
        <v>0.67</v>
      </c>
      <c r="M858" s="7">
        <v>252</v>
      </c>
      <c r="N858" s="8">
        <v>5.000000000032756</v>
      </c>
      <c r="O858" s="8" t="s">
        <v>940</v>
      </c>
      <c r="T858"/>
      <c r="V858"/>
    </row>
    <row r="859" spans="1:24" x14ac:dyDescent="0.3">
      <c r="A859" s="6" t="s">
        <v>937</v>
      </c>
      <c r="C859">
        <v>3</v>
      </c>
      <c r="D859" t="s">
        <v>154</v>
      </c>
      <c r="I859">
        <v>0.06</v>
      </c>
      <c r="J859" s="8">
        <f>J858+I859</f>
        <v>0.06</v>
      </c>
      <c r="K859" s="8">
        <f t="shared" si="78"/>
        <v>5.5452865064695003E-2</v>
      </c>
      <c r="L859">
        <v>0.69699999999999995</v>
      </c>
      <c r="M859" s="7">
        <v>252</v>
      </c>
      <c r="N859" s="8">
        <v>24.000000000024002</v>
      </c>
      <c r="O859" s="8" t="s">
        <v>941</v>
      </c>
      <c r="P859" s="9" t="s">
        <v>798</v>
      </c>
      <c r="Q859" s="9">
        <v>632.33333333333337</v>
      </c>
      <c r="R859" s="9">
        <v>-176.91666666666666</v>
      </c>
      <c r="S859" s="7">
        <v>-0.19486910104751587</v>
      </c>
      <c r="T859">
        <v>2.4104447292940402E-2</v>
      </c>
      <c r="U859" s="7">
        <v>0.31213191151618958</v>
      </c>
      <c r="V859">
        <v>4.913166834828496E-2</v>
      </c>
    </row>
    <row r="860" spans="1:24" x14ac:dyDescent="0.3">
      <c r="A860" s="6" t="s">
        <v>937</v>
      </c>
      <c r="C860">
        <v>4</v>
      </c>
      <c r="D860" t="s">
        <v>942</v>
      </c>
      <c r="I860">
        <v>0.06</v>
      </c>
      <c r="J860" s="8">
        <f t="shared" ref="J860:J882" si="79">J859+I860</f>
        <v>0.12</v>
      </c>
      <c r="K860" s="8">
        <f t="shared" si="78"/>
        <v>0.11090573012939001</v>
      </c>
      <c r="L860">
        <v>0.71</v>
      </c>
      <c r="M860" s="7">
        <v>252</v>
      </c>
      <c r="N860" s="8">
        <v>36.000000000036003</v>
      </c>
      <c r="O860" s="8"/>
      <c r="P860" s="9" t="s">
        <v>627</v>
      </c>
      <c r="Q860" s="9">
        <v>1230.3333333333333</v>
      </c>
      <c r="R860" s="9">
        <v>-102.41666666666667</v>
      </c>
      <c r="S860" s="7">
        <v>3.1816884875297546E-2</v>
      </c>
      <c r="T860">
        <v>2.4104447292940402E-2</v>
      </c>
      <c r="U860" s="7">
        <v>0.72437751293182373</v>
      </c>
      <c r="V860">
        <v>4.913166834828496E-2</v>
      </c>
    </row>
    <row r="861" spans="1:24" x14ac:dyDescent="0.3">
      <c r="A861" s="6" t="s">
        <v>937</v>
      </c>
      <c r="C861">
        <v>5</v>
      </c>
      <c r="D861" t="s">
        <v>943</v>
      </c>
      <c r="E861" t="s">
        <v>184</v>
      </c>
      <c r="I861">
        <v>6.2E-2</v>
      </c>
      <c r="J861" s="8">
        <f t="shared" si="79"/>
        <v>0.182</v>
      </c>
      <c r="K861" s="8">
        <f t="shared" si="78"/>
        <v>0.16820702402957485</v>
      </c>
      <c r="L861">
        <v>0.755</v>
      </c>
      <c r="M861" s="7">
        <v>252</v>
      </c>
      <c r="N861" s="8">
        <v>32.000000000032003</v>
      </c>
      <c r="O861" s="8"/>
      <c r="P861" s="9" t="s">
        <v>944</v>
      </c>
      <c r="Q861" s="9">
        <v>1062.6666666666667</v>
      </c>
      <c r="R861" s="9">
        <v>-85.333333333333329</v>
      </c>
      <c r="S861" s="7">
        <v>6.4094178378582001E-2</v>
      </c>
      <c r="T861">
        <v>2.4104447292940402E-2</v>
      </c>
      <c r="U861" s="7">
        <v>1.029064416885376</v>
      </c>
      <c r="V861">
        <v>4.913166834828496E-2</v>
      </c>
    </row>
    <row r="862" spans="1:24" x14ac:dyDescent="0.3">
      <c r="A862" s="6" t="s">
        <v>937</v>
      </c>
      <c r="C862">
        <v>6</v>
      </c>
      <c r="D862" t="s">
        <v>110</v>
      </c>
      <c r="I862">
        <v>0.06</v>
      </c>
      <c r="J862" s="8">
        <f t="shared" si="79"/>
        <v>0.24199999999999999</v>
      </c>
      <c r="K862" s="8">
        <f t="shared" si="78"/>
        <v>0.22365988909426984</v>
      </c>
      <c r="L862" t="s">
        <v>945</v>
      </c>
      <c r="M862" s="7">
        <v>252</v>
      </c>
      <c r="N862" s="8">
        <v>43.999999999932982</v>
      </c>
      <c r="O862" s="8"/>
      <c r="P862" s="9" t="s">
        <v>946</v>
      </c>
      <c r="Q862" s="9">
        <v>841.66666666666663</v>
      </c>
      <c r="R862" s="9">
        <v>-133.16666666666666</v>
      </c>
      <c r="S862" s="7">
        <v>9.211266040802002E-2</v>
      </c>
      <c r="T862">
        <v>2.4104447292940402E-2</v>
      </c>
      <c r="U862" s="7">
        <v>1.3521196842193604</v>
      </c>
      <c r="V862">
        <v>4.913166834828496E-2</v>
      </c>
    </row>
    <row r="863" spans="1:24" x14ac:dyDescent="0.3">
      <c r="A863" s="6" t="s">
        <v>937</v>
      </c>
      <c r="C863">
        <v>7</v>
      </c>
      <c r="D863" t="s">
        <v>112</v>
      </c>
      <c r="I863">
        <v>0.06</v>
      </c>
      <c r="J863" s="8">
        <f t="shared" si="79"/>
        <v>0.30199999999999999</v>
      </c>
      <c r="K863" s="8">
        <f t="shared" si="78"/>
        <v>0.27911275415896486</v>
      </c>
      <c r="L863">
        <v>0.82030000000000003</v>
      </c>
      <c r="M863" s="7">
        <v>252</v>
      </c>
      <c r="N863" s="8">
        <v>40.999999999957737</v>
      </c>
      <c r="O863" s="8"/>
      <c r="P863" s="9" t="s">
        <v>947</v>
      </c>
      <c r="Q863" s="9">
        <v>1697.5</v>
      </c>
      <c r="R863" s="9">
        <v>-34.166666666666664</v>
      </c>
      <c r="S863" s="7">
        <v>3.6110751330852509E-2</v>
      </c>
      <c r="T863">
        <v>2.4104447292940402E-2</v>
      </c>
      <c r="U863" s="7">
        <v>1.6003669500350952</v>
      </c>
      <c r="V863">
        <v>4.913166834828496E-2</v>
      </c>
    </row>
    <row r="864" spans="1:24" x14ac:dyDescent="0.3">
      <c r="A864" t="s">
        <v>937</v>
      </c>
      <c r="C864">
        <v>8</v>
      </c>
      <c r="D864" t="s">
        <v>113</v>
      </c>
      <c r="I864">
        <v>4.4999999999999998E-2</v>
      </c>
      <c r="J864" s="8">
        <f t="shared" si="79"/>
        <v>0.34699999999999998</v>
      </c>
      <c r="K864" s="8">
        <f t="shared" si="78"/>
        <v>0.32070240295748609</v>
      </c>
      <c r="L864" t="s">
        <v>945</v>
      </c>
      <c r="M864" s="7">
        <v>252</v>
      </c>
      <c r="N864" s="8">
        <v>28.000000000028002</v>
      </c>
      <c r="O864" s="8"/>
      <c r="P864" s="9" t="s">
        <v>948</v>
      </c>
      <c r="Q864" s="9">
        <v>904.83333333333337</v>
      </c>
      <c r="R864" s="9">
        <v>-11.25</v>
      </c>
      <c r="S864" s="7">
        <v>4.1416995227336884E-2</v>
      </c>
      <c r="T864">
        <v>2.4104447292940402E-2</v>
      </c>
      <c r="U864" s="7">
        <v>1.9671307802200317</v>
      </c>
      <c r="V864">
        <v>4.913166834828496E-2</v>
      </c>
    </row>
    <row r="865" spans="1:22" x14ac:dyDescent="0.3">
      <c r="A865" s="6" t="s">
        <v>937</v>
      </c>
      <c r="C865">
        <v>9</v>
      </c>
      <c r="D865" t="s">
        <v>114</v>
      </c>
      <c r="I865">
        <v>4.1000000000000002E-2</v>
      </c>
      <c r="J865" s="8">
        <f t="shared" si="79"/>
        <v>0.38799999999999996</v>
      </c>
      <c r="K865" s="8">
        <f t="shared" si="78"/>
        <v>0.35859519408502766</v>
      </c>
      <c r="L865">
        <v>0.9</v>
      </c>
      <c r="M865" s="7">
        <v>252</v>
      </c>
      <c r="N865" s="8">
        <v>35.000000000007248</v>
      </c>
      <c r="O865" s="8"/>
      <c r="P865" s="9" t="s">
        <v>633</v>
      </c>
      <c r="Q865" s="9">
        <v>1857.3333333333333</v>
      </c>
      <c r="R865" s="9">
        <v>-55.75</v>
      </c>
      <c r="S865" s="7">
        <v>-0.13975630700588226</v>
      </c>
      <c r="T865">
        <v>2.4104447292940402E-2</v>
      </c>
      <c r="U865" s="7">
        <v>1.9269062280654907</v>
      </c>
      <c r="V865">
        <v>4.913166834828496E-2</v>
      </c>
    </row>
    <row r="866" spans="1:22" x14ac:dyDescent="0.3">
      <c r="A866" s="6" t="s">
        <v>937</v>
      </c>
      <c r="C866">
        <v>10</v>
      </c>
      <c r="D866" t="s">
        <v>949</v>
      </c>
      <c r="I866">
        <v>3.6999999999999998E-2</v>
      </c>
      <c r="J866" s="8">
        <f t="shared" si="79"/>
        <v>0.42499999999999993</v>
      </c>
      <c r="K866" s="8">
        <f t="shared" si="78"/>
        <v>0.39279112754158957</v>
      </c>
      <c r="L866">
        <v>0.91</v>
      </c>
      <c r="M866" s="7">
        <v>252</v>
      </c>
      <c r="N866" s="8">
        <v>28.999999999945736</v>
      </c>
      <c r="O866" s="8"/>
      <c r="P866" s="9" t="s">
        <v>950</v>
      </c>
      <c r="Q866" s="9">
        <v>1066.5</v>
      </c>
      <c r="R866" s="9">
        <v>-16.75</v>
      </c>
      <c r="S866" s="7">
        <v>-7.0156581699848175E-2</v>
      </c>
      <c r="T866">
        <v>2.4104447292940402E-2</v>
      </c>
      <c r="U866" s="7">
        <v>2.1245138645172119</v>
      </c>
      <c r="V866">
        <v>4.913166834828496E-2</v>
      </c>
    </row>
    <row r="867" spans="1:22" x14ac:dyDescent="0.3">
      <c r="A867" t="s">
        <v>937</v>
      </c>
      <c r="C867">
        <v>11</v>
      </c>
      <c r="D867" t="s">
        <v>951</v>
      </c>
      <c r="I867">
        <v>4.2000000000000003E-2</v>
      </c>
      <c r="J867" s="8">
        <f t="shared" si="79"/>
        <v>0.46699999999999992</v>
      </c>
      <c r="K867" s="8">
        <f t="shared" si="78"/>
        <v>0.43160813308687607</v>
      </c>
      <c r="L867">
        <v>0.92</v>
      </c>
      <c r="M867" s="7">
        <v>252</v>
      </c>
      <c r="N867" s="8">
        <v>39.000000000011248</v>
      </c>
      <c r="O867" s="8"/>
      <c r="P867" s="9" t="s">
        <v>952</v>
      </c>
      <c r="Q867" s="9">
        <v>1899.5</v>
      </c>
      <c r="R867" s="9">
        <v>-37</v>
      </c>
      <c r="S867" s="7">
        <v>2.2372981533408165E-2</v>
      </c>
      <c r="T867">
        <v>2.4104447292940402E-2</v>
      </c>
      <c r="U867" s="7">
        <v>2.0820233821868896</v>
      </c>
      <c r="V867">
        <v>4.913166834828496E-2</v>
      </c>
    </row>
    <row r="868" spans="1:22" x14ac:dyDescent="0.3">
      <c r="A868" s="6" t="s">
        <v>937</v>
      </c>
      <c r="C868">
        <v>12</v>
      </c>
      <c r="D868" t="s">
        <v>953</v>
      </c>
      <c r="E868" t="s">
        <v>954</v>
      </c>
      <c r="I868">
        <v>4.2000000000000003E-2</v>
      </c>
      <c r="J868" s="8">
        <f t="shared" si="79"/>
        <v>0.5089999999999999</v>
      </c>
      <c r="K868" s="8">
        <f t="shared" si="78"/>
        <v>0.47042513863216251</v>
      </c>
      <c r="L868">
        <v>1</v>
      </c>
      <c r="M868" s="7">
        <v>252</v>
      </c>
      <c r="N868" s="8">
        <v>37.000000000064759</v>
      </c>
      <c r="O868" s="8"/>
      <c r="P868" s="9" t="s">
        <v>955</v>
      </c>
      <c r="Q868" s="9">
        <v>2013.1666666666667</v>
      </c>
      <c r="R868" s="9">
        <v>-32.5</v>
      </c>
      <c r="S868" s="7">
        <v>0.12261681258678436</v>
      </c>
      <c r="T868">
        <v>2.4104447292940402E-2</v>
      </c>
      <c r="U868" s="7">
        <v>2.0162458419799805</v>
      </c>
      <c r="V868">
        <v>4.913166834828496E-2</v>
      </c>
    </row>
    <row r="869" spans="1:22" x14ac:dyDescent="0.3">
      <c r="A869" s="6" t="s">
        <v>937</v>
      </c>
      <c r="C869">
        <v>13</v>
      </c>
      <c r="D869" t="s">
        <v>956</v>
      </c>
      <c r="I869">
        <v>4.2000000000000003E-2</v>
      </c>
      <c r="J869" s="8">
        <f t="shared" si="79"/>
        <v>0.55099999999999993</v>
      </c>
      <c r="K869" s="8">
        <f t="shared" si="78"/>
        <v>0.50924214417744906</v>
      </c>
      <c r="L869">
        <v>1.08</v>
      </c>
      <c r="M869" s="7">
        <v>252</v>
      </c>
      <c r="N869" s="8">
        <v>45.999999999990493</v>
      </c>
      <c r="O869" s="8"/>
      <c r="P869" s="9" t="s">
        <v>957</v>
      </c>
      <c r="Q869" s="9">
        <v>2577.1666666666665</v>
      </c>
      <c r="R869" s="9">
        <v>-18.833333333333332</v>
      </c>
      <c r="S869" s="7">
        <v>-1.8669160082936287E-2</v>
      </c>
      <c r="T869">
        <v>2.4104447292940402E-2</v>
      </c>
      <c r="U869" s="7">
        <v>1.4363884925842285</v>
      </c>
      <c r="V869">
        <v>4.913166834828496E-2</v>
      </c>
    </row>
    <row r="870" spans="1:22" x14ac:dyDescent="0.3">
      <c r="A870" s="6" t="s">
        <v>937</v>
      </c>
      <c r="C870">
        <v>14</v>
      </c>
      <c r="D870" t="s">
        <v>47</v>
      </c>
      <c r="I870">
        <v>4.2000000000000003E-2</v>
      </c>
      <c r="J870" s="8">
        <f t="shared" si="79"/>
        <v>0.59299999999999997</v>
      </c>
      <c r="K870" s="8">
        <f t="shared" si="78"/>
        <v>0.54805914972273562</v>
      </c>
      <c r="L870">
        <v>1.1599999999999999</v>
      </c>
      <c r="M870" s="7">
        <v>252</v>
      </c>
      <c r="N870" s="8">
        <v>41.999999999986493</v>
      </c>
      <c r="O870" s="8"/>
      <c r="P870" s="9" t="s">
        <v>958</v>
      </c>
      <c r="Q870" s="9">
        <v>1931.8333333333333</v>
      </c>
      <c r="R870" s="9">
        <v>-11.75</v>
      </c>
      <c r="S870" s="7">
        <v>-0.34018135070800781</v>
      </c>
      <c r="T870">
        <v>2.4104447292940402E-2</v>
      </c>
      <c r="U870" s="7">
        <v>0.71207201480865479</v>
      </c>
      <c r="V870">
        <v>4.913166834828496E-2</v>
      </c>
    </row>
    <row r="871" spans="1:22" x14ac:dyDescent="0.3">
      <c r="A871" s="6" t="s">
        <v>937</v>
      </c>
      <c r="C871">
        <v>15</v>
      </c>
      <c r="D871" t="s">
        <v>115</v>
      </c>
      <c r="I871">
        <v>4.2000000000000003E-2</v>
      </c>
      <c r="J871" s="8">
        <f t="shared" si="79"/>
        <v>0.63500000000000001</v>
      </c>
      <c r="K871" s="8">
        <f t="shared" si="78"/>
        <v>0.58687615526802217</v>
      </c>
      <c r="L871">
        <v>1.18</v>
      </c>
      <c r="M871" s="7">
        <v>252</v>
      </c>
      <c r="N871" s="8">
        <v>47.000000000019249</v>
      </c>
      <c r="O871" s="8"/>
      <c r="P871" s="9" t="s">
        <v>881</v>
      </c>
      <c r="Q871" s="9">
        <v>2674</v>
      </c>
      <c r="R871" s="9">
        <v>-24.416666666666668</v>
      </c>
      <c r="S871" s="7">
        <v>-0.56292426586151123</v>
      </c>
      <c r="T871">
        <v>2.4104447292940402E-2</v>
      </c>
      <c r="U871" s="7">
        <v>0.42108267545700073</v>
      </c>
      <c r="V871">
        <v>4.913166834828496E-2</v>
      </c>
    </row>
    <row r="872" spans="1:22" x14ac:dyDescent="0.3">
      <c r="A872" s="6" t="s">
        <v>937</v>
      </c>
      <c r="C872">
        <v>16</v>
      </c>
      <c r="D872" t="s">
        <v>116</v>
      </c>
      <c r="I872">
        <v>4.2000000000000003E-2</v>
      </c>
      <c r="J872" s="8">
        <f t="shared" si="79"/>
        <v>0.67700000000000005</v>
      </c>
      <c r="K872" s="8">
        <f t="shared" si="78"/>
        <v>0.62569316081330872</v>
      </c>
      <c r="L872">
        <v>1.2</v>
      </c>
      <c r="M872" s="7">
        <v>252</v>
      </c>
      <c r="N872" s="8">
        <v>40.999999999957737</v>
      </c>
      <c r="O872" s="8"/>
      <c r="P872" s="9" t="s">
        <v>959</v>
      </c>
      <c r="Q872" s="9">
        <v>2105.8333333333335</v>
      </c>
      <c r="R872" s="9">
        <v>-35.833333333333336</v>
      </c>
      <c r="S872" s="7">
        <v>-0.48030620813369751</v>
      </c>
      <c r="T872">
        <v>2.4104447292940402E-2</v>
      </c>
      <c r="U872" s="7">
        <v>0.41731500625610352</v>
      </c>
      <c r="V872">
        <v>4.913166834828496E-2</v>
      </c>
    </row>
    <row r="873" spans="1:22" x14ac:dyDescent="0.3">
      <c r="A873" s="6" t="s">
        <v>937</v>
      </c>
      <c r="C873">
        <v>17</v>
      </c>
      <c r="D873" t="s">
        <v>144</v>
      </c>
      <c r="I873">
        <v>4.2000000000000003E-2</v>
      </c>
      <c r="J873" s="8">
        <f t="shared" si="79"/>
        <v>0.71900000000000008</v>
      </c>
      <c r="K873" s="8">
        <f t="shared" si="78"/>
        <v>0.66451016635859528</v>
      </c>
      <c r="L873">
        <v>1.22</v>
      </c>
      <c r="M873" s="7">
        <v>252</v>
      </c>
      <c r="N873" s="8">
        <v>41.999999999986493</v>
      </c>
      <c r="O873" s="8"/>
      <c r="P873" s="9" t="s">
        <v>841</v>
      </c>
      <c r="Q873" s="9">
        <v>2328.3333333333335</v>
      </c>
      <c r="R873" s="9">
        <v>-25.833333333333332</v>
      </c>
      <c r="S873" s="7">
        <v>-0.14914122223854065</v>
      </c>
      <c r="T873">
        <v>2.4104447292940402E-2</v>
      </c>
      <c r="U873" s="7">
        <v>0.54341328144073486</v>
      </c>
      <c r="V873">
        <v>4.913166834828496E-2</v>
      </c>
    </row>
    <row r="874" spans="1:22" x14ac:dyDescent="0.3">
      <c r="A874" s="6" t="s">
        <v>937</v>
      </c>
      <c r="C874">
        <v>18</v>
      </c>
      <c r="D874" t="s">
        <v>145</v>
      </c>
      <c r="I874">
        <v>4.2000000000000003E-2</v>
      </c>
      <c r="J874" s="8">
        <f t="shared" si="79"/>
        <v>0.76100000000000012</v>
      </c>
      <c r="K874" s="8">
        <f t="shared" si="78"/>
        <v>0.70332717190388172</v>
      </c>
      <c r="L874">
        <v>1.25</v>
      </c>
      <c r="M874" s="7">
        <v>252</v>
      </c>
      <c r="N874" s="8">
        <v>47.999999999936982</v>
      </c>
      <c r="O874" s="8"/>
      <c r="P874" s="9" t="s">
        <v>960</v>
      </c>
      <c r="Q874" s="9">
        <v>2310.3333333333335</v>
      </c>
      <c r="R874" s="9">
        <v>-19.75</v>
      </c>
      <c r="S874" s="7">
        <v>-3.7134516984224319E-2</v>
      </c>
      <c r="T874">
        <v>2.4104447292940402E-2</v>
      </c>
      <c r="U874" s="7">
        <v>0.88944351673126221</v>
      </c>
      <c r="V874">
        <v>4.913166834828496E-2</v>
      </c>
    </row>
    <row r="875" spans="1:22" x14ac:dyDescent="0.3">
      <c r="A875" s="6" t="s">
        <v>937</v>
      </c>
      <c r="C875">
        <v>19</v>
      </c>
      <c r="D875" t="s">
        <v>146</v>
      </c>
      <c r="I875">
        <v>4.2000000000000003E-2</v>
      </c>
      <c r="J875" s="8">
        <f t="shared" si="79"/>
        <v>0.80300000000000016</v>
      </c>
      <c r="K875" s="8">
        <f t="shared" si="78"/>
        <v>0.74214417744916827</v>
      </c>
      <c r="L875">
        <v>1.29</v>
      </c>
      <c r="M875" s="7">
        <v>252</v>
      </c>
      <c r="N875" s="8">
        <v>47.999999999936982</v>
      </c>
      <c r="O875" s="8"/>
      <c r="P875" s="9" t="s">
        <v>961</v>
      </c>
      <c r="Q875" s="9">
        <v>2404.8333333333335</v>
      </c>
      <c r="R875" s="9">
        <v>-18</v>
      </c>
      <c r="S875" s="7">
        <v>-3.9511837065219879E-2</v>
      </c>
      <c r="T875">
        <v>2.4104447292940402E-2</v>
      </c>
      <c r="U875" s="7">
        <v>1.4429025650024414</v>
      </c>
      <c r="V875">
        <v>4.913166834828496E-2</v>
      </c>
    </row>
    <row r="876" spans="1:22" x14ac:dyDescent="0.3">
      <c r="A876" s="6" t="s">
        <v>937</v>
      </c>
      <c r="C876">
        <v>20</v>
      </c>
      <c r="D876" t="s">
        <v>54</v>
      </c>
      <c r="I876">
        <v>4.2000000000000003E-2</v>
      </c>
      <c r="J876" s="8">
        <f t="shared" si="79"/>
        <v>0.8450000000000002</v>
      </c>
      <c r="K876" s="8">
        <f t="shared" si="78"/>
        <v>0.78096118299445483</v>
      </c>
      <c r="L876">
        <v>1.29</v>
      </c>
      <c r="M876" s="7">
        <v>252</v>
      </c>
      <c r="N876" s="8">
        <v>41.999999999986493</v>
      </c>
      <c r="O876" s="8"/>
      <c r="P876" s="9" t="s">
        <v>962</v>
      </c>
      <c r="Q876" s="9">
        <v>2290.8333333333335</v>
      </c>
      <c r="R876" s="9">
        <v>-2.0833333333333335</v>
      </c>
      <c r="S876" s="7">
        <v>-0.11223956942558289</v>
      </c>
      <c r="T876">
        <v>2.4104447292940402E-2</v>
      </c>
      <c r="U876" s="7">
        <v>1.7374042272567749</v>
      </c>
      <c r="V876">
        <v>4.913166834828496E-2</v>
      </c>
    </row>
    <row r="877" spans="1:22" x14ac:dyDescent="0.3">
      <c r="A877" s="6" t="s">
        <v>937</v>
      </c>
      <c r="C877">
        <v>21</v>
      </c>
      <c r="D877" t="s">
        <v>167</v>
      </c>
      <c r="I877">
        <v>4.2000000000000003E-2</v>
      </c>
      <c r="J877" s="8">
        <f t="shared" si="79"/>
        <v>0.88700000000000023</v>
      </c>
      <c r="K877" s="8">
        <f t="shared" si="78"/>
        <v>0.81977818853974138</v>
      </c>
      <c r="L877">
        <v>1.3</v>
      </c>
      <c r="M877" s="7">
        <v>252</v>
      </c>
      <c r="N877" s="8">
        <v>44.999999999961737</v>
      </c>
      <c r="O877" s="8" t="s">
        <v>963</v>
      </c>
      <c r="P877" s="9" t="s">
        <v>964</v>
      </c>
      <c r="Q877" s="9">
        <v>2499.6666666666665</v>
      </c>
      <c r="R877" s="9">
        <v>-22.833333333333332</v>
      </c>
      <c r="S877" s="7">
        <v>2.6475127786397934E-2</v>
      </c>
      <c r="T877">
        <v>2.4104447292940402E-2</v>
      </c>
      <c r="U877" s="7">
        <v>1.9561246633529663</v>
      </c>
      <c r="V877">
        <v>4.913166834828496E-2</v>
      </c>
    </row>
    <row r="878" spans="1:22" x14ac:dyDescent="0.3">
      <c r="A878" s="6" t="s">
        <v>937</v>
      </c>
      <c r="C878">
        <v>22</v>
      </c>
      <c r="D878" t="s">
        <v>965</v>
      </c>
      <c r="I878">
        <v>3.9E-2</v>
      </c>
      <c r="J878" s="8">
        <f t="shared" si="79"/>
        <v>0.92600000000000027</v>
      </c>
      <c r="K878" s="8">
        <f t="shared" si="78"/>
        <v>0.85582255083179315</v>
      </c>
      <c r="L878">
        <v>1.32</v>
      </c>
      <c r="M878" s="7">
        <v>252</v>
      </c>
      <c r="N878" s="8">
        <v>40.999999999957737</v>
      </c>
      <c r="O878" s="8"/>
      <c r="P878" s="9" t="s">
        <v>966</v>
      </c>
      <c r="Q878" s="9">
        <v>1938.1666666666667</v>
      </c>
      <c r="R878" s="9">
        <v>-48.5</v>
      </c>
      <c r="S878" s="7">
        <v>0.57155460119247437</v>
      </c>
      <c r="T878">
        <v>2.4104447292940402E-2</v>
      </c>
      <c r="U878" s="7">
        <v>2.4592714309692383</v>
      </c>
      <c r="V878">
        <v>4.913166834828496E-2</v>
      </c>
    </row>
    <row r="879" spans="1:22" x14ac:dyDescent="0.3">
      <c r="A879" s="6" t="s">
        <v>937</v>
      </c>
      <c r="C879">
        <v>23</v>
      </c>
      <c r="D879" t="s">
        <v>967</v>
      </c>
      <c r="I879">
        <v>3.9E-2</v>
      </c>
      <c r="J879" s="8">
        <f t="shared" si="79"/>
        <v>0.9650000000000003</v>
      </c>
      <c r="K879" s="8">
        <f t="shared" si="78"/>
        <v>0.89186691312384492</v>
      </c>
      <c r="L879">
        <v>1.32</v>
      </c>
      <c r="M879" s="7">
        <v>252</v>
      </c>
      <c r="N879" s="8">
        <v>41.000000000068759</v>
      </c>
      <c r="O879" s="8"/>
      <c r="P879" s="9" t="s">
        <v>968</v>
      </c>
      <c r="Q879" s="9">
        <v>2115.8333333333335</v>
      </c>
      <c r="R879" s="9">
        <v>-29.416666666666668</v>
      </c>
      <c r="S879" s="7">
        <v>0.28267306089401245</v>
      </c>
      <c r="T879">
        <v>2.4104447292940402E-2</v>
      </c>
      <c r="U879" s="7">
        <v>2.2283239364624023</v>
      </c>
      <c r="V879">
        <v>4.913166834828496E-2</v>
      </c>
    </row>
    <row r="880" spans="1:22" x14ac:dyDescent="0.3">
      <c r="A880" s="6" t="s">
        <v>937</v>
      </c>
      <c r="C880">
        <v>24</v>
      </c>
      <c r="D880" t="s">
        <v>969</v>
      </c>
      <c r="I880">
        <v>3.9E-2</v>
      </c>
      <c r="J880" s="8">
        <f t="shared" si="79"/>
        <v>1.0040000000000002</v>
      </c>
      <c r="K880" s="8">
        <f t="shared" si="78"/>
        <v>0.92791127541589669</v>
      </c>
      <c r="L880">
        <v>1.32</v>
      </c>
      <c r="M880" s="7">
        <v>252</v>
      </c>
      <c r="N880" s="8">
        <v>47.000000000019249</v>
      </c>
      <c r="O880" s="8"/>
      <c r="P880" s="9" t="s">
        <v>970</v>
      </c>
      <c r="Q880" s="9">
        <v>2416.8333333333335</v>
      </c>
      <c r="R880" s="9">
        <v>-26</v>
      </c>
      <c r="S880" s="7">
        <v>-3.4909948706626892E-2</v>
      </c>
      <c r="T880">
        <v>2.4104447292940402E-2</v>
      </c>
      <c r="U880" s="7">
        <v>1.9480398893356323</v>
      </c>
      <c r="V880">
        <v>4.913166834828496E-2</v>
      </c>
    </row>
    <row r="881" spans="1:22" x14ac:dyDescent="0.3">
      <c r="A881" s="6" t="s">
        <v>937</v>
      </c>
      <c r="C881">
        <v>25</v>
      </c>
      <c r="D881" t="s">
        <v>121</v>
      </c>
      <c r="I881">
        <v>3.9E-2</v>
      </c>
      <c r="J881" s="8">
        <f t="shared" si="79"/>
        <v>1.0430000000000001</v>
      </c>
      <c r="K881" s="8">
        <f t="shared" si="78"/>
        <v>0.96395563770794834</v>
      </c>
      <c r="L881">
        <v>1.32</v>
      </c>
      <c r="M881" s="7">
        <v>252</v>
      </c>
      <c r="N881" s="8">
        <v>58.000000000002494</v>
      </c>
      <c r="O881" s="8"/>
      <c r="P881" s="9" t="s">
        <v>971</v>
      </c>
      <c r="Q881" s="9">
        <v>3414.6666666666665</v>
      </c>
      <c r="R881" s="9">
        <v>-8.8333333333333339</v>
      </c>
      <c r="S881" s="7">
        <v>-0.15122945606708527</v>
      </c>
      <c r="T881">
        <v>2.4104447292940402E-2</v>
      </c>
      <c r="U881" s="7">
        <v>1.9137637615203857</v>
      </c>
      <c r="V881">
        <v>4.913166834828496E-2</v>
      </c>
    </row>
    <row r="882" spans="1:22" x14ac:dyDescent="0.3">
      <c r="A882" s="6" t="s">
        <v>937</v>
      </c>
      <c r="C882">
        <v>26</v>
      </c>
      <c r="D882" t="s">
        <v>622</v>
      </c>
      <c r="I882">
        <v>3.9E-2</v>
      </c>
      <c r="J882" s="8">
        <f t="shared" si="79"/>
        <v>1.0820000000000001</v>
      </c>
      <c r="K882" s="8">
        <f t="shared" si="78"/>
        <v>1</v>
      </c>
      <c r="L882">
        <v>1.32</v>
      </c>
      <c r="M882" s="7">
        <v>252</v>
      </c>
      <c r="N882" s="8">
        <v>52.999999999969738</v>
      </c>
      <c r="O882" s="8"/>
      <c r="P882" s="9" t="s">
        <v>972</v>
      </c>
      <c r="Q882" s="9">
        <v>2908</v>
      </c>
      <c r="R882" s="9">
        <v>11.25</v>
      </c>
      <c r="S882" s="7">
        <v>-0.44172757863998413</v>
      </c>
      <c r="T882">
        <v>2.4104447292940402E-2</v>
      </c>
      <c r="U882" s="7">
        <v>2.1008665561676025</v>
      </c>
      <c r="V882">
        <v>4.913166834828496E-2</v>
      </c>
    </row>
    <row r="884" spans="1:22" x14ac:dyDescent="0.3">
      <c r="I884"/>
      <c r="L884"/>
      <c r="M884" s="7"/>
      <c r="N884" s="8"/>
      <c r="O884" s="8"/>
    </row>
    <row r="885" spans="1:22" x14ac:dyDescent="0.3">
      <c r="A885" s="6" t="s">
        <v>973</v>
      </c>
      <c r="C885">
        <v>1</v>
      </c>
      <c r="D885" t="s">
        <v>152</v>
      </c>
      <c r="I885">
        <v>0.33</v>
      </c>
      <c r="J885" s="8">
        <v>0</v>
      </c>
      <c r="K885" s="8">
        <f>J885/$J$906</f>
        <v>0</v>
      </c>
      <c r="L885">
        <v>0.45800000000000002</v>
      </c>
      <c r="M885" s="7">
        <v>252</v>
      </c>
      <c r="N885" s="8">
        <v>88.000000000088008</v>
      </c>
      <c r="O885" s="8" t="s">
        <v>663</v>
      </c>
      <c r="P885" s="9" t="s">
        <v>974</v>
      </c>
      <c r="Q885" s="9">
        <v>1477</v>
      </c>
      <c r="R885" s="9">
        <v>-37.666666666666664</v>
      </c>
      <c r="S885" s="7">
        <v>-1.8786059617996216</v>
      </c>
      <c r="T885">
        <v>1.3552037668123566E-2</v>
      </c>
      <c r="U885" s="7">
        <v>0.94429528713226318</v>
      </c>
      <c r="V885">
        <v>3.1203900240481548E-2</v>
      </c>
    </row>
    <row r="886" spans="1:22" x14ac:dyDescent="0.3">
      <c r="A886" s="6" t="s">
        <v>973</v>
      </c>
      <c r="C886">
        <v>2</v>
      </c>
      <c r="D886" t="s">
        <v>154</v>
      </c>
      <c r="I886">
        <v>6.8000000000000005E-2</v>
      </c>
      <c r="J886" s="8">
        <f>I886</f>
        <v>6.8000000000000005E-2</v>
      </c>
      <c r="K886" s="8">
        <f t="shared" ref="K886:K906" si="80">J886/$J$906</f>
        <v>6.4150943396226387E-2</v>
      </c>
      <c r="L886">
        <v>0.50700000000000001</v>
      </c>
      <c r="M886" s="7">
        <v>252</v>
      </c>
      <c r="N886" s="8">
        <v>18.999999999991246</v>
      </c>
      <c r="O886" s="8" t="s">
        <v>975</v>
      </c>
      <c r="P886" s="9" t="s">
        <v>976</v>
      </c>
      <c r="Q886" s="9">
        <v>589.5</v>
      </c>
      <c r="R886" s="9">
        <v>-110.5</v>
      </c>
      <c r="S886" s="7">
        <v>-1.3158997297286987</v>
      </c>
      <c r="T886">
        <v>1.3552037668123566E-2</v>
      </c>
      <c r="U886" s="7">
        <v>0.97960972785949707</v>
      </c>
      <c r="V886">
        <v>3.1203900240481548E-2</v>
      </c>
    </row>
    <row r="887" spans="1:22" x14ac:dyDescent="0.3">
      <c r="A887" s="6" t="s">
        <v>973</v>
      </c>
      <c r="C887">
        <v>3</v>
      </c>
      <c r="D887" t="s">
        <v>156</v>
      </c>
      <c r="I887">
        <v>6.3E-2</v>
      </c>
      <c r="J887" s="8">
        <f>J886+I887</f>
        <v>0.13100000000000001</v>
      </c>
      <c r="K887" s="8">
        <f t="shared" si="80"/>
        <v>0.1235849056603773</v>
      </c>
      <c r="L887">
        <v>0.56999999999999995</v>
      </c>
      <c r="M887" s="7">
        <v>252</v>
      </c>
      <c r="N887" s="8">
        <v>35.000000000007248</v>
      </c>
      <c r="O887" s="8" t="s">
        <v>682</v>
      </c>
      <c r="P887" s="9" t="s">
        <v>977</v>
      </c>
      <c r="Q887" s="9">
        <v>1515.3333333333333</v>
      </c>
      <c r="R887" s="9">
        <v>-36.333333333333336</v>
      </c>
      <c r="S887" s="7">
        <v>-0.85954391956329346</v>
      </c>
      <c r="T887">
        <v>1.3552037668123566E-2</v>
      </c>
      <c r="U887" s="7">
        <v>1.3559752702713013</v>
      </c>
      <c r="V887">
        <v>3.1203900240481548E-2</v>
      </c>
    </row>
    <row r="888" spans="1:22" x14ac:dyDescent="0.3">
      <c r="A888" s="6" t="s">
        <v>973</v>
      </c>
      <c r="C888">
        <v>4</v>
      </c>
      <c r="D888" t="s">
        <v>158</v>
      </c>
      <c r="I888">
        <v>7.0000000000000007E-2</v>
      </c>
      <c r="J888" s="8">
        <f t="shared" ref="J888:J903" si="81">J887+I888</f>
        <v>0.20100000000000001</v>
      </c>
      <c r="K888" s="8">
        <f t="shared" si="80"/>
        <v>0.18962264150943389</v>
      </c>
      <c r="L888">
        <v>0.63</v>
      </c>
      <c r="M888" s="7">
        <v>252</v>
      </c>
      <c r="N888" s="8">
        <v>43.000000000015248</v>
      </c>
      <c r="O888" s="8" t="s">
        <v>978</v>
      </c>
      <c r="P888" s="9" t="s">
        <v>543</v>
      </c>
      <c r="Q888" s="9">
        <v>1849.1666666666667</v>
      </c>
      <c r="R888" s="9">
        <v>-41.833333333333336</v>
      </c>
      <c r="S888" s="7">
        <v>-0.64695322513580322</v>
      </c>
      <c r="T888">
        <v>1.3552037668123566E-2</v>
      </c>
      <c r="U888" s="7">
        <v>1.7207589149475098</v>
      </c>
      <c r="V888">
        <v>3.1203900240481548E-2</v>
      </c>
    </row>
    <row r="889" spans="1:22" x14ac:dyDescent="0.3">
      <c r="A889" s="6" t="s">
        <v>973</v>
      </c>
      <c r="C889">
        <v>5</v>
      </c>
      <c r="D889" t="s">
        <v>159</v>
      </c>
      <c r="I889">
        <v>6.5000000000000002E-2</v>
      </c>
      <c r="J889" s="8">
        <f t="shared" si="81"/>
        <v>0.26600000000000001</v>
      </c>
      <c r="K889" s="8">
        <f t="shared" si="80"/>
        <v>0.25094339622641498</v>
      </c>
      <c r="L889">
        <v>0.67</v>
      </c>
      <c r="M889" s="7">
        <v>252</v>
      </c>
      <c r="N889" s="8">
        <v>32.999999999949736</v>
      </c>
      <c r="O889" s="8"/>
      <c r="P889" s="9" t="s">
        <v>979</v>
      </c>
      <c r="Q889" s="9">
        <v>1341.6666666666667</v>
      </c>
      <c r="R889" s="9">
        <v>-43.166666666666664</v>
      </c>
      <c r="S889" s="7">
        <v>-0.44687411189079285</v>
      </c>
      <c r="T889">
        <v>1.3552037668123566E-2</v>
      </c>
      <c r="U889" s="7">
        <v>1.9863096475601196</v>
      </c>
      <c r="V889">
        <v>3.1203900240481548E-2</v>
      </c>
    </row>
    <row r="890" spans="1:22" x14ac:dyDescent="0.3">
      <c r="A890" s="6" t="s">
        <v>973</v>
      </c>
      <c r="C890">
        <v>6</v>
      </c>
      <c r="D890" t="s">
        <v>160</v>
      </c>
      <c r="I890">
        <v>5.2999999999999999E-2</v>
      </c>
      <c r="J890" s="8">
        <f t="shared" si="81"/>
        <v>0.31900000000000001</v>
      </c>
      <c r="K890" s="8">
        <f t="shared" si="80"/>
        <v>0.30094339622641497</v>
      </c>
      <c r="L890">
        <v>0.70830000000000004</v>
      </c>
      <c r="M890" s="7">
        <v>252</v>
      </c>
      <c r="N890" s="8">
        <v>29.000000000056758</v>
      </c>
      <c r="O890" s="8"/>
      <c r="P890" s="9" t="s">
        <v>980</v>
      </c>
      <c r="Q890" s="9">
        <v>1416.3333333333333</v>
      </c>
      <c r="R890" s="9">
        <v>-28.833333333333332</v>
      </c>
      <c r="S890" s="7">
        <v>-0.27274236083030701</v>
      </c>
      <c r="T890">
        <v>1.3552037668123566E-2</v>
      </c>
      <c r="U890" s="7">
        <v>2.3087711334228516</v>
      </c>
      <c r="V890">
        <v>3.1203900240481548E-2</v>
      </c>
    </row>
    <row r="891" spans="1:22" x14ac:dyDescent="0.3">
      <c r="A891" s="6" t="s">
        <v>973</v>
      </c>
      <c r="C891">
        <v>7</v>
      </c>
      <c r="D891" t="s">
        <v>35</v>
      </c>
      <c r="I891">
        <v>5.8000000000000003E-2</v>
      </c>
      <c r="J891" s="8">
        <f t="shared" si="81"/>
        <v>0.377</v>
      </c>
      <c r="K891" s="8">
        <f t="shared" si="80"/>
        <v>0.35566037735849038</v>
      </c>
      <c r="L891">
        <v>0.75</v>
      </c>
      <c r="M891" s="7">
        <v>252</v>
      </c>
      <c r="N891" s="8">
        <v>39.000000000011248</v>
      </c>
      <c r="O891" s="8"/>
      <c r="P891" s="9" t="s">
        <v>981</v>
      </c>
      <c r="Q891" s="9">
        <v>2011.6666666666667</v>
      </c>
      <c r="R891" s="9">
        <v>-37.916666666666664</v>
      </c>
      <c r="S891" s="7">
        <v>-0.24804718792438507</v>
      </c>
      <c r="T891">
        <v>1.3552037668123566E-2</v>
      </c>
      <c r="U891" s="7">
        <v>2.0893583297729492</v>
      </c>
      <c r="V891">
        <v>3.1203900240481548E-2</v>
      </c>
    </row>
    <row r="892" spans="1:22" x14ac:dyDescent="0.3">
      <c r="A892" t="s">
        <v>973</v>
      </c>
      <c r="C892">
        <v>8</v>
      </c>
      <c r="D892" t="s">
        <v>982</v>
      </c>
      <c r="I892">
        <v>0.05</v>
      </c>
      <c r="J892" s="8">
        <f t="shared" si="81"/>
        <v>0.42699999999999999</v>
      </c>
      <c r="K892" s="8">
        <f t="shared" si="80"/>
        <v>0.40283018867924508</v>
      </c>
      <c r="L892" t="s">
        <v>983</v>
      </c>
      <c r="M892" s="7">
        <v>252</v>
      </c>
      <c r="N892" s="8">
        <v>32.999999999949736</v>
      </c>
      <c r="O892" s="8"/>
      <c r="P892" s="9" t="s">
        <v>984</v>
      </c>
      <c r="Q892" s="9">
        <v>1043.8333333333333</v>
      </c>
      <c r="R892" s="9">
        <v>-17.25</v>
      </c>
      <c r="S892" s="7">
        <v>-1.0989412069320679</v>
      </c>
      <c r="T892">
        <v>1.3552037668123566E-2</v>
      </c>
      <c r="U892" s="7">
        <v>1.3351235389709473</v>
      </c>
      <c r="V892">
        <v>3.1203900240481548E-2</v>
      </c>
    </row>
    <row r="893" spans="1:22" x14ac:dyDescent="0.3">
      <c r="A893" s="6" t="s">
        <v>973</v>
      </c>
      <c r="C893">
        <v>9</v>
      </c>
      <c r="D893" t="s">
        <v>985</v>
      </c>
      <c r="I893">
        <v>0.05</v>
      </c>
      <c r="J893" s="8">
        <f t="shared" si="81"/>
        <v>0.47699999999999998</v>
      </c>
      <c r="K893" s="8">
        <f t="shared" si="80"/>
        <v>0.44999999999999979</v>
      </c>
      <c r="L893">
        <v>0.79</v>
      </c>
      <c r="M893" s="7">
        <v>252</v>
      </c>
      <c r="N893" s="8">
        <v>45.00000000007276</v>
      </c>
      <c r="O893" s="8"/>
      <c r="P893" s="9" t="s">
        <v>986</v>
      </c>
      <c r="Q893" s="9">
        <v>1349.3333333333333</v>
      </c>
      <c r="R893" s="9">
        <v>-39.083333333333336</v>
      </c>
      <c r="S893" s="7">
        <v>-1.5314313173294067</v>
      </c>
      <c r="T893">
        <v>1.3552037668123566E-2</v>
      </c>
      <c r="U893" s="7">
        <v>0.81690514087677002</v>
      </c>
      <c r="V893">
        <v>3.1203900240481548E-2</v>
      </c>
    </row>
    <row r="894" spans="1:22" x14ac:dyDescent="0.3">
      <c r="A894" s="6" t="s">
        <v>973</v>
      </c>
      <c r="C894">
        <v>10</v>
      </c>
      <c r="D894" t="s">
        <v>987</v>
      </c>
      <c r="I894">
        <v>0.05</v>
      </c>
      <c r="J894" s="8">
        <f t="shared" si="81"/>
        <v>0.52700000000000002</v>
      </c>
      <c r="K894" s="8">
        <f t="shared" si="80"/>
        <v>0.4971698113207545</v>
      </c>
      <c r="L894" t="s">
        <v>983</v>
      </c>
      <c r="M894" s="7">
        <v>252</v>
      </c>
      <c r="N894" s="8">
        <v>26.000000000081513</v>
      </c>
      <c r="O894" s="8" t="s">
        <v>682</v>
      </c>
      <c r="P894" s="9" t="s">
        <v>988</v>
      </c>
      <c r="Q894" s="9">
        <v>775.5</v>
      </c>
      <c r="R894" s="9">
        <v>-136.75</v>
      </c>
      <c r="S894" s="7">
        <v>-1.5355542898178101</v>
      </c>
      <c r="T894">
        <v>1.3552037668123566E-2</v>
      </c>
      <c r="U894" s="7">
        <v>0.8446577787399292</v>
      </c>
      <c r="V894">
        <v>3.1203900240481548E-2</v>
      </c>
    </row>
    <row r="895" spans="1:22" x14ac:dyDescent="0.3">
      <c r="A895" s="6" t="s">
        <v>973</v>
      </c>
      <c r="C895">
        <v>11</v>
      </c>
      <c r="D895" t="s">
        <v>989</v>
      </c>
      <c r="I895">
        <v>0.05</v>
      </c>
      <c r="J895" s="8">
        <f t="shared" si="81"/>
        <v>0.57700000000000007</v>
      </c>
      <c r="K895" s="8">
        <f t="shared" si="80"/>
        <v>0.54433962264150926</v>
      </c>
      <c r="L895" t="s">
        <v>983</v>
      </c>
      <c r="M895" s="7">
        <v>252</v>
      </c>
      <c r="N895" s="8">
        <v>31.000000000003247</v>
      </c>
      <c r="O895" s="8"/>
      <c r="P895" s="9" t="s">
        <v>990</v>
      </c>
      <c r="Q895" s="9">
        <v>842.5</v>
      </c>
      <c r="R895" s="9">
        <v>-62.416666666666664</v>
      </c>
      <c r="S895" s="7">
        <v>-1.41615891456604</v>
      </c>
      <c r="T895">
        <v>1.3552037668123566E-2</v>
      </c>
      <c r="U895" s="7">
        <v>0.72789269685745239</v>
      </c>
      <c r="V895">
        <v>3.1203900240481548E-2</v>
      </c>
    </row>
    <row r="896" spans="1:22" x14ac:dyDescent="0.3">
      <c r="A896" s="6" t="s">
        <v>973</v>
      </c>
      <c r="C896">
        <v>12</v>
      </c>
      <c r="D896" t="s">
        <v>991</v>
      </c>
      <c r="I896">
        <v>0.05</v>
      </c>
      <c r="J896" s="8">
        <f t="shared" si="81"/>
        <v>0.62700000000000011</v>
      </c>
      <c r="K896" s="8">
        <f t="shared" si="80"/>
        <v>0.59150943396226396</v>
      </c>
      <c r="L896">
        <v>0.86</v>
      </c>
      <c r="M896" s="7">
        <v>252</v>
      </c>
      <c r="N896" s="8">
        <v>26.999999999999247</v>
      </c>
      <c r="O896" s="8"/>
      <c r="P896" s="9" t="s">
        <v>992</v>
      </c>
      <c r="Q896" s="9">
        <v>1394.5</v>
      </c>
      <c r="R896" s="9">
        <v>-36.833333333333336</v>
      </c>
      <c r="S896" s="7">
        <v>-1.1559441089630127</v>
      </c>
      <c r="T896">
        <v>1.3552037668123566E-2</v>
      </c>
      <c r="U896" s="7">
        <v>0.83827334642410278</v>
      </c>
      <c r="V896">
        <v>3.1203900240481548E-2</v>
      </c>
    </row>
    <row r="897" spans="1:24" x14ac:dyDescent="0.3">
      <c r="A897" s="6" t="s">
        <v>973</v>
      </c>
      <c r="C897">
        <v>13</v>
      </c>
      <c r="D897" t="s">
        <v>993</v>
      </c>
      <c r="I897">
        <v>4.8000000000000001E-2</v>
      </c>
      <c r="J897" s="8">
        <f t="shared" si="81"/>
        <v>0.67500000000000016</v>
      </c>
      <c r="K897" s="8">
        <f t="shared" si="80"/>
        <v>0.63679245283018848</v>
      </c>
      <c r="L897" t="s">
        <v>983</v>
      </c>
      <c r="M897" s="7">
        <v>252</v>
      </c>
      <c r="N897" s="8">
        <v>28.999999999945736</v>
      </c>
      <c r="O897" s="8"/>
      <c r="P897" s="9" t="s">
        <v>994</v>
      </c>
      <c r="Q897" s="9">
        <v>832</v>
      </c>
      <c r="R897" s="9">
        <v>-5.166666666666667</v>
      </c>
      <c r="S897" s="7">
        <v>-0.91877460479736328</v>
      </c>
      <c r="T897">
        <v>1.3552037668123566E-2</v>
      </c>
      <c r="U897" s="7">
        <v>1.17017662525177</v>
      </c>
      <c r="V897">
        <v>3.1203900240481548E-2</v>
      </c>
    </row>
    <row r="898" spans="1:24" x14ac:dyDescent="0.3">
      <c r="A898" s="6" t="s">
        <v>973</v>
      </c>
      <c r="C898">
        <v>14</v>
      </c>
      <c r="D898" t="s">
        <v>995</v>
      </c>
      <c r="I898">
        <v>4.8000000000000001E-2</v>
      </c>
      <c r="J898" s="8">
        <f t="shared" si="81"/>
        <v>0.7230000000000002</v>
      </c>
      <c r="K898" s="8">
        <f t="shared" si="80"/>
        <v>0.68207547169811311</v>
      </c>
      <c r="L898" t="s">
        <v>983</v>
      </c>
      <c r="M898" s="7">
        <v>252</v>
      </c>
      <c r="N898" s="8">
        <v>29.999999999974492</v>
      </c>
      <c r="O898" s="8"/>
      <c r="P898" s="9" t="s">
        <v>996</v>
      </c>
      <c r="Q898" s="9">
        <v>1525</v>
      </c>
      <c r="R898" s="9">
        <v>-45.833333333333336</v>
      </c>
      <c r="S898" s="7">
        <v>-0.76548254489898682</v>
      </c>
      <c r="T898">
        <v>1.3552037668123566E-2</v>
      </c>
      <c r="U898" s="7">
        <v>1.4225784540176392</v>
      </c>
      <c r="V898">
        <v>3.1203900240481548E-2</v>
      </c>
    </row>
    <row r="899" spans="1:24" x14ac:dyDescent="0.3">
      <c r="A899" s="6" t="s">
        <v>973</v>
      </c>
      <c r="C899">
        <v>15</v>
      </c>
      <c r="D899" t="s">
        <v>47</v>
      </c>
      <c r="I899">
        <v>4.8000000000000001E-2</v>
      </c>
      <c r="J899" s="8">
        <f t="shared" si="81"/>
        <v>0.77100000000000024</v>
      </c>
      <c r="K899" s="8">
        <f t="shared" si="80"/>
        <v>0.72735849056603763</v>
      </c>
      <c r="L899">
        <v>0.91</v>
      </c>
      <c r="M899" s="7">
        <v>252</v>
      </c>
      <c r="N899" s="8">
        <v>32.000000000032003</v>
      </c>
      <c r="O899" s="8"/>
      <c r="P899" s="9" t="s">
        <v>997</v>
      </c>
      <c r="Q899" s="9">
        <v>678.5</v>
      </c>
      <c r="R899" s="9">
        <v>-156.58333333333334</v>
      </c>
      <c r="S899" s="11">
        <v>-0.64219743013381958</v>
      </c>
      <c r="T899" s="26">
        <v>1.3552037668123566E-2</v>
      </c>
      <c r="U899" s="11">
        <v>1.9091250896453857</v>
      </c>
      <c r="V899" s="26">
        <v>3.1203900240481548E-2</v>
      </c>
      <c r="X899" t="s">
        <v>998</v>
      </c>
    </row>
    <row r="900" spans="1:24" x14ac:dyDescent="0.3">
      <c r="A900" s="6" t="s">
        <v>973</v>
      </c>
      <c r="C900">
        <v>16</v>
      </c>
      <c r="D900" t="s">
        <v>115</v>
      </c>
      <c r="I900">
        <v>3.6999999999999998E-2</v>
      </c>
      <c r="J900" s="8">
        <f t="shared" si="81"/>
        <v>0.80800000000000027</v>
      </c>
      <c r="K900" s="8">
        <f t="shared" si="80"/>
        <v>0.76226415094339617</v>
      </c>
      <c r="L900" t="s">
        <v>983</v>
      </c>
      <c r="M900" s="7">
        <v>252</v>
      </c>
      <c r="N900" s="8">
        <v>25.000000000052758</v>
      </c>
      <c r="O900" s="8"/>
      <c r="T900"/>
      <c r="V900"/>
    </row>
    <row r="901" spans="1:24" x14ac:dyDescent="0.3">
      <c r="A901" s="6" t="s">
        <v>973</v>
      </c>
      <c r="C901">
        <v>17</v>
      </c>
      <c r="D901" t="s">
        <v>116</v>
      </c>
      <c r="I901">
        <v>3.6999999999999998E-2</v>
      </c>
      <c r="J901" s="8">
        <f t="shared" si="81"/>
        <v>0.84500000000000031</v>
      </c>
      <c r="K901" s="8">
        <f t="shared" si="80"/>
        <v>0.7971698113207546</v>
      </c>
      <c r="L901">
        <v>0.95</v>
      </c>
      <c r="M901" s="7">
        <v>252</v>
      </c>
      <c r="N901" s="8">
        <v>22.000000000077513</v>
      </c>
      <c r="O901" s="8" t="s">
        <v>999</v>
      </c>
      <c r="P901" s="9" t="s">
        <v>1000</v>
      </c>
      <c r="Q901" s="9">
        <v>1382</v>
      </c>
      <c r="R901" s="9">
        <v>-39.666666666666664</v>
      </c>
      <c r="S901" s="7">
        <v>-0.55497568845748901</v>
      </c>
      <c r="T901">
        <v>1.3552037668123566E-2</v>
      </c>
      <c r="U901" s="7">
        <v>2.2437765598297119</v>
      </c>
      <c r="V901">
        <v>3.1203900240481548E-2</v>
      </c>
    </row>
    <row r="902" spans="1:24" x14ac:dyDescent="0.3">
      <c r="A902" s="6" t="s">
        <v>973</v>
      </c>
      <c r="C902">
        <v>18</v>
      </c>
      <c r="D902" t="s">
        <v>144</v>
      </c>
      <c r="I902">
        <v>4.2999999999999997E-2</v>
      </c>
      <c r="J902" s="8">
        <f t="shared" si="81"/>
        <v>0.88800000000000034</v>
      </c>
      <c r="K902" s="8">
        <f t="shared" si="80"/>
        <v>0.8377358490566037</v>
      </c>
      <c r="L902" t="s">
        <v>983</v>
      </c>
      <c r="M902" s="7">
        <v>252</v>
      </c>
      <c r="N902" s="8">
        <v>26.999999999999247</v>
      </c>
      <c r="O902" s="8" t="s">
        <v>1001</v>
      </c>
      <c r="P902" s="9" t="s">
        <v>776</v>
      </c>
      <c r="Q902" s="9">
        <v>1301.8333333333333</v>
      </c>
      <c r="R902" s="9">
        <v>-23.083333333333332</v>
      </c>
      <c r="S902" s="7">
        <v>-0.95296567678451538</v>
      </c>
      <c r="T902">
        <v>1.3552037668123566E-2</v>
      </c>
      <c r="U902" s="7">
        <v>2.3144292831420898</v>
      </c>
      <c r="V902">
        <v>3.1203900240481548E-2</v>
      </c>
    </row>
    <row r="903" spans="1:24" x14ac:dyDescent="0.3">
      <c r="A903" s="6" t="s">
        <v>973</v>
      </c>
      <c r="C903">
        <v>19</v>
      </c>
      <c r="D903" t="s">
        <v>145</v>
      </c>
      <c r="I903">
        <v>4.5999999999999999E-2</v>
      </c>
      <c r="J903" s="8">
        <f t="shared" si="81"/>
        <v>0.93400000000000039</v>
      </c>
      <c r="K903" s="8">
        <f t="shared" si="80"/>
        <v>0.88113207547169803</v>
      </c>
      <c r="L903">
        <v>0.96</v>
      </c>
      <c r="M903" s="7">
        <v>252</v>
      </c>
      <c r="N903" s="8">
        <v>32.999999999949736</v>
      </c>
      <c r="O903" s="8"/>
      <c r="P903" s="9" t="s">
        <v>1002</v>
      </c>
      <c r="Q903" s="9">
        <v>1404.8333333333333</v>
      </c>
      <c r="R903" s="9">
        <v>-21.75</v>
      </c>
      <c r="S903" s="7">
        <v>-1.2464457750320435</v>
      </c>
      <c r="T903">
        <v>1.3552037668123566E-2</v>
      </c>
      <c r="U903" s="7">
        <v>2.233461856842041</v>
      </c>
      <c r="V903">
        <v>3.1203900240481548E-2</v>
      </c>
    </row>
    <row r="904" spans="1:24" x14ac:dyDescent="0.3">
      <c r="A904" s="6" t="s">
        <v>973</v>
      </c>
      <c r="C904">
        <v>20</v>
      </c>
      <c r="D904" t="s">
        <v>146</v>
      </c>
      <c r="I904">
        <v>4.5999999999999999E-2</v>
      </c>
      <c r="J904" s="8">
        <v>0.98000000000000043</v>
      </c>
      <c r="K904" s="8">
        <f t="shared" si="80"/>
        <v>0.92452830188679247</v>
      </c>
      <c r="L904" t="s">
        <v>983</v>
      </c>
      <c r="M904" s="7">
        <v>252</v>
      </c>
      <c r="N904" s="8">
        <v>31.999999999920981</v>
      </c>
      <c r="O904" s="8" t="s">
        <v>1003</v>
      </c>
      <c r="P904" s="9" t="s">
        <v>297</v>
      </c>
      <c r="Q904" s="9">
        <v>1379.1666666666667</v>
      </c>
      <c r="R904" s="9">
        <v>-26.916666666666668</v>
      </c>
      <c r="S904" s="7">
        <v>-1.0700435638427734</v>
      </c>
      <c r="T904">
        <v>1.3552037668123566E-2</v>
      </c>
      <c r="U904" s="7">
        <v>2.1295866966247559</v>
      </c>
      <c r="V904">
        <v>3.1203900240481548E-2</v>
      </c>
    </row>
    <row r="905" spans="1:24" x14ac:dyDescent="0.3">
      <c r="A905" s="6" t="s">
        <v>973</v>
      </c>
      <c r="C905" t="s">
        <v>1004</v>
      </c>
      <c r="D905" t="s">
        <v>164</v>
      </c>
      <c r="E905" t="s">
        <v>1005</v>
      </c>
      <c r="I905">
        <v>3.2000000000000001E-2</v>
      </c>
      <c r="K905" s="8">
        <f t="shared" si="80"/>
        <v>0</v>
      </c>
      <c r="L905" t="s">
        <v>983</v>
      </c>
      <c r="M905" s="7">
        <v>252</v>
      </c>
      <c r="N905" s="8">
        <v>0</v>
      </c>
      <c r="O905" s="8" t="s">
        <v>1006</v>
      </c>
      <c r="T905"/>
      <c r="V905"/>
    </row>
    <row r="906" spans="1:24" x14ac:dyDescent="0.3">
      <c r="A906" s="6" t="s">
        <v>973</v>
      </c>
      <c r="C906">
        <v>21</v>
      </c>
      <c r="D906" t="s">
        <v>121</v>
      </c>
      <c r="E906" t="s">
        <v>1007</v>
      </c>
      <c r="I906">
        <v>4.8000000000000001E-2</v>
      </c>
      <c r="J906" s="8">
        <v>1.0600000000000005</v>
      </c>
      <c r="K906" s="8">
        <f t="shared" si="80"/>
        <v>1</v>
      </c>
      <c r="L906">
        <v>0.99</v>
      </c>
      <c r="M906" s="7">
        <v>252</v>
      </c>
      <c r="N906" s="8">
        <v>20.000000000020002</v>
      </c>
      <c r="O906" s="8" t="s">
        <v>1008</v>
      </c>
      <c r="P906" s="9" t="s">
        <v>343</v>
      </c>
      <c r="Q906" s="9">
        <v>559.5</v>
      </c>
      <c r="R906" s="9">
        <v>-100</v>
      </c>
      <c r="S906" s="7">
        <v>-0.90660715103149414</v>
      </c>
      <c r="T906">
        <v>1.3552037668123566E-2</v>
      </c>
      <c r="U906" s="7">
        <v>1.7837796211242676</v>
      </c>
      <c r="V906">
        <v>3.1203900240481548E-2</v>
      </c>
    </row>
    <row r="909" spans="1:24" x14ac:dyDescent="0.3">
      <c r="I909"/>
      <c r="L909"/>
      <c r="M909" s="7"/>
      <c r="N909" s="8"/>
      <c r="O909" s="8"/>
    </row>
    <row r="910" spans="1:24" x14ac:dyDescent="0.3">
      <c r="A910" s="6" t="s">
        <v>1009</v>
      </c>
      <c r="C910">
        <v>1</v>
      </c>
      <c r="D910" t="s">
        <v>152</v>
      </c>
      <c r="I910">
        <v>0.33</v>
      </c>
      <c r="J910" s="8">
        <v>0</v>
      </c>
      <c r="K910" s="8">
        <f>J910/$J$931</f>
        <v>0</v>
      </c>
      <c r="L910">
        <v>0.32</v>
      </c>
      <c r="M910" s="7">
        <v>252</v>
      </c>
      <c r="N910" s="8">
        <v>103.99999999999298</v>
      </c>
      <c r="O910" s="8" t="s">
        <v>663</v>
      </c>
      <c r="P910" s="9" t="s">
        <v>1010</v>
      </c>
      <c r="Q910" s="9">
        <v>1138.5</v>
      </c>
      <c r="R910" s="9">
        <v>-23.75</v>
      </c>
      <c r="S910" s="7">
        <v>-3.2502739429473877</v>
      </c>
      <c r="T910">
        <v>3.4140581097138335E-2</v>
      </c>
      <c r="U910" s="7">
        <v>-2.7448296236495178E-2</v>
      </c>
      <c r="V910">
        <v>3.7558634628972486E-2</v>
      </c>
    </row>
    <row r="911" spans="1:24" x14ac:dyDescent="0.3">
      <c r="A911" s="6" t="s">
        <v>1009</v>
      </c>
      <c r="C911">
        <v>2</v>
      </c>
      <c r="D911" t="s">
        <v>154</v>
      </c>
      <c r="I911">
        <v>6.2E-2</v>
      </c>
      <c r="J911" s="8">
        <f>I911</f>
        <v>6.2E-2</v>
      </c>
      <c r="K911" s="8">
        <f t="shared" ref="K911:K931" si="82">J911/$J$931</f>
        <v>6.1944250174842619E-2</v>
      </c>
      <c r="L911">
        <v>0.33</v>
      </c>
      <c r="M911" s="7">
        <v>252</v>
      </c>
      <c r="N911" s="8">
        <v>37.000000000064759</v>
      </c>
      <c r="O911" s="8"/>
      <c r="P911" s="9" t="s">
        <v>665</v>
      </c>
      <c r="Q911" s="9">
        <v>639.33333333333337</v>
      </c>
      <c r="R911" s="9">
        <v>-23.833333333333332</v>
      </c>
      <c r="S911" s="7">
        <v>-2.2367465496063232</v>
      </c>
      <c r="T911">
        <v>3.4140581097138335E-2</v>
      </c>
      <c r="U911" s="7">
        <v>0.26627472043037415</v>
      </c>
      <c r="V911">
        <v>3.7558634628972486E-2</v>
      </c>
      <c r="X911" s="7"/>
    </row>
    <row r="912" spans="1:24" x14ac:dyDescent="0.3">
      <c r="A912" s="6" t="s">
        <v>1009</v>
      </c>
      <c r="C912">
        <v>3</v>
      </c>
      <c r="D912" t="s">
        <v>156</v>
      </c>
      <c r="I912">
        <v>7.4999999999999997E-2</v>
      </c>
      <c r="J912" s="8">
        <f>J911+I912</f>
        <v>0.13700000000000001</v>
      </c>
      <c r="K912" s="8">
        <f t="shared" si="82"/>
        <v>0.13687681087021678</v>
      </c>
      <c r="L912">
        <v>0.40300000000000002</v>
      </c>
      <c r="M912" s="7">
        <v>252</v>
      </c>
      <c r="N912" s="8">
        <v>39.999999999928981</v>
      </c>
      <c r="O912" s="8"/>
      <c r="P912" s="9" t="s">
        <v>1011</v>
      </c>
      <c r="Q912" s="9">
        <v>970.83333333333337</v>
      </c>
      <c r="R912" s="9">
        <v>-30</v>
      </c>
      <c r="S912" s="7">
        <v>-1.7187256813049316</v>
      </c>
      <c r="T912">
        <v>3.4140581097138335E-2</v>
      </c>
      <c r="U912" s="7">
        <v>2.942034974694252E-2</v>
      </c>
      <c r="V912">
        <v>3.7558634628972486E-2</v>
      </c>
      <c r="X912" s="7"/>
    </row>
    <row r="913" spans="1:24" x14ac:dyDescent="0.3">
      <c r="A913" s="6" t="s">
        <v>1009</v>
      </c>
      <c r="C913">
        <v>4</v>
      </c>
      <c r="D913" t="s">
        <v>35</v>
      </c>
      <c r="I913">
        <v>7.2999999999999995E-2</v>
      </c>
      <c r="J913" s="8">
        <f t="shared" ref="J913:J931" si="83">J912+I913</f>
        <v>0.21000000000000002</v>
      </c>
      <c r="K913" s="8">
        <f t="shared" si="82"/>
        <v>0.2098111699470476</v>
      </c>
      <c r="L913">
        <v>0.501</v>
      </c>
      <c r="M913" s="7">
        <v>252</v>
      </c>
      <c r="N913" s="8">
        <v>49.999999999994493</v>
      </c>
      <c r="O913" s="8"/>
      <c r="P913" s="9" t="s">
        <v>1012</v>
      </c>
      <c r="Q913" s="9">
        <v>2569.8333333333335</v>
      </c>
      <c r="R913" s="9">
        <v>3</v>
      </c>
      <c r="S913" s="7">
        <v>-1.5357946157455444</v>
      </c>
      <c r="T913">
        <v>3.4140581097138335E-2</v>
      </c>
      <c r="U913" s="7">
        <v>-0.58292675018310547</v>
      </c>
      <c r="V913">
        <v>3.7558634628972486E-2</v>
      </c>
      <c r="X913" s="7"/>
    </row>
    <row r="914" spans="1:24" x14ac:dyDescent="0.3">
      <c r="A914" s="6" t="s">
        <v>1009</v>
      </c>
      <c r="C914">
        <v>5</v>
      </c>
      <c r="D914" t="s">
        <v>985</v>
      </c>
      <c r="E914" t="s">
        <v>1013</v>
      </c>
      <c r="I914">
        <v>6.3E-2</v>
      </c>
      <c r="J914" s="8">
        <f t="shared" si="83"/>
        <v>0.27300000000000002</v>
      </c>
      <c r="K914" s="8">
        <f t="shared" si="82"/>
        <v>0.27275452093116187</v>
      </c>
      <c r="L914" t="s">
        <v>279</v>
      </c>
      <c r="M914" s="7">
        <v>252</v>
      </c>
      <c r="N914" s="8">
        <v>27.99999999991698</v>
      </c>
      <c r="O914" s="8" t="s">
        <v>1014</v>
      </c>
      <c r="P914" s="9" t="s">
        <v>1015</v>
      </c>
      <c r="Q914" s="9">
        <v>1158.6666666666667</v>
      </c>
      <c r="R914" s="9">
        <v>-19.833333333333332</v>
      </c>
      <c r="S914" s="7">
        <v>-1.3765612840652466</v>
      </c>
      <c r="T914">
        <v>3.4140581097138335E-2</v>
      </c>
      <c r="U914" s="7">
        <v>-0.72053706645965576</v>
      </c>
      <c r="V914">
        <v>3.7558634628972486E-2</v>
      </c>
      <c r="X914" s="7"/>
    </row>
    <row r="915" spans="1:24" x14ac:dyDescent="0.3">
      <c r="A915" s="6" t="s">
        <v>1009</v>
      </c>
      <c r="C915">
        <v>6</v>
      </c>
      <c r="D915" t="s">
        <v>987</v>
      </c>
      <c r="I915">
        <v>4.8000000000000001E-2</v>
      </c>
      <c r="J915" s="8">
        <f t="shared" si="83"/>
        <v>0.32100000000000001</v>
      </c>
      <c r="K915" s="8">
        <f t="shared" si="82"/>
        <v>0.3207113597762013</v>
      </c>
      <c r="L915">
        <v>0.59819999999999995</v>
      </c>
      <c r="M915" s="7">
        <v>252</v>
      </c>
      <c r="N915" s="8">
        <v>25.999999999970491</v>
      </c>
      <c r="O915" s="8" t="s">
        <v>1016</v>
      </c>
      <c r="P915" s="9" t="s">
        <v>988</v>
      </c>
      <c r="Q915" s="9">
        <v>960.5</v>
      </c>
      <c r="R915" s="9">
        <v>-32.833333333333336</v>
      </c>
      <c r="S915" s="7">
        <v>-1.202630877494812</v>
      </c>
      <c r="T915">
        <v>3.4140581097138335E-2</v>
      </c>
      <c r="U915" s="7">
        <v>-0.78118693828582764</v>
      </c>
      <c r="V915">
        <v>3.7558634628972486E-2</v>
      </c>
      <c r="X915" s="7"/>
    </row>
    <row r="916" spans="1:24" x14ac:dyDescent="0.3">
      <c r="A916" s="6" t="s">
        <v>1009</v>
      </c>
      <c r="C916">
        <v>7</v>
      </c>
      <c r="D916" t="s">
        <v>989</v>
      </c>
      <c r="I916">
        <v>4.9000000000000002E-2</v>
      </c>
      <c r="J916" s="8">
        <f t="shared" si="83"/>
        <v>0.37</v>
      </c>
      <c r="K916" s="8">
        <f t="shared" si="82"/>
        <v>0.36966729943051241</v>
      </c>
      <c r="L916" t="s">
        <v>279</v>
      </c>
      <c r="M916" s="7">
        <v>252</v>
      </c>
      <c r="N916" s="8">
        <v>32.999999999949736</v>
      </c>
      <c r="O916" s="8" t="s">
        <v>1017</v>
      </c>
      <c r="P916" s="9" t="s">
        <v>1018</v>
      </c>
      <c r="Q916" s="9">
        <v>827</v>
      </c>
      <c r="R916" s="9">
        <v>-29</v>
      </c>
      <c r="S916" s="7">
        <v>-1.0934191942214966</v>
      </c>
      <c r="T916">
        <v>3.4140581097138335E-2</v>
      </c>
      <c r="U916" s="7">
        <v>-0.70243626832962036</v>
      </c>
      <c r="V916">
        <v>3.7558634628972486E-2</v>
      </c>
      <c r="X916" s="7"/>
    </row>
    <row r="917" spans="1:24" x14ac:dyDescent="0.3">
      <c r="A917" s="6" t="s">
        <v>1009</v>
      </c>
      <c r="C917">
        <v>8</v>
      </c>
      <c r="D917" t="s">
        <v>991</v>
      </c>
      <c r="I917">
        <v>4.7899999999999998E-2</v>
      </c>
      <c r="J917" s="8">
        <f t="shared" si="83"/>
        <v>0.41789999999999999</v>
      </c>
      <c r="K917" s="8">
        <f t="shared" si="82"/>
        <v>0.4175242281946247</v>
      </c>
      <c r="L917">
        <v>0.64370000000000005</v>
      </c>
      <c r="M917" s="7">
        <v>252</v>
      </c>
      <c r="N917" s="8">
        <v>16.000000000016001</v>
      </c>
      <c r="O917" s="8" t="s">
        <v>1019</v>
      </c>
      <c r="P917" s="9" t="s">
        <v>1020</v>
      </c>
      <c r="Q917" s="9">
        <v>232.16666666666666</v>
      </c>
      <c r="R917" s="9">
        <v>-299.16666666666669</v>
      </c>
      <c r="T917"/>
      <c r="U917" s="16"/>
      <c r="V917"/>
      <c r="X917" s="7" t="s">
        <v>920</v>
      </c>
    </row>
    <row r="918" spans="1:24" x14ac:dyDescent="0.3">
      <c r="A918" s="6" t="s">
        <v>1009</v>
      </c>
      <c r="C918">
        <v>9</v>
      </c>
      <c r="D918" t="s">
        <v>993</v>
      </c>
      <c r="I918">
        <v>4.7E-2</v>
      </c>
      <c r="J918" s="8">
        <f t="shared" si="83"/>
        <v>0.46489999999999998</v>
      </c>
      <c r="K918" s="8">
        <f t="shared" si="82"/>
        <v>0.46448196623039245</v>
      </c>
      <c r="L918" t="s">
        <v>279</v>
      </c>
      <c r="M918" s="7">
        <v>252</v>
      </c>
      <c r="N918" s="8">
        <v>31.999999999920981</v>
      </c>
      <c r="O918" s="8" t="s">
        <v>1021</v>
      </c>
      <c r="P918" s="9" t="s">
        <v>1022</v>
      </c>
      <c r="Q918" s="9">
        <v>654.66666666666663</v>
      </c>
      <c r="R918" s="9">
        <v>-25.333333333333332</v>
      </c>
      <c r="S918" s="7">
        <v>-0.59917539358139038</v>
      </c>
      <c r="T918">
        <v>3.4140581097138335E-2</v>
      </c>
      <c r="U918" s="7">
        <v>-0.42404845356941223</v>
      </c>
      <c r="V918">
        <v>3.7558634628972486E-2</v>
      </c>
      <c r="X918" s="7"/>
    </row>
    <row r="919" spans="1:24" x14ac:dyDescent="0.3">
      <c r="A919" s="6" t="s">
        <v>1009</v>
      </c>
      <c r="C919">
        <v>10</v>
      </c>
      <c r="D919" t="s">
        <v>995</v>
      </c>
      <c r="I919">
        <v>4.5999999999999999E-2</v>
      </c>
      <c r="J919" s="8">
        <f t="shared" si="83"/>
        <v>0.51090000000000002</v>
      </c>
      <c r="K919" s="8">
        <f t="shared" si="82"/>
        <v>0.51044060345688869</v>
      </c>
      <c r="L919">
        <v>0.69410000000000005</v>
      </c>
      <c r="M919" s="7">
        <v>252</v>
      </c>
      <c r="N919" s="8">
        <v>20.999999999937735</v>
      </c>
      <c r="O919" s="8" t="s">
        <v>1019</v>
      </c>
      <c r="P919" s="9" t="s">
        <v>1023</v>
      </c>
      <c r="Q919" s="9">
        <v>454.66666666666669</v>
      </c>
      <c r="R919" s="9">
        <v>-94.666666666666671</v>
      </c>
      <c r="S919" s="7">
        <v>-0.42211061716079712</v>
      </c>
      <c r="T919">
        <v>3.4140581097138335E-2</v>
      </c>
      <c r="U919" s="7">
        <v>-0.60439562797546387</v>
      </c>
      <c r="V919">
        <v>3.7558634628972486E-2</v>
      </c>
      <c r="X919" s="7"/>
    </row>
    <row r="920" spans="1:24" x14ac:dyDescent="0.3">
      <c r="A920" s="6" t="s">
        <v>1009</v>
      </c>
      <c r="C920">
        <v>11</v>
      </c>
      <c r="D920" t="s">
        <v>1024</v>
      </c>
      <c r="I920">
        <v>3.7999999999999999E-2</v>
      </c>
      <c r="J920" s="8">
        <f t="shared" si="83"/>
        <v>0.54890000000000005</v>
      </c>
      <c r="K920" s="8">
        <f t="shared" si="82"/>
        <v>0.54840643420921154</v>
      </c>
      <c r="L920" t="s">
        <v>279</v>
      </c>
      <c r="M920" s="7">
        <v>252</v>
      </c>
      <c r="N920" s="8">
        <v>13.99999999995849</v>
      </c>
      <c r="O920" s="8" t="s">
        <v>1025</v>
      </c>
      <c r="P920" s="9" t="s">
        <v>1026</v>
      </c>
      <c r="Q920" s="9">
        <v>242.66666666666666</v>
      </c>
      <c r="R920" s="9">
        <v>-301.16666666666669</v>
      </c>
      <c r="T920"/>
      <c r="U920" s="16"/>
      <c r="V920"/>
      <c r="X920" s="7" t="s">
        <v>920</v>
      </c>
    </row>
    <row r="921" spans="1:24" x14ac:dyDescent="0.3">
      <c r="A921" s="6" t="s">
        <v>1009</v>
      </c>
      <c r="C921">
        <v>12</v>
      </c>
      <c r="D921" t="s">
        <v>1027</v>
      </c>
      <c r="I921">
        <v>3.5999999999999997E-2</v>
      </c>
      <c r="J921" s="8">
        <f t="shared" si="83"/>
        <v>0.58490000000000009</v>
      </c>
      <c r="K921" s="8">
        <f t="shared" si="82"/>
        <v>0.58437406334299125</v>
      </c>
      <c r="L921">
        <v>0.75480000000000003</v>
      </c>
      <c r="M921" s="7">
        <v>252</v>
      </c>
      <c r="N921" s="8">
        <v>25.999999999970491</v>
      </c>
      <c r="O921" s="8" t="s">
        <v>1028</v>
      </c>
      <c r="P921" s="9" t="s">
        <v>1029</v>
      </c>
      <c r="Q921" s="9">
        <v>422.83333333333331</v>
      </c>
      <c r="R921" s="9">
        <v>-98.916666666666671</v>
      </c>
      <c r="S921" s="7">
        <v>1.1465217918157578E-2</v>
      </c>
      <c r="T921">
        <v>3.4140581097138335E-2</v>
      </c>
      <c r="U921" s="7">
        <v>0.7074248194694519</v>
      </c>
      <c r="V921">
        <v>3.7558634628972486E-2</v>
      </c>
      <c r="X921" s="7"/>
    </row>
    <row r="922" spans="1:24" x14ac:dyDescent="0.3">
      <c r="A922" s="6" t="s">
        <v>1009</v>
      </c>
      <c r="C922">
        <v>13</v>
      </c>
      <c r="D922" t="s">
        <v>1030</v>
      </c>
      <c r="I922">
        <v>0.04</v>
      </c>
      <c r="J922" s="8">
        <f t="shared" si="83"/>
        <v>0.62490000000000012</v>
      </c>
      <c r="K922" s="8">
        <f t="shared" si="82"/>
        <v>0.62433809571385745</v>
      </c>
      <c r="L922" t="s">
        <v>279</v>
      </c>
      <c r="M922" s="7">
        <v>252</v>
      </c>
      <c r="N922" s="8">
        <v>21.999999999966491</v>
      </c>
      <c r="O922" s="8" t="s">
        <v>1016</v>
      </c>
      <c r="P922" s="9" t="s">
        <v>1031</v>
      </c>
      <c r="Q922" s="9">
        <v>215.16666666666666</v>
      </c>
      <c r="R922" s="9">
        <v>-302.66666666666669</v>
      </c>
      <c r="T922"/>
      <c r="U922" s="16"/>
      <c r="V922"/>
      <c r="X922" s="7" t="s">
        <v>920</v>
      </c>
    </row>
    <row r="923" spans="1:24" x14ac:dyDescent="0.3">
      <c r="A923" t="s">
        <v>1009</v>
      </c>
      <c r="C923">
        <v>14</v>
      </c>
      <c r="D923" t="s">
        <v>1032</v>
      </c>
      <c r="I923">
        <v>4.2000000000000003E-2</v>
      </c>
      <c r="J923" s="8">
        <f t="shared" si="83"/>
        <v>0.66690000000000016</v>
      </c>
      <c r="K923" s="8">
        <f t="shared" si="82"/>
        <v>0.66630032970326702</v>
      </c>
      <c r="L923">
        <v>0.77600000000000002</v>
      </c>
      <c r="M923" s="7">
        <v>252</v>
      </c>
      <c r="N923" s="8">
        <v>26.999999999999247</v>
      </c>
      <c r="O923" s="8" t="s">
        <v>1033</v>
      </c>
      <c r="P923" s="9" t="s">
        <v>1034</v>
      </c>
      <c r="Q923" s="9">
        <v>1047</v>
      </c>
      <c r="R923" s="9">
        <v>-25.083333333333332</v>
      </c>
      <c r="S923" s="7">
        <v>-5.7880084961652756E-2</v>
      </c>
      <c r="T923">
        <v>3.4140581097138335E-2</v>
      </c>
      <c r="U923" s="7">
        <v>1.9882162809371948</v>
      </c>
      <c r="V923">
        <v>3.7558634628972486E-2</v>
      </c>
      <c r="X923" s="7"/>
    </row>
    <row r="924" spans="1:24" x14ac:dyDescent="0.3">
      <c r="A924" s="6" t="s">
        <v>1009</v>
      </c>
      <c r="C924">
        <v>15</v>
      </c>
      <c r="D924" t="s">
        <v>1035</v>
      </c>
      <c r="I924">
        <v>4.7E-2</v>
      </c>
      <c r="J924" s="8">
        <f t="shared" si="83"/>
        <v>0.7139000000000002</v>
      </c>
      <c r="K924" s="8">
        <f t="shared" si="82"/>
        <v>0.71325806773903477</v>
      </c>
      <c r="L924" t="s">
        <v>279</v>
      </c>
      <c r="M924" s="7">
        <v>252</v>
      </c>
      <c r="N924" s="8">
        <v>26.999999999999247</v>
      </c>
      <c r="O924" s="8" t="s">
        <v>1036</v>
      </c>
      <c r="P924" s="9" t="s">
        <v>1037</v>
      </c>
      <c r="Q924" s="9">
        <v>638.83333333333337</v>
      </c>
      <c r="R924" s="9">
        <v>-24.75</v>
      </c>
      <c r="S924" s="7">
        <v>-0.37188422679901123</v>
      </c>
      <c r="T924">
        <v>3.4140581097138335E-2</v>
      </c>
      <c r="U924" s="7">
        <v>2.1650514602661133</v>
      </c>
      <c r="V924">
        <v>3.7558634628972486E-2</v>
      </c>
      <c r="X924" s="7"/>
    </row>
    <row r="925" spans="1:24" x14ac:dyDescent="0.3">
      <c r="A925" s="6" t="s">
        <v>1009</v>
      </c>
      <c r="C925">
        <v>16</v>
      </c>
      <c r="D925" t="s">
        <v>47</v>
      </c>
      <c r="I925">
        <v>4.4999999999999998E-2</v>
      </c>
      <c r="J925" s="8">
        <f t="shared" si="83"/>
        <v>0.75890000000000024</v>
      </c>
      <c r="K925" s="8">
        <f t="shared" si="82"/>
        <v>0.75821760415625938</v>
      </c>
      <c r="L925">
        <v>0.81</v>
      </c>
      <c r="M925" s="7">
        <v>252</v>
      </c>
      <c r="N925" s="8">
        <v>15.999999999904979</v>
      </c>
      <c r="O925" s="8" t="s">
        <v>1038</v>
      </c>
      <c r="T925"/>
      <c r="V925"/>
      <c r="X925" s="7"/>
    </row>
    <row r="926" spans="1:24" x14ac:dyDescent="0.3">
      <c r="A926" s="6" t="s">
        <v>1009</v>
      </c>
      <c r="C926">
        <v>17</v>
      </c>
      <c r="D926" t="s">
        <v>115</v>
      </c>
      <c r="I926">
        <v>0.04</v>
      </c>
      <c r="J926" s="8">
        <f t="shared" si="83"/>
        <v>0.79890000000000028</v>
      </c>
      <c r="K926" s="8">
        <f t="shared" si="82"/>
        <v>0.79818163652712559</v>
      </c>
      <c r="L926" t="s">
        <v>279</v>
      </c>
      <c r="M926" s="7">
        <v>252</v>
      </c>
      <c r="N926" s="8">
        <v>29.999999999974492</v>
      </c>
      <c r="O926" s="8" t="s">
        <v>1039</v>
      </c>
      <c r="P926" s="9" t="s">
        <v>1040</v>
      </c>
      <c r="Q926" s="9">
        <v>935.5</v>
      </c>
      <c r="R926" s="9">
        <v>-25</v>
      </c>
      <c r="S926" s="7">
        <v>-1.2463153600692749</v>
      </c>
      <c r="T926">
        <v>3.4140581097138335E-2</v>
      </c>
      <c r="U926" s="7">
        <v>1.8589451313018799</v>
      </c>
      <c r="V926">
        <v>3.7558634628972486E-2</v>
      </c>
      <c r="X926" s="7"/>
    </row>
    <row r="927" spans="1:24" x14ac:dyDescent="0.3">
      <c r="A927" s="6" t="s">
        <v>1009</v>
      </c>
      <c r="C927">
        <v>18</v>
      </c>
      <c r="D927" t="s">
        <v>116</v>
      </c>
      <c r="I927">
        <v>4.2999999999999997E-2</v>
      </c>
      <c r="J927" s="8">
        <f t="shared" si="83"/>
        <v>0.84190000000000031</v>
      </c>
      <c r="K927" s="8">
        <f t="shared" si="82"/>
        <v>0.84114297132580684</v>
      </c>
      <c r="L927">
        <v>0.87</v>
      </c>
      <c r="M927" s="7">
        <v>252</v>
      </c>
      <c r="N927" s="8">
        <v>35.999999999924981</v>
      </c>
      <c r="O927" s="8" t="s">
        <v>1041</v>
      </c>
      <c r="P927" s="9" t="s">
        <v>1042</v>
      </c>
      <c r="Q927" s="9">
        <v>1494</v>
      </c>
      <c r="R927" s="9">
        <v>-24.083333333333332</v>
      </c>
      <c r="S927" s="7">
        <v>-1.7706987857818604</v>
      </c>
      <c r="T927">
        <v>3.4140581097138335E-2</v>
      </c>
      <c r="U927" s="7">
        <v>1.2620404958724976</v>
      </c>
      <c r="V927">
        <v>3.7558634628972486E-2</v>
      </c>
      <c r="X927" s="7"/>
    </row>
    <row r="928" spans="1:24" x14ac:dyDescent="0.3">
      <c r="A928" s="6" t="s">
        <v>1009</v>
      </c>
      <c r="C928">
        <v>19</v>
      </c>
      <c r="D928" t="s">
        <v>144</v>
      </c>
      <c r="I928">
        <v>4.2999999999999997E-2</v>
      </c>
      <c r="J928" s="8">
        <f t="shared" si="83"/>
        <v>0.88490000000000035</v>
      </c>
      <c r="K928" s="8">
        <f t="shared" si="82"/>
        <v>0.88410430612448798</v>
      </c>
      <c r="L928" t="s">
        <v>279</v>
      </c>
      <c r="M928" s="7">
        <v>252</v>
      </c>
      <c r="N928" s="8">
        <v>36.000000000036003</v>
      </c>
      <c r="O928" s="8" t="s">
        <v>1043</v>
      </c>
      <c r="P928" s="9" t="s">
        <v>1044</v>
      </c>
      <c r="Q928" s="9">
        <v>1696.8333333333333</v>
      </c>
      <c r="R928" s="9">
        <v>-14.583333333333334</v>
      </c>
      <c r="S928" s="7">
        <v>-1.9354182481765747</v>
      </c>
      <c r="T928">
        <v>3.4140581097138335E-2</v>
      </c>
      <c r="U928" s="7">
        <v>1.216467022895813</v>
      </c>
      <c r="V928">
        <v>3.7558634628972486E-2</v>
      </c>
      <c r="X928" s="7"/>
    </row>
    <row r="929" spans="1:24" x14ac:dyDescent="0.3">
      <c r="A929" s="6" t="s">
        <v>1009</v>
      </c>
      <c r="C929">
        <v>20</v>
      </c>
      <c r="D929" t="s">
        <v>145</v>
      </c>
      <c r="I929">
        <v>4.2999999999999997E-2</v>
      </c>
      <c r="J929" s="8">
        <f t="shared" si="83"/>
        <v>0.92790000000000039</v>
      </c>
      <c r="K929" s="8">
        <f t="shared" si="82"/>
        <v>0.92706564092316923</v>
      </c>
      <c r="L929">
        <v>0.92300000000000004</v>
      </c>
      <c r="M929" s="7">
        <v>252</v>
      </c>
      <c r="N929" s="8">
        <v>21.999999999966491</v>
      </c>
      <c r="O929" s="8" t="s">
        <v>1045</v>
      </c>
      <c r="P929" s="9" t="s">
        <v>1046</v>
      </c>
      <c r="Q929" s="9">
        <v>873.5</v>
      </c>
      <c r="R929" s="9">
        <v>-26</v>
      </c>
      <c r="S929" s="7">
        <v>-1.8578414916992188</v>
      </c>
      <c r="T929">
        <v>3.4140581097138335E-2</v>
      </c>
      <c r="U929" s="7">
        <v>1.3442665338516235</v>
      </c>
      <c r="V929">
        <v>3.7558634628972486E-2</v>
      </c>
      <c r="X929" s="7"/>
    </row>
    <row r="930" spans="1:24" x14ac:dyDescent="0.3">
      <c r="A930" s="6" t="s">
        <v>1009</v>
      </c>
      <c r="C930">
        <v>21</v>
      </c>
      <c r="D930" t="s">
        <v>1047</v>
      </c>
      <c r="E930" t="s">
        <v>1007</v>
      </c>
      <c r="I930">
        <v>3.9E-2</v>
      </c>
      <c r="J930" s="8">
        <f t="shared" si="83"/>
        <v>0.96690000000000043</v>
      </c>
      <c r="K930" s="8">
        <f t="shared" si="82"/>
        <v>0.96603057248476376</v>
      </c>
      <c r="L930" t="s">
        <v>279</v>
      </c>
      <c r="M930" s="7">
        <v>252</v>
      </c>
      <c r="N930" s="8">
        <v>37.999999999982492</v>
      </c>
      <c r="O930" s="8" t="s">
        <v>1045</v>
      </c>
      <c r="P930" s="9" t="s">
        <v>1048</v>
      </c>
      <c r="Q930" s="9">
        <v>918.16666666666663</v>
      </c>
      <c r="R930" s="9">
        <v>-34.166666666666664</v>
      </c>
      <c r="S930" s="7">
        <v>-1.8151365518569946</v>
      </c>
      <c r="T930">
        <v>3.4140581097138335E-2</v>
      </c>
      <c r="U930" s="7">
        <v>1.6795545816421509</v>
      </c>
      <c r="V930">
        <v>3.7558634628972486E-2</v>
      </c>
      <c r="X930" s="7"/>
    </row>
    <row r="931" spans="1:24" x14ac:dyDescent="0.3">
      <c r="A931" s="6" t="s">
        <v>1009</v>
      </c>
      <c r="C931">
        <v>22</v>
      </c>
      <c r="D931" t="s">
        <v>121</v>
      </c>
      <c r="I931">
        <v>3.4000000000000002E-2</v>
      </c>
      <c r="J931" s="8">
        <f t="shared" si="83"/>
        <v>1.0009000000000003</v>
      </c>
      <c r="K931" s="8">
        <f t="shared" si="82"/>
        <v>1</v>
      </c>
      <c r="L931">
        <v>0.97140000000000004</v>
      </c>
      <c r="M931" s="7">
        <v>252</v>
      </c>
      <c r="N931" s="8">
        <v>22.999999999995246</v>
      </c>
      <c r="O931" s="8" t="s">
        <v>1049</v>
      </c>
      <c r="P931" s="9" t="s">
        <v>1050</v>
      </c>
      <c r="Q931" s="9">
        <v>189</v>
      </c>
      <c r="R931" s="9">
        <v>-331.5</v>
      </c>
      <c r="U931" s="16"/>
      <c r="X931" s="7" t="s">
        <v>920</v>
      </c>
    </row>
    <row r="933" spans="1:24" x14ac:dyDescent="0.3">
      <c r="I933"/>
      <c r="L933"/>
      <c r="M933" s="7"/>
      <c r="N933"/>
      <c r="O933" s="8"/>
    </row>
    <row r="934" spans="1:24" x14ac:dyDescent="0.3">
      <c r="A934" s="28" t="s">
        <v>1051</v>
      </c>
      <c r="C934">
        <v>1</v>
      </c>
      <c r="D934" t="s">
        <v>152</v>
      </c>
      <c r="E934" t="s">
        <v>1052</v>
      </c>
      <c r="I934">
        <v>0.33</v>
      </c>
      <c r="J934" s="8">
        <v>0</v>
      </c>
      <c r="K934" s="8">
        <f>J934/$J$968</f>
        <v>0</v>
      </c>
      <c r="L934">
        <v>0.61</v>
      </c>
      <c r="M934" s="7">
        <v>252</v>
      </c>
      <c r="N934">
        <v>148.99999999995472</v>
      </c>
      <c r="O934" s="8" t="s">
        <v>1053</v>
      </c>
      <c r="P934" s="9" t="s">
        <v>587</v>
      </c>
      <c r="Q934" s="9">
        <v>2011.8333333333333</v>
      </c>
      <c r="R934" s="9">
        <v>-10.583333333333334</v>
      </c>
      <c r="S934" s="7">
        <v>-2.1294081211090088</v>
      </c>
      <c r="T934">
        <v>1.6919878220344412E-2</v>
      </c>
      <c r="U934" s="7">
        <v>0.28237062692642212</v>
      </c>
      <c r="V934">
        <v>4.2733015659803142E-2</v>
      </c>
    </row>
    <row r="935" spans="1:24" x14ac:dyDescent="0.3">
      <c r="A935" s="28" t="s">
        <v>1051</v>
      </c>
      <c r="C935">
        <v>2</v>
      </c>
      <c r="D935" t="s">
        <v>154</v>
      </c>
      <c r="E935" t="s">
        <v>1054</v>
      </c>
      <c r="I935">
        <v>8.3000000000000004E-2</v>
      </c>
      <c r="J935" s="8">
        <f>I935</f>
        <v>8.3000000000000004E-2</v>
      </c>
      <c r="K935" s="8">
        <f>J935/$J$968</f>
        <v>6.080586080586084E-2</v>
      </c>
      <c r="L935">
        <v>0.68400000000000005</v>
      </c>
      <c r="M935" s="7">
        <v>252</v>
      </c>
      <c r="N935">
        <v>52.999999999969738</v>
      </c>
      <c r="O935" s="8"/>
      <c r="P935" s="9" t="s">
        <v>311</v>
      </c>
      <c r="Q935" s="9">
        <v>2625.3333333333335</v>
      </c>
      <c r="R935" s="9">
        <v>-25.833333333333332</v>
      </c>
      <c r="S935" s="7">
        <v>-1.6226027011871338</v>
      </c>
      <c r="T935">
        <v>1.6919878220344412E-2</v>
      </c>
      <c r="U935" s="7">
        <v>8.6524792015552521E-2</v>
      </c>
      <c r="V935">
        <v>4.2733015659803142E-2</v>
      </c>
    </row>
    <row r="936" spans="1:24" x14ac:dyDescent="0.3">
      <c r="A936" s="28" t="s">
        <v>1051</v>
      </c>
      <c r="C936">
        <v>3</v>
      </c>
      <c r="D936" t="s">
        <v>156</v>
      </c>
      <c r="I936">
        <v>7.5999999999999998E-2</v>
      </c>
      <c r="J936" s="8">
        <f>J935+I936</f>
        <v>0.159</v>
      </c>
      <c r="K936" s="8">
        <f t="shared" ref="K936:K968" si="84">J936/$J$968</f>
        <v>0.11648351648351654</v>
      </c>
      <c r="L936"/>
      <c r="M936" s="7">
        <v>252</v>
      </c>
      <c r="N936">
        <v>51.000000000023249</v>
      </c>
      <c r="O936" s="8"/>
      <c r="P936" s="9" t="s">
        <v>1055</v>
      </c>
      <c r="Q936" s="9">
        <v>2640.5</v>
      </c>
      <c r="R936" s="9">
        <v>-3</v>
      </c>
      <c r="S936" s="7">
        <v>-0.89199292659759521</v>
      </c>
      <c r="T936">
        <v>1.6919878220344412E-2</v>
      </c>
      <c r="U936" s="7">
        <v>0.10509179532527924</v>
      </c>
      <c r="V936">
        <v>4.2733015659803142E-2</v>
      </c>
    </row>
    <row r="937" spans="1:24" x14ac:dyDescent="0.3">
      <c r="A937" s="28" t="s">
        <v>1051</v>
      </c>
      <c r="C937">
        <v>4</v>
      </c>
      <c r="D937" t="s">
        <v>158</v>
      </c>
      <c r="I937">
        <v>6.2E-2</v>
      </c>
      <c r="J937" s="8">
        <f t="shared" ref="J937:J968" si="85">J936+I937</f>
        <v>0.221</v>
      </c>
      <c r="K937" s="8">
        <f t="shared" si="84"/>
        <v>0.161904761904762</v>
      </c>
      <c r="L937">
        <v>0.84</v>
      </c>
      <c r="M937" s="7">
        <v>252</v>
      </c>
      <c r="N937">
        <v>52.999999999969738</v>
      </c>
      <c r="O937" s="8"/>
      <c r="P937" s="9" t="s">
        <v>1056</v>
      </c>
      <c r="Q937" s="9">
        <v>2812.1666666666665</v>
      </c>
      <c r="R937" s="9">
        <v>-12</v>
      </c>
      <c r="S937" s="7">
        <v>-0.32107213139533997</v>
      </c>
      <c r="T937">
        <v>1.6919878220344412E-2</v>
      </c>
      <c r="U937" s="7">
        <v>0.13099461793899536</v>
      </c>
      <c r="V937">
        <v>4.2733015659803142E-2</v>
      </c>
    </row>
    <row r="938" spans="1:24" x14ac:dyDescent="0.3">
      <c r="A938" s="28" t="s">
        <v>1051</v>
      </c>
      <c r="C938">
        <v>5</v>
      </c>
      <c r="D938" t="s">
        <v>159</v>
      </c>
      <c r="I938">
        <v>5.8000000000000003E-2</v>
      </c>
      <c r="J938" s="8">
        <f t="shared" si="85"/>
        <v>0.27900000000000003</v>
      </c>
      <c r="K938" s="8">
        <f t="shared" si="84"/>
        <v>0.2043956043956045</v>
      </c>
      <c r="L938"/>
      <c r="M938" s="7">
        <v>252</v>
      </c>
      <c r="N938">
        <v>36.999999999953737</v>
      </c>
      <c r="O938" s="8"/>
      <c r="P938" s="9" t="s">
        <v>1057</v>
      </c>
      <c r="Q938" s="9">
        <v>1816.6666666666667</v>
      </c>
      <c r="R938" s="9">
        <v>-23.333333333333332</v>
      </c>
      <c r="S938" s="7">
        <v>-0.16647939383983612</v>
      </c>
      <c r="T938">
        <v>1.6919878220344412E-2</v>
      </c>
      <c r="U938" s="7">
        <v>0.15716131031513214</v>
      </c>
      <c r="V938">
        <v>4.2733015659803142E-2</v>
      </c>
    </row>
    <row r="939" spans="1:24" x14ac:dyDescent="0.3">
      <c r="A939" s="28" t="s">
        <v>1051</v>
      </c>
      <c r="C939">
        <v>6</v>
      </c>
      <c r="D939" t="s">
        <v>35</v>
      </c>
      <c r="I939">
        <v>0.05</v>
      </c>
      <c r="J939" s="8">
        <f t="shared" si="85"/>
        <v>0.32900000000000001</v>
      </c>
      <c r="K939" s="8">
        <f t="shared" si="84"/>
        <v>0.24102564102564117</v>
      </c>
      <c r="L939">
        <v>0.91</v>
      </c>
      <c r="M939" s="7">
        <v>252</v>
      </c>
      <c r="N939">
        <v>35.000000000007248</v>
      </c>
      <c r="O939" s="8"/>
      <c r="P939" s="9" t="s">
        <v>447</v>
      </c>
      <c r="Q939" s="9">
        <v>1668.5</v>
      </c>
      <c r="R939" s="9">
        <v>-25.583333333333332</v>
      </c>
      <c r="S939" s="7">
        <v>0.17977859079837799</v>
      </c>
      <c r="T939">
        <v>1.6919878220344412E-2</v>
      </c>
      <c r="U939" s="7">
        <v>0.20618470013141632</v>
      </c>
      <c r="V939">
        <v>4.2733015659803142E-2</v>
      </c>
    </row>
    <row r="940" spans="1:24" x14ac:dyDescent="0.3">
      <c r="A940" s="28" t="s">
        <v>1051</v>
      </c>
      <c r="C940">
        <v>7</v>
      </c>
      <c r="D940" t="s">
        <v>110</v>
      </c>
      <c r="I940">
        <v>4.4999999999999998E-2</v>
      </c>
      <c r="J940" s="8">
        <f t="shared" si="85"/>
        <v>0.374</v>
      </c>
      <c r="K940" s="8">
        <f t="shared" si="84"/>
        <v>0.27399267399267413</v>
      </c>
      <c r="L940"/>
      <c r="M940" s="7">
        <v>252</v>
      </c>
      <c r="N940">
        <v>33.000000000060759</v>
      </c>
      <c r="O940" s="8" t="s">
        <v>1058</v>
      </c>
      <c r="P940" s="9" t="s">
        <v>1059</v>
      </c>
      <c r="Q940" s="9">
        <v>1499.6666666666667</v>
      </c>
      <c r="R940" s="9">
        <v>-24.166666666666668</v>
      </c>
      <c r="S940" s="7">
        <v>3.5320010036230087E-2</v>
      </c>
      <c r="T940">
        <v>1.6919878220344412E-2</v>
      </c>
      <c r="U940" s="7">
        <v>-9.7275607287883759E-2</v>
      </c>
      <c r="V940">
        <v>4.2733015659803142E-2</v>
      </c>
    </row>
    <row r="941" spans="1:24" x14ac:dyDescent="0.3">
      <c r="A941" s="28" t="s">
        <v>1051</v>
      </c>
      <c r="C941">
        <v>8</v>
      </c>
      <c r="D941" t="s">
        <v>112</v>
      </c>
      <c r="I941">
        <v>4.2999999999999997E-2</v>
      </c>
      <c r="J941" s="8">
        <f t="shared" si="85"/>
        <v>0.41699999999999998</v>
      </c>
      <c r="K941" s="8">
        <f t="shared" si="84"/>
        <v>0.30549450549450563</v>
      </c>
      <c r="L941">
        <v>0.96</v>
      </c>
      <c r="M941" s="7">
        <v>252</v>
      </c>
      <c r="N941">
        <v>35.000000000007248</v>
      </c>
      <c r="O941" s="8" t="s">
        <v>1060</v>
      </c>
      <c r="P941" s="9" t="s">
        <v>1061</v>
      </c>
      <c r="Q941" s="9">
        <v>1781</v>
      </c>
      <c r="R941" s="9">
        <v>-34.583333333333336</v>
      </c>
      <c r="S941" s="7">
        <v>-0.23531967401504517</v>
      </c>
      <c r="T941">
        <v>1.6919878220344412E-2</v>
      </c>
      <c r="U941" s="7">
        <v>-0.87453687191009521</v>
      </c>
      <c r="V941">
        <v>4.2733015659803142E-2</v>
      </c>
    </row>
    <row r="942" spans="1:24" x14ac:dyDescent="0.3">
      <c r="A942" s="28" t="s">
        <v>1051</v>
      </c>
      <c r="C942">
        <v>9</v>
      </c>
      <c r="D942" t="s">
        <v>830</v>
      </c>
      <c r="I942">
        <v>0.04</v>
      </c>
      <c r="J942" s="8">
        <f t="shared" si="85"/>
        <v>0.45699999999999996</v>
      </c>
      <c r="K942" s="8">
        <f t="shared" si="84"/>
        <v>0.33479853479853494</v>
      </c>
      <c r="L942"/>
      <c r="M942" s="7">
        <v>252</v>
      </c>
      <c r="N942">
        <v>31.000000000003247</v>
      </c>
      <c r="O942" s="8"/>
      <c r="P942" s="9" t="s">
        <v>1062</v>
      </c>
      <c r="Q942" s="9">
        <v>1317.1666666666667</v>
      </c>
      <c r="R942" s="9">
        <v>-32.333333333333336</v>
      </c>
      <c r="S942" s="7">
        <v>-0.51433289051055908</v>
      </c>
      <c r="T942">
        <v>1.6919878220344412E-2</v>
      </c>
      <c r="U942" s="7">
        <v>-1.7067171335220337</v>
      </c>
      <c r="V942">
        <v>4.2733015659803142E-2</v>
      </c>
    </row>
    <row r="943" spans="1:24" x14ac:dyDescent="0.3">
      <c r="A943" s="28" t="s">
        <v>1051</v>
      </c>
      <c r="C943">
        <v>10</v>
      </c>
      <c r="D943" t="s">
        <v>832</v>
      </c>
      <c r="I943">
        <v>0.04</v>
      </c>
      <c r="J943" s="8">
        <f t="shared" si="85"/>
        <v>0.49699999999999994</v>
      </c>
      <c r="K943" s="8">
        <f t="shared" si="84"/>
        <v>0.36410256410256425</v>
      </c>
      <c r="L943">
        <v>0.99</v>
      </c>
      <c r="M943" s="7">
        <v>252</v>
      </c>
      <c r="N943">
        <v>33.000000000060759</v>
      </c>
      <c r="O943" s="8"/>
      <c r="P943" s="9" t="s">
        <v>1063</v>
      </c>
      <c r="Q943" s="9">
        <v>1302</v>
      </c>
      <c r="R943" s="9">
        <v>-27.5</v>
      </c>
      <c r="S943" s="7">
        <v>-0.74660772085189819</v>
      </c>
      <c r="T943">
        <v>1.6919878220344412E-2</v>
      </c>
      <c r="U943" s="7">
        <v>-2.5264954566955566</v>
      </c>
      <c r="V943">
        <v>4.2733015659803142E-2</v>
      </c>
    </row>
    <row r="944" spans="1:24" x14ac:dyDescent="0.3">
      <c r="A944" s="28" t="s">
        <v>1051</v>
      </c>
      <c r="C944">
        <v>11</v>
      </c>
      <c r="D944" t="s">
        <v>1064</v>
      </c>
      <c r="I944">
        <v>0.04</v>
      </c>
      <c r="J944" s="8">
        <f t="shared" si="85"/>
        <v>0.53699999999999992</v>
      </c>
      <c r="K944" s="8">
        <f t="shared" si="84"/>
        <v>0.39340659340659356</v>
      </c>
      <c r="L944"/>
      <c r="M944" s="7">
        <v>252</v>
      </c>
      <c r="N944">
        <v>35.000000000007248</v>
      </c>
      <c r="O944" s="8"/>
      <c r="P944" s="9" t="s">
        <v>1065</v>
      </c>
      <c r="Q944" s="9">
        <v>1698.6666666666667</v>
      </c>
      <c r="R944" s="9">
        <v>-34.833333333333336</v>
      </c>
      <c r="S944" s="7">
        <v>-0.81124997138977051</v>
      </c>
      <c r="T944">
        <v>1.6919878220344412E-2</v>
      </c>
      <c r="U944" s="7">
        <v>-2.9823246002197266</v>
      </c>
      <c r="V944">
        <v>4.2733015659803142E-2</v>
      </c>
    </row>
    <row r="945" spans="1:22" x14ac:dyDescent="0.3">
      <c r="A945" s="28" t="s">
        <v>1051</v>
      </c>
      <c r="C945">
        <v>12</v>
      </c>
      <c r="D945" t="s">
        <v>1066</v>
      </c>
      <c r="E945" t="s">
        <v>309</v>
      </c>
      <c r="I945">
        <v>0.04</v>
      </c>
      <c r="J945" s="8">
        <f t="shared" si="85"/>
        <v>0.57699999999999996</v>
      </c>
      <c r="K945" s="8">
        <f t="shared" si="84"/>
        <v>0.42271062271062287</v>
      </c>
      <c r="L945">
        <v>1.03</v>
      </c>
      <c r="M945" s="7">
        <v>252</v>
      </c>
      <c r="N945">
        <v>31.000000000003247</v>
      </c>
      <c r="O945" s="8"/>
      <c r="P945" s="9" t="s">
        <v>1067</v>
      </c>
      <c r="Q945" s="9">
        <v>1442.8333333333333</v>
      </c>
      <c r="R945" s="9">
        <v>-36.5</v>
      </c>
      <c r="S945" s="7">
        <v>-0.52324140071868896</v>
      </c>
      <c r="T945">
        <v>1.6919878220344412E-2</v>
      </c>
      <c r="U945" s="7">
        <v>-2.1776573657989502</v>
      </c>
      <c r="V945">
        <v>4.2733015659803142E-2</v>
      </c>
    </row>
    <row r="946" spans="1:22" x14ac:dyDescent="0.3">
      <c r="A946" s="28" t="s">
        <v>1051</v>
      </c>
      <c r="C946">
        <v>13</v>
      </c>
      <c r="D946" t="s">
        <v>113</v>
      </c>
      <c r="I946">
        <v>3.7999999999999999E-2</v>
      </c>
      <c r="J946" s="8">
        <f t="shared" si="85"/>
        <v>0.61499999999999999</v>
      </c>
      <c r="K946" s="8">
        <f t="shared" si="84"/>
        <v>0.45054945054945078</v>
      </c>
      <c r="L946"/>
      <c r="M946" s="7">
        <v>252</v>
      </c>
      <c r="N946">
        <v>31.000000000003247</v>
      </c>
      <c r="O946" s="8"/>
      <c r="P946" s="9" t="s">
        <v>1068</v>
      </c>
      <c r="Q946" s="9">
        <v>1739.8333333333333</v>
      </c>
      <c r="R946" s="9">
        <v>-33.833333333333336</v>
      </c>
      <c r="S946" s="7">
        <v>-0.38009652495384216</v>
      </c>
      <c r="T946">
        <v>1.6919878220344412E-2</v>
      </c>
      <c r="U946" s="7">
        <v>-1.0868005752563477</v>
      </c>
      <c r="V946">
        <v>4.2733015659803142E-2</v>
      </c>
    </row>
    <row r="947" spans="1:22" x14ac:dyDescent="0.3">
      <c r="A947" s="28" t="s">
        <v>1051</v>
      </c>
      <c r="C947">
        <v>14</v>
      </c>
      <c r="D947" t="s">
        <v>114</v>
      </c>
      <c r="I947">
        <v>3.7999999999999999E-2</v>
      </c>
      <c r="J947" s="8">
        <f t="shared" si="85"/>
        <v>0.65300000000000002</v>
      </c>
      <c r="K947" s="8">
        <f t="shared" si="84"/>
        <v>0.47838827838827863</v>
      </c>
      <c r="L947"/>
      <c r="M947" s="7">
        <v>252</v>
      </c>
      <c r="N947">
        <v>29.000000000056758</v>
      </c>
      <c r="O947" s="8"/>
      <c r="P947" s="9" t="s">
        <v>1069</v>
      </c>
      <c r="Q947" s="9">
        <v>1553.8333333333333</v>
      </c>
      <c r="R947" s="9">
        <v>-27.916666666666668</v>
      </c>
      <c r="S947" s="7">
        <v>-0.5856437087059021</v>
      </c>
      <c r="T947">
        <v>1.6919878220344412E-2</v>
      </c>
      <c r="U947" s="7">
        <v>-0.51011365652084351</v>
      </c>
      <c r="V947">
        <v>4.2733015659803142E-2</v>
      </c>
    </row>
    <row r="948" spans="1:22" x14ac:dyDescent="0.3">
      <c r="A948" s="28" t="s">
        <v>1051</v>
      </c>
      <c r="C948">
        <v>15</v>
      </c>
      <c r="D948" t="s">
        <v>134</v>
      </c>
      <c r="I948">
        <v>3.4000000000000002E-2</v>
      </c>
      <c r="J948" s="8">
        <f t="shared" si="85"/>
        <v>0.68700000000000006</v>
      </c>
      <c r="K948" s="8">
        <f t="shared" si="84"/>
        <v>0.50329670329670362</v>
      </c>
      <c r="L948">
        <v>1.07</v>
      </c>
      <c r="M948" s="7">
        <v>252</v>
      </c>
      <c r="N948">
        <v>31.000000000003247</v>
      </c>
      <c r="O948" s="8"/>
      <c r="P948" s="9" t="s">
        <v>1070</v>
      </c>
      <c r="Q948" s="9">
        <v>1534.3333333333333</v>
      </c>
      <c r="R948" s="9">
        <v>-35.583333333333336</v>
      </c>
      <c r="S948" s="7">
        <v>-1.0082662105560303</v>
      </c>
      <c r="T948">
        <v>1.6919878220344412E-2</v>
      </c>
      <c r="U948" s="7">
        <v>-0.30478197336196899</v>
      </c>
      <c r="V948">
        <v>4.2733015659803142E-2</v>
      </c>
    </row>
    <row r="949" spans="1:22" x14ac:dyDescent="0.3">
      <c r="A949" s="28" t="s">
        <v>1051</v>
      </c>
      <c r="C949">
        <v>16</v>
      </c>
      <c r="D949" t="s">
        <v>135</v>
      </c>
      <c r="I949">
        <v>3.4000000000000002E-2</v>
      </c>
      <c r="J949" s="8">
        <f t="shared" si="85"/>
        <v>0.72100000000000009</v>
      </c>
      <c r="K949" s="8">
        <f t="shared" si="84"/>
        <v>0.52820512820512855</v>
      </c>
      <c r="L949"/>
      <c r="M949" s="7">
        <v>252</v>
      </c>
      <c r="N949">
        <v>28.999999999945736</v>
      </c>
      <c r="O949" s="8"/>
      <c r="P949" s="9" t="s">
        <v>771</v>
      </c>
      <c r="Q949" s="9">
        <v>1390</v>
      </c>
      <c r="R949" s="9">
        <v>-25.75</v>
      </c>
      <c r="S949" s="7">
        <v>-1.0185682773590088</v>
      </c>
      <c r="T949">
        <v>1.6919878220344412E-2</v>
      </c>
      <c r="U949" s="7">
        <v>-0.45245078206062317</v>
      </c>
      <c r="V949">
        <v>4.2733015659803142E-2</v>
      </c>
    </row>
    <row r="950" spans="1:22" x14ac:dyDescent="0.3">
      <c r="A950" s="28" t="s">
        <v>1051</v>
      </c>
      <c r="C950">
        <v>17</v>
      </c>
      <c r="D950" t="s">
        <v>47</v>
      </c>
      <c r="I950">
        <v>3.4000000000000002E-2</v>
      </c>
      <c r="J950" s="8">
        <f t="shared" si="85"/>
        <v>0.75500000000000012</v>
      </c>
      <c r="K950" s="8">
        <f t="shared" si="84"/>
        <v>0.55311355311355348</v>
      </c>
      <c r="L950"/>
      <c r="M950" s="7">
        <v>252</v>
      </c>
      <c r="N950">
        <v>32.000000000032003</v>
      </c>
      <c r="O950" s="8"/>
      <c r="P950" s="9" t="s">
        <v>997</v>
      </c>
      <c r="Q950" s="9">
        <v>1501.3333333333333</v>
      </c>
      <c r="R950" s="9">
        <v>-35.75</v>
      </c>
      <c r="S950" s="7">
        <v>-0.81935065984725952</v>
      </c>
      <c r="T950">
        <v>1.6919878220344412E-2</v>
      </c>
      <c r="U950" s="7">
        <v>-0.44570273160934448</v>
      </c>
      <c r="V950">
        <v>4.2733015659803142E-2</v>
      </c>
    </row>
    <row r="951" spans="1:22" x14ac:dyDescent="0.3">
      <c r="A951" s="28" t="s">
        <v>1051</v>
      </c>
      <c r="C951">
        <v>18</v>
      </c>
      <c r="D951" t="s">
        <v>115</v>
      </c>
      <c r="I951">
        <v>3.4000000000000002E-2</v>
      </c>
      <c r="J951" s="8">
        <f t="shared" si="85"/>
        <v>0.78900000000000015</v>
      </c>
      <c r="K951" s="8">
        <f t="shared" si="84"/>
        <v>0.57802197802197841</v>
      </c>
      <c r="L951">
        <v>1.111</v>
      </c>
      <c r="M951" s="7">
        <v>252</v>
      </c>
      <c r="N951">
        <v>28.999999999945736</v>
      </c>
      <c r="O951" s="8"/>
      <c r="P951" s="9" t="s">
        <v>773</v>
      </c>
      <c r="Q951" s="9">
        <v>1242.5</v>
      </c>
      <c r="R951" s="9">
        <v>-36.416666666666664</v>
      </c>
      <c r="S951" s="7">
        <v>-0.68395835161209106</v>
      </c>
      <c r="T951">
        <v>1.6919878220344412E-2</v>
      </c>
      <c r="U951" s="7">
        <v>-0.46195179224014282</v>
      </c>
      <c r="V951">
        <v>4.2733015659803142E-2</v>
      </c>
    </row>
    <row r="952" spans="1:22" x14ac:dyDescent="0.3">
      <c r="A952" s="28" t="s">
        <v>1051</v>
      </c>
      <c r="C952">
        <v>19</v>
      </c>
      <c r="D952" t="s">
        <v>247</v>
      </c>
      <c r="I952">
        <v>3.5999999999999997E-2</v>
      </c>
      <c r="J952" s="8">
        <f t="shared" si="85"/>
        <v>0.82500000000000018</v>
      </c>
      <c r="K952" s="8">
        <f t="shared" si="84"/>
        <v>0.6043956043956048</v>
      </c>
      <c r="L952"/>
      <c r="M952" s="7">
        <v>252</v>
      </c>
      <c r="N952">
        <v>31.999999999920981</v>
      </c>
      <c r="O952" s="8"/>
      <c r="P952" s="9" t="s">
        <v>1071</v>
      </c>
      <c r="Q952" s="9">
        <v>1264.5</v>
      </c>
      <c r="R952" s="9">
        <v>-35.75</v>
      </c>
      <c r="S952" s="7">
        <v>-0.54070144891738892</v>
      </c>
      <c r="T952">
        <v>1.6919878220344412E-2</v>
      </c>
      <c r="U952" s="7">
        <v>-0.34699061512947083</v>
      </c>
      <c r="V952">
        <v>4.2733015659803142E-2</v>
      </c>
    </row>
    <row r="953" spans="1:22" x14ac:dyDescent="0.3">
      <c r="A953" s="28" t="s">
        <v>1051</v>
      </c>
      <c r="C953">
        <v>20</v>
      </c>
      <c r="D953" t="s">
        <v>248</v>
      </c>
      <c r="I953">
        <v>3.5999999999999997E-2</v>
      </c>
      <c r="J953" s="8">
        <f t="shared" si="85"/>
        <v>0.86100000000000021</v>
      </c>
      <c r="K953" s="8">
        <f t="shared" si="84"/>
        <v>0.63076923076923119</v>
      </c>
      <c r="L953"/>
      <c r="M953" s="7">
        <v>252</v>
      </c>
      <c r="N953">
        <v>36.000000000036003</v>
      </c>
      <c r="O953" s="8"/>
      <c r="P953" s="9" t="s">
        <v>515</v>
      </c>
      <c r="Q953" s="9">
        <v>1632.6666666666667</v>
      </c>
      <c r="R953" s="9">
        <v>-35.166666666666664</v>
      </c>
      <c r="S953" s="7">
        <v>-0.29902952909469604</v>
      </c>
      <c r="T953">
        <v>1.6919878220344412E-2</v>
      </c>
      <c r="U953" s="7">
        <v>-0.19333831965923309</v>
      </c>
      <c r="V953">
        <v>4.2733015659803142E-2</v>
      </c>
    </row>
    <row r="954" spans="1:22" x14ac:dyDescent="0.3">
      <c r="A954" s="28" t="s">
        <v>1051</v>
      </c>
      <c r="C954">
        <v>21</v>
      </c>
      <c r="D954" t="s">
        <v>249</v>
      </c>
      <c r="I954">
        <v>3.5999999999999997E-2</v>
      </c>
      <c r="J954" s="8">
        <f t="shared" si="85"/>
        <v>0.89700000000000024</v>
      </c>
      <c r="K954" s="8">
        <f t="shared" si="84"/>
        <v>0.65714285714285769</v>
      </c>
      <c r="L954">
        <v>1.1599999999999999</v>
      </c>
      <c r="M954" s="7">
        <v>252</v>
      </c>
      <c r="N954">
        <v>31.999999999920981</v>
      </c>
      <c r="O954" s="8"/>
      <c r="P954" s="9" t="s">
        <v>1072</v>
      </c>
      <c r="Q954" s="9">
        <v>1500.1666666666667</v>
      </c>
      <c r="R954" s="9">
        <v>-34.583333333333336</v>
      </c>
      <c r="S954" s="7">
        <v>-1.8011653795838356E-2</v>
      </c>
      <c r="T954">
        <v>1.6919878220344412E-2</v>
      </c>
      <c r="U954" s="7">
        <v>0.3657296895980835</v>
      </c>
      <c r="V954">
        <v>4.2733015659803142E-2</v>
      </c>
    </row>
    <row r="955" spans="1:22" x14ac:dyDescent="0.3">
      <c r="A955" s="28" t="s">
        <v>1051</v>
      </c>
      <c r="C955">
        <v>22</v>
      </c>
      <c r="D955" t="s">
        <v>250</v>
      </c>
      <c r="I955">
        <v>3.5999999999999997E-2</v>
      </c>
      <c r="J955" s="8">
        <f t="shared" si="85"/>
        <v>0.93300000000000027</v>
      </c>
      <c r="K955" s="8">
        <f t="shared" si="84"/>
        <v>0.68351648351648409</v>
      </c>
      <c r="L955"/>
      <c r="M955" s="7">
        <v>252</v>
      </c>
      <c r="N955">
        <v>35.999999999924981</v>
      </c>
      <c r="O955" s="8"/>
      <c r="P955" s="9" t="s">
        <v>1073</v>
      </c>
      <c r="Q955" s="9">
        <v>1665.3333333333333</v>
      </c>
      <c r="R955" s="9">
        <v>-35.916666666666664</v>
      </c>
      <c r="S955" s="7">
        <v>0.15650074183940887</v>
      </c>
      <c r="T955">
        <v>1.6919878220344412E-2</v>
      </c>
      <c r="U955" s="7">
        <v>0.93246638774871826</v>
      </c>
      <c r="V955">
        <v>4.2733015659803142E-2</v>
      </c>
    </row>
    <row r="956" spans="1:22" x14ac:dyDescent="0.3">
      <c r="A956" s="28" t="s">
        <v>1051</v>
      </c>
      <c r="C956">
        <v>23</v>
      </c>
      <c r="D956" t="s">
        <v>54</v>
      </c>
      <c r="I956">
        <v>3.5999999999999997E-2</v>
      </c>
      <c r="J956" s="8">
        <f t="shared" si="85"/>
        <v>0.96900000000000031</v>
      </c>
      <c r="K956" s="8">
        <f t="shared" si="84"/>
        <v>0.70989010989011048</v>
      </c>
      <c r="L956"/>
      <c r="M956" s="7">
        <v>252</v>
      </c>
      <c r="N956">
        <v>35.000000000007248</v>
      </c>
      <c r="O956" s="8"/>
      <c r="P956" s="9" t="s">
        <v>522</v>
      </c>
      <c r="Q956" s="9">
        <v>1642</v>
      </c>
      <c r="R956" s="9">
        <v>-24.166666666666668</v>
      </c>
      <c r="S956" s="7">
        <v>-0.17415596544742584</v>
      </c>
      <c r="T956">
        <v>1.6919878220344412E-2</v>
      </c>
      <c r="U956" s="7">
        <v>1.7149163484573364</v>
      </c>
      <c r="V956">
        <v>4.2733015659803142E-2</v>
      </c>
    </row>
    <row r="957" spans="1:22" x14ac:dyDescent="0.3">
      <c r="A957" s="28" t="s">
        <v>1051</v>
      </c>
      <c r="C957">
        <v>24</v>
      </c>
      <c r="D957" t="s">
        <v>167</v>
      </c>
      <c r="I957">
        <v>3.3000000000000002E-2</v>
      </c>
      <c r="J957" s="8">
        <f t="shared" si="85"/>
        <v>1.0020000000000002</v>
      </c>
      <c r="K957" s="8">
        <f t="shared" si="84"/>
        <v>0.73406593406593457</v>
      </c>
      <c r="L957">
        <v>1.19</v>
      </c>
      <c r="M957" s="7">
        <v>252</v>
      </c>
      <c r="N957">
        <v>26.999999999999247</v>
      </c>
      <c r="O957" s="8"/>
      <c r="P957" s="9" t="s">
        <v>1074</v>
      </c>
      <c r="Q957" s="9">
        <v>1144.8333333333333</v>
      </c>
      <c r="R957" s="9">
        <v>-47.5</v>
      </c>
      <c r="S957" s="7">
        <v>-0.12355183064937592</v>
      </c>
      <c r="T957">
        <v>1.6919878220344412E-2</v>
      </c>
      <c r="U957" s="7">
        <v>2.0304749011993408</v>
      </c>
      <c r="V957">
        <v>4.2733015659803142E-2</v>
      </c>
    </row>
    <row r="958" spans="1:22" x14ac:dyDescent="0.3">
      <c r="A958" s="28" t="s">
        <v>1051</v>
      </c>
      <c r="C958">
        <v>25</v>
      </c>
      <c r="D958" t="s">
        <v>1075</v>
      </c>
      <c r="I958">
        <v>3.3000000000000002E-2</v>
      </c>
      <c r="J958" s="8">
        <f t="shared" si="85"/>
        <v>1.0350000000000001</v>
      </c>
      <c r="K958" s="8">
        <f t="shared" si="84"/>
        <v>0.75824175824175877</v>
      </c>
      <c r="L958"/>
      <c r="M958" s="7">
        <v>252</v>
      </c>
      <c r="N958">
        <v>32.000000000032003</v>
      </c>
      <c r="O958" s="8"/>
      <c r="P958" s="9" t="s">
        <v>1076</v>
      </c>
      <c r="Q958" s="9">
        <v>1479.1666666666667</v>
      </c>
      <c r="R958" s="9">
        <v>-38.666666666666664</v>
      </c>
      <c r="S958" s="7">
        <v>-0.33206838369369507</v>
      </c>
      <c r="T958">
        <v>1.6919878220344412E-2</v>
      </c>
      <c r="U958" s="7">
        <v>2.2368247509002686</v>
      </c>
      <c r="V958">
        <v>4.2733015659803142E-2</v>
      </c>
    </row>
    <row r="959" spans="1:22" x14ac:dyDescent="0.3">
      <c r="A959" s="28" t="s">
        <v>1051</v>
      </c>
      <c r="C959">
        <v>26</v>
      </c>
      <c r="D959" t="s">
        <v>1077</v>
      </c>
      <c r="I959">
        <v>3.3000000000000002E-2</v>
      </c>
      <c r="J959" s="8">
        <f t="shared" si="85"/>
        <v>1.0680000000000001</v>
      </c>
      <c r="K959" s="8">
        <f t="shared" si="84"/>
        <v>0.78241758241758286</v>
      </c>
      <c r="L959"/>
      <c r="M959" s="7">
        <v>252</v>
      </c>
      <c r="N959">
        <v>28.999999999945736</v>
      </c>
      <c r="O959" s="8"/>
      <c r="P959" s="9" t="s">
        <v>1078</v>
      </c>
      <c r="Q959" s="9">
        <v>1353.8333333333333</v>
      </c>
      <c r="R959" s="9">
        <v>-33.25</v>
      </c>
      <c r="S959" s="7">
        <v>-0.77481979131698608</v>
      </c>
      <c r="T959">
        <v>1.6919878220344412E-2</v>
      </c>
      <c r="U959" s="7">
        <v>2.1285576820373535</v>
      </c>
      <c r="V959">
        <v>4.2733015659803142E-2</v>
      </c>
    </row>
    <row r="960" spans="1:22" x14ac:dyDescent="0.3">
      <c r="A960" s="28" t="s">
        <v>1051</v>
      </c>
      <c r="C960">
        <v>27</v>
      </c>
      <c r="D960" t="s">
        <v>1079</v>
      </c>
      <c r="I960">
        <v>3.3000000000000002E-2</v>
      </c>
      <c r="J960" s="8">
        <f t="shared" si="85"/>
        <v>1.101</v>
      </c>
      <c r="K960" s="8">
        <f t="shared" si="84"/>
        <v>0.80659340659340695</v>
      </c>
      <c r="L960">
        <v>1.23</v>
      </c>
      <c r="M960" s="7">
        <v>252</v>
      </c>
      <c r="N960">
        <v>33.000000000060759</v>
      </c>
      <c r="O960" s="8"/>
      <c r="P960" s="9" t="s">
        <v>1080</v>
      </c>
      <c r="Q960" s="9">
        <v>1841.3333333333333</v>
      </c>
      <c r="R960" s="9">
        <v>-36</v>
      </c>
      <c r="S960" s="7">
        <v>-0.89710015058517456</v>
      </c>
      <c r="T960">
        <v>1.6919878220344412E-2</v>
      </c>
      <c r="U960" s="7">
        <v>2.0286328792572021</v>
      </c>
      <c r="V960">
        <v>4.2733015659803142E-2</v>
      </c>
    </row>
    <row r="961" spans="1:22" x14ac:dyDescent="0.3">
      <c r="A961" s="28" t="s">
        <v>1051</v>
      </c>
      <c r="C961">
        <v>28</v>
      </c>
      <c r="D961" t="s">
        <v>62</v>
      </c>
      <c r="I961">
        <v>3.3000000000000002E-2</v>
      </c>
      <c r="J961" s="8">
        <f t="shared" si="85"/>
        <v>1.1339999999999999</v>
      </c>
      <c r="K961" s="8">
        <f t="shared" si="84"/>
        <v>0.83076923076923115</v>
      </c>
      <c r="L961"/>
      <c r="M961" s="7">
        <v>252</v>
      </c>
      <c r="N961">
        <v>31.000000000003247</v>
      </c>
      <c r="O961" s="8"/>
      <c r="P961" s="9" t="s">
        <v>659</v>
      </c>
      <c r="Q961" s="9">
        <v>1513.8333333333333</v>
      </c>
      <c r="R961" s="9">
        <v>-23.833333333333332</v>
      </c>
      <c r="S961" s="7">
        <v>-0.48718482255935669</v>
      </c>
      <c r="T961">
        <v>1.6919878220344412E-2</v>
      </c>
      <c r="U961" s="7">
        <v>2.098137378692627</v>
      </c>
      <c r="V961">
        <v>4.2733015659803142E-2</v>
      </c>
    </row>
    <row r="962" spans="1:22" x14ac:dyDescent="0.3">
      <c r="A962" s="28" t="s">
        <v>1051</v>
      </c>
      <c r="C962">
        <v>29</v>
      </c>
      <c r="D962" t="s">
        <v>203</v>
      </c>
      <c r="I962">
        <v>3.3000000000000002E-2</v>
      </c>
      <c r="J962" s="8">
        <f t="shared" si="85"/>
        <v>1.1669999999999998</v>
      </c>
      <c r="K962" s="8">
        <f t="shared" si="84"/>
        <v>0.85494505494505524</v>
      </c>
      <c r="L962"/>
      <c r="M962" s="7">
        <v>252</v>
      </c>
      <c r="N962">
        <v>31.999999999920981</v>
      </c>
      <c r="O962" s="8"/>
      <c r="P962" s="9" t="s">
        <v>379</v>
      </c>
      <c r="Q962" s="9">
        <v>1695.6666666666667</v>
      </c>
      <c r="R962" s="9">
        <v>-38.083333333333336</v>
      </c>
      <c r="S962" s="7">
        <v>-0.24052079021930695</v>
      </c>
      <c r="T962">
        <v>1.6919878220344412E-2</v>
      </c>
      <c r="U962" s="7">
        <v>2.1747686862945557</v>
      </c>
      <c r="V962">
        <v>4.2733015659803142E-2</v>
      </c>
    </row>
    <row r="963" spans="1:22" x14ac:dyDescent="0.3">
      <c r="A963" s="28" t="s">
        <v>1051</v>
      </c>
      <c r="C963">
        <v>30</v>
      </c>
      <c r="D963" t="s">
        <v>204</v>
      </c>
      <c r="I963">
        <v>3.3000000000000002E-2</v>
      </c>
      <c r="J963" s="8">
        <f t="shared" si="85"/>
        <v>1.1999999999999997</v>
      </c>
      <c r="K963" s="8">
        <f t="shared" si="84"/>
        <v>0.87912087912087933</v>
      </c>
      <c r="L963">
        <v>1.24</v>
      </c>
      <c r="M963" s="7">
        <v>252</v>
      </c>
      <c r="N963">
        <v>28.999999999945736</v>
      </c>
      <c r="O963" s="8"/>
      <c r="P963" s="9" t="s">
        <v>1081</v>
      </c>
      <c r="Q963" s="9">
        <v>1576.3333333333333</v>
      </c>
      <c r="R963" s="9">
        <v>-39.416666666666664</v>
      </c>
      <c r="S963" s="7">
        <v>-0.39151111245155334</v>
      </c>
      <c r="T963">
        <v>1.6919878220344412E-2</v>
      </c>
      <c r="U963" s="7">
        <v>2.2557747364044189</v>
      </c>
      <c r="V963">
        <v>4.2733015659803142E-2</v>
      </c>
    </row>
    <row r="964" spans="1:22" x14ac:dyDescent="0.3">
      <c r="A964" s="28" t="s">
        <v>1051</v>
      </c>
      <c r="C964">
        <v>31</v>
      </c>
      <c r="D964" t="s">
        <v>252</v>
      </c>
      <c r="I964">
        <v>3.3000000000000002E-2</v>
      </c>
      <c r="J964" s="8">
        <f t="shared" si="85"/>
        <v>1.2329999999999997</v>
      </c>
      <c r="K964" s="8">
        <f t="shared" si="84"/>
        <v>0.90329670329670353</v>
      </c>
      <c r="L964"/>
      <c r="M964" s="7">
        <v>252</v>
      </c>
      <c r="N964">
        <v>35.000000000007248</v>
      </c>
      <c r="O964" s="8"/>
      <c r="P964" s="9" t="s">
        <v>1082</v>
      </c>
      <c r="Q964" s="9">
        <v>1950.8333333333333</v>
      </c>
      <c r="R964" s="9">
        <v>-35.833333333333336</v>
      </c>
      <c r="S964" s="7">
        <v>-0.73990863561630249</v>
      </c>
      <c r="T964">
        <v>1.6919878220344412E-2</v>
      </c>
      <c r="U964" s="7">
        <v>2.116847038269043</v>
      </c>
      <c r="V964">
        <v>4.2733015659803142E-2</v>
      </c>
    </row>
    <row r="965" spans="1:22" x14ac:dyDescent="0.3">
      <c r="A965" s="28" t="s">
        <v>1051</v>
      </c>
      <c r="C965">
        <v>32</v>
      </c>
      <c r="D965" t="s">
        <v>253</v>
      </c>
      <c r="I965">
        <v>3.3000000000000002E-2</v>
      </c>
      <c r="J965" s="8">
        <f t="shared" si="85"/>
        <v>1.2659999999999996</v>
      </c>
      <c r="K965" s="8">
        <f t="shared" si="84"/>
        <v>0.92747252747252762</v>
      </c>
      <c r="L965"/>
      <c r="M965" s="7">
        <v>252</v>
      </c>
      <c r="N965">
        <v>39.000000000011248</v>
      </c>
      <c r="O965" s="8"/>
      <c r="P965" s="9" t="s">
        <v>1083</v>
      </c>
      <c r="Q965" s="9">
        <v>1942.3333333333333</v>
      </c>
      <c r="R965" s="9">
        <v>-26.25</v>
      </c>
      <c r="S965" s="7">
        <v>-1.2191425561904907</v>
      </c>
      <c r="T965">
        <v>1.6919878220344412E-2</v>
      </c>
      <c r="U965" s="7">
        <v>1.8345204591751099</v>
      </c>
      <c r="V965">
        <v>4.2733015659803142E-2</v>
      </c>
    </row>
    <row r="966" spans="1:22" x14ac:dyDescent="0.3">
      <c r="A966" s="28" t="s">
        <v>1051</v>
      </c>
      <c r="C966">
        <v>33</v>
      </c>
      <c r="D966" t="s">
        <v>254</v>
      </c>
      <c r="I966">
        <v>3.3000000000000002E-2</v>
      </c>
      <c r="J966" s="8">
        <f t="shared" si="85"/>
        <v>1.2989999999999995</v>
      </c>
      <c r="K966" s="8">
        <f t="shared" si="84"/>
        <v>0.95164835164835171</v>
      </c>
      <c r="L966">
        <v>1.27</v>
      </c>
      <c r="M966" s="7">
        <v>252</v>
      </c>
      <c r="N966">
        <v>36.999999999953737</v>
      </c>
      <c r="O966" s="8"/>
      <c r="P966" s="9" t="s">
        <v>1084</v>
      </c>
      <c r="Q966" s="9">
        <v>1994.3333333333333</v>
      </c>
      <c r="R966" s="9">
        <v>-32.083333333333336</v>
      </c>
      <c r="S966" s="7">
        <v>-1.5073815584182739</v>
      </c>
      <c r="T966">
        <v>1.6919878220344412E-2</v>
      </c>
      <c r="U966" s="7">
        <v>1.7514582872390747</v>
      </c>
      <c r="V966">
        <v>4.2733015659803142E-2</v>
      </c>
    </row>
    <row r="967" spans="1:22" x14ac:dyDescent="0.3">
      <c r="A967" s="28" t="s">
        <v>1051</v>
      </c>
      <c r="C967">
        <v>34</v>
      </c>
      <c r="D967" t="s">
        <v>207</v>
      </c>
      <c r="I967">
        <v>3.3000000000000002E-2</v>
      </c>
      <c r="J967" s="8">
        <f t="shared" si="85"/>
        <v>1.3319999999999994</v>
      </c>
      <c r="K967" s="8">
        <f t="shared" si="84"/>
        <v>0.97582417582417591</v>
      </c>
      <c r="L967">
        <v>1.28</v>
      </c>
      <c r="M967" s="7">
        <v>252</v>
      </c>
      <c r="N967">
        <v>33.999999999978492</v>
      </c>
      <c r="O967" s="8"/>
      <c r="P967" s="9" t="s">
        <v>1085</v>
      </c>
      <c r="Q967" s="9">
        <v>1754.3333333333333</v>
      </c>
      <c r="R967" s="9">
        <v>-31</v>
      </c>
      <c r="S967" s="7">
        <v>-1.5657914876937866</v>
      </c>
      <c r="T967">
        <v>1.6919878220344412E-2</v>
      </c>
      <c r="U967" s="7">
        <v>1.7312570810317993</v>
      </c>
      <c r="V967">
        <v>4.2733015659803142E-2</v>
      </c>
    </row>
    <row r="968" spans="1:22" x14ac:dyDescent="0.3">
      <c r="A968" s="28" t="s">
        <v>1051</v>
      </c>
      <c r="C968">
        <v>35</v>
      </c>
      <c r="D968" t="s">
        <v>622</v>
      </c>
      <c r="I968">
        <v>3.3000000000000002E-2</v>
      </c>
      <c r="J968" s="8">
        <f t="shared" si="85"/>
        <v>1.3649999999999993</v>
      </c>
      <c r="K968" s="8">
        <f t="shared" si="84"/>
        <v>1</v>
      </c>
      <c r="L968">
        <v>1.28</v>
      </c>
      <c r="M968" s="7">
        <v>252</v>
      </c>
      <c r="N968">
        <v>22.999999999995246</v>
      </c>
      <c r="O968" s="8"/>
      <c r="P968" s="9" t="s">
        <v>1086</v>
      </c>
      <c r="Q968" s="9">
        <v>912.33333333333337</v>
      </c>
      <c r="R968" s="9">
        <v>-70.833333333333329</v>
      </c>
      <c r="S968" s="7">
        <v>-1.4307087659835815</v>
      </c>
      <c r="T968">
        <v>1.6919878220344412E-2</v>
      </c>
      <c r="U968" s="7">
        <v>1.8261802196502686</v>
      </c>
      <c r="V968">
        <v>4.2733015659803142E-2</v>
      </c>
    </row>
    <row r="969" spans="1:22" x14ac:dyDescent="0.3">
      <c r="A969" s="28"/>
    </row>
    <row r="970" spans="1:22" x14ac:dyDescent="0.3">
      <c r="A970" s="28"/>
    </row>
    <row r="971" spans="1:22" x14ac:dyDescent="0.3">
      <c r="A971" s="28"/>
      <c r="I971"/>
      <c r="L971"/>
      <c r="M971" s="7"/>
      <c r="N971" s="8"/>
      <c r="O971" s="8"/>
    </row>
    <row r="972" spans="1:22" x14ac:dyDescent="0.3">
      <c r="A972" s="28" t="s">
        <v>1087</v>
      </c>
      <c r="C972">
        <v>1</v>
      </c>
      <c r="D972" t="s">
        <v>152</v>
      </c>
      <c r="E972" t="s">
        <v>1052</v>
      </c>
      <c r="I972">
        <v>0.33</v>
      </c>
      <c r="J972" s="8">
        <v>0</v>
      </c>
      <c r="K972" s="8">
        <f>J972/$J$1010</f>
        <v>0</v>
      </c>
      <c r="L972">
        <v>0.41</v>
      </c>
      <c r="M972" s="7">
        <v>252</v>
      </c>
      <c r="N972" s="8">
        <v>120.99999999992673</v>
      </c>
      <c r="O972" s="8" t="s">
        <v>912</v>
      </c>
      <c r="P972" s="9" t="s">
        <v>1088</v>
      </c>
      <c r="Q972" s="9">
        <v>1935</v>
      </c>
      <c r="R972" s="9">
        <v>-20.25</v>
      </c>
      <c r="S972" s="7">
        <v>-2.1088360945383706</v>
      </c>
      <c r="T972" s="29">
        <v>1.8430714875428078E-2</v>
      </c>
      <c r="U972" s="7">
        <v>0.54276072978973389</v>
      </c>
      <c r="V972">
        <v>5.7893578514589178E-2</v>
      </c>
    </row>
    <row r="973" spans="1:22" x14ac:dyDescent="0.3">
      <c r="A973" s="28" t="s">
        <v>1087</v>
      </c>
      <c r="C973">
        <v>2</v>
      </c>
      <c r="D973" t="s">
        <v>154</v>
      </c>
      <c r="I973">
        <v>8.5000000000000006E-2</v>
      </c>
      <c r="J973" s="8">
        <f>I973</f>
        <v>8.5000000000000006E-2</v>
      </c>
      <c r="K973" s="8">
        <f>J973/$J$1010</f>
        <v>5.1005100510050971E-2</v>
      </c>
      <c r="L973"/>
      <c r="M973" s="7">
        <v>252</v>
      </c>
      <c r="N973" s="8">
        <v>36.999999999953737</v>
      </c>
      <c r="O973" s="8"/>
      <c r="P973" s="9" t="s">
        <v>665</v>
      </c>
      <c r="Q973" s="9">
        <v>1730.6666666666667</v>
      </c>
      <c r="R973" s="9">
        <v>-17.333333333333332</v>
      </c>
      <c r="S973" s="7">
        <v>-1.8230255842208862</v>
      </c>
      <c r="T973" s="29">
        <v>1.8430714875428078E-2</v>
      </c>
      <c r="U973" s="7">
        <v>0.41762518882751465</v>
      </c>
      <c r="V973">
        <v>5.7893578514589178E-2</v>
      </c>
    </row>
    <row r="974" spans="1:22" x14ac:dyDescent="0.3">
      <c r="A974" s="28" t="s">
        <v>1087</v>
      </c>
      <c r="C974">
        <v>3</v>
      </c>
      <c r="D974" t="s">
        <v>156</v>
      </c>
      <c r="E974" t="s">
        <v>1089</v>
      </c>
      <c r="I974">
        <v>8.5000000000000006E-2</v>
      </c>
      <c r="J974" s="8">
        <f>J973+I974</f>
        <v>0.17</v>
      </c>
      <c r="K974" s="8">
        <f t="shared" ref="K974:K1010" si="86">J974/$J$1010</f>
        <v>0.10201020102010194</v>
      </c>
      <c r="L974">
        <v>0.6</v>
      </c>
      <c r="M974" s="7">
        <v>252</v>
      </c>
      <c r="N974" s="8">
        <v>45.999999999990493</v>
      </c>
      <c r="O974" s="8"/>
      <c r="P974" s="9" t="s">
        <v>1090</v>
      </c>
      <c r="Q974" s="9">
        <v>2045.8333333333333</v>
      </c>
      <c r="R974" s="9">
        <v>-9.9166666666666661</v>
      </c>
      <c r="S974" s="7">
        <v>-1.6499680280685425</v>
      </c>
      <c r="T974" s="29">
        <v>1.8430714875428078E-2</v>
      </c>
      <c r="U974" s="7">
        <v>0.41158214211463928</v>
      </c>
      <c r="V974">
        <v>5.7893578514589178E-2</v>
      </c>
    </row>
    <row r="975" spans="1:22" x14ac:dyDescent="0.3">
      <c r="A975" s="28" t="s">
        <v>1087</v>
      </c>
      <c r="C975">
        <v>4</v>
      </c>
      <c r="D975" t="s">
        <v>158</v>
      </c>
      <c r="E975" t="s">
        <v>1089</v>
      </c>
      <c r="I975">
        <v>7.2999999999999995E-2</v>
      </c>
      <c r="J975" s="8">
        <f t="shared" ref="J975:J1010" si="87">J974+I975</f>
        <v>0.24299999999999999</v>
      </c>
      <c r="K975" s="8">
        <f t="shared" si="86"/>
        <v>0.14581458145814571</v>
      </c>
      <c r="L975"/>
      <c r="M975" s="7">
        <v>252</v>
      </c>
      <c r="N975" s="8">
        <v>40.000000000040004</v>
      </c>
      <c r="O975" s="8"/>
      <c r="P975" s="9" t="s">
        <v>1091</v>
      </c>
      <c r="Q975" s="9">
        <v>1829.8333333333333</v>
      </c>
      <c r="R975" s="9">
        <v>-15.166666666666666</v>
      </c>
      <c r="S975" s="7">
        <v>-1.0956552028656006</v>
      </c>
      <c r="T975" s="29">
        <v>1.8430714875428078E-2</v>
      </c>
      <c r="U975" s="7">
        <v>0.46330362558364868</v>
      </c>
      <c r="V975">
        <v>5.7893578514589178E-2</v>
      </c>
    </row>
    <row r="976" spans="1:22" x14ac:dyDescent="0.3">
      <c r="A976" s="28" t="s">
        <v>1087</v>
      </c>
      <c r="C976">
        <v>5</v>
      </c>
      <c r="D976" t="s">
        <v>159</v>
      </c>
      <c r="I976">
        <v>7.2999999999999995E-2</v>
      </c>
      <c r="J976" s="8">
        <f t="shared" si="87"/>
        <v>0.316</v>
      </c>
      <c r="K976" s="8">
        <f t="shared" si="86"/>
        <v>0.18961896189618949</v>
      </c>
      <c r="L976">
        <v>0.73</v>
      </c>
      <c r="M976" s="7">
        <v>252</v>
      </c>
      <c r="N976" s="8">
        <v>37.999999999982492</v>
      </c>
      <c r="O976" s="8"/>
      <c r="P976" s="9" t="s">
        <v>1092</v>
      </c>
      <c r="Q976" s="9">
        <v>2042.1666666666667</v>
      </c>
      <c r="R976" s="9">
        <v>-18.5</v>
      </c>
      <c r="S976" s="7">
        <v>-0.80252313613891602</v>
      </c>
      <c r="T976" s="29">
        <v>1.8430714875428078E-2</v>
      </c>
      <c r="U976" s="7">
        <v>0.71165680885314941</v>
      </c>
      <c r="V976">
        <v>5.7893578514589178E-2</v>
      </c>
    </row>
    <row r="977" spans="1:24" x14ac:dyDescent="0.3">
      <c r="A977" s="28" t="s">
        <v>1087</v>
      </c>
      <c r="C977">
        <v>6</v>
      </c>
      <c r="D977" t="s">
        <v>35</v>
      </c>
      <c r="I977">
        <v>7.2999999999999995E-2</v>
      </c>
      <c r="J977" s="8">
        <f t="shared" si="87"/>
        <v>0.38900000000000001</v>
      </c>
      <c r="K977" s="8">
        <f t="shared" si="86"/>
        <v>0.23342334233423326</v>
      </c>
      <c r="L977"/>
      <c r="M977" s="7">
        <v>252</v>
      </c>
      <c r="N977" s="8">
        <v>52.000000000052005</v>
      </c>
      <c r="O977" s="8"/>
      <c r="P977" s="9" t="s">
        <v>1093</v>
      </c>
      <c r="Q977" s="9" t="s">
        <v>884</v>
      </c>
      <c r="R977" s="9" t="s">
        <v>884</v>
      </c>
      <c r="S977" s="7" t="s">
        <v>884</v>
      </c>
      <c r="T977" s="29"/>
      <c r="U977" s="16"/>
      <c r="V977"/>
      <c r="X977" s="7" t="s">
        <v>1094</v>
      </c>
    </row>
    <row r="978" spans="1:24" x14ac:dyDescent="0.3">
      <c r="A978" s="28" t="s">
        <v>1087</v>
      </c>
      <c r="C978">
        <v>7</v>
      </c>
      <c r="D978" t="s">
        <v>110</v>
      </c>
      <c r="I978">
        <v>4.8000000000000001E-2</v>
      </c>
      <c r="J978" s="8">
        <f t="shared" si="87"/>
        <v>0.437</v>
      </c>
      <c r="K978" s="8">
        <f t="shared" si="86"/>
        <v>0.26222622262226203</v>
      </c>
      <c r="L978">
        <v>0.87</v>
      </c>
      <c r="M978" s="7">
        <v>252</v>
      </c>
      <c r="N978" s="8">
        <v>32.000000000032003</v>
      </c>
      <c r="O978" s="8"/>
      <c r="P978" s="9" t="s">
        <v>1095</v>
      </c>
      <c r="Q978" s="9">
        <v>1512.1666666666667</v>
      </c>
      <c r="R978" s="9">
        <v>-25.25</v>
      </c>
      <c r="S978" s="7">
        <v>-0.56870758533477783</v>
      </c>
      <c r="T978" s="29">
        <v>1.8430714875428078E-2</v>
      </c>
      <c r="U978" s="7">
        <v>1.5530827045440674</v>
      </c>
      <c r="V978">
        <v>5.7893578514589178E-2</v>
      </c>
    </row>
    <row r="979" spans="1:24" x14ac:dyDescent="0.3">
      <c r="A979" s="28" t="s">
        <v>1087</v>
      </c>
      <c r="C979">
        <v>8</v>
      </c>
      <c r="D979" t="s">
        <v>112</v>
      </c>
      <c r="I979">
        <v>4.8000000000000001E-2</v>
      </c>
      <c r="J979" s="8">
        <f t="shared" si="87"/>
        <v>0.48499999999999999</v>
      </c>
      <c r="K979" s="8">
        <f t="shared" si="86"/>
        <v>0.29102910291029083</v>
      </c>
      <c r="L979"/>
      <c r="M979" s="7">
        <v>252</v>
      </c>
      <c r="N979" s="8">
        <v>37.999999999982492</v>
      </c>
      <c r="O979" s="8"/>
      <c r="P979" s="9" t="s">
        <v>1096</v>
      </c>
      <c r="Q979" s="9">
        <v>1479</v>
      </c>
      <c r="R979" s="9">
        <v>-27.916666666666668</v>
      </c>
      <c r="S979" s="7">
        <v>-0.98040556907653809</v>
      </c>
      <c r="T979" s="29">
        <v>1.8430714875428078E-2</v>
      </c>
      <c r="U979" s="7">
        <v>0.84640449285507202</v>
      </c>
      <c r="V979">
        <v>5.7893578514589178E-2</v>
      </c>
    </row>
    <row r="980" spans="1:24" x14ac:dyDescent="0.3">
      <c r="A980" s="28" t="s">
        <v>1087</v>
      </c>
      <c r="C980">
        <v>9</v>
      </c>
      <c r="D980" t="s">
        <v>113</v>
      </c>
      <c r="I980">
        <v>4.8000000000000001E-2</v>
      </c>
      <c r="J980" s="8">
        <f t="shared" si="87"/>
        <v>0.53300000000000003</v>
      </c>
      <c r="K980" s="8">
        <f t="shared" si="86"/>
        <v>0.31983198319831962</v>
      </c>
      <c r="L980">
        <v>0.95</v>
      </c>
      <c r="M980" s="7">
        <v>252</v>
      </c>
      <c r="N980" s="8">
        <v>40.000000000040004</v>
      </c>
      <c r="O980" s="8"/>
      <c r="P980" s="9" t="s">
        <v>1097</v>
      </c>
      <c r="Q980" s="9">
        <v>2189.5</v>
      </c>
      <c r="R980" s="9">
        <v>-33.583333333333336</v>
      </c>
      <c r="S980" s="7">
        <v>-1.3460195064544678</v>
      </c>
      <c r="T980" s="29">
        <v>1.8430714875428078E-2</v>
      </c>
      <c r="U980" s="7">
        <v>1.3453084975481033E-2</v>
      </c>
      <c r="V980">
        <v>5.7893578514589178E-2</v>
      </c>
    </row>
    <row r="981" spans="1:24" x14ac:dyDescent="0.3">
      <c r="A981" s="28" t="s">
        <v>1087</v>
      </c>
      <c r="C981">
        <v>10</v>
      </c>
      <c r="D981" t="s">
        <v>114</v>
      </c>
      <c r="I981">
        <v>4.8000000000000001E-2</v>
      </c>
      <c r="J981" s="8">
        <f t="shared" si="87"/>
        <v>0.58100000000000007</v>
      </c>
      <c r="K981" s="8">
        <f t="shared" si="86"/>
        <v>0.34863486348634842</v>
      </c>
      <c r="L981"/>
      <c r="M981" s="7">
        <v>252</v>
      </c>
      <c r="N981" s="8">
        <v>40.000000000040004</v>
      </c>
      <c r="O981" s="8" t="s">
        <v>1098</v>
      </c>
      <c r="P981" s="9" t="s">
        <v>1099</v>
      </c>
      <c r="Q981" s="9">
        <v>1788.3333333333333</v>
      </c>
      <c r="R981" s="9">
        <v>-22.75</v>
      </c>
      <c r="S981" s="7">
        <v>-1.3717895746231079</v>
      </c>
      <c r="T981" s="29">
        <v>1.8430714875428078E-2</v>
      </c>
      <c r="U981" s="7">
        <v>-7.0390187203884125E-2</v>
      </c>
      <c r="V981">
        <v>5.7893578514589178E-2</v>
      </c>
    </row>
    <row r="982" spans="1:24" x14ac:dyDescent="0.3">
      <c r="A982" s="28" t="s">
        <v>1087</v>
      </c>
      <c r="C982">
        <v>11</v>
      </c>
      <c r="D982" t="s">
        <v>134</v>
      </c>
      <c r="I982">
        <v>4.8000000000000001E-2</v>
      </c>
      <c r="J982" s="8">
        <f t="shared" si="87"/>
        <v>0.62900000000000011</v>
      </c>
      <c r="K982" s="8">
        <f t="shared" si="86"/>
        <v>0.37743774377437722</v>
      </c>
      <c r="L982">
        <v>1.01</v>
      </c>
      <c r="M982" s="7">
        <v>252</v>
      </c>
      <c r="N982" s="8">
        <v>39.000000000011248</v>
      </c>
      <c r="O982" s="8" t="s">
        <v>1098</v>
      </c>
      <c r="P982" s="9" t="s">
        <v>596</v>
      </c>
      <c r="Q982" s="9">
        <v>1738.1666666666667</v>
      </c>
      <c r="R982" s="9">
        <v>-24.916666666666668</v>
      </c>
      <c r="S982" s="7">
        <v>-1.1567853689193726</v>
      </c>
      <c r="T982" s="29">
        <v>1.8430714875428078E-2</v>
      </c>
      <c r="U982" s="7">
        <v>2.1289186552166939E-2</v>
      </c>
      <c r="V982">
        <v>5.7893578514589178E-2</v>
      </c>
    </row>
    <row r="983" spans="1:24" x14ac:dyDescent="0.3">
      <c r="A983" s="28" t="s">
        <v>1087</v>
      </c>
      <c r="C983">
        <v>12</v>
      </c>
      <c r="D983" t="s">
        <v>135</v>
      </c>
      <c r="I983">
        <v>4.8000000000000001E-2</v>
      </c>
      <c r="J983" s="8">
        <f t="shared" si="87"/>
        <v>0.67700000000000016</v>
      </c>
      <c r="K983" s="8">
        <f t="shared" si="86"/>
        <v>0.40624062406240602</v>
      </c>
      <c r="L983"/>
      <c r="M983" s="7">
        <v>252</v>
      </c>
      <c r="N983" s="8">
        <v>38.000000000093515</v>
      </c>
      <c r="O983" s="8"/>
      <c r="P983" s="9" t="s">
        <v>1100</v>
      </c>
      <c r="Q983" s="9">
        <v>1756</v>
      </c>
      <c r="R983" s="9">
        <v>-33.583333333333336</v>
      </c>
      <c r="S983" s="7">
        <v>-0.94769251346588135</v>
      </c>
      <c r="T983" s="29">
        <v>1.8430714875428078E-2</v>
      </c>
      <c r="U983" s="7">
        <v>-3.5897530615329742E-2</v>
      </c>
      <c r="V983">
        <v>5.7893578514589178E-2</v>
      </c>
    </row>
    <row r="984" spans="1:24" x14ac:dyDescent="0.3">
      <c r="A984" s="28" t="s">
        <v>1087</v>
      </c>
      <c r="C984">
        <v>13</v>
      </c>
      <c r="D984" t="s">
        <v>136</v>
      </c>
      <c r="I984">
        <v>3.6999999999999998E-2</v>
      </c>
      <c r="J984" s="8">
        <f t="shared" si="87"/>
        <v>0.71400000000000019</v>
      </c>
      <c r="K984" s="8">
        <f t="shared" si="86"/>
        <v>0.42844284428442825</v>
      </c>
      <c r="L984">
        <v>1.1000000000000001</v>
      </c>
      <c r="M984" s="7">
        <v>252</v>
      </c>
      <c r="N984" s="8">
        <v>35.000000000007248</v>
      </c>
      <c r="O984" s="8"/>
      <c r="P984" s="9" t="s">
        <v>1101</v>
      </c>
      <c r="Q984" s="9">
        <v>1198.6666666666667</v>
      </c>
      <c r="R984" s="9">
        <v>-17.333333333333332</v>
      </c>
      <c r="S984" s="7">
        <v>-0.85335493087768555</v>
      </c>
      <c r="T984" s="29">
        <v>1.8430714875428078E-2</v>
      </c>
      <c r="U984" s="7">
        <v>-2.9500788077712059E-2</v>
      </c>
      <c r="V984">
        <v>5.7893578514589178E-2</v>
      </c>
    </row>
    <row r="985" spans="1:24" x14ac:dyDescent="0.3">
      <c r="A985" s="28" t="s">
        <v>1087</v>
      </c>
      <c r="C985">
        <v>14</v>
      </c>
      <c r="D985" t="s">
        <v>1102</v>
      </c>
      <c r="E985" t="s">
        <v>1089</v>
      </c>
      <c r="I985">
        <v>3.6999999999999998E-2</v>
      </c>
      <c r="J985" s="8">
        <f t="shared" si="87"/>
        <v>0.75100000000000022</v>
      </c>
      <c r="K985" s="8">
        <f t="shared" si="86"/>
        <v>0.45064506450645048</v>
      </c>
      <c r="L985"/>
      <c r="M985" s="7">
        <v>252</v>
      </c>
      <c r="N985" s="8">
        <v>33.999999999978492</v>
      </c>
      <c r="O985" s="8"/>
      <c r="P985" s="9" t="s">
        <v>1103</v>
      </c>
      <c r="Q985" s="9">
        <v>1279.5</v>
      </c>
      <c r="R985" s="9">
        <v>-38.416666666666664</v>
      </c>
      <c r="S985" s="7">
        <v>-0.80447280406951904</v>
      </c>
      <c r="T985" s="29">
        <v>1.8430714875428078E-2</v>
      </c>
      <c r="U985" s="7">
        <v>-9.3099378049373627E-2</v>
      </c>
      <c r="V985">
        <v>5.7893578514589178E-2</v>
      </c>
    </row>
    <row r="986" spans="1:24" x14ac:dyDescent="0.3">
      <c r="A986" s="28" t="s">
        <v>1087</v>
      </c>
      <c r="C986">
        <v>15</v>
      </c>
      <c r="D986" t="s">
        <v>1104</v>
      </c>
      <c r="E986" t="s">
        <v>1089</v>
      </c>
      <c r="I986">
        <v>3.6999999999999998E-2</v>
      </c>
      <c r="J986" s="8">
        <f t="shared" si="87"/>
        <v>0.78800000000000026</v>
      </c>
      <c r="K986" s="8">
        <f t="shared" si="86"/>
        <v>0.47284728472847265</v>
      </c>
      <c r="L986"/>
      <c r="M986" s="7">
        <v>252</v>
      </c>
      <c r="N986" s="8">
        <v>32.000000000032003</v>
      </c>
      <c r="O986" s="8" t="s">
        <v>1098</v>
      </c>
      <c r="P986" s="9" t="s">
        <v>1105</v>
      </c>
      <c r="Q986" s="9">
        <v>1385.1666666666667</v>
      </c>
      <c r="R986" s="9">
        <v>-35.916666666666664</v>
      </c>
      <c r="S986" s="7">
        <v>-0.67371910810470581</v>
      </c>
      <c r="T986" s="29">
        <v>1.8430714875428078E-2</v>
      </c>
      <c r="U986" s="7">
        <v>5.2373528480529785E-2</v>
      </c>
      <c r="V986">
        <v>5.7893578514589178E-2</v>
      </c>
    </row>
    <row r="987" spans="1:24" x14ac:dyDescent="0.3">
      <c r="A987" s="28" t="s">
        <v>1087</v>
      </c>
      <c r="C987">
        <v>16</v>
      </c>
      <c r="D987" t="s">
        <v>236</v>
      </c>
      <c r="I987">
        <v>3.6999999999999998E-2</v>
      </c>
      <c r="J987" s="8">
        <f t="shared" si="87"/>
        <v>0.82500000000000029</v>
      </c>
      <c r="K987" s="8">
        <f t="shared" si="86"/>
        <v>0.49504950495049488</v>
      </c>
      <c r="L987">
        <v>1.1499999999999999</v>
      </c>
      <c r="M987" s="7">
        <v>252</v>
      </c>
      <c r="N987" s="8">
        <v>35.000000000007248</v>
      </c>
      <c r="O987" s="8"/>
      <c r="P987" s="9" t="s">
        <v>1106</v>
      </c>
      <c r="Q987" s="9">
        <v>1561.6666666666667</v>
      </c>
      <c r="R987" s="9">
        <v>-38</v>
      </c>
      <c r="S987" s="7">
        <v>-0.48216819763183594</v>
      </c>
      <c r="T987" s="29">
        <v>1.8430714875428078E-2</v>
      </c>
      <c r="U987" s="7">
        <v>0.12054932862520218</v>
      </c>
      <c r="V987">
        <v>5.7893578514589178E-2</v>
      </c>
    </row>
    <row r="988" spans="1:24" x14ac:dyDescent="0.3">
      <c r="A988" s="28" t="s">
        <v>1087</v>
      </c>
      <c r="C988">
        <v>17</v>
      </c>
      <c r="D988" t="s">
        <v>733</v>
      </c>
      <c r="I988">
        <v>3.6999999999999998E-2</v>
      </c>
      <c r="J988" s="8">
        <f t="shared" si="87"/>
        <v>0.86200000000000032</v>
      </c>
      <c r="K988" s="8">
        <f t="shared" si="86"/>
        <v>0.51725172517251705</v>
      </c>
      <c r="L988"/>
      <c r="M988" s="7">
        <v>252</v>
      </c>
      <c r="N988" s="8">
        <v>35.000000000007248</v>
      </c>
      <c r="O988" s="8"/>
      <c r="P988" s="9" t="s">
        <v>1107</v>
      </c>
      <c r="Q988" s="9">
        <v>1195.3333333333333</v>
      </c>
      <c r="R988" s="9">
        <v>-36.083333333333336</v>
      </c>
      <c r="S988" s="7">
        <v>-0.18571427464485168</v>
      </c>
      <c r="T988" s="29">
        <v>1.8430714875428078E-2</v>
      </c>
      <c r="U988" s="7">
        <v>0.5815081000328064</v>
      </c>
      <c r="V988">
        <v>5.7893578514589178E-2</v>
      </c>
    </row>
    <row r="989" spans="1:24" x14ac:dyDescent="0.3">
      <c r="A989" s="28" t="s">
        <v>1087</v>
      </c>
      <c r="C989">
        <v>18</v>
      </c>
      <c r="D989" t="s">
        <v>237</v>
      </c>
      <c r="I989">
        <v>3.6999999999999998E-2</v>
      </c>
      <c r="J989" s="8">
        <f t="shared" si="87"/>
        <v>0.89900000000000035</v>
      </c>
      <c r="K989" s="8">
        <f t="shared" si="86"/>
        <v>0.53945394539453928</v>
      </c>
      <c r="L989"/>
      <c r="M989" s="7">
        <v>252</v>
      </c>
      <c r="N989" s="8">
        <v>33.999999999978492</v>
      </c>
      <c r="O989" s="8"/>
      <c r="P989" s="9" t="s">
        <v>1108</v>
      </c>
      <c r="Q989" s="9">
        <v>1362.1666666666667</v>
      </c>
      <c r="R989" s="9">
        <v>-35.5</v>
      </c>
      <c r="S989" s="7">
        <v>-0.1454755961894989</v>
      </c>
      <c r="T989" s="29">
        <v>1.8430714875428078E-2</v>
      </c>
      <c r="U989" s="7">
        <v>1.1040662527084351</v>
      </c>
      <c r="V989">
        <v>5.7893578514589178E-2</v>
      </c>
    </row>
    <row r="990" spans="1:24" x14ac:dyDescent="0.3">
      <c r="A990" s="28" t="s">
        <v>1087</v>
      </c>
      <c r="C990">
        <v>19</v>
      </c>
      <c r="D990" t="s">
        <v>47</v>
      </c>
      <c r="I990">
        <v>3.6999999999999998E-2</v>
      </c>
      <c r="J990" s="8">
        <f t="shared" si="87"/>
        <v>0.93600000000000039</v>
      </c>
      <c r="K990" s="8">
        <f t="shared" si="86"/>
        <v>0.56165616561656151</v>
      </c>
      <c r="L990">
        <v>1.18</v>
      </c>
      <c r="M990" s="7">
        <v>252</v>
      </c>
      <c r="N990" s="8">
        <v>37.999999999982492</v>
      </c>
      <c r="O990" s="8"/>
      <c r="P990" s="9" t="s">
        <v>1109</v>
      </c>
      <c r="Q990" s="9">
        <v>1752.1666666666667</v>
      </c>
      <c r="R990" s="9">
        <v>-36.5</v>
      </c>
      <c r="S990" s="7">
        <v>-0.24589130282402039</v>
      </c>
      <c r="T990" s="29">
        <v>1.8430714875428078E-2</v>
      </c>
      <c r="U990" s="7">
        <v>1.6889435052871704</v>
      </c>
      <c r="V990">
        <v>5.7893578514589178E-2</v>
      </c>
    </row>
    <row r="991" spans="1:24" x14ac:dyDescent="0.3">
      <c r="A991" s="28" t="s">
        <v>1087</v>
      </c>
      <c r="C991">
        <v>20</v>
      </c>
      <c r="D991" t="s">
        <v>115</v>
      </c>
      <c r="I991">
        <v>3.7499999999999999E-2</v>
      </c>
      <c r="J991" s="8">
        <f t="shared" si="87"/>
        <v>0.97350000000000037</v>
      </c>
      <c r="K991" s="8">
        <f t="shared" si="86"/>
        <v>0.58415841584158401</v>
      </c>
      <c r="L991"/>
      <c r="M991" s="7">
        <v>252</v>
      </c>
      <c r="N991" s="8">
        <v>31.999999999920981</v>
      </c>
      <c r="O991" s="8"/>
      <c r="P991" s="9" t="s">
        <v>1110</v>
      </c>
      <c r="Q991" s="9">
        <v>1073.1666666666667</v>
      </c>
      <c r="R991" s="9">
        <v>-35.416666666666664</v>
      </c>
      <c r="S991" s="7">
        <v>-0.34527263045310974</v>
      </c>
      <c r="T991" s="29">
        <v>1.8430714875428078E-2</v>
      </c>
      <c r="U991" s="7">
        <v>2.1039807796478271</v>
      </c>
      <c r="V991">
        <v>5.7893578514589178E-2</v>
      </c>
    </row>
    <row r="992" spans="1:24" x14ac:dyDescent="0.3">
      <c r="A992" s="28" t="s">
        <v>1087</v>
      </c>
      <c r="C992">
        <v>21</v>
      </c>
      <c r="D992" t="s">
        <v>116</v>
      </c>
      <c r="I992">
        <v>3.7499999999999999E-2</v>
      </c>
      <c r="J992" s="8">
        <f t="shared" si="87"/>
        <v>1.0110000000000003</v>
      </c>
      <c r="K992" s="8">
        <f t="shared" si="86"/>
        <v>0.6066606660666064</v>
      </c>
      <c r="L992"/>
      <c r="M992" s="7">
        <v>252</v>
      </c>
      <c r="N992" s="8">
        <v>33.999999999978492</v>
      </c>
      <c r="O992" s="8"/>
      <c r="P992" s="9" t="s">
        <v>641</v>
      </c>
      <c r="Q992" s="9">
        <v>962.5</v>
      </c>
      <c r="R992" s="9">
        <v>-71</v>
      </c>
      <c r="S992" s="7">
        <v>-0.50152790546417236</v>
      </c>
      <c r="T992" s="29">
        <v>1.8430714875428078E-2</v>
      </c>
      <c r="U992" s="7">
        <v>2.4491257667541504</v>
      </c>
      <c r="V992">
        <v>5.7893578514589178E-2</v>
      </c>
    </row>
    <row r="993" spans="1:22" x14ac:dyDescent="0.3">
      <c r="A993" s="28" t="s">
        <v>1087</v>
      </c>
      <c r="C993">
        <v>22</v>
      </c>
      <c r="D993" t="s">
        <v>144</v>
      </c>
      <c r="I993">
        <v>3.7499999999999999E-2</v>
      </c>
      <c r="J993" s="8">
        <f t="shared" si="87"/>
        <v>1.0485000000000004</v>
      </c>
      <c r="K993" s="8">
        <f t="shared" si="86"/>
        <v>0.62916291629162902</v>
      </c>
      <c r="L993"/>
      <c r="M993" s="7">
        <v>252</v>
      </c>
      <c r="N993" s="8">
        <v>26.999999999999247</v>
      </c>
      <c r="O993" s="8"/>
      <c r="P993" s="9" t="s">
        <v>776</v>
      </c>
      <c r="Q993" s="9">
        <v>1226.5</v>
      </c>
      <c r="R993" s="9">
        <v>-70.583333333333329</v>
      </c>
      <c r="S993" s="7">
        <v>-0.74134629964828491</v>
      </c>
      <c r="T993" s="29">
        <v>1.8430714875428078E-2</v>
      </c>
      <c r="U993" s="7">
        <v>2.3414716720581055</v>
      </c>
      <c r="V993">
        <v>5.7893578514589178E-2</v>
      </c>
    </row>
    <row r="994" spans="1:22" x14ac:dyDescent="0.3">
      <c r="A994" s="28" t="s">
        <v>1087</v>
      </c>
      <c r="C994">
        <v>23</v>
      </c>
      <c r="D994" t="s">
        <v>145</v>
      </c>
      <c r="I994">
        <v>3.7499999999999999E-2</v>
      </c>
      <c r="J994" s="8">
        <f t="shared" si="87"/>
        <v>1.0860000000000005</v>
      </c>
      <c r="K994" s="8">
        <f t="shared" si="86"/>
        <v>0.65166516651665152</v>
      </c>
      <c r="L994">
        <v>1.18</v>
      </c>
      <c r="M994" s="7">
        <v>252</v>
      </c>
      <c r="N994" s="8">
        <v>32.000000000032003</v>
      </c>
      <c r="O994" s="8"/>
      <c r="P994" s="9" t="s">
        <v>1111</v>
      </c>
      <c r="Q994" s="9">
        <v>1394.5</v>
      </c>
      <c r="R994" s="9">
        <v>-39.583333333333336</v>
      </c>
      <c r="S994" s="7">
        <v>-0.91813153028488159</v>
      </c>
      <c r="T994" s="29">
        <v>1.8430714875428078E-2</v>
      </c>
      <c r="U994" s="7">
        <v>2.245460033416748</v>
      </c>
      <c r="V994">
        <v>5.7893578514589178E-2</v>
      </c>
    </row>
    <row r="995" spans="1:22" x14ac:dyDescent="0.3">
      <c r="A995" s="28" t="s">
        <v>1087</v>
      </c>
      <c r="C995">
        <v>24</v>
      </c>
      <c r="D995" t="s">
        <v>146</v>
      </c>
      <c r="I995">
        <v>3.7499999999999999E-2</v>
      </c>
      <c r="J995" s="8">
        <f t="shared" si="87"/>
        <v>1.1235000000000006</v>
      </c>
      <c r="K995" s="8">
        <f t="shared" si="86"/>
        <v>0.67416741674167402</v>
      </c>
      <c r="L995"/>
      <c r="M995" s="7">
        <v>252</v>
      </c>
      <c r="N995" s="8">
        <v>35.000000000007248</v>
      </c>
      <c r="O995" s="8"/>
      <c r="P995" s="9" t="s">
        <v>749</v>
      </c>
      <c r="Q995" s="9">
        <v>1387.1666666666667</v>
      </c>
      <c r="R995" s="9">
        <v>-34.666666666666664</v>
      </c>
      <c r="S995" s="7">
        <v>-1.0734442472457886</v>
      </c>
      <c r="T995" s="29">
        <v>1.8430714875428078E-2</v>
      </c>
      <c r="U995" s="7">
        <v>1.9926458597183228</v>
      </c>
      <c r="V995">
        <v>5.7893578514589178E-2</v>
      </c>
    </row>
    <row r="996" spans="1:22" x14ac:dyDescent="0.3">
      <c r="A996" s="28" t="s">
        <v>1087</v>
      </c>
      <c r="C996">
        <v>25</v>
      </c>
      <c r="D996" t="s">
        <v>164</v>
      </c>
      <c r="I996">
        <v>3.7499999999999999E-2</v>
      </c>
      <c r="J996" s="8">
        <f t="shared" si="87"/>
        <v>1.1610000000000007</v>
      </c>
      <c r="K996" s="8">
        <f t="shared" si="86"/>
        <v>0.69666966696669663</v>
      </c>
      <c r="L996"/>
      <c r="M996" s="7">
        <v>252</v>
      </c>
      <c r="N996" s="8">
        <v>34.000000000089514</v>
      </c>
      <c r="O996" s="8"/>
      <c r="P996" s="9" t="s">
        <v>751</v>
      </c>
      <c r="Q996" s="9">
        <v>1378.1666666666667</v>
      </c>
      <c r="R996" s="9">
        <v>-33.416666666666664</v>
      </c>
      <c r="S996" s="7">
        <v>-1.4234381914138794</v>
      </c>
      <c r="T996" s="29">
        <v>1.8430714875428078E-2</v>
      </c>
      <c r="U996" s="7">
        <v>1.593326210975647</v>
      </c>
      <c r="V996">
        <v>5.7893578514589178E-2</v>
      </c>
    </row>
    <row r="997" spans="1:22" x14ac:dyDescent="0.3">
      <c r="A997" s="28" t="s">
        <v>1087</v>
      </c>
      <c r="C997">
        <v>26</v>
      </c>
      <c r="D997" t="s">
        <v>165</v>
      </c>
      <c r="I997">
        <v>3.7499999999999999E-2</v>
      </c>
      <c r="J997" s="8">
        <f t="shared" si="87"/>
        <v>1.1985000000000008</v>
      </c>
      <c r="K997" s="8">
        <f t="shared" si="86"/>
        <v>0.71917191719171913</v>
      </c>
      <c r="L997"/>
      <c r="M997" s="7">
        <v>252</v>
      </c>
      <c r="N997" s="8">
        <v>35.000000000007248</v>
      </c>
      <c r="O997" s="8"/>
      <c r="P997" s="9" t="s">
        <v>1112</v>
      </c>
      <c r="Q997" s="9">
        <v>1645.5</v>
      </c>
      <c r="R997" s="9">
        <v>-38</v>
      </c>
      <c r="S997" s="7">
        <v>-1.5657402276992798</v>
      </c>
      <c r="T997" s="29">
        <v>1.8430714875428078E-2</v>
      </c>
      <c r="U997" s="7">
        <v>1.4066499471664429</v>
      </c>
      <c r="V997">
        <v>5.7893578514589178E-2</v>
      </c>
    </row>
    <row r="998" spans="1:22" x14ac:dyDescent="0.3">
      <c r="A998" s="28" t="s">
        <v>1087</v>
      </c>
      <c r="C998">
        <v>27</v>
      </c>
      <c r="D998" t="s">
        <v>54</v>
      </c>
      <c r="I998">
        <v>3.5999999999999997E-2</v>
      </c>
      <c r="J998" s="8">
        <f t="shared" si="87"/>
        <v>1.2345000000000008</v>
      </c>
      <c r="K998" s="8">
        <f t="shared" si="86"/>
        <v>0.74077407740774071</v>
      </c>
      <c r="L998"/>
      <c r="M998" s="7">
        <v>252</v>
      </c>
      <c r="N998" s="8">
        <v>28.999999999945736</v>
      </c>
      <c r="O998" s="8"/>
      <c r="P998" s="9" t="s">
        <v>610</v>
      </c>
      <c r="Q998" s="9">
        <v>1424</v>
      </c>
      <c r="R998" s="9">
        <v>-38.666666666666664</v>
      </c>
      <c r="S998" s="7">
        <v>-1.7213876247406006</v>
      </c>
      <c r="T998" s="29">
        <v>1.8430714875428078E-2</v>
      </c>
      <c r="U998" s="7">
        <v>1.5450518131256104</v>
      </c>
      <c r="V998">
        <v>5.7893578514589178E-2</v>
      </c>
    </row>
    <row r="999" spans="1:22" x14ac:dyDescent="0.3">
      <c r="A999" s="28" t="s">
        <v>1087</v>
      </c>
      <c r="C999">
        <v>28</v>
      </c>
      <c r="D999" t="s">
        <v>167</v>
      </c>
      <c r="I999">
        <v>3.5999999999999997E-2</v>
      </c>
      <c r="J999" s="8">
        <f t="shared" si="87"/>
        <v>1.2705000000000009</v>
      </c>
      <c r="K999" s="8">
        <f t="shared" si="86"/>
        <v>0.76237623762376239</v>
      </c>
      <c r="L999"/>
      <c r="M999" s="7">
        <v>252</v>
      </c>
      <c r="N999" s="8">
        <v>32.000000000032003</v>
      </c>
      <c r="O999" s="8"/>
      <c r="P999" s="9" t="s">
        <v>653</v>
      </c>
      <c r="Q999" s="9">
        <v>1337.5</v>
      </c>
      <c r="R999" s="9">
        <v>-34</v>
      </c>
      <c r="S999" s="7">
        <v>-1.9723203182220459</v>
      </c>
      <c r="T999" s="29">
        <v>1.8430714875428078E-2</v>
      </c>
      <c r="U999" s="7">
        <v>1.6768914461135864</v>
      </c>
      <c r="V999">
        <v>5.7893578514589178E-2</v>
      </c>
    </row>
    <row r="1000" spans="1:22" x14ac:dyDescent="0.3">
      <c r="A1000" s="28" t="s">
        <v>1087</v>
      </c>
      <c r="C1000">
        <v>29</v>
      </c>
      <c r="D1000" t="s">
        <v>148</v>
      </c>
      <c r="I1000">
        <v>3.5999999999999997E-2</v>
      </c>
      <c r="J1000" s="8">
        <f t="shared" si="87"/>
        <v>1.3065000000000009</v>
      </c>
      <c r="K1000" s="8">
        <f t="shared" si="86"/>
        <v>0.78397839783978396</v>
      </c>
      <c r="L1000"/>
      <c r="M1000" s="7">
        <v>252</v>
      </c>
      <c r="N1000" s="8">
        <v>28.999999999945736</v>
      </c>
      <c r="O1000" s="8"/>
      <c r="P1000" s="9" t="s">
        <v>1113</v>
      </c>
      <c r="Q1000" s="9">
        <v>1298.5</v>
      </c>
      <c r="R1000" s="9">
        <v>-37.75</v>
      </c>
      <c r="S1000" s="7">
        <v>-2.0143251419067383</v>
      </c>
      <c r="T1000" s="29">
        <v>1.8430714875428078E-2</v>
      </c>
      <c r="U1000" s="7">
        <v>1.9772952795028687</v>
      </c>
      <c r="V1000">
        <v>5.7893578514589178E-2</v>
      </c>
    </row>
    <row r="1001" spans="1:22" x14ac:dyDescent="0.3">
      <c r="A1001" s="28" t="s">
        <v>1087</v>
      </c>
      <c r="C1001">
        <v>30</v>
      </c>
      <c r="D1001" t="s">
        <v>168</v>
      </c>
      <c r="I1001">
        <v>3.5999999999999997E-2</v>
      </c>
      <c r="J1001" s="8">
        <f t="shared" si="87"/>
        <v>1.3425000000000009</v>
      </c>
      <c r="K1001" s="8">
        <f t="shared" si="86"/>
        <v>0.80558055805580553</v>
      </c>
      <c r="L1001"/>
      <c r="M1001" s="7">
        <v>252</v>
      </c>
      <c r="N1001" s="8">
        <v>32.000000000032003</v>
      </c>
      <c r="O1001" s="8"/>
      <c r="P1001" s="9" t="s">
        <v>654</v>
      </c>
      <c r="Q1001" s="9">
        <v>1179.8333333333333</v>
      </c>
      <c r="R1001" s="9">
        <v>-73.416666666666671</v>
      </c>
      <c r="S1001" s="7">
        <v>-1.8645315170288086</v>
      </c>
      <c r="T1001" s="29">
        <v>1.8430714875428078E-2</v>
      </c>
      <c r="U1001" s="7">
        <v>2.1585781574249268</v>
      </c>
      <c r="V1001">
        <v>5.7893578514589178E-2</v>
      </c>
    </row>
    <row r="1002" spans="1:22" x14ac:dyDescent="0.3">
      <c r="A1002" s="28" t="s">
        <v>1087</v>
      </c>
      <c r="C1002">
        <v>31</v>
      </c>
      <c r="D1002" t="s">
        <v>169</v>
      </c>
      <c r="I1002">
        <v>3.5999999999999997E-2</v>
      </c>
      <c r="J1002" s="8">
        <f t="shared" si="87"/>
        <v>1.3785000000000009</v>
      </c>
      <c r="K1002" s="8">
        <f t="shared" si="86"/>
        <v>0.8271827182718271</v>
      </c>
      <c r="L1002">
        <v>1.19</v>
      </c>
      <c r="M1002" s="7">
        <v>252</v>
      </c>
      <c r="N1002" s="8">
        <v>31.000000000003247</v>
      </c>
      <c r="O1002" s="8"/>
      <c r="P1002" s="9" t="s">
        <v>1114</v>
      </c>
      <c r="Q1002" s="9">
        <v>1445.1666666666667</v>
      </c>
      <c r="R1002" s="9">
        <v>-36.833333333333336</v>
      </c>
      <c r="S1002" s="7">
        <v>-1.6949067115783691</v>
      </c>
      <c r="T1002" s="29">
        <v>1.8430714875428078E-2</v>
      </c>
      <c r="U1002" s="7">
        <v>2.2398159503936768</v>
      </c>
      <c r="V1002">
        <v>5.7893578514589178E-2</v>
      </c>
    </row>
    <row r="1003" spans="1:22" x14ac:dyDescent="0.3">
      <c r="A1003" s="28" t="s">
        <v>1087</v>
      </c>
      <c r="C1003">
        <v>32</v>
      </c>
      <c r="D1003" t="s">
        <v>62</v>
      </c>
      <c r="I1003">
        <v>3.5999999999999997E-2</v>
      </c>
      <c r="J1003" s="8">
        <f t="shared" si="87"/>
        <v>1.414500000000001</v>
      </c>
      <c r="K1003" s="8">
        <f t="shared" si="86"/>
        <v>0.84878487848784878</v>
      </c>
      <c r="L1003">
        <v>1.19</v>
      </c>
      <c r="M1003" s="7">
        <v>252</v>
      </c>
      <c r="N1003" s="8">
        <v>31.000000000003247</v>
      </c>
      <c r="O1003" s="8"/>
      <c r="P1003" s="9" t="s">
        <v>659</v>
      </c>
      <c r="Q1003" s="9">
        <v>1610.8333333333333</v>
      </c>
      <c r="R1003" s="9">
        <v>-39.416666666666664</v>
      </c>
      <c r="S1003" s="7">
        <v>-1.7328957319259644</v>
      </c>
      <c r="T1003" s="29">
        <v>1.8430714875428078E-2</v>
      </c>
      <c r="U1003" s="7">
        <v>2.1817281246185303</v>
      </c>
      <c r="V1003">
        <v>5.7893578514589178E-2</v>
      </c>
    </row>
    <row r="1004" spans="1:22" x14ac:dyDescent="0.3">
      <c r="A1004" s="28" t="s">
        <v>1087</v>
      </c>
      <c r="C1004">
        <v>33</v>
      </c>
      <c r="D1004" t="s">
        <v>203</v>
      </c>
      <c r="I1004">
        <v>3.5999999999999997E-2</v>
      </c>
      <c r="J1004" s="8">
        <f t="shared" si="87"/>
        <v>1.450500000000001</v>
      </c>
      <c r="K1004" s="8">
        <f t="shared" si="86"/>
        <v>0.87038703870387035</v>
      </c>
      <c r="L1004">
        <v>1.19</v>
      </c>
      <c r="M1004" s="7">
        <v>252</v>
      </c>
      <c r="N1004" s="8">
        <v>33.000000000060759</v>
      </c>
      <c r="O1004" s="8"/>
      <c r="P1004" s="9" t="s">
        <v>1115</v>
      </c>
      <c r="Q1004" s="9">
        <v>1539</v>
      </c>
      <c r="R1004" s="9">
        <v>-36.833333333333336</v>
      </c>
      <c r="S1004" s="7">
        <v>-1.8448542356491089</v>
      </c>
      <c r="T1004" s="29">
        <v>1.8430714875428078E-2</v>
      </c>
      <c r="U1004" s="7">
        <v>2.2129836082458496</v>
      </c>
      <c r="V1004">
        <v>5.7893578514589178E-2</v>
      </c>
    </row>
    <row r="1005" spans="1:22" x14ac:dyDescent="0.3">
      <c r="A1005" s="28" t="s">
        <v>1087</v>
      </c>
      <c r="C1005">
        <v>34</v>
      </c>
      <c r="D1005" t="s">
        <v>204</v>
      </c>
      <c r="I1005">
        <v>3.5999999999999997E-2</v>
      </c>
      <c r="J1005" s="8">
        <f t="shared" si="87"/>
        <v>1.486500000000001</v>
      </c>
      <c r="K1005" s="8">
        <f t="shared" si="86"/>
        <v>0.89198919891989192</v>
      </c>
      <c r="L1005">
        <v>1.19</v>
      </c>
      <c r="M1005" s="7">
        <v>252</v>
      </c>
      <c r="N1005" s="8">
        <v>32.000000000032003</v>
      </c>
      <c r="O1005" s="8" t="s">
        <v>1116</v>
      </c>
      <c r="P1005" s="9" t="s">
        <v>338</v>
      </c>
      <c r="Q1005" s="9">
        <v>1544.8333333333333</v>
      </c>
      <c r="R1005" s="9">
        <v>-33.75</v>
      </c>
      <c r="S1005" s="7">
        <v>-1.9761414527893066</v>
      </c>
      <c r="T1005" s="29">
        <v>1.8430714875428078E-2</v>
      </c>
      <c r="U1005" s="7">
        <v>2.1303527355194092</v>
      </c>
      <c r="V1005">
        <v>5.7893578514589178E-2</v>
      </c>
    </row>
    <row r="1006" spans="1:22" x14ac:dyDescent="0.3">
      <c r="A1006" s="28" t="s">
        <v>1087</v>
      </c>
      <c r="C1006">
        <v>35</v>
      </c>
      <c r="D1006" t="s">
        <v>205</v>
      </c>
      <c r="I1006">
        <v>3.5999999999999997E-2</v>
      </c>
      <c r="J1006" s="8">
        <f t="shared" si="87"/>
        <v>1.5225000000000011</v>
      </c>
      <c r="K1006" s="8">
        <f t="shared" si="86"/>
        <v>0.91359135913591361</v>
      </c>
      <c r="L1006">
        <v>1.19</v>
      </c>
      <c r="M1006" s="7">
        <v>252</v>
      </c>
      <c r="N1006" s="8">
        <v>28.999999999945736</v>
      </c>
      <c r="O1006" s="8"/>
      <c r="P1006" s="9" t="s">
        <v>1117</v>
      </c>
      <c r="Q1006" s="9">
        <v>1369.5</v>
      </c>
      <c r="R1006" s="9">
        <v>-25.166666666666668</v>
      </c>
      <c r="S1006" s="7">
        <v>-2.0878100395202637</v>
      </c>
      <c r="T1006" s="29">
        <v>1.8430714875428078E-2</v>
      </c>
      <c r="U1006" s="7">
        <v>1.9906041622161865</v>
      </c>
      <c r="V1006">
        <v>5.7893578514589178E-2</v>
      </c>
    </row>
    <row r="1007" spans="1:22" x14ac:dyDescent="0.3">
      <c r="A1007" s="28" t="s">
        <v>1087</v>
      </c>
      <c r="C1007">
        <v>36</v>
      </c>
      <c r="D1007" t="s">
        <v>252</v>
      </c>
      <c r="I1007">
        <v>3.5999999999999997E-2</v>
      </c>
      <c r="J1007" s="8">
        <f t="shared" si="87"/>
        <v>1.5585000000000011</v>
      </c>
      <c r="K1007" s="8">
        <f t="shared" si="86"/>
        <v>0.93519351935193518</v>
      </c>
      <c r="L1007">
        <v>1.19</v>
      </c>
      <c r="M1007" s="7">
        <v>252</v>
      </c>
      <c r="N1007" s="8">
        <v>28.999999999945736</v>
      </c>
      <c r="O1007" s="8"/>
      <c r="P1007" s="9" t="s">
        <v>1118</v>
      </c>
      <c r="Q1007" s="9">
        <v>1248.6666666666667</v>
      </c>
      <c r="R1007" s="9">
        <v>-55.25</v>
      </c>
      <c r="S1007" s="7">
        <v>-1.9377230405807495</v>
      </c>
      <c r="T1007" s="29">
        <v>1.8430714875428078E-2</v>
      </c>
      <c r="U1007" s="7">
        <v>2.0951101779937744</v>
      </c>
      <c r="V1007">
        <v>5.7893578514589178E-2</v>
      </c>
    </row>
    <row r="1008" spans="1:22" x14ac:dyDescent="0.3">
      <c r="A1008" s="28" t="s">
        <v>1087</v>
      </c>
      <c r="C1008">
        <v>37</v>
      </c>
      <c r="D1008" t="s">
        <v>1119</v>
      </c>
      <c r="I1008">
        <v>3.5999999999999997E-2</v>
      </c>
      <c r="J1008" s="8">
        <f t="shared" si="87"/>
        <v>1.5945000000000011</v>
      </c>
      <c r="K1008" s="8">
        <f t="shared" si="86"/>
        <v>0.95679567956795675</v>
      </c>
      <c r="L1008">
        <v>1.19</v>
      </c>
      <c r="M1008" s="7">
        <v>252</v>
      </c>
      <c r="N1008" s="8">
        <v>35.000000000007248</v>
      </c>
      <c r="O1008" s="8"/>
      <c r="P1008" s="9" t="s">
        <v>1120</v>
      </c>
      <c r="Q1008" s="9">
        <v>1530.6666666666667</v>
      </c>
      <c r="R1008" s="9">
        <v>-28.666666666666668</v>
      </c>
      <c r="S1008" s="7">
        <v>-1.7861309051513672</v>
      </c>
      <c r="T1008" s="29">
        <v>1.8430714875428078E-2</v>
      </c>
      <c r="U1008" s="7">
        <v>2.2243783473968506</v>
      </c>
      <c r="V1008">
        <v>5.7893578514589178E-2</v>
      </c>
    </row>
    <row r="1009" spans="1:22" x14ac:dyDescent="0.3">
      <c r="A1009" s="28" t="s">
        <v>1087</v>
      </c>
      <c r="C1009">
        <v>38</v>
      </c>
      <c r="D1009" t="s">
        <v>254</v>
      </c>
      <c r="I1009">
        <v>3.5999999999999997E-2</v>
      </c>
      <c r="J1009" s="8">
        <f t="shared" si="87"/>
        <v>1.6305000000000012</v>
      </c>
      <c r="K1009" s="8">
        <f t="shared" si="86"/>
        <v>0.97839783978397843</v>
      </c>
      <c r="L1009">
        <v>1.19</v>
      </c>
      <c r="M1009" s="7">
        <v>252</v>
      </c>
      <c r="N1009" s="8">
        <v>31.999999999920981</v>
      </c>
      <c r="O1009" s="8"/>
      <c r="P1009" s="9" t="s">
        <v>1121</v>
      </c>
      <c r="Q1009" s="9">
        <v>1139.3333333333333</v>
      </c>
      <c r="R1009" s="9">
        <v>-28.166666666666668</v>
      </c>
      <c r="S1009" s="7">
        <v>-1.6900365352630615</v>
      </c>
      <c r="T1009" s="29">
        <v>1.8430714875428078E-2</v>
      </c>
      <c r="U1009" s="7">
        <v>2.2572605609893799</v>
      </c>
      <c r="V1009">
        <v>5.7893578514589178E-2</v>
      </c>
    </row>
    <row r="1010" spans="1:22" x14ac:dyDescent="0.3">
      <c r="A1010" s="28" t="s">
        <v>1087</v>
      </c>
      <c r="C1010">
        <v>39</v>
      </c>
      <c r="D1010" t="s">
        <v>71</v>
      </c>
      <c r="I1010">
        <v>3.5999999999999997E-2</v>
      </c>
      <c r="J1010" s="8">
        <f t="shared" si="87"/>
        <v>1.6665000000000012</v>
      </c>
      <c r="K1010" s="8">
        <f t="shared" si="86"/>
        <v>1</v>
      </c>
      <c r="L1010">
        <v>1.19</v>
      </c>
      <c r="M1010" s="7">
        <v>252</v>
      </c>
      <c r="N1010" s="8">
        <v>32.999999999949736</v>
      </c>
      <c r="O1010" s="8"/>
      <c r="P1010" s="9" t="s">
        <v>1122</v>
      </c>
      <c r="Q1010" s="9">
        <v>1163.6666666666667</v>
      </c>
      <c r="R1010" s="9">
        <v>-35.25</v>
      </c>
      <c r="S1010" s="7">
        <v>-1.55066978931427</v>
      </c>
      <c r="T1010" s="29">
        <v>1.8430714875428078E-2</v>
      </c>
      <c r="U1010" s="7">
        <v>2.1651442050933838</v>
      </c>
      <c r="V1010">
        <v>5.7893578514589178E-2</v>
      </c>
    </row>
    <row r="1011" spans="1:22" x14ac:dyDescent="0.3">
      <c r="A1011" s="28"/>
    </row>
    <row r="1012" spans="1:22" x14ac:dyDescent="0.3">
      <c r="A1012" s="28"/>
    </row>
    <row r="1013" spans="1:22" x14ac:dyDescent="0.3">
      <c r="A1013" s="28"/>
      <c r="B1013" s="6"/>
      <c r="C1013" s="6"/>
      <c r="D1013" s="6"/>
      <c r="I1013"/>
      <c r="L1013"/>
      <c r="M1013" s="7"/>
      <c r="N1013" s="8"/>
      <c r="O1013" s="8"/>
    </row>
    <row r="1014" spans="1:22" x14ac:dyDescent="0.3">
      <c r="A1014" s="28" t="s">
        <v>1123</v>
      </c>
      <c r="B1014" s="6"/>
      <c r="C1014" s="6">
        <v>1</v>
      </c>
      <c r="D1014" s="6" t="s">
        <v>152</v>
      </c>
      <c r="E1014" t="s">
        <v>1052</v>
      </c>
      <c r="I1014">
        <v>0.33</v>
      </c>
      <c r="J1014" s="8">
        <v>0</v>
      </c>
      <c r="K1014" s="8">
        <f>J1014/$J$1029</f>
        <v>0</v>
      </c>
      <c r="L1014">
        <v>0.75</v>
      </c>
      <c r="M1014" s="7">
        <v>252</v>
      </c>
      <c r="N1014" s="8">
        <v>164.00000000005298</v>
      </c>
      <c r="O1014" s="8" t="s">
        <v>912</v>
      </c>
      <c r="P1014" s="9" t="s">
        <v>1124</v>
      </c>
      <c r="Q1014" s="9">
        <v>2055.3333333333335</v>
      </c>
      <c r="R1014" s="9">
        <v>-22.25</v>
      </c>
      <c r="S1014" s="7">
        <v>-3.3448953628540039</v>
      </c>
      <c r="T1014" s="22">
        <v>1.7875557584728915E-2</v>
      </c>
      <c r="U1014" s="7">
        <v>0.50765669345855713</v>
      </c>
      <c r="V1014">
        <v>6.3337979481510209E-2</v>
      </c>
    </row>
    <row r="1015" spans="1:22" x14ac:dyDescent="0.3">
      <c r="A1015" s="28" t="s">
        <v>1123</v>
      </c>
      <c r="B1015" s="6"/>
      <c r="C1015" s="6">
        <v>2</v>
      </c>
      <c r="D1015" s="6" t="s">
        <v>154</v>
      </c>
      <c r="I1015">
        <v>6.6000000000000003E-2</v>
      </c>
      <c r="J1015" s="8">
        <f>I1015</f>
        <v>6.6000000000000003E-2</v>
      </c>
      <c r="K1015" s="8">
        <f t="shared" ref="K1015:K1029" si="88">J1015/$J$1029</f>
        <v>8.6956521739130418E-2</v>
      </c>
      <c r="L1015"/>
      <c r="M1015" s="7">
        <v>252</v>
      </c>
      <c r="N1015" s="8">
        <v>33.999999999978492</v>
      </c>
      <c r="O1015" s="8" t="s">
        <v>1125</v>
      </c>
      <c r="P1015" s="9" t="s">
        <v>1126</v>
      </c>
      <c r="Q1015" s="9">
        <v>1811.8333333333333</v>
      </c>
      <c r="R1015" s="9">
        <v>-23.833333333333332</v>
      </c>
      <c r="S1015" s="7">
        <v>-3.0938525199890137</v>
      </c>
      <c r="T1015" s="22">
        <v>1.7875557584728915E-2</v>
      </c>
      <c r="U1015" s="7">
        <v>0.59151840209960938</v>
      </c>
      <c r="V1015">
        <v>6.3337979481510209E-2</v>
      </c>
    </row>
    <row r="1016" spans="1:22" x14ac:dyDescent="0.3">
      <c r="A1016" s="28" t="s">
        <v>1123</v>
      </c>
      <c r="B1016" s="6"/>
      <c r="C1016" s="6">
        <v>3</v>
      </c>
      <c r="D1016" s="6" t="s">
        <v>156</v>
      </c>
      <c r="I1016">
        <v>0.06</v>
      </c>
      <c r="J1016" s="8">
        <f>J1015+I1016</f>
        <v>0.126</v>
      </c>
      <c r="K1016" s="8">
        <f t="shared" si="88"/>
        <v>0.16600790513833991</v>
      </c>
      <c r="L1016">
        <v>0.85</v>
      </c>
      <c r="M1016" s="7">
        <v>252</v>
      </c>
      <c r="N1016" s="8">
        <v>47.000000000019249</v>
      </c>
      <c r="O1016" s="8" t="s">
        <v>1116</v>
      </c>
      <c r="P1016" s="9" t="s">
        <v>1127</v>
      </c>
      <c r="Q1016" s="9">
        <v>2390</v>
      </c>
      <c r="R1016" s="9">
        <v>-28.666666666666668</v>
      </c>
      <c r="S1016" s="7">
        <v>-2.586984395980835</v>
      </c>
      <c r="T1016" s="22">
        <v>1.7875557584728915E-2</v>
      </c>
      <c r="U1016" s="7">
        <v>0.6696770191192627</v>
      </c>
      <c r="V1016">
        <v>6.3337979481510209E-2</v>
      </c>
    </row>
    <row r="1017" spans="1:22" x14ac:dyDescent="0.3">
      <c r="A1017" s="28" t="s">
        <v>1123</v>
      </c>
      <c r="B1017" s="6"/>
      <c r="C1017" s="6">
        <v>4</v>
      </c>
      <c r="D1017" s="6" t="s">
        <v>158</v>
      </c>
      <c r="I1017">
        <v>5.1999999999999998E-2</v>
      </c>
      <c r="J1017" s="8">
        <f t="shared" ref="J1017:J1029" si="89">J1016+I1017</f>
        <v>0.17799999999999999</v>
      </c>
      <c r="K1017" s="8">
        <f t="shared" si="88"/>
        <v>0.23451910408432142</v>
      </c>
      <c r="L1017"/>
      <c r="M1017" s="7">
        <v>252</v>
      </c>
      <c r="N1017" s="8">
        <v>36.999999999953737</v>
      </c>
      <c r="O1017" s="8"/>
      <c r="P1017" s="9" t="s">
        <v>1128</v>
      </c>
      <c r="Q1017" s="9">
        <v>2214.3333333333335</v>
      </c>
      <c r="R1017" s="9">
        <v>-12.166666666666666</v>
      </c>
      <c r="S1017" s="7">
        <v>-2.0317568778991699</v>
      </c>
      <c r="T1017" s="22">
        <v>1.7875557584728915E-2</v>
      </c>
      <c r="U1017" s="7">
        <v>0.60414260625839233</v>
      </c>
      <c r="V1017">
        <v>6.3337979481510209E-2</v>
      </c>
    </row>
    <row r="1018" spans="1:22" x14ac:dyDescent="0.3">
      <c r="A1018" s="28" t="s">
        <v>1123</v>
      </c>
      <c r="B1018" s="6"/>
      <c r="C1018" s="6">
        <v>5</v>
      </c>
      <c r="D1018" s="6" t="s">
        <v>159</v>
      </c>
      <c r="I1018">
        <v>4.9000000000000002E-2</v>
      </c>
      <c r="J1018" s="8">
        <f t="shared" si="89"/>
        <v>0.22699999999999998</v>
      </c>
      <c r="K1018" s="8">
        <f t="shared" si="88"/>
        <v>0.29907773386034248</v>
      </c>
      <c r="L1018">
        <v>0.92</v>
      </c>
      <c r="M1018" s="7">
        <v>252</v>
      </c>
      <c r="N1018" s="8">
        <v>41.000000000068759</v>
      </c>
      <c r="O1018" s="8"/>
      <c r="P1018" s="9" t="s">
        <v>1129</v>
      </c>
      <c r="Q1018" s="9">
        <v>1991</v>
      </c>
      <c r="R1018" s="9">
        <v>-24.916666666666668</v>
      </c>
      <c r="S1018" s="7">
        <v>-1.7086817026138306</v>
      </c>
      <c r="T1018" s="22">
        <v>1.7875557584728915E-2</v>
      </c>
      <c r="U1018" s="7">
        <v>0.89633673429489136</v>
      </c>
      <c r="V1018">
        <v>6.3337979481510209E-2</v>
      </c>
    </row>
    <row r="1019" spans="1:22" x14ac:dyDescent="0.3">
      <c r="A1019" s="28" t="s">
        <v>1123</v>
      </c>
      <c r="B1019" s="6"/>
      <c r="C1019" s="6">
        <v>6</v>
      </c>
      <c r="D1019" s="6" t="s">
        <v>35</v>
      </c>
      <c r="I1019">
        <v>5.1999999999999998E-2</v>
      </c>
      <c r="J1019" s="8">
        <f t="shared" si="89"/>
        <v>0.27899999999999997</v>
      </c>
      <c r="K1019" s="8">
        <f t="shared" si="88"/>
        <v>0.36758893280632399</v>
      </c>
      <c r="L1019">
        <v>0.95</v>
      </c>
      <c r="M1019" s="7">
        <v>252</v>
      </c>
      <c r="N1019" s="8">
        <v>44.999999999961737</v>
      </c>
      <c r="O1019" s="8"/>
      <c r="P1019" s="9" t="s">
        <v>1130</v>
      </c>
      <c r="Q1019" s="9">
        <v>2293.8333333333335</v>
      </c>
      <c r="R1019" s="9">
        <v>-29.083333333333332</v>
      </c>
      <c r="S1019" s="7">
        <v>-1.138262152671814</v>
      </c>
      <c r="T1019" s="22">
        <v>1.7875557584728915E-2</v>
      </c>
      <c r="U1019" s="7">
        <v>1.2195868492126465</v>
      </c>
      <c r="V1019">
        <v>6.3337979481510209E-2</v>
      </c>
    </row>
    <row r="1020" spans="1:22" x14ac:dyDescent="0.3">
      <c r="A1020" s="28" t="s">
        <v>1123</v>
      </c>
      <c r="B1020" s="6"/>
      <c r="C1020" s="6">
        <v>7</v>
      </c>
      <c r="D1020" s="6" t="s">
        <v>110</v>
      </c>
      <c r="I1020">
        <v>5.6000000000000001E-2</v>
      </c>
      <c r="J1020" s="8">
        <f t="shared" si="89"/>
        <v>0.33499999999999996</v>
      </c>
      <c r="K1020" s="8">
        <f t="shared" si="88"/>
        <v>0.44137022397891951</v>
      </c>
      <c r="L1020"/>
      <c r="M1020" s="7">
        <v>252</v>
      </c>
      <c r="N1020" s="8">
        <v>49.999999999994493</v>
      </c>
      <c r="O1020" s="8"/>
      <c r="P1020" s="9" t="s">
        <v>915</v>
      </c>
      <c r="Q1020" s="9">
        <v>1972.3333333333333</v>
      </c>
      <c r="R1020" s="9">
        <v>-13.833333333333334</v>
      </c>
      <c r="S1020" s="7">
        <v>-0.58941948413848877</v>
      </c>
      <c r="T1020" s="22">
        <v>1.7875557584728915E-2</v>
      </c>
      <c r="U1020" s="7">
        <v>1.7708745002746582</v>
      </c>
      <c r="V1020">
        <v>6.3337979481510209E-2</v>
      </c>
    </row>
    <row r="1021" spans="1:22" x14ac:dyDescent="0.3">
      <c r="A1021" s="28" t="s">
        <v>1123</v>
      </c>
      <c r="B1021" s="6"/>
      <c r="C1021" s="6">
        <v>8</v>
      </c>
      <c r="D1021" s="6" t="s">
        <v>112</v>
      </c>
      <c r="I1021">
        <v>5.0999999999999997E-2</v>
      </c>
      <c r="J1021" s="8">
        <f t="shared" si="89"/>
        <v>0.38599999999999995</v>
      </c>
      <c r="K1021" s="8">
        <f t="shared" si="88"/>
        <v>0.50856389986824757</v>
      </c>
      <c r="L1021">
        <v>1.01</v>
      </c>
      <c r="M1021" s="7">
        <v>252</v>
      </c>
      <c r="N1021" s="8">
        <v>53.999999999998494</v>
      </c>
      <c r="O1021" s="8" t="s">
        <v>1131</v>
      </c>
      <c r="P1021" s="9" t="s">
        <v>1132</v>
      </c>
      <c r="Q1021" s="9">
        <v>2824.1666666666665</v>
      </c>
      <c r="R1021" s="9">
        <v>-21.75</v>
      </c>
      <c r="S1021" s="7">
        <v>-0.53861069679260254</v>
      </c>
      <c r="T1021" s="22">
        <v>1.7875557584728915E-2</v>
      </c>
      <c r="U1021" s="7">
        <v>1.9591518640518188</v>
      </c>
      <c r="V1021">
        <v>6.3337979481510209E-2</v>
      </c>
    </row>
    <row r="1022" spans="1:22" x14ac:dyDescent="0.3">
      <c r="A1022" s="28" t="s">
        <v>1123</v>
      </c>
      <c r="B1022" s="6"/>
      <c r="C1022" s="6">
        <v>9</v>
      </c>
      <c r="D1022" s="6" t="s">
        <v>113</v>
      </c>
      <c r="I1022">
        <v>5.3999999999999999E-2</v>
      </c>
      <c r="J1022" s="8">
        <f t="shared" si="89"/>
        <v>0.43999999999999995</v>
      </c>
      <c r="K1022" s="8">
        <f t="shared" si="88"/>
        <v>0.57971014492753603</v>
      </c>
      <c r="L1022"/>
      <c r="M1022" s="7">
        <v>252</v>
      </c>
      <c r="N1022" s="8">
        <v>36.000000000036003</v>
      </c>
      <c r="O1022" s="8" t="s">
        <v>1133</v>
      </c>
      <c r="P1022" s="9" t="s">
        <v>701</v>
      </c>
      <c r="Q1022" s="9">
        <v>1497.6666666666667</v>
      </c>
      <c r="R1022" s="9">
        <v>-29</v>
      </c>
      <c r="S1022" s="7">
        <v>-0.76049542427062988</v>
      </c>
      <c r="T1022" s="22">
        <v>1.7875557584728915E-2</v>
      </c>
      <c r="U1022" s="7">
        <v>1.9965620040893555</v>
      </c>
      <c r="V1022">
        <v>6.3337979481510209E-2</v>
      </c>
    </row>
    <row r="1023" spans="1:22" x14ac:dyDescent="0.3">
      <c r="A1023" s="28" t="s">
        <v>1123</v>
      </c>
      <c r="B1023" s="6"/>
      <c r="C1023" s="6">
        <v>10</v>
      </c>
      <c r="D1023" s="6" t="s">
        <v>114</v>
      </c>
      <c r="I1023">
        <v>5.5E-2</v>
      </c>
      <c r="J1023" s="8">
        <f t="shared" si="89"/>
        <v>0.49499999999999994</v>
      </c>
      <c r="K1023" s="8">
        <f t="shared" si="88"/>
        <v>0.65217391304347805</v>
      </c>
      <c r="L1023">
        <v>1.08</v>
      </c>
      <c r="M1023" s="7">
        <v>252</v>
      </c>
      <c r="N1023" s="8">
        <v>39.000000000011248</v>
      </c>
      <c r="O1023" s="8" t="s">
        <v>1134</v>
      </c>
      <c r="P1023" s="9" t="s">
        <v>1135</v>
      </c>
      <c r="Q1023" s="9">
        <v>1884.6666666666667</v>
      </c>
      <c r="R1023" s="9">
        <v>-35.75</v>
      </c>
      <c r="S1023" s="7">
        <v>-1.5108252763748169</v>
      </c>
      <c r="T1023" s="22">
        <v>1.7875557584728915E-2</v>
      </c>
      <c r="U1023" s="7">
        <v>1.4172276258468628</v>
      </c>
      <c r="V1023">
        <v>6.3337979481510209E-2</v>
      </c>
    </row>
    <row r="1024" spans="1:22" x14ac:dyDescent="0.3">
      <c r="A1024" s="28" t="s">
        <v>1123</v>
      </c>
      <c r="B1024" s="6"/>
      <c r="C1024" s="6">
        <v>11</v>
      </c>
      <c r="D1024" s="6" t="s">
        <v>134</v>
      </c>
      <c r="I1024">
        <v>4.3999999999999997E-2</v>
      </c>
      <c r="J1024" s="8">
        <f t="shared" si="89"/>
        <v>0.53899999999999992</v>
      </c>
      <c r="K1024" s="8">
        <f t="shared" si="88"/>
        <v>0.71014492753623171</v>
      </c>
      <c r="L1024"/>
      <c r="M1024" s="7">
        <v>252</v>
      </c>
      <c r="N1024" s="8">
        <v>35.000000000007248</v>
      </c>
      <c r="O1024" s="8" t="s">
        <v>1136</v>
      </c>
      <c r="P1024" s="9" t="s">
        <v>320</v>
      </c>
      <c r="Q1024" s="9">
        <v>1684.5</v>
      </c>
      <c r="R1024" s="9">
        <v>-38.666666666666664</v>
      </c>
      <c r="S1024" s="7">
        <v>-1.7673149108886719</v>
      </c>
      <c r="T1024" s="22">
        <v>1.7875557584728915E-2</v>
      </c>
      <c r="U1024" s="7">
        <v>1.2092957496643066</v>
      </c>
      <c r="V1024">
        <v>6.3337979481510209E-2</v>
      </c>
    </row>
    <row r="1025" spans="1:22" x14ac:dyDescent="0.3">
      <c r="A1025" s="28" t="s">
        <v>1123</v>
      </c>
      <c r="B1025" s="6"/>
      <c r="C1025" s="6">
        <v>12</v>
      </c>
      <c r="D1025" s="6" t="s">
        <v>135</v>
      </c>
      <c r="I1025">
        <v>4.3999999999999997E-2</v>
      </c>
      <c r="J1025" s="8">
        <f t="shared" si="89"/>
        <v>0.58299999999999996</v>
      </c>
      <c r="K1025" s="8">
        <f t="shared" si="88"/>
        <v>0.76811594202898537</v>
      </c>
      <c r="L1025">
        <v>1.1200000000000001</v>
      </c>
      <c r="M1025" s="7">
        <v>252</v>
      </c>
      <c r="N1025" s="8">
        <v>35.000000000007248</v>
      </c>
      <c r="O1025" s="8" t="s">
        <v>1134</v>
      </c>
      <c r="P1025" s="9" t="s">
        <v>1137</v>
      </c>
      <c r="Q1025" s="9">
        <v>1619.5</v>
      </c>
      <c r="R1025" s="9">
        <v>-22.666666666666668</v>
      </c>
      <c r="S1025" s="7">
        <v>-1.8481491804122925</v>
      </c>
      <c r="T1025" s="22">
        <v>1.7875557584728915E-2</v>
      </c>
      <c r="U1025" s="7">
        <v>0.98748743534088135</v>
      </c>
      <c r="V1025">
        <v>6.3337979481510209E-2</v>
      </c>
    </row>
    <row r="1026" spans="1:22" x14ac:dyDescent="0.3">
      <c r="A1026" s="28" t="s">
        <v>1123</v>
      </c>
      <c r="B1026" s="6"/>
      <c r="C1026" s="6">
        <v>13</v>
      </c>
      <c r="D1026" s="6" t="s">
        <v>47</v>
      </c>
      <c r="I1026">
        <v>4.3999999999999997E-2</v>
      </c>
      <c r="J1026" s="8">
        <f t="shared" si="89"/>
        <v>0.627</v>
      </c>
      <c r="K1026" s="8">
        <f t="shared" si="88"/>
        <v>0.82608695652173902</v>
      </c>
      <c r="L1026"/>
      <c r="M1026" s="7">
        <v>252</v>
      </c>
      <c r="N1026" s="8">
        <v>28.999999999945736</v>
      </c>
      <c r="O1026" s="8"/>
      <c r="P1026" s="9" t="s">
        <v>429</v>
      </c>
      <c r="Q1026" s="9">
        <v>1254.8333333333333</v>
      </c>
      <c r="R1026" s="9">
        <v>-40</v>
      </c>
      <c r="S1026" s="7">
        <v>-1.6613000631332397</v>
      </c>
      <c r="T1026" s="22">
        <v>1.7875557584728915E-2</v>
      </c>
      <c r="U1026" s="7">
        <v>1.3137525320053101</v>
      </c>
      <c r="V1026">
        <v>6.3337979481510209E-2</v>
      </c>
    </row>
    <row r="1027" spans="1:22" x14ac:dyDescent="0.3">
      <c r="A1027" s="28" t="s">
        <v>1123</v>
      </c>
      <c r="B1027" s="6"/>
      <c r="C1027" s="6">
        <v>14</v>
      </c>
      <c r="D1027" s="6" t="s">
        <v>1138</v>
      </c>
      <c r="I1027">
        <v>4.3999999999999997E-2</v>
      </c>
      <c r="J1027" s="8">
        <f t="shared" si="89"/>
        <v>0.67100000000000004</v>
      </c>
      <c r="K1027" s="8">
        <f t="shared" si="88"/>
        <v>0.88405797101449268</v>
      </c>
      <c r="L1027"/>
      <c r="M1027" s="7">
        <v>252</v>
      </c>
      <c r="N1027" s="8">
        <v>35.000000000007248</v>
      </c>
      <c r="O1027" s="8" t="s">
        <v>1139</v>
      </c>
      <c r="P1027" s="9" t="s">
        <v>1140</v>
      </c>
      <c r="Q1027" s="9">
        <v>1600.1666666666667</v>
      </c>
      <c r="R1027" s="9">
        <v>-35.916666666666664</v>
      </c>
      <c r="S1027" s="7">
        <v>-1.3801932334899902</v>
      </c>
      <c r="T1027" s="22">
        <v>1.7875557584728915E-2</v>
      </c>
      <c r="U1027" s="7">
        <v>1.5432757139205933</v>
      </c>
      <c r="V1027">
        <v>6.3337979481510209E-2</v>
      </c>
    </row>
    <row r="1028" spans="1:22" x14ac:dyDescent="0.3">
      <c r="A1028" s="28" t="s">
        <v>1123</v>
      </c>
      <c r="B1028" s="6"/>
      <c r="C1028" s="6">
        <v>15</v>
      </c>
      <c r="D1028" s="6" t="s">
        <v>1141</v>
      </c>
      <c r="I1028">
        <v>4.3999999999999997E-2</v>
      </c>
      <c r="J1028" s="8">
        <f t="shared" si="89"/>
        <v>0.71500000000000008</v>
      </c>
      <c r="K1028" s="8">
        <f t="shared" si="88"/>
        <v>0.94202898550724634</v>
      </c>
      <c r="L1028">
        <v>1.18</v>
      </c>
      <c r="M1028" s="7">
        <v>252</v>
      </c>
      <c r="N1028" s="8">
        <v>39.000000000011248</v>
      </c>
      <c r="O1028" s="8"/>
      <c r="P1028" s="9" t="s">
        <v>470</v>
      </c>
      <c r="Q1028" s="9">
        <v>1929.1666666666667</v>
      </c>
      <c r="R1028" s="9">
        <v>-36.5</v>
      </c>
      <c r="S1028" s="7">
        <v>-1.1962286233901978</v>
      </c>
      <c r="T1028" s="22">
        <v>1.7875557584728915E-2</v>
      </c>
      <c r="U1028" s="7">
        <v>1.6773812770843506</v>
      </c>
      <c r="V1028">
        <v>6.3337979481510209E-2</v>
      </c>
    </row>
    <row r="1029" spans="1:22" x14ac:dyDescent="0.3">
      <c r="A1029" s="28" t="s">
        <v>1123</v>
      </c>
      <c r="B1029" s="6"/>
      <c r="C1029" s="6">
        <v>16</v>
      </c>
      <c r="D1029" s="6" t="s">
        <v>71</v>
      </c>
      <c r="I1029">
        <v>4.3999999999999997E-2</v>
      </c>
      <c r="J1029" s="8">
        <f t="shared" si="89"/>
        <v>0.75900000000000012</v>
      </c>
      <c r="K1029" s="8">
        <f t="shared" si="88"/>
        <v>1</v>
      </c>
      <c r="L1029">
        <v>1.21</v>
      </c>
      <c r="M1029" s="7">
        <v>252</v>
      </c>
      <c r="N1029" s="8">
        <v>32.000000000032003</v>
      </c>
      <c r="O1029" s="8"/>
      <c r="P1029" s="9" t="s">
        <v>1142</v>
      </c>
      <c r="Q1029" s="9">
        <v>1264.5</v>
      </c>
      <c r="R1029" s="9">
        <v>-36.666666666666664</v>
      </c>
      <c r="S1029" s="7">
        <v>-0.86468058824539185</v>
      </c>
      <c r="T1029" s="22">
        <v>1.7875557584728915E-2</v>
      </c>
      <c r="U1029" s="7">
        <v>1.841036319732666</v>
      </c>
      <c r="V1029">
        <v>6.3337979481510209E-2</v>
      </c>
    </row>
    <row r="1030" spans="1:22" x14ac:dyDescent="0.3">
      <c r="A1030" s="28"/>
    </row>
    <row r="1031" spans="1:22" x14ac:dyDescent="0.3">
      <c r="I1031"/>
      <c r="L1031"/>
      <c r="M1031" s="7"/>
      <c r="N1031" s="8"/>
      <c r="O1031" s="8"/>
    </row>
    <row r="1032" spans="1:22" x14ac:dyDescent="0.3">
      <c r="A1032" s="6" t="s">
        <v>1143</v>
      </c>
      <c r="C1032">
        <v>1</v>
      </c>
      <c r="D1032" t="s">
        <v>152</v>
      </c>
      <c r="E1032" t="s">
        <v>1144</v>
      </c>
      <c r="I1032">
        <v>0.33</v>
      </c>
      <c r="J1032" s="8">
        <v>0</v>
      </c>
      <c r="K1032" s="8">
        <f>J1032/$J$1054</f>
        <v>0</v>
      </c>
      <c r="L1032">
        <v>0.48</v>
      </c>
      <c r="M1032" s="7">
        <v>252</v>
      </c>
      <c r="N1032" s="8">
        <v>132.99999999993872</v>
      </c>
      <c r="O1032" s="8" t="s">
        <v>912</v>
      </c>
      <c r="P1032" s="9" t="s">
        <v>1145</v>
      </c>
      <c r="Q1032" s="9">
        <v>2574</v>
      </c>
      <c r="R1032" s="9">
        <v>-23.583333333333332</v>
      </c>
      <c r="S1032" s="7">
        <v>-3.1884222030639648</v>
      </c>
      <c r="T1032" s="22">
        <v>1.1252512620460384E-2</v>
      </c>
      <c r="U1032" s="7">
        <v>0.82612013816833496</v>
      </c>
      <c r="V1032">
        <v>2.9821074854556092E-2</v>
      </c>
    </row>
    <row r="1033" spans="1:22" x14ac:dyDescent="0.3">
      <c r="A1033" t="s">
        <v>1143</v>
      </c>
      <c r="C1033">
        <v>2</v>
      </c>
      <c r="D1033" t="s">
        <v>154</v>
      </c>
      <c r="I1033">
        <v>8.5000000000000006E-2</v>
      </c>
      <c r="J1033" s="8">
        <f>I1033</f>
        <v>8.5000000000000006E-2</v>
      </c>
      <c r="K1033" s="8">
        <f t="shared" ref="K1033:K1054" si="90">J1033/$J$1054</f>
        <v>8.390918065153008E-2</v>
      </c>
      <c r="L1033">
        <v>0.55000000000000004</v>
      </c>
      <c r="M1033" s="7">
        <v>252</v>
      </c>
      <c r="N1033" s="8">
        <v>59.999999999948983</v>
      </c>
      <c r="O1033" s="8"/>
      <c r="P1033" s="9" t="s">
        <v>1146</v>
      </c>
      <c r="Q1033" s="9">
        <v>2067.3333333333335</v>
      </c>
      <c r="R1033" s="9">
        <v>-15.333333333333334</v>
      </c>
      <c r="S1033" s="7">
        <v>-1.6586064100265503</v>
      </c>
      <c r="T1033" s="22">
        <v>1.1252512620460384E-2</v>
      </c>
      <c r="U1033" s="7">
        <v>2.0150003433227539</v>
      </c>
      <c r="V1033">
        <v>2.9821074854556092E-2</v>
      </c>
    </row>
    <row r="1034" spans="1:22" x14ac:dyDescent="0.3">
      <c r="A1034" s="6" t="s">
        <v>1143</v>
      </c>
      <c r="C1034">
        <v>3</v>
      </c>
      <c r="D1034" t="s">
        <v>156</v>
      </c>
      <c r="I1034">
        <v>6.0999999999999999E-2</v>
      </c>
      <c r="J1034" s="8">
        <f>J1033+I1034</f>
        <v>0.14600000000000002</v>
      </c>
      <c r="K1034" s="8">
        <f t="shared" si="90"/>
        <v>0.14412635735439286</v>
      </c>
      <c r="L1034"/>
      <c r="M1034" s="7">
        <v>252</v>
      </c>
      <c r="N1034" s="8">
        <v>52.999999999969738</v>
      </c>
      <c r="O1034" s="8"/>
      <c r="P1034" s="9" t="s">
        <v>1147</v>
      </c>
      <c r="Q1034" s="9">
        <v>1550.1666666666667</v>
      </c>
      <c r="R1034" s="9">
        <v>-26.333333333333332</v>
      </c>
      <c r="S1034" s="7">
        <v>-1.5589548349380493</v>
      </c>
      <c r="T1034" s="22">
        <v>1.1252512620460384E-2</v>
      </c>
      <c r="U1034" s="7">
        <v>2.3108971118927002</v>
      </c>
      <c r="V1034">
        <v>2.9821074854556092E-2</v>
      </c>
    </row>
    <row r="1035" spans="1:22" x14ac:dyDescent="0.3">
      <c r="A1035" s="6" t="s">
        <v>1143</v>
      </c>
      <c r="C1035">
        <v>4</v>
      </c>
      <c r="D1035" t="s">
        <v>158</v>
      </c>
      <c r="I1035">
        <v>5.8000000000000003E-2</v>
      </c>
      <c r="J1035" s="8">
        <f t="shared" ref="J1035:J1054" si="91">J1034+I1035</f>
        <v>0.20400000000000001</v>
      </c>
      <c r="K1035" s="8">
        <f t="shared" si="90"/>
        <v>0.20138203356367221</v>
      </c>
      <c r="L1035">
        <v>0.65</v>
      </c>
      <c r="M1035" s="7">
        <v>252</v>
      </c>
      <c r="N1035" s="8">
        <v>45.999999999990493</v>
      </c>
      <c r="O1035" s="8"/>
      <c r="P1035" s="9" t="s">
        <v>313</v>
      </c>
      <c r="Q1035" s="9">
        <v>1924.1666666666667</v>
      </c>
      <c r="R1035" s="9">
        <v>-38</v>
      </c>
      <c r="S1035" s="7">
        <v>-1.3842822313308716</v>
      </c>
      <c r="T1035" s="22">
        <v>1.1252512620460384E-2</v>
      </c>
      <c r="U1035" s="7">
        <v>2.5193347930908203</v>
      </c>
      <c r="V1035">
        <v>2.9821074854556092E-2</v>
      </c>
    </row>
    <row r="1036" spans="1:22" x14ac:dyDescent="0.3">
      <c r="A1036" s="6" t="s">
        <v>1143</v>
      </c>
      <c r="C1036">
        <v>5</v>
      </c>
      <c r="D1036" t="s">
        <v>35</v>
      </c>
      <c r="I1036">
        <v>5.3999999999999999E-2</v>
      </c>
      <c r="J1036" s="8">
        <f t="shared" si="91"/>
        <v>0.25800000000000001</v>
      </c>
      <c r="K1036" s="8">
        <f t="shared" si="90"/>
        <v>0.25468904244817364</v>
      </c>
      <c r="L1036"/>
      <c r="M1036" s="7">
        <v>252</v>
      </c>
      <c r="N1036" s="8">
        <v>45.999999999990493</v>
      </c>
      <c r="O1036" s="8"/>
      <c r="P1036" s="9" t="s">
        <v>826</v>
      </c>
      <c r="Q1036" s="9">
        <v>1898.8333333333333</v>
      </c>
      <c r="R1036" s="9">
        <v>-22.5</v>
      </c>
      <c r="S1036" s="7">
        <v>-1.2201495170593262</v>
      </c>
      <c r="T1036" s="22">
        <v>1.1252512620460384E-2</v>
      </c>
      <c r="U1036" s="7">
        <v>2.6960368156433105</v>
      </c>
      <c r="V1036">
        <v>2.9821074854556092E-2</v>
      </c>
    </row>
    <row r="1037" spans="1:22" x14ac:dyDescent="0.3">
      <c r="A1037" s="6" t="s">
        <v>1143</v>
      </c>
      <c r="C1037">
        <v>6</v>
      </c>
      <c r="D1037" t="s">
        <v>110</v>
      </c>
      <c r="I1037">
        <v>5.3999999999999999E-2</v>
      </c>
      <c r="J1037" s="8">
        <f t="shared" si="91"/>
        <v>0.312</v>
      </c>
      <c r="K1037" s="8">
        <f t="shared" si="90"/>
        <v>0.3079960513326751</v>
      </c>
      <c r="L1037">
        <v>0.77</v>
      </c>
      <c r="M1037" s="7">
        <v>252</v>
      </c>
      <c r="N1037" s="8">
        <v>52.999999999969738</v>
      </c>
      <c r="O1037" s="8"/>
      <c r="P1037" s="9" t="s">
        <v>1148</v>
      </c>
      <c r="Q1037" s="9">
        <v>2417.3333333333335</v>
      </c>
      <c r="R1037" s="9">
        <v>-32.25</v>
      </c>
      <c r="S1037" s="7">
        <v>-1.9016494750976563</v>
      </c>
      <c r="T1037" s="22">
        <v>1.1252512620460384E-2</v>
      </c>
      <c r="U1037" s="7">
        <v>2.3225367069244385</v>
      </c>
      <c r="V1037">
        <v>2.9821074854556092E-2</v>
      </c>
    </row>
    <row r="1038" spans="1:22" x14ac:dyDescent="0.3">
      <c r="A1038" s="6" t="s">
        <v>1143</v>
      </c>
      <c r="C1038">
        <v>7</v>
      </c>
      <c r="D1038" t="s">
        <v>112</v>
      </c>
      <c r="I1038">
        <v>4.8000000000000001E-2</v>
      </c>
      <c r="J1038" s="8">
        <f t="shared" si="91"/>
        <v>0.36</v>
      </c>
      <c r="K1038" s="8">
        <f t="shared" si="90"/>
        <v>0.35538005923000976</v>
      </c>
      <c r="L1038"/>
      <c r="M1038" s="7">
        <v>252</v>
      </c>
      <c r="N1038" s="8">
        <v>41.000000000068759</v>
      </c>
      <c r="O1038" s="8"/>
      <c r="P1038" s="9" t="s">
        <v>947</v>
      </c>
      <c r="Q1038" s="9">
        <v>1950.3333333333333</v>
      </c>
      <c r="R1038" s="9">
        <v>-21.583333333333332</v>
      </c>
      <c r="S1038" s="7">
        <v>-3.01226806640625</v>
      </c>
      <c r="T1038" s="22">
        <v>1.1252512620460384E-2</v>
      </c>
      <c r="U1038" s="7">
        <v>1.5995696783065796</v>
      </c>
      <c r="V1038">
        <v>2.9821074854556092E-2</v>
      </c>
    </row>
    <row r="1039" spans="1:22" x14ac:dyDescent="0.3">
      <c r="A1039" s="6" t="s">
        <v>1143</v>
      </c>
      <c r="C1039">
        <v>8</v>
      </c>
      <c r="D1039" t="s">
        <v>113</v>
      </c>
      <c r="I1039">
        <v>4.1000000000000002E-2</v>
      </c>
      <c r="J1039" s="8">
        <f t="shared" si="91"/>
        <v>0.40099999999999997</v>
      </c>
      <c r="K1039" s="8">
        <f t="shared" si="90"/>
        <v>0.39585389930898307</v>
      </c>
      <c r="L1039">
        <v>0.85</v>
      </c>
      <c r="M1039" s="7">
        <v>252</v>
      </c>
      <c r="N1039" s="8">
        <v>28.000000000028002</v>
      </c>
      <c r="O1039" s="8"/>
      <c r="P1039" s="9" t="s">
        <v>674</v>
      </c>
      <c r="Q1039" s="9">
        <v>787.83333333333337</v>
      </c>
      <c r="R1039" s="9">
        <v>-66.333333333333329</v>
      </c>
      <c r="S1039" s="7">
        <v>-3.5656905174255371</v>
      </c>
      <c r="T1039" s="22">
        <v>1.1252512620460384E-2</v>
      </c>
      <c r="U1039" s="7">
        <v>1.0769661664962769</v>
      </c>
      <c r="V1039">
        <v>2.9821074854556092E-2</v>
      </c>
    </row>
    <row r="1040" spans="1:22" x14ac:dyDescent="0.3">
      <c r="A1040" s="6" t="s">
        <v>1143</v>
      </c>
      <c r="C1040">
        <v>9</v>
      </c>
      <c r="D1040" t="s">
        <v>114</v>
      </c>
      <c r="I1040">
        <v>4.2999999999999997E-2</v>
      </c>
      <c r="J1040" s="8">
        <f t="shared" si="91"/>
        <v>0.44399999999999995</v>
      </c>
      <c r="K1040" s="8">
        <f t="shared" si="90"/>
        <v>0.4383020730503453</v>
      </c>
      <c r="L1040"/>
      <c r="M1040" s="7">
        <v>252</v>
      </c>
      <c r="N1040" s="8">
        <v>47.000000000019249</v>
      </c>
      <c r="O1040" s="8"/>
      <c r="P1040" s="9" t="s">
        <v>550</v>
      </c>
      <c r="Q1040" s="9">
        <v>1616.8333333333333</v>
      </c>
      <c r="R1040" s="9">
        <v>-39.75</v>
      </c>
      <c r="S1040" s="7">
        <v>-3.3292980194091797</v>
      </c>
      <c r="T1040" s="22">
        <v>1.1252512620460384E-2</v>
      </c>
      <c r="U1040" s="7">
        <v>1.0354242324829102</v>
      </c>
      <c r="V1040">
        <v>2.9821074854556092E-2</v>
      </c>
    </row>
    <row r="1041" spans="1:22" x14ac:dyDescent="0.3">
      <c r="A1041" s="6" t="s">
        <v>1143</v>
      </c>
      <c r="C1041">
        <v>10</v>
      </c>
      <c r="D1041" t="s">
        <v>134</v>
      </c>
      <c r="I1041">
        <v>4.1000000000000002E-2</v>
      </c>
      <c r="J1041" s="8">
        <f t="shared" si="91"/>
        <v>0.48499999999999993</v>
      </c>
      <c r="K1041" s="8">
        <f t="shared" si="90"/>
        <v>0.47877591312931861</v>
      </c>
      <c r="L1041">
        <v>0.93</v>
      </c>
      <c r="M1041" s="7">
        <v>252</v>
      </c>
      <c r="N1041" s="8">
        <v>37.000000000064759</v>
      </c>
      <c r="O1041" s="8"/>
      <c r="P1041" s="9" t="s">
        <v>404</v>
      </c>
      <c r="Q1041" s="9">
        <v>1462.6666666666667</v>
      </c>
      <c r="R1041" s="9">
        <v>-69.75</v>
      </c>
      <c r="S1041" s="7">
        <v>-2.8784043788909912</v>
      </c>
      <c r="T1041" s="22">
        <v>1.1252512620460384E-2</v>
      </c>
      <c r="U1041" s="7">
        <v>1.0643997192382813</v>
      </c>
      <c r="V1041">
        <v>2.9821074854556092E-2</v>
      </c>
    </row>
    <row r="1042" spans="1:22" x14ac:dyDescent="0.3">
      <c r="A1042" s="6" t="s">
        <v>1143</v>
      </c>
      <c r="C1042">
        <v>11</v>
      </c>
      <c r="D1042" t="s">
        <v>1149</v>
      </c>
      <c r="I1042">
        <v>4.2000000000000003E-2</v>
      </c>
      <c r="J1042" s="8">
        <f t="shared" si="91"/>
        <v>0.52699999999999991</v>
      </c>
      <c r="K1042" s="8">
        <f t="shared" si="90"/>
        <v>0.52023692003948641</v>
      </c>
      <c r="L1042"/>
      <c r="M1042" s="7">
        <v>252</v>
      </c>
      <c r="N1042" s="8">
        <v>41.999999999986493</v>
      </c>
      <c r="O1042" s="8"/>
      <c r="P1042" s="9" t="s">
        <v>1150</v>
      </c>
      <c r="Q1042" s="9">
        <v>1770.5</v>
      </c>
      <c r="R1042" s="9">
        <v>-35.083333333333336</v>
      </c>
      <c r="S1042" s="7">
        <v>-2.3427498340606689</v>
      </c>
      <c r="T1042" s="22">
        <v>1.1252512620460384E-2</v>
      </c>
      <c r="U1042" s="7">
        <v>1.1001700162887573</v>
      </c>
      <c r="V1042">
        <v>2.9821074854556092E-2</v>
      </c>
    </row>
    <row r="1043" spans="1:22" x14ac:dyDescent="0.3">
      <c r="A1043" s="6" t="s">
        <v>1143</v>
      </c>
      <c r="C1043">
        <v>12</v>
      </c>
      <c r="D1043" t="s">
        <v>407</v>
      </c>
      <c r="I1043">
        <v>4.5999999999999999E-2</v>
      </c>
      <c r="J1043" s="8">
        <f t="shared" si="91"/>
        <v>0.57299999999999995</v>
      </c>
      <c r="K1043" s="8">
        <f t="shared" si="90"/>
        <v>0.56564659427443209</v>
      </c>
      <c r="L1043">
        <v>0.98</v>
      </c>
      <c r="M1043" s="7">
        <v>252</v>
      </c>
      <c r="N1043" s="8">
        <v>38.999999999900226</v>
      </c>
      <c r="O1043" s="8" t="s">
        <v>1151</v>
      </c>
      <c r="P1043" s="9" t="s">
        <v>1152</v>
      </c>
      <c r="Q1043" s="9">
        <v>1744.5</v>
      </c>
      <c r="R1043" s="9">
        <v>-23.5</v>
      </c>
      <c r="S1043" s="7">
        <v>-1.5931923389434814</v>
      </c>
      <c r="T1043" s="22">
        <v>1.1252512620460384E-2</v>
      </c>
      <c r="U1043" s="7">
        <v>1.4911702871322632</v>
      </c>
      <c r="V1043">
        <v>2.9821074854556092E-2</v>
      </c>
    </row>
    <row r="1044" spans="1:22" x14ac:dyDescent="0.3">
      <c r="A1044" s="6" t="s">
        <v>1143</v>
      </c>
      <c r="C1044">
        <v>13</v>
      </c>
      <c r="D1044" t="s">
        <v>47</v>
      </c>
      <c r="I1044">
        <v>4.9000000000000002E-2</v>
      </c>
      <c r="J1044" s="8">
        <f t="shared" si="91"/>
        <v>0.622</v>
      </c>
      <c r="K1044" s="8">
        <f t="shared" si="90"/>
        <v>0.61401776900296134</v>
      </c>
      <c r="L1044"/>
      <c r="M1044" s="7">
        <v>252</v>
      </c>
      <c r="N1044" s="8">
        <v>51.000000000023249</v>
      </c>
      <c r="O1044" s="8" t="s">
        <v>1153</v>
      </c>
      <c r="P1044" s="9" t="s">
        <v>1154</v>
      </c>
      <c r="Q1044" s="9">
        <v>2208.6666666666665</v>
      </c>
      <c r="R1044" s="9">
        <v>-32.5</v>
      </c>
      <c r="S1044" s="7">
        <v>-1.3614571094512939</v>
      </c>
      <c r="T1044" s="22">
        <v>1.1252512620460384E-2</v>
      </c>
      <c r="U1044" s="7">
        <v>1.9696652889251709</v>
      </c>
      <c r="V1044">
        <v>2.9821074854556092E-2</v>
      </c>
    </row>
    <row r="1045" spans="1:22" x14ac:dyDescent="0.3">
      <c r="A1045" s="6" t="s">
        <v>1143</v>
      </c>
      <c r="C1045">
        <v>14</v>
      </c>
      <c r="D1045" t="s">
        <v>115</v>
      </c>
      <c r="I1045">
        <v>4.5999999999999999E-2</v>
      </c>
      <c r="J1045" s="8">
        <f t="shared" si="91"/>
        <v>0.66800000000000004</v>
      </c>
      <c r="K1045" s="8">
        <f t="shared" si="90"/>
        <v>0.65942744323790703</v>
      </c>
      <c r="L1045">
        <v>1.04</v>
      </c>
      <c r="M1045" s="7">
        <v>252</v>
      </c>
      <c r="N1045" s="8">
        <v>47.999999999936982</v>
      </c>
      <c r="O1045" s="8"/>
      <c r="P1045" s="9" t="s">
        <v>839</v>
      </c>
      <c r="Q1045" s="9">
        <v>1487.3333333333333</v>
      </c>
      <c r="R1045" s="9">
        <v>-36</v>
      </c>
      <c r="S1045" s="7">
        <v>-1.3630856275558472</v>
      </c>
      <c r="T1045" s="22">
        <v>1.1252512620460384E-2</v>
      </c>
      <c r="U1045" s="7">
        <v>2.5478591918945313</v>
      </c>
      <c r="V1045">
        <v>2.9821074854556092E-2</v>
      </c>
    </row>
    <row r="1046" spans="1:22" x14ac:dyDescent="0.3">
      <c r="A1046" s="6" t="s">
        <v>1143</v>
      </c>
      <c r="C1046">
        <v>15</v>
      </c>
      <c r="D1046" t="s">
        <v>116</v>
      </c>
      <c r="I1046">
        <v>0.04</v>
      </c>
      <c r="J1046" s="8">
        <f t="shared" si="91"/>
        <v>0.70800000000000007</v>
      </c>
      <c r="K1046" s="8">
        <f t="shared" si="90"/>
        <v>0.69891411648568591</v>
      </c>
      <c r="L1046"/>
      <c r="M1046" s="7">
        <v>252</v>
      </c>
      <c r="N1046" s="8">
        <v>36.999999999953737</v>
      </c>
      <c r="O1046" s="8" t="s">
        <v>1155</v>
      </c>
      <c r="P1046" s="9" t="s">
        <v>363</v>
      </c>
      <c r="Q1046" s="9">
        <v>2049.6666666666665</v>
      </c>
      <c r="R1046" s="9">
        <v>-40.833333333333336</v>
      </c>
      <c r="S1046" s="7">
        <v>-1.5125374794006348</v>
      </c>
      <c r="T1046" s="22">
        <v>1.1252512620460384E-2</v>
      </c>
      <c r="U1046" s="7">
        <v>2.2740676403045654</v>
      </c>
      <c r="V1046">
        <v>2.9821074854556092E-2</v>
      </c>
    </row>
    <row r="1047" spans="1:22" x14ac:dyDescent="0.3">
      <c r="A1047" s="6" t="s">
        <v>1143</v>
      </c>
      <c r="C1047">
        <v>16</v>
      </c>
      <c r="D1047" t="s">
        <v>144</v>
      </c>
      <c r="I1047">
        <v>0.04</v>
      </c>
      <c r="J1047" s="8">
        <f t="shared" si="91"/>
        <v>0.74800000000000011</v>
      </c>
      <c r="K1047" s="8">
        <f t="shared" si="90"/>
        <v>0.73840078973346479</v>
      </c>
      <c r="L1047">
        <v>1.0900000000000001</v>
      </c>
      <c r="M1047" s="7">
        <v>252</v>
      </c>
      <c r="N1047" s="8">
        <v>43.000000000015248</v>
      </c>
      <c r="O1047" s="8"/>
      <c r="P1047" s="9" t="s">
        <v>1156</v>
      </c>
      <c r="Q1047" s="9">
        <v>2234.5</v>
      </c>
      <c r="R1047" s="9">
        <v>-14.833333333333334</v>
      </c>
      <c r="S1047" s="7">
        <v>-2.0504157543182373</v>
      </c>
      <c r="T1047" s="22">
        <v>1.1252512620460384E-2</v>
      </c>
      <c r="U1047" s="7">
        <v>1.8157557249069214</v>
      </c>
      <c r="V1047">
        <v>2.9821074854556092E-2</v>
      </c>
    </row>
    <row r="1048" spans="1:22" x14ac:dyDescent="0.3">
      <c r="A1048" s="6" t="s">
        <v>1143</v>
      </c>
      <c r="C1048">
        <v>17</v>
      </c>
      <c r="D1048" t="s">
        <v>145</v>
      </c>
      <c r="I1048">
        <v>0.04</v>
      </c>
      <c r="J1048" s="8">
        <f t="shared" si="91"/>
        <v>0.78800000000000014</v>
      </c>
      <c r="K1048" s="8">
        <f t="shared" si="90"/>
        <v>0.77788746298124367</v>
      </c>
      <c r="L1048"/>
      <c r="M1048" s="7">
        <v>252</v>
      </c>
      <c r="N1048" s="8">
        <v>31.000000000003247</v>
      </c>
      <c r="O1048" s="8"/>
      <c r="P1048" s="9" t="s">
        <v>748</v>
      </c>
      <c r="Q1048" s="9">
        <v>1592</v>
      </c>
      <c r="R1048" s="9">
        <v>-36.666666666666664</v>
      </c>
      <c r="S1048" s="7">
        <v>-2.3567955493927002</v>
      </c>
      <c r="T1048" s="22">
        <v>1.1252512620460384E-2</v>
      </c>
      <c r="U1048" s="7">
        <v>1.5383193492889404</v>
      </c>
      <c r="V1048">
        <v>2.9821074854556092E-2</v>
      </c>
    </row>
    <row r="1049" spans="1:22" x14ac:dyDescent="0.3">
      <c r="A1049" s="6" t="s">
        <v>1143</v>
      </c>
      <c r="C1049">
        <v>18</v>
      </c>
      <c r="D1049" t="s">
        <v>146</v>
      </c>
      <c r="I1049">
        <v>0.04</v>
      </c>
      <c r="J1049" s="8">
        <f t="shared" si="91"/>
        <v>0.82800000000000018</v>
      </c>
      <c r="K1049" s="8">
        <f t="shared" si="90"/>
        <v>0.81737413622902255</v>
      </c>
      <c r="L1049"/>
      <c r="M1049" s="7">
        <v>252</v>
      </c>
      <c r="N1049" s="8">
        <v>36.999999999953737</v>
      </c>
      <c r="O1049" s="8" t="s">
        <v>1157</v>
      </c>
      <c r="P1049" s="9" t="s">
        <v>1158</v>
      </c>
      <c r="Q1049" s="9">
        <v>1519.1666666666667</v>
      </c>
      <c r="R1049" s="9">
        <v>-34.666666666666664</v>
      </c>
      <c r="S1049" s="7">
        <v>-2.2445430755615234</v>
      </c>
      <c r="T1049" s="22">
        <v>1.1252512620460384E-2</v>
      </c>
      <c r="U1049" s="7">
        <v>1.5169057846069336</v>
      </c>
      <c r="V1049">
        <v>2.9821074854556092E-2</v>
      </c>
    </row>
    <row r="1050" spans="1:22" x14ac:dyDescent="0.3">
      <c r="A1050" s="6" t="s">
        <v>1143</v>
      </c>
      <c r="C1050">
        <v>19</v>
      </c>
      <c r="D1050" t="s">
        <v>54</v>
      </c>
      <c r="I1050">
        <v>3.6999999999999998E-2</v>
      </c>
      <c r="J1050" s="8">
        <f t="shared" si="91"/>
        <v>0.86500000000000021</v>
      </c>
      <c r="K1050" s="8">
        <f t="shared" si="90"/>
        <v>0.85389930898321809</v>
      </c>
      <c r="L1050">
        <v>1.1200000000000001</v>
      </c>
      <c r="M1050" s="7">
        <v>252</v>
      </c>
      <c r="N1050" s="8">
        <v>39.999999999928981</v>
      </c>
      <c r="O1050" s="8"/>
      <c r="P1050" s="9" t="s">
        <v>1159</v>
      </c>
      <c r="Q1050" s="9">
        <v>1850.8333333333333</v>
      </c>
      <c r="R1050" s="9">
        <v>-34.333333333333336</v>
      </c>
      <c r="S1050" s="7">
        <v>-2.1700727939605713</v>
      </c>
      <c r="T1050" s="22">
        <v>1.1252512620460384E-2</v>
      </c>
      <c r="U1050" s="7">
        <v>1.5877616405487061</v>
      </c>
      <c r="V1050">
        <v>2.9821074854556092E-2</v>
      </c>
    </row>
    <row r="1051" spans="1:22" x14ac:dyDescent="0.3">
      <c r="A1051" s="6" t="s">
        <v>1143</v>
      </c>
      <c r="C1051">
        <v>20</v>
      </c>
      <c r="D1051" t="s">
        <v>167</v>
      </c>
      <c r="I1051">
        <v>3.6999999999999998E-2</v>
      </c>
      <c r="J1051" s="8">
        <f t="shared" si="91"/>
        <v>0.90200000000000025</v>
      </c>
      <c r="K1051" s="8">
        <f t="shared" si="90"/>
        <v>0.89042448173741351</v>
      </c>
      <c r="L1051"/>
      <c r="M1051" s="7">
        <v>252</v>
      </c>
      <c r="N1051" s="8">
        <v>32.000000000032003</v>
      </c>
      <c r="O1051" s="8"/>
      <c r="P1051" s="9" t="s">
        <v>653</v>
      </c>
      <c r="Q1051" s="9">
        <v>1347.5</v>
      </c>
      <c r="R1051" s="9">
        <v>-37.5</v>
      </c>
      <c r="S1051" s="7">
        <v>-2.1567056179046631</v>
      </c>
      <c r="T1051" s="22">
        <v>1.1252512620460384E-2</v>
      </c>
      <c r="U1051" s="7">
        <v>1.7541185617446899</v>
      </c>
      <c r="V1051">
        <v>2.9821074854556092E-2</v>
      </c>
    </row>
    <row r="1052" spans="1:22" x14ac:dyDescent="0.3">
      <c r="A1052" s="6" t="s">
        <v>1143</v>
      </c>
      <c r="C1052">
        <v>21</v>
      </c>
      <c r="D1052" t="s">
        <v>148</v>
      </c>
      <c r="I1052">
        <v>3.6999999999999998E-2</v>
      </c>
      <c r="J1052" s="8">
        <f t="shared" si="91"/>
        <v>0.93900000000000028</v>
      </c>
      <c r="K1052" s="8">
        <f t="shared" si="90"/>
        <v>0.92694965449160904</v>
      </c>
      <c r="L1052">
        <v>1.1299999999999999</v>
      </c>
      <c r="M1052" s="7">
        <v>252</v>
      </c>
      <c r="N1052" s="8">
        <v>36.999999999953737</v>
      </c>
      <c r="O1052" s="8"/>
      <c r="P1052" s="9" t="s">
        <v>480</v>
      </c>
      <c r="Q1052" s="9">
        <v>1782.1666666666667</v>
      </c>
      <c r="R1052" s="9">
        <v>-42.916666666666664</v>
      </c>
      <c r="S1052" s="7">
        <v>-2.190197229385376</v>
      </c>
      <c r="T1052" s="22">
        <v>1.1252512620460384E-2</v>
      </c>
      <c r="U1052" s="7">
        <v>1.8514353036880493</v>
      </c>
      <c r="V1052">
        <v>2.9821074854556092E-2</v>
      </c>
    </row>
    <row r="1053" spans="1:22" x14ac:dyDescent="0.3">
      <c r="A1053" s="6" t="s">
        <v>1143</v>
      </c>
      <c r="C1053">
        <v>22</v>
      </c>
      <c r="D1053" t="s">
        <v>168</v>
      </c>
      <c r="I1053">
        <v>3.6999999999999998E-2</v>
      </c>
      <c r="J1053" s="8">
        <f t="shared" si="91"/>
        <v>0.97600000000000031</v>
      </c>
      <c r="K1053" s="8">
        <f t="shared" si="90"/>
        <v>0.96347482724580447</v>
      </c>
      <c r="L1053"/>
      <c r="M1053" s="7">
        <v>252</v>
      </c>
      <c r="N1053" s="8">
        <v>39.000000000011248</v>
      </c>
      <c r="O1053" s="8"/>
      <c r="P1053" s="9" t="s">
        <v>374</v>
      </c>
      <c r="Q1053" s="9">
        <v>2005.5</v>
      </c>
      <c r="R1053" s="9">
        <v>-34.916666666666664</v>
      </c>
      <c r="S1053" s="7">
        <v>-2.0594854354858398</v>
      </c>
      <c r="T1053" s="22">
        <v>1.1252512620460384E-2</v>
      </c>
      <c r="U1053" s="7">
        <v>1.9655070304870605</v>
      </c>
      <c r="V1053">
        <v>2.9821074854556092E-2</v>
      </c>
    </row>
    <row r="1054" spans="1:22" x14ac:dyDescent="0.3">
      <c r="A1054" s="6" t="s">
        <v>1143</v>
      </c>
      <c r="C1054">
        <v>23</v>
      </c>
      <c r="D1054" t="s">
        <v>208</v>
      </c>
      <c r="I1054">
        <v>3.6999999999999998E-2</v>
      </c>
      <c r="J1054" s="8">
        <f t="shared" si="91"/>
        <v>1.0130000000000003</v>
      </c>
      <c r="K1054" s="8">
        <f t="shared" si="90"/>
        <v>1</v>
      </c>
      <c r="L1054">
        <v>1.1599999999999999</v>
      </c>
      <c r="M1054" s="7">
        <v>252</v>
      </c>
      <c r="N1054" s="8">
        <v>51.000000000023249</v>
      </c>
      <c r="O1054" s="8"/>
      <c r="P1054" s="9" t="s">
        <v>1160</v>
      </c>
      <c r="Q1054" s="9">
        <v>2794</v>
      </c>
      <c r="R1054" s="9">
        <v>-13.083333333333334</v>
      </c>
      <c r="S1054" s="7">
        <v>-1.9067789316177368</v>
      </c>
      <c r="T1054" s="22">
        <v>1.1252512620460384E-2</v>
      </c>
      <c r="U1054" s="7">
        <v>1.8773257732391357</v>
      </c>
      <c r="V1054">
        <v>2.9821074854556092E-2</v>
      </c>
    </row>
    <row r="1057" spans="1:22" x14ac:dyDescent="0.3">
      <c r="I1057"/>
      <c r="L1057"/>
      <c r="M1057" s="7"/>
      <c r="N1057" s="8"/>
      <c r="O1057" s="8"/>
    </row>
    <row r="1058" spans="1:22" x14ac:dyDescent="0.3">
      <c r="A1058" t="s">
        <v>1161</v>
      </c>
      <c r="B1058" s="6"/>
      <c r="C1058" s="6">
        <v>1</v>
      </c>
      <c r="D1058" t="s">
        <v>152</v>
      </c>
      <c r="E1058" t="s">
        <v>1052</v>
      </c>
      <c r="I1058">
        <v>0.33</v>
      </c>
      <c r="J1058" s="8">
        <v>0</v>
      </c>
      <c r="K1058" s="8">
        <f t="shared" ref="K1058:K1089" si="92">J1058/$J$1089</f>
        <v>0</v>
      </c>
      <c r="L1058">
        <v>0.66500000000000004</v>
      </c>
      <c r="M1058" s="7">
        <v>252</v>
      </c>
      <c r="N1058" s="8">
        <v>163.00000000002424</v>
      </c>
      <c r="O1058" s="8" t="s">
        <v>912</v>
      </c>
      <c r="P1058" s="9" t="s">
        <v>1162</v>
      </c>
      <c r="Q1058" s="9">
        <v>2220.3333333333335</v>
      </c>
      <c r="R1058" s="9">
        <v>-17.5</v>
      </c>
      <c r="S1058" s="7">
        <v>-3.5852751731872559</v>
      </c>
      <c r="T1058">
        <v>1.7725071007346955E-2</v>
      </c>
      <c r="U1058" s="7">
        <v>0.44903108477592468</v>
      </c>
      <c r="V1058">
        <v>4.3381141338673671E-2</v>
      </c>
    </row>
    <row r="1059" spans="1:22" x14ac:dyDescent="0.3">
      <c r="A1059" s="6" t="s">
        <v>1161</v>
      </c>
      <c r="B1059" s="6"/>
      <c r="C1059" s="6">
        <v>2</v>
      </c>
      <c r="D1059" t="s">
        <v>154</v>
      </c>
      <c r="I1059">
        <v>0.08</v>
      </c>
      <c r="J1059" s="8">
        <f>I1059</f>
        <v>0.08</v>
      </c>
      <c r="K1059" s="8">
        <f t="shared" si="92"/>
        <v>5.8055152394775003E-2</v>
      </c>
      <c r="L1059"/>
      <c r="M1059" s="7">
        <v>252</v>
      </c>
      <c r="N1059" s="8">
        <v>48.999999999965738</v>
      </c>
      <c r="O1059" s="8"/>
      <c r="P1059" s="9" t="s">
        <v>1163</v>
      </c>
      <c r="Q1059" s="9">
        <v>2459</v>
      </c>
      <c r="R1059" s="9">
        <v>0.66666666666666663</v>
      </c>
      <c r="S1059" s="7">
        <v>-2.2915387153625488</v>
      </c>
      <c r="T1059">
        <v>1.7725071007346955E-2</v>
      </c>
      <c r="U1059" s="7">
        <v>0.27491658926010132</v>
      </c>
      <c r="V1059">
        <v>4.3381141338673671E-2</v>
      </c>
    </row>
    <row r="1060" spans="1:22" x14ac:dyDescent="0.3">
      <c r="A1060" s="6" t="s">
        <v>1161</v>
      </c>
      <c r="B1060" s="6"/>
      <c r="C1060" s="6">
        <v>3</v>
      </c>
      <c r="D1060" t="s">
        <v>156</v>
      </c>
      <c r="I1060">
        <v>5.6000000000000001E-2</v>
      </c>
      <c r="J1060" s="8">
        <f>J1059+I1060</f>
        <v>0.13600000000000001</v>
      </c>
      <c r="K1060" s="8">
        <f t="shared" si="92"/>
        <v>9.8693759071117507E-2</v>
      </c>
      <c r="L1060"/>
      <c r="M1060" s="7">
        <v>252</v>
      </c>
      <c r="N1060" s="8">
        <v>36.999999999953737</v>
      </c>
      <c r="O1060" s="8"/>
      <c r="P1060" s="9" t="s">
        <v>387</v>
      </c>
      <c r="Q1060" s="9">
        <v>1528.8333333333333</v>
      </c>
      <c r="R1060" s="9">
        <v>-19.833333333333332</v>
      </c>
      <c r="S1060" s="7">
        <v>-1.9517183303833008</v>
      </c>
      <c r="T1060">
        <v>1.7725071007346955E-2</v>
      </c>
      <c r="U1060" s="7">
        <v>0.26281535625457764</v>
      </c>
      <c r="V1060">
        <v>4.3381141338673671E-2</v>
      </c>
    </row>
    <row r="1061" spans="1:22" x14ac:dyDescent="0.3">
      <c r="A1061" s="6" t="s">
        <v>1161</v>
      </c>
      <c r="B1061" s="6"/>
      <c r="C1061" s="6">
        <v>4</v>
      </c>
      <c r="D1061" t="s">
        <v>158</v>
      </c>
      <c r="I1061">
        <v>5.6000000000000001E-2</v>
      </c>
      <c r="J1061" s="8">
        <f t="shared" ref="J1061:J1089" si="93">J1060+I1061</f>
        <v>0.192</v>
      </c>
      <c r="K1061" s="8">
        <f t="shared" si="92"/>
        <v>0.13933236574746002</v>
      </c>
      <c r="L1061">
        <v>0.8</v>
      </c>
      <c r="M1061" s="7">
        <v>252</v>
      </c>
      <c r="N1061" s="8">
        <v>36.000000000036003</v>
      </c>
      <c r="O1061" s="8"/>
      <c r="P1061" s="9" t="s">
        <v>389</v>
      </c>
      <c r="Q1061" s="9">
        <v>1531.8333333333333</v>
      </c>
      <c r="R1061" s="9">
        <v>-35.75</v>
      </c>
      <c r="S1061" s="7">
        <v>-1.8284162282943726</v>
      </c>
      <c r="T1061">
        <v>1.7725071007346955E-2</v>
      </c>
      <c r="U1061" s="7">
        <v>7.1708448231220245E-2</v>
      </c>
      <c r="V1061">
        <v>4.3381141338673671E-2</v>
      </c>
    </row>
    <row r="1062" spans="1:22" x14ac:dyDescent="0.3">
      <c r="A1062" s="6" t="s">
        <v>1161</v>
      </c>
      <c r="B1062" s="6"/>
      <c r="C1062" s="6">
        <v>5</v>
      </c>
      <c r="D1062" t="s">
        <v>159</v>
      </c>
      <c r="I1062">
        <v>5.3999999999999999E-2</v>
      </c>
      <c r="J1062" s="8">
        <f t="shared" si="93"/>
        <v>0.246</v>
      </c>
      <c r="K1062" s="8">
        <f t="shared" si="92"/>
        <v>0.17851959361393313</v>
      </c>
      <c r="L1062"/>
      <c r="M1062" s="7">
        <v>252</v>
      </c>
      <c r="N1062" s="8">
        <v>35.000000000007248</v>
      </c>
      <c r="O1062" s="8"/>
      <c r="P1062" s="9" t="s">
        <v>1164</v>
      </c>
      <c r="Q1062" s="9">
        <v>1140.6666666666667</v>
      </c>
      <c r="R1062" s="9">
        <v>-27.833333333333332</v>
      </c>
      <c r="S1062" s="7">
        <v>-1.5533044338226318</v>
      </c>
      <c r="T1062">
        <v>1.7725071007346955E-2</v>
      </c>
      <c r="U1062" s="7">
        <v>0.16468816995620728</v>
      </c>
      <c r="V1062">
        <v>4.3381141338673671E-2</v>
      </c>
    </row>
    <row r="1063" spans="1:22" x14ac:dyDescent="0.3">
      <c r="A1063" s="6" t="s">
        <v>1161</v>
      </c>
      <c r="B1063" s="6"/>
      <c r="C1063" s="6">
        <v>6</v>
      </c>
      <c r="D1063" t="s">
        <v>35</v>
      </c>
      <c r="I1063">
        <v>5.3999999999999999E-2</v>
      </c>
      <c r="J1063" s="8">
        <f t="shared" si="93"/>
        <v>0.3</v>
      </c>
      <c r="K1063" s="8">
        <f t="shared" si="92"/>
        <v>0.21770682148040627</v>
      </c>
      <c r="L1063">
        <v>0.85</v>
      </c>
      <c r="M1063" s="7">
        <v>252</v>
      </c>
      <c r="N1063" s="8">
        <v>39.000000000011248</v>
      </c>
      <c r="O1063" s="8"/>
      <c r="P1063" s="9" t="s">
        <v>981</v>
      </c>
      <c r="Q1063" s="9">
        <v>1468.6666666666667</v>
      </c>
      <c r="R1063" s="9">
        <v>-35.166666666666664</v>
      </c>
      <c r="S1063" s="7">
        <v>-1.0718077421188354</v>
      </c>
      <c r="T1063">
        <v>1.7725071007346955E-2</v>
      </c>
      <c r="U1063" s="7">
        <v>0.20010194182395935</v>
      </c>
      <c r="V1063">
        <v>4.3381141338673671E-2</v>
      </c>
    </row>
    <row r="1064" spans="1:22" x14ac:dyDescent="0.3">
      <c r="A1064" s="6" t="s">
        <v>1161</v>
      </c>
      <c r="B1064" s="6"/>
      <c r="C1064" s="6">
        <v>7</v>
      </c>
      <c r="D1064" t="s">
        <v>110</v>
      </c>
      <c r="I1064">
        <v>4.9000000000000002E-2</v>
      </c>
      <c r="J1064" s="8">
        <f t="shared" si="93"/>
        <v>0.34899999999999998</v>
      </c>
      <c r="K1064" s="8">
        <f t="shared" si="92"/>
        <v>0.25326560232220596</v>
      </c>
      <c r="L1064"/>
      <c r="M1064" s="7">
        <v>252</v>
      </c>
      <c r="N1064" s="8">
        <v>39.000000000011248</v>
      </c>
      <c r="O1064" s="8"/>
      <c r="P1064" s="9" t="s">
        <v>1165</v>
      </c>
      <c r="Q1064" s="9">
        <v>1698.5</v>
      </c>
      <c r="R1064" s="9">
        <v>-25.583333333333332</v>
      </c>
      <c r="S1064" s="7">
        <v>-0.68023741245269775</v>
      </c>
      <c r="T1064">
        <v>1.7725071007346955E-2</v>
      </c>
      <c r="U1064" s="7">
        <v>0.1783488541841507</v>
      </c>
      <c r="V1064">
        <v>4.3381141338673671E-2</v>
      </c>
    </row>
    <row r="1065" spans="1:22" x14ac:dyDescent="0.3">
      <c r="A1065" s="6" t="s">
        <v>1161</v>
      </c>
      <c r="B1065" s="6"/>
      <c r="C1065" s="6">
        <v>8</v>
      </c>
      <c r="D1065" t="s">
        <v>112</v>
      </c>
      <c r="I1065">
        <v>5.0999999999999997E-2</v>
      </c>
      <c r="J1065" s="8">
        <f t="shared" si="93"/>
        <v>0.39999999999999997</v>
      </c>
      <c r="K1065" s="8">
        <f t="shared" si="92"/>
        <v>0.290275761973875</v>
      </c>
      <c r="L1065">
        <v>0.88</v>
      </c>
      <c r="M1065" s="7">
        <v>252</v>
      </c>
      <c r="N1065" s="8">
        <v>40.000000000040004</v>
      </c>
      <c r="O1065" s="8"/>
      <c r="P1065" s="9" t="s">
        <v>1166</v>
      </c>
      <c r="Q1065" s="9">
        <v>2033.3333333333333</v>
      </c>
      <c r="R1065" s="9">
        <v>-17.25</v>
      </c>
      <c r="S1065" s="7">
        <v>-0.89710021018981934</v>
      </c>
      <c r="T1065">
        <v>1.7725071007346955E-2</v>
      </c>
      <c r="U1065" s="7">
        <v>-0.3376801609992981</v>
      </c>
      <c r="V1065">
        <v>4.3381141338673671E-2</v>
      </c>
    </row>
    <row r="1066" spans="1:22" x14ac:dyDescent="0.3">
      <c r="A1066" s="6" t="s">
        <v>1161</v>
      </c>
      <c r="B1066" s="6"/>
      <c r="C1066" s="6">
        <v>9</v>
      </c>
      <c r="D1066" t="s">
        <v>113</v>
      </c>
      <c r="E1066" t="s">
        <v>1167</v>
      </c>
      <c r="I1066">
        <v>5.0999999999999997E-2</v>
      </c>
      <c r="J1066" s="8">
        <f t="shared" si="93"/>
        <v>0.45099999999999996</v>
      </c>
      <c r="K1066" s="8">
        <f t="shared" si="92"/>
        <v>0.32728592162554404</v>
      </c>
      <c r="L1066"/>
      <c r="M1066" s="7">
        <v>252</v>
      </c>
      <c r="N1066" s="8">
        <v>44.000000000044004</v>
      </c>
      <c r="O1066" s="8"/>
      <c r="P1066" s="9" t="s">
        <v>1168</v>
      </c>
      <c r="Q1066" s="9">
        <v>2079.3333333333335</v>
      </c>
      <c r="R1066" s="9">
        <v>-33.25</v>
      </c>
      <c r="S1066" s="7">
        <v>-1.2373111248016357</v>
      </c>
      <c r="T1066">
        <v>1.7725071007346955E-2</v>
      </c>
      <c r="U1066" s="7">
        <v>-1.0699741840362549</v>
      </c>
      <c r="V1066">
        <v>4.3381141338673671E-2</v>
      </c>
    </row>
    <row r="1067" spans="1:22" x14ac:dyDescent="0.3">
      <c r="A1067" s="6" t="s">
        <v>1161</v>
      </c>
      <c r="B1067" s="6"/>
      <c r="C1067" s="6">
        <v>10</v>
      </c>
      <c r="D1067" t="s">
        <v>114</v>
      </c>
      <c r="I1067">
        <v>5.0999999999999997E-2</v>
      </c>
      <c r="J1067" s="8">
        <f t="shared" si="93"/>
        <v>0.502</v>
      </c>
      <c r="K1067" s="8">
        <f t="shared" si="92"/>
        <v>0.36429608127721314</v>
      </c>
      <c r="L1067">
        <v>0.95</v>
      </c>
      <c r="M1067" s="7">
        <v>252</v>
      </c>
      <c r="N1067" s="8">
        <v>39.999999999928981</v>
      </c>
      <c r="O1067" s="8"/>
      <c r="P1067" s="9" t="s">
        <v>1099</v>
      </c>
      <c r="Q1067" s="9">
        <v>1353.1666666666667</v>
      </c>
      <c r="R1067" s="9">
        <v>-28.833333333333332</v>
      </c>
      <c r="S1067" s="7">
        <v>-1.7949013710021973</v>
      </c>
      <c r="T1067">
        <v>1.7725071007346955E-2</v>
      </c>
      <c r="U1067" s="7">
        <v>-1.8879759311676025</v>
      </c>
      <c r="V1067">
        <v>4.3381141338673671E-2</v>
      </c>
    </row>
    <row r="1068" spans="1:22" x14ac:dyDescent="0.3">
      <c r="A1068" s="6" t="s">
        <v>1161</v>
      </c>
      <c r="B1068" s="6"/>
      <c r="C1068" s="6">
        <v>11</v>
      </c>
      <c r="D1068" t="s">
        <v>134</v>
      </c>
      <c r="I1068">
        <v>5.0999999999999997E-2</v>
      </c>
      <c r="J1068" s="8">
        <f t="shared" si="93"/>
        <v>0.55300000000000005</v>
      </c>
      <c r="K1068" s="8">
        <f t="shared" si="92"/>
        <v>0.40130624092888223</v>
      </c>
      <c r="L1068"/>
      <c r="M1068" s="7">
        <v>252</v>
      </c>
      <c r="N1068" s="8">
        <v>33.999999999978492</v>
      </c>
      <c r="O1068" s="8"/>
      <c r="P1068" s="9" t="s">
        <v>1169</v>
      </c>
      <c r="Q1068" s="9">
        <v>1757.3333333333333</v>
      </c>
      <c r="R1068" s="9">
        <v>-33.833333333333336</v>
      </c>
      <c r="S1068" s="7">
        <v>-1.7719709873199463</v>
      </c>
      <c r="T1068">
        <v>1.7725071007346955E-2</v>
      </c>
      <c r="U1068" s="7">
        <v>-2.1839754581451416</v>
      </c>
      <c r="V1068">
        <v>4.3381141338673671E-2</v>
      </c>
    </row>
    <row r="1069" spans="1:22" x14ac:dyDescent="0.3">
      <c r="A1069" s="6" t="s">
        <v>1161</v>
      </c>
      <c r="B1069" s="6"/>
      <c r="C1069" s="6">
        <v>12</v>
      </c>
      <c r="D1069" t="s">
        <v>1170</v>
      </c>
      <c r="I1069">
        <v>5.0999999999999997E-2</v>
      </c>
      <c r="J1069" s="8">
        <f t="shared" si="93"/>
        <v>0.60400000000000009</v>
      </c>
      <c r="K1069" s="8">
        <f t="shared" si="92"/>
        <v>0.43831640058055132</v>
      </c>
      <c r="L1069">
        <v>1</v>
      </c>
      <c r="M1069" s="7">
        <v>252</v>
      </c>
      <c r="N1069" s="8">
        <v>42.000000000097515</v>
      </c>
      <c r="O1069" s="8"/>
      <c r="P1069" s="9" t="s">
        <v>1171</v>
      </c>
      <c r="Q1069" s="9">
        <v>2333.6666666666665</v>
      </c>
      <c r="R1069" s="9">
        <v>-25.5</v>
      </c>
      <c r="S1069" s="7">
        <v>-1.1005110740661621</v>
      </c>
      <c r="T1069">
        <v>1.7725071007346955E-2</v>
      </c>
      <c r="U1069" s="7">
        <v>-1.1320468187332153</v>
      </c>
      <c r="V1069">
        <v>4.3381141338673671E-2</v>
      </c>
    </row>
    <row r="1070" spans="1:22" x14ac:dyDescent="0.3">
      <c r="A1070" s="6" t="s">
        <v>1161</v>
      </c>
      <c r="B1070" s="6"/>
      <c r="C1070" s="6">
        <v>13</v>
      </c>
      <c r="D1070" t="s">
        <v>136</v>
      </c>
      <c r="I1070">
        <v>5.0999999999999997E-2</v>
      </c>
      <c r="J1070" s="8">
        <f t="shared" si="93"/>
        <v>0.65500000000000014</v>
      </c>
      <c r="K1070" s="8">
        <f t="shared" si="92"/>
        <v>0.47532656023222042</v>
      </c>
      <c r="L1070"/>
      <c r="M1070" s="7">
        <v>252</v>
      </c>
      <c r="N1070" s="8">
        <v>39.000000000011248</v>
      </c>
      <c r="O1070" s="8"/>
      <c r="P1070" s="9" t="s">
        <v>509</v>
      </c>
      <c r="Q1070" s="9">
        <v>2043.1666666666667</v>
      </c>
      <c r="R1070" s="9">
        <v>-10.583333333333334</v>
      </c>
      <c r="S1070" s="7">
        <v>-0.65537071228027344</v>
      </c>
      <c r="T1070">
        <v>1.7725071007346955E-2</v>
      </c>
      <c r="U1070" s="7">
        <v>-0.46422338485717773</v>
      </c>
      <c r="V1070">
        <v>4.3381141338673671E-2</v>
      </c>
    </row>
    <row r="1071" spans="1:22" x14ac:dyDescent="0.3">
      <c r="A1071" s="6" t="s">
        <v>1161</v>
      </c>
      <c r="B1071" s="6"/>
      <c r="C1071" s="6">
        <v>14</v>
      </c>
      <c r="D1071" t="s">
        <v>47</v>
      </c>
      <c r="I1071">
        <v>5.0999999999999997E-2</v>
      </c>
      <c r="J1071" s="8">
        <f t="shared" si="93"/>
        <v>0.70600000000000018</v>
      </c>
      <c r="K1071" s="8">
        <f t="shared" si="92"/>
        <v>0.51233671988388951</v>
      </c>
      <c r="L1071"/>
      <c r="M1071" s="7">
        <v>252</v>
      </c>
      <c r="N1071" s="8">
        <v>43.000000000015248</v>
      </c>
      <c r="O1071" s="8"/>
      <c r="P1071" s="9" t="s">
        <v>880</v>
      </c>
      <c r="Q1071" s="9">
        <v>1611.5</v>
      </c>
      <c r="R1071" s="9">
        <v>-18</v>
      </c>
      <c r="S1071" s="7">
        <v>-0.58604991436004639</v>
      </c>
      <c r="T1071">
        <v>1.7725071007346955E-2</v>
      </c>
      <c r="U1071" s="7">
        <v>-0.22904904186725616</v>
      </c>
      <c r="V1071">
        <v>4.3381141338673671E-2</v>
      </c>
    </row>
    <row r="1072" spans="1:22" x14ac:dyDescent="0.3">
      <c r="A1072" s="6" t="s">
        <v>1161</v>
      </c>
      <c r="B1072" s="6"/>
      <c r="C1072" s="6">
        <v>15</v>
      </c>
      <c r="D1072" t="s">
        <v>115</v>
      </c>
      <c r="I1072">
        <v>5.0999999999999997E-2</v>
      </c>
      <c r="J1072" s="8">
        <f t="shared" si="93"/>
        <v>0.75700000000000023</v>
      </c>
      <c r="K1072" s="8">
        <f t="shared" si="92"/>
        <v>0.54934687953555861</v>
      </c>
      <c r="L1072"/>
      <c r="M1072" s="7">
        <v>252</v>
      </c>
      <c r="N1072" s="8">
        <v>40.999999999957737</v>
      </c>
      <c r="O1072" s="8"/>
      <c r="P1072" s="9" t="s">
        <v>1172</v>
      </c>
      <c r="Q1072" s="9">
        <v>2400.3333333333335</v>
      </c>
      <c r="R1072" s="9">
        <v>-6.083333333333333</v>
      </c>
      <c r="S1072" s="7">
        <v>-0.6112372875213623</v>
      </c>
      <c r="T1072">
        <v>1.7725071007346955E-2</v>
      </c>
      <c r="U1072" s="7">
        <v>-0.37597078084945679</v>
      </c>
      <c r="V1072">
        <v>4.3381141338673671E-2</v>
      </c>
    </row>
    <row r="1073" spans="1:22" x14ac:dyDescent="0.3">
      <c r="A1073" s="6" t="s">
        <v>1161</v>
      </c>
      <c r="B1073" s="6"/>
      <c r="C1073" s="6">
        <v>16</v>
      </c>
      <c r="D1073" t="s">
        <v>116</v>
      </c>
      <c r="I1073">
        <v>5.0999999999999997E-2</v>
      </c>
      <c r="J1073" s="8">
        <f t="shared" si="93"/>
        <v>0.80800000000000027</v>
      </c>
      <c r="K1073" s="8">
        <f t="shared" si="92"/>
        <v>0.5863570391872277</v>
      </c>
      <c r="L1073">
        <v>1.0900000000000001</v>
      </c>
      <c r="M1073" s="7">
        <v>252</v>
      </c>
      <c r="N1073" s="8">
        <v>40.999999999957737</v>
      </c>
      <c r="O1073" s="8"/>
      <c r="P1073" s="9" t="s">
        <v>1173</v>
      </c>
      <c r="Q1073" s="9">
        <v>2107.1666666666665</v>
      </c>
      <c r="R1073" s="9">
        <v>-10.416666666666666</v>
      </c>
      <c r="S1073" s="7">
        <v>-0.63724243640899658</v>
      </c>
      <c r="T1073">
        <v>1.7725071007346955E-2</v>
      </c>
      <c r="U1073" s="7">
        <v>0.13535526394844055</v>
      </c>
      <c r="V1073">
        <v>4.3381141338673671E-2</v>
      </c>
    </row>
    <row r="1074" spans="1:22" x14ac:dyDescent="0.3">
      <c r="A1074" s="6" t="s">
        <v>1161</v>
      </c>
      <c r="B1074" s="6"/>
      <c r="C1074" s="6">
        <v>17</v>
      </c>
      <c r="D1074" t="s">
        <v>144</v>
      </c>
      <c r="I1074">
        <v>3.5999999999999997E-2</v>
      </c>
      <c r="J1074" s="8">
        <f t="shared" si="93"/>
        <v>0.84400000000000031</v>
      </c>
      <c r="K1074" s="8">
        <f t="shared" si="92"/>
        <v>0.61248185776487651</v>
      </c>
      <c r="L1074">
        <v>1.1200000000000001</v>
      </c>
      <c r="M1074" s="7">
        <v>252</v>
      </c>
      <c r="N1074" s="8">
        <v>28.000000000028002</v>
      </c>
      <c r="O1074" s="8"/>
      <c r="P1074" s="9" t="s">
        <v>686</v>
      </c>
      <c r="Q1074" s="9">
        <v>1379.1666666666667</v>
      </c>
      <c r="R1074" s="9">
        <v>-29.333333333333332</v>
      </c>
      <c r="S1074" s="7">
        <v>-0.6511417031288147</v>
      </c>
      <c r="T1074">
        <v>1.7725071007346955E-2</v>
      </c>
      <c r="U1074" s="7">
        <v>0.88001292943954468</v>
      </c>
      <c r="V1074">
        <v>4.3381141338673671E-2</v>
      </c>
    </row>
    <row r="1075" spans="1:22" x14ac:dyDescent="0.3">
      <c r="A1075" s="6" t="s">
        <v>1161</v>
      </c>
      <c r="B1075" s="6"/>
      <c r="C1075" s="6">
        <v>18</v>
      </c>
      <c r="D1075" t="s">
        <v>1174</v>
      </c>
      <c r="E1075" t="s">
        <v>1175</v>
      </c>
      <c r="I1075">
        <v>3.3000000000000002E-2</v>
      </c>
      <c r="J1075" s="8">
        <f t="shared" si="93"/>
        <v>0.87700000000000033</v>
      </c>
      <c r="K1075" s="8">
        <f t="shared" si="92"/>
        <v>0.6364296081277212</v>
      </c>
      <c r="L1075">
        <v>1.155</v>
      </c>
      <c r="M1075" s="7"/>
      <c r="N1075" s="8">
        <v>29.000000000056758</v>
      </c>
      <c r="O1075" s="8"/>
      <c r="P1075" s="9" t="s">
        <v>1176</v>
      </c>
      <c r="Q1075" s="9">
        <v>1564.1666666666667</v>
      </c>
      <c r="R1075" s="9">
        <v>-34.583333333333336</v>
      </c>
      <c r="S1075" s="7">
        <v>-0.7727927565574646</v>
      </c>
      <c r="T1075">
        <v>1.7725071007346955E-2</v>
      </c>
      <c r="U1075" s="7">
        <v>1.3003593683242798</v>
      </c>
      <c r="V1075">
        <v>4.3381141338673671E-2</v>
      </c>
    </row>
    <row r="1076" spans="1:22" x14ac:dyDescent="0.3">
      <c r="A1076" s="6" t="s">
        <v>1161</v>
      </c>
      <c r="B1076" s="6"/>
      <c r="C1076" s="6">
        <v>19</v>
      </c>
      <c r="D1076" t="s">
        <v>54</v>
      </c>
      <c r="I1076">
        <v>3.3000000000000002E-2</v>
      </c>
      <c r="J1076" s="8">
        <f t="shared" si="93"/>
        <v>0.91000000000000036</v>
      </c>
      <c r="K1076" s="8">
        <f t="shared" si="92"/>
        <v>0.66037735849056589</v>
      </c>
      <c r="L1076">
        <v>1.1779999999999999</v>
      </c>
      <c r="M1076" s="7">
        <v>252</v>
      </c>
      <c r="N1076" s="8">
        <v>28.999999999945736</v>
      </c>
      <c r="O1076" s="8"/>
      <c r="P1076" s="9" t="s">
        <v>610</v>
      </c>
      <c r="Q1076" s="9">
        <v>1667</v>
      </c>
      <c r="R1076" s="9">
        <v>-23.75</v>
      </c>
      <c r="S1076" s="7">
        <v>-0.69837236404418945</v>
      </c>
      <c r="T1076">
        <v>1.7725071007346955E-2</v>
      </c>
      <c r="U1076" s="7">
        <v>1.8084530830383301</v>
      </c>
      <c r="V1076">
        <v>4.3381141338673671E-2</v>
      </c>
    </row>
    <row r="1077" spans="1:22" x14ac:dyDescent="0.3">
      <c r="A1077" s="6" t="s">
        <v>1161</v>
      </c>
      <c r="B1077" s="6"/>
      <c r="C1077" s="6">
        <v>20</v>
      </c>
      <c r="D1077" t="s">
        <v>167</v>
      </c>
      <c r="I1077">
        <v>3.5999999999999997E-2</v>
      </c>
      <c r="J1077" s="8">
        <f t="shared" si="93"/>
        <v>0.9460000000000004</v>
      </c>
      <c r="K1077" s="8">
        <f t="shared" si="92"/>
        <v>0.6865021770682147</v>
      </c>
      <c r="L1077">
        <v>1.198</v>
      </c>
      <c r="M1077" s="7">
        <v>252</v>
      </c>
      <c r="N1077" s="8">
        <v>32.999999999949736</v>
      </c>
      <c r="O1077" s="8"/>
      <c r="P1077" s="9" t="s">
        <v>478</v>
      </c>
      <c r="Q1077" s="9">
        <v>1657</v>
      </c>
      <c r="R1077" s="9">
        <v>-21.5</v>
      </c>
      <c r="S1077" s="7">
        <v>-0.64392393827438354</v>
      </c>
      <c r="T1077">
        <v>1.7725071007346955E-2</v>
      </c>
      <c r="U1077" s="7">
        <v>2.1010074615478516</v>
      </c>
      <c r="V1077">
        <v>4.3381141338673671E-2</v>
      </c>
    </row>
    <row r="1078" spans="1:22" x14ac:dyDescent="0.3">
      <c r="A1078" s="6" t="s">
        <v>1161</v>
      </c>
      <c r="B1078" s="6"/>
      <c r="C1078" s="6">
        <v>21</v>
      </c>
      <c r="D1078" t="s">
        <v>148</v>
      </c>
      <c r="I1078">
        <v>3.5999999999999997E-2</v>
      </c>
      <c r="J1078" s="8">
        <f t="shared" si="93"/>
        <v>0.98200000000000043</v>
      </c>
      <c r="K1078" s="8">
        <f t="shared" si="92"/>
        <v>0.71262699564586351</v>
      </c>
      <c r="L1078">
        <v>1.218</v>
      </c>
      <c r="M1078" s="7">
        <v>252</v>
      </c>
      <c r="N1078" s="8">
        <v>35.999999999924981</v>
      </c>
      <c r="O1078" s="8"/>
      <c r="P1078" s="9" t="s">
        <v>934</v>
      </c>
      <c r="Q1078" s="9">
        <v>1503.3333333333333</v>
      </c>
      <c r="R1078" s="9">
        <v>-18.666666666666668</v>
      </c>
      <c r="S1078" s="7">
        <v>-0.62530559301376343</v>
      </c>
      <c r="T1078">
        <v>1.7725071007346955E-2</v>
      </c>
      <c r="U1078" s="7">
        <v>2.2938544750213623</v>
      </c>
      <c r="V1078">
        <v>4.3381141338673671E-2</v>
      </c>
    </row>
    <row r="1079" spans="1:22" x14ac:dyDescent="0.3">
      <c r="A1079" s="6" t="s">
        <v>1161</v>
      </c>
      <c r="B1079" s="6"/>
      <c r="C1079" s="6">
        <v>22</v>
      </c>
      <c r="D1079" t="s">
        <v>168</v>
      </c>
      <c r="I1079">
        <v>3.5999999999999997E-2</v>
      </c>
      <c r="J1079" s="8">
        <f t="shared" si="93"/>
        <v>1.0180000000000005</v>
      </c>
      <c r="K1079" s="8">
        <f t="shared" si="92"/>
        <v>0.73875181422351222</v>
      </c>
      <c r="L1079">
        <v>1.228</v>
      </c>
      <c r="M1079" s="7">
        <v>252</v>
      </c>
      <c r="N1079" s="8">
        <v>35.000000000007248</v>
      </c>
      <c r="O1079" s="8"/>
      <c r="P1079" s="9" t="s">
        <v>1177</v>
      </c>
      <c r="Q1079" s="9">
        <v>1917.1666666666667</v>
      </c>
      <c r="R1079" s="9">
        <v>-33.25</v>
      </c>
      <c r="S1079" s="7">
        <v>-0.80461037158966064</v>
      </c>
      <c r="T1079">
        <v>1.7725071007346955E-2</v>
      </c>
      <c r="U1079" s="7">
        <v>2.3069713115692139</v>
      </c>
      <c r="V1079">
        <v>4.3381141338673671E-2</v>
      </c>
    </row>
    <row r="1080" spans="1:22" x14ac:dyDescent="0.3">
      <c r="A1080" s="6" t="s">
        <v>1161</v>
      </c>
      <c r="B1080" s="6"/>
      <c r="C1080" s="6">
        <v>23</v>
      </c>
      <c r="D1080" t="s">
        <v>169</v>
      </c>
      <c r="I1080">
        <v>3.5999999999999997E-2</v>
      </c>
      <c r="J1080" s="8">
        <f t="shared" si="93"/>
        <v>1.0540000000000005</v>
      </c>
      <c r="K1080" s="8">
        <f t="shared" si="92"/>
        <v>0.76487663280116103</v>
      </c>
      <c r="L1080">
        <v>1.238</v>
      </c>
      <c r="M1080" s="7">
        <v>252</v>
      </c>
      <c r="N1080" s="8">
        <v>35.000000000007248</v>
      </c>
      <c r="O1080" s="8"/>
      <c r="P1080" s="9" t="s">
        <v>1178</v>
      </c>
      <c r="Q1080" s="9">
        <v>1740.3333333333333</v>
      </c>
      <c r="R1080" s="9">
        <v>-17.583333333333332</v>
      </c>
      <c r="S1080" s="7">
        <v>-0.84590190649032593</v>
      </c>
      <c r="T1080">
        <v>1.7725071007346955E-2</v>
      </c>
      <c r="U1080" s="7">
        <v>2.2742688655853271</v>
      </c>
      <c r="V1080">
        <v>4.3381141338673671E-2</v>
      </c>
    </row>
    <row r="1081" spans="1:22" x14ac:dyDescent="0.3">
      <c r="A1081" s="6" t="s">
        <v>1161</v>
      </c>
      <c r="B1081" s="6"/>
      <c r="C1081" s="6">
        <v>24</v>
      </c>
      <c r="D1081" t="s">
        <v>170</v>
      </c>
      <c r="I1081">
        <v>3.5999999999999997E-2</v>
      </c>
      <c r="J1081" s="8">
        <f t="shared" si="93"/>
        <v>1.0900000000000005</v>
      </c>
      <c r="K1081" s="8">
        <f t="shared" si="92"/>
        <v>0.79100145137880984</v>
      </c>
      <c r="L1081">
        <v>1.258</v>
      </c>
      <c r="M1081" s="7">
        <v>252</v>
      </c>
      <c r="N1081" s="8">
        <v>36.000000000036003</v>
      </c>
      <c r="O1081" s="8"/>
      <c r="P1081" s="9" t="s">
        <v>1179</v>
      </c>
      <c r="Q1081" s="9">
        <v>1759.1666666666667</v>
      </c>
      <c r="R1081" s="9">
        <v>-34.5</v>
      </c>
      <c r="S1081" s="7">
        <v>-1.056767463684082</v>
      </c>
      <c r="T1081">
        <v>1.7725071007346955E-2</v>
      </c>
      <c r="U1081" s="7">
        <v>2.151444673538208</v>
      </c>
      <c r="V1081">
        <v>4.3381141338673671E-2</v>
      </c>
    </row>
    <row r="1082" spans="1:22" x14ac:dyDescent="0.3">
      <c r="A1082" s="6" t="s">
        <v>1161</v>
      </c>
      <c r="B1082" s="6"/>
      <c r="C1082" s="6">
        <v>25</v>
      </c>
      <c r="D1082" t="s">
        <v>62</v>
      </c>
      <c r="E1082" t="s">
        <v>1180</v>
      </c>
      <c r="I1082">
        <v>3.5999999999999997E-2</v>
      </c>
      <c r="J1082" s="8">
        <f t="shared" si="93"/>
        <v>1.1260000000000006</v>
      </c>
      <c r="K1082" s="8">
        <f t="shared" si="92"/>
        <v>0.81712626995645854</v>
      </c>
      <c r="L1082">
        <v>1.278</v>
      </c>
      <c r="M1082" s="7">
        <v>252</v>
      </c>
      <c r="N1082" s="8">
        <v>32.000000000032003</v>
      </c>
      <c r="O1082" s="8"/>
      <c r="P1082" s="9" t="s">
        <v>1181</v>
      </c>
      <c r="Q1082" s="9">
        <v>1625.5</v>
      </c>
      <c r="R1082" s="9">
        <v>-26.166666666666668</v>
      </c>
      <c r="S1082" s="7">
        <v>-1.3699816465377808</v>
      </c>
      <c r="T1082">
        <v>1.7725071007346955E-2</v>
      </c>
      <c r="U1082" s="7">
        <v>2.3437924385070801</v>
      </c>
      <c r="V1082">
        <v>4.3381141338673671E-2</v>
      </c>
    </row>
    <row r="1083" spans="1:22" x14ac:dyDescent="0.3">
      <c r="A1083" s="6" t="s">
        <v>1161</v>
      </c>
      <c r="B1083" s="6"/>
      <c r="C1083" s="6">
        <v>26</v>
      </c>
      <c r="D1083" t="s">
        <v>203</v>
      </c>
      <c r="I1083">
        <v>3.5999999999999997E-2</v>
      </c>
      <c r="J1083" s="8">
        <f t="shared" si="93"/>
        <v>1.1620000000000006</v>
      </c>
      <c r="K1083" s="8">
        <f t="shared" si="92"/>
        <v>0.84325108853410735</v>
      </c>
      <c r="L1083">
        <v>1.278</v>
      </c>
      <c r="M1083" s="7">
        <v>252</v>
      </c>
      <c r="N1083" s="8">
        <v>35.000000000007248</v>
      </c>
      <c r="O1083" s="8"/>
      <c r="P1083" s="9" t="s">
        <v>1182</v>
      </c>
      <c r="Q1083" s="9">
        <v>2172.3333333333335</v>
      </c>
      <c r="R1083" s="9">
        <v>-28.416666666666668</v>
      </c>
      <c r="S1083" s="7">
        <v>-1.4792447090148926</v>
      </c>
      <c r="T1083">
        <v>1.7725071007346955E-2</v>
      </c>
      <c r="U1083" s="7">
        <v>2.2936105728149414</v>
      </c>
      <c r="V1083">
        <v>4.3381141338673671E-2</v>
      </c>
    </row>
    <row r="1084" spans="1:22" x14ac:dyDescent="0.3">
      <c r="A1084" s="6" t="s">
        <v>1161</v>
      </c>
      <c r="B1084" s="6"/>
      <c r="C1084" s="6">
        <v>27</v>
      </c>
      <c r="D1084" t="s">
        <v>204</v>
      </c>
      <c r="I1084">
        <v>3.5999999999999997E-2</v>
      </c>
      <c r="J1084" s="8">
        <f t="shared" si="93"/>
        <v>1.1980000000000006</v>
      </c>
      <c r="K1084" s="8">
        <f t="shared" si="92"/>
        <v>0.86937590711175616</v>
      </c>
      <c r="L1084">
        <v>1.278</v>
      </c>
      <c r="M1084" s="7">
        <v>252</v>
      </c>
      <c r="N1084" s="8">
        <v>37.000000000064759</v>
      </c>
      <c r="O1084" s="8"/>
      <c r="P1084" s="9" t="s">
        <v>1183</v>
      </c>
      <c r="Q1084" s="9">
        <v>2212.5</v>
      </c>
      <c r="R1084" s="9">
        <v>-27.75</v>
      </c>
      <c r="S1084" s="7">
        <v>-1.3238434791564941</v>
      </c>
      <c r="T1084">
        <v>1.7725071007346955E-2</v>
      </c>
      <c r="U1084" s="7">
        <v>2.3100080490112305</v>
      </c>
      <c r="V1084">
        <v>4.3381141338673671E-2</v>
      </c>
    </row>
    <row r="1085" spans="1:22" x14ac:dyDescent="0.3">
      <c r="A1085" s="6" t="s">
        <v>1161</v>
      </c>
      <c r="B1085" s="6"/>
      <c r="C1085" s="6">
        <v>28</v>
      </c>
      <c r="D1085" t="s">
        <v>252</v>
      </c>
      <c r="E1085" t="s">
        <v>1180</v>
      </c>
      <c r="I1085">
        <v>3.5999999999999997E-2</v>
      </c>
      <c r="J1085" s="8">
        <f t="shared" si="93"/>
        <v>1.2340000000000007</v>
      </c>
      <c r="K1085" s="8">
        <f t="shared" si="92"/>
        <v>0.89550072568940486</v>
      </c>
      <c r="L1085">
        <v>1.278</v>
      </c>
      <c r="M1085" s="7">
        <v>252</v>
      </c>
      <c r="N1085" s="8">
        <v>32.999999999949736</v>
      </c>
      <c r="O1085" s="8"/>
      <c r="P1085" s="9" t="s">
        <v>537</v>
      </c>
      <c r="Q1085" s="9">
        <v>1994.3333333333333</v>
      </c>
      <c r="R1085" s="9">
        <v>-31.5</v>
      </c>
      <c r="S1085" s="7">
        <v>-1.1163830757141113</v>
      </c>
      <c r="T1085">
        <v>1.7725071007346955E-2</v>
      </c>
      <c r="U1085" s="7">
        <v>2.235102653503418</v>
      </c>
      <c r="V1085">
        <v>4.3381141338673671E-2</v>
      </c>
    </row>
    <row r="1086" spans="1:22" x14ac:dyDescent="0.3">
      <c r="A1086" s="6" t="s">
        <v>1161</v>
      </c>
      <c r="B1086" s="6"/>
      <c r="C1086" s="6">
        <v>29</v>
      </c>
      <c r="D1086" t="s">
        <v>253</v>
      </c>
      <c r="I1086">
        <v>3.5999999999999997E-2</v>
      </c>
      <c r="J1086" s="8">
        <f t="shared" si="93"/>
        <v>1.2700000000000007</v>
      </c>
      <c r="K1086" s="8">
        <f t="shared" si="92"/>
        <v>0.92162554426705368</v>
      </c>
      <c r="L1086">
        <v>1.278</v>
      </c>
      <c r="M1086" s="7">
        <v>252</v>
      </c>
      <c r="N1086" s="8">
        <v>39.000000000011248</v>
      </c>
      <c r="O1086" s="8"/>
      <c r="P1086" s="9" t="s">
        <v>1083</v>
      </c>
      <c r="Q1086" s="9">
        <v>2011.1666666666667</v>
      </c>
      <c r="R1086" s="9">
        <v>-31.5</v>
      </c>
      <c r="S1086" s="7">
        <v>-1.1664277315139771</v>
      </c>
      <c r="T1086">
        <v>1.7725071007346955E-2</v>
      </c>
      <c r="U1086" s="7">
        <v>1.9789539575576782</v>
      </c>
      <c r="V1086">
        <v>4.3381141338673671E-2</v>
      </c>
    </row>
    <row r="1087" spans="1:22" x14ac:dyDescent="0.3">
      <c r="A1087" s="6" t="s">
        <v>1161</v>
      </c>
      <c r="B1087" s="6"/>
      <c r="C1087" s="6">
        <v>30</v>
      </c>
      <c r="D1087" t="s">
        <v>254</v>
      </c>
      <c r="I1087">
        <v>3.5999999999999997E-2</v>
      </c>
      <c r="J1087" s="8">
        <f t="shared" si="93"/>
        <v>1.3060000000000007</v>
      </c>
      <c r="K1087" s="8">
        <f t="shared" si="92"/>
        <v>0.94775036284470249</v>
      </c>
      <c r="L1087">
        <v>1.278</v>
      </c>
      <c r="M1087" s="7">
        <v>252</v>
      </c>
      <c r="N1087" s="8">
        <v>32.999999999949736</v>
      </c>
      <c r="O1087" s="8"/>
      <c r="P1087" s="9" t="s">
        <v>1184</v>
      </c>
      <c r="Q1087" s="9">
        <v>1531.3333333333333</v>
      </c>
      <c r="R1087" s="9">
        <v>-19.25</v>
      </c>
      <c r="S1087" s="7">
        <v>-1.1992892026901245</v>
      </c>
      <c r="T1087">
        <v>1.7725071007346955E-2</v>
      </c>
      <c r="U1087" s="7">
        <v>1.9811073541641235</v>
      </c>
      <c r="V1087">
        <v>4.3381141338673671E-2</v>
      </c>
    </row>
    <row r="1088" spans="1:22" x14ac:dyDescent="0.3">
      <c r="A1088" s="6" t="s">
        <v>1161</v>
      </c>
      <c r="B1088" s="6"/>
      <c r="C1088" s="6">
        <v>31</v>
      </c>
      <c r="D1088" t="s">
        <v>255</v>
      </c>
      <c r="I1088">
        <v>3.5999999999999997E-2</v>
      </c>
      <c r="J1088" s="8">
        <f t="shared" si="93"/>
        <v>1.3420000000000007</v>
      </c>
      <c r="K1088" s="8">
        <f t="shared" si="92"/>
        <v>0.97387518142235119</v>
      </c>
      <c r="L1088">
        <v>1.278</v>
      </c>
      <c r="M1088" s="7">
        <v>252</v>
      </c>
      <c r="N1088" s="8">
        <v>25.000000000052758</v>
      </c>
      <c r="O1088" s="8" t="s">
        <v>1185</v>
      </c>
      <c r="P1088" s="9" t="s">
        <v>1186</v>
      </c>
      <c r="Q1088" s="9">
        <v>1380</v>
      </c>
      <c r="R1088" s="9">
        <v>-38.583333333333336</v>
      </c>
      <c r="S1088" s="7">
        <v>-1.2258491516113281</v>
      </c>
      <c r="T1088">
        <v>1.7725071007346955E-2</v>
      </c>
      <c r="U1088" s="7">
        <v>2.1677563190460205</v>
      </c>
      <c r="V1088">
        <v>4.3381141338673671E-2</v>
      </c>
    </row>
    <row r="1089" spans="1:22" x14ac:dyDescent="0.3">
      <c r="A1089" s="6" t="s">
        <v>1161</v>
      </c>
      <c r="B1089" s="6"/>
      <c r="C1089" s="6">
        <v>32</v>
      </c>
      <c r="D1089" t="s">
        <v>121</v>
      </c>
      <c r="I1089">
        <v>3.5999999999999997E-2</v>
      </c>
      <c r="J1089" s="8">
        <f t="shared" si="93"/>
        <v>1.3780000000000008</v>
      </c>
      <c r="K1089" s="8">
        <f t="shared" si="92"/>
        <v>1</v>
      </c>
      <c r="L1089">
        <v>1.278</v>
      </c>
      <c r="M1089" s="7">
        <v>252</v>
      </c>
      <c r="N1089" s="8">
        <v>28.000000000028002</v>
      </c>
      <c r="O1089" s="8" t="s">
        <v>1185</v>
      </c>
      <c r="P1089" s="9" t="s">
        <v>1187</v>
      </c>
      <c r="Q1089" s="9">
        <v>1474.3333333333333</v>
      </c>
      <c r="R1089" s="9">
        <v>-37.083333333333336</v>
      </c>
      <c r="S1089" s="7">
        <v>-1.4521056413650513</v>
      </c>
      <c r="T1089">
        <v>1.7725071007346955E-2</v>
      </c>
      <c r="U1089" s="7">
        <v>2.1436493396759033</v>
      </c>
      <c r="V1089">
        <v>4.3381141338673671E-2</v>
      </c>
    </row>
    <row r="1090" spans="1:22" x14ac:dyDescent="0.3">
      <c r="B1090" s="6"/>
      <c r="C1090" s="6"/>
    </row>
    <row r="1092" spans="1:22" x14ac:dyDescent="0.3">
      <c r="I1092"/>
      <c r="L1092"/>
      <c r="M1092" s="7"/>
      <c r="N1092" s="8"/>
      <c r="O1092" s="8"/>
    </row>
    <row r="1093" spans="1:22" x14ac:dyDescent="0.3">
      <c r="A1093" s="6" t="s">
        <v>1188</v>
      </c>
      <c r="C1093">
        <v>1</v>
      </c>
      <c r="D1093" t="s">
        <v>152</v>
      </c>
      <c r="E1093" t="s">
        <v>1052</v>
      </c>
      <c r="I1093">
        <v>0.33</v>
      </c>
      <c r="J1093" s="8">
        <v>0</v>
      </c>
      <c r="K1093" s="8">
        <f>J1093/$J$1110</f>
        <v>0</v>
      </c>
      <c r="L1093">
        <v>0.49</v>
      </c>
      <c r="M1093" s="7">
        <v>252</v>
      </c>
      <c r="N1093" s="8">
        <v>122.99999999998423</v>
      </c>
      <c r="O1093" s="8" t="s">
        <v>1189</v>
      </c>
      <c r="P1093" s="9" t="s">
        <v>1190</v>
      </c>
      <c r="Q1093" s="9">
        <v>1904</v>
      </c>
      <c r="R1093" s="9">
        <v>-21.833333333333332</v>
      </c>
      <c r="S1093" s="7">
        <v>-3.1337146759033203</v>
      </c>
      <c r="T1093" s="30">
        <v>1.2146110406658995E-2</v>
      </c>
      <c r="U1093" s="7">
        <v>0.19142132997512817</v>
      </c>
      <c r="V1093" s="30">
        <v>3.9071496366604563E-2</v>
      </c>
    </row>
    <row r="1094" spans="1:22" x14ac:dyDescent="0.3">
      <c r="A1094" s="6" t="s">
        <v>1188</v>
      </c>
      <c r="C1094">
        <v>2</v>
      </c>
      <c r="D1094" t="s">
        <v>154</v>
      </c>
      <c r="I1094">
        <v>8.4000000000000005E-2</v>
      </c>
      <c r="J1094" s="8">
        <f>I1094</f>
        <v>8.4000000000000005E-2</v>
      </c>
      <c r="K1094" s="8">
        <f t="shared" ref="K1094:K1110" si="94">J1094/$J$1110</f>
        <v>0.10268948655256721</v>
      </c>
      <c r="L1094"/>
      <c r="M1094" s="7">
        <v>252</v>
      </c>
      <c r="N1094" s="8">
        <v>30.000000000085514</v>
      </c>
      <c r="O1094" s="8"/>
      <c r="P1094" s="9" t="s">
        <v>1191</v>
      </c>
      <c r="Q1094" s="9">
        <v>675.16666666666663</v>
      </c>
      <c r="R1094" s="9">
        <v>-28.5</v>
      </c>
      <c r="S1094" s="7">
        <v>-2.3364336490631104</v>
      </c>
      <c r="T1094" s="30">
        <v>1.2146110406658995E-2</v>
      </c>
      <c r="U1094" s="7">
        <v>0.5719527006149292</v>
      </c>
      <c r="V1094" s="30">
        <v>3.9071496366604563E-2</v>
      </c>
    </row>
    <row r="1095" spans="1:22" x14ac:dyDescent="0.3">
      <c r="A1095" s="6" t="s">
        <v>1188</v>
      </c>
      <c r="C1095">
        <v>3</v>
      </c>
      <c r="D1095" t="s">
        <v>156</v>
      </c>
      <c r="I1095">
        <v>6.2E-2</v>
      </c>
      <c r="J1095" s="8">
        <f>J1094+I1095</f>
        <v>0.14600000000000002</v>
      </c>
      <c r="K1095" s="8">
        <f t="shared" si="94"/>
        <v>0.17848410757946206</v>
      </c>
      <c r="L1095">
        <v>0.62</v>
      </c>
      <c r="M1095" s="7">
        <v>252</v>
      </c>
      <c r="N1095" s="8">
        <v>32.000000000032003</v>
      </c>
      <c r="O1095" s="8" t="s">
        <v>1192</v>
      </c>
      <c r="P1095" s="9" t="s">
        <v>1193</v>
      </c>
      <c r="Q1095" s="9">
        <v>1161</v>
      </c>
      <c r="R1095" s="9">
        <v>-37.75</v>
      </c>
      <c r="S1095" s="7">
        <v>-1.7447361946105957</v>
      </c>
      <c r="T1095" s="30">
        <v>1.2146110406658995E-2</v>
      </c>
      <c r="U1095" s="7">
        <v>0.62974375486373901</v>
      </c>
      <c r="V1095" s="30">
        <v>3.9071496366604563E-2</v>
      </c>
    </row>
    <row r="1096" spans="1:22" x14ac:dyDescent="0.3">
      <c r="A1096" s="6" t="s">
        <v>1188</v>
      </c>
      <c r="C1096">
        <v>4</v>
      </c>
      <c r="D1096" t="s">
        <v>158</v>
      </c>
      <c r="I1096">
        <v>5.7000000000000002E-2</v>
      </c>
      <c r="J1096" s="8">
        <f t="shared" ref="J1096:J1110" si="95">J1095+I1096</f>
        <v>0.20300000000000001</v>
      </c>
      <c r="K1096" s="8">
        <f t="shared" si="94"/>
        <v>0.24816625916870408</v>
      </c>
      <c r="L1096"/>
      <c r="M1096" s="7">
        <v>252</v>
      </c>
      <c r="N1096" s="8">
        <v>40.999999999957737</v>
      </c>
      <c r="O1096" s="8" t="s">
        <v>1194</v>
      </c>
      <c r="P1096" s="9" t="s">
        <v>1195</v>
      </c>
      <c r="Q1096" s="9">
        <v>1618.6666666666667</v>
      </c>
      <c r="R1096" s="9">
        <v>-20</v>
      </c>
      <c r="S1096" s="7">
        <v>-1.2540320158004761</v>
      </c>
      <c r="T1096" s="30">
        <v>1.2146110406658995E-2</v>
      </c>
      <c r="U1096" s="7">
        <v>0.52415400743484497</v>
      </c>
      <c r="V1096" s="30">
        <v>3.9071496366604563E-2</v>
      </c>
    </row>
    <row r="1097" spans="1:22" x14ac:dyDescent="0.3">
      <c r="A1097" s="6" t="s">
        <v>1188</v>
      </c>
      <c r="C1097">
        <v>5</v>
      </c>
      <c r="D1097" t="s">
        <v>35</v>
      </c>
      <c r="I1097">
        <v>5.7000000000000002E-2</v>
      </c>
      <c r="J1097" s="8">
        <f t="shared" si="95"/>
        <v>0.26</v>
      </c>
      <c r="K1097" s="8">
        <f t="shared" si="94"/>
        <v>0.31784841075794612</v>
      </c>
      <c r="L1097">
        <v>0.71</v>
      </c>
      <c r="M1097" s="7">
        <v>252</v>
      </c>
      <c r="N1097" s="8">
        <v>31.000000000003247</v>
      </c>
      <c r="O1097" s="8"/>
      <c r="P1097" s="9" t="s">
        <v>809</v>
      </c>
      <c r="Q1097" s="9">
        <v>1095.3333333333333</v>
      </c>
      <c r="R1097" s="9">
        <v>-29.5</v>
      </c>
      <c r="S1097" s="7">
        <v>-0.81203830242156982</v>
      </c>
      <c r="T1097" s="30">
        <v>1.2146110406658995E-2</v>
      </c>
      <c r="U1097" s="7">
        <v>0.96553391218185425</v>
      </c>
      <c r="V1097" s="30">
        <v>3.9071496366604563E-2</v>
      </c>
    </row>
    <row r="1098" spans="1:22" x14ac:dyDescent="0.3">
      <c r="A1098" s="6" t="s">
        <v>1188</v>
      </c>
      <c r="C1098">
        <v>6</v>
      </c>
      <c r="D1098" t="s">
        <v>110</v>
      </c>
      <c r="I1098">
        <v>5.3999999999999999E-2</v>
      </c>
      <c r="J1098" s="8">
        <f t="shared" si="95"/>
        <v>0.314</v>
      </c>
      <c r="K1098" s="8">
        <f t="shared" si="94"/>
        <v>0.38386308068459646</v>
      </c>
      <c r="L1098"/>
      <c r="M1098" s="7">
        <v>252</v>
      </c>
      <c r="N1098" s="8">
        <v>41.000000000068759</v>
      </c>
      <c r="O1098" s="8"/>
      <c r="P1098" s="9" t="s">
        <v>547</v>
      </c>
      <c r="Q1098" s="9">
        <v>1825.1666666666667</v>
      </c>
      <c r="R1098" s="9">
        <v>-14.75</v>
      </c>
      <c r="S1098" s="7">
        <v>-0.84093451499938965</v>
      </c>
      <c r="T1098" s="30">
        <v>1.2146110406658995E-2</v>
      </c>
      <c r="U1098" s="7">
        <v>0.85813784599304199</v>
      </c>
      <c r="V1098" s="30">
        <v>3.9071496366604563E-2</v>
      </c>
    </row>
    <row r="1099" spans="1:22" x14ac:dyDescent="0.3">
      <c r="A1099" s="6" t="s">
        <v>1188</v>
      </c>
      <c r="C1099">
        <v>7</v>
      </c>
      <c r="D1099" t="s">
        <v>112</v>
      </c>
      <c r="I1099">
        <v>5.1999999999999998E-2</v>
      </c>
      <c r="J1099" s="8">
        <f t="shared" si="95"/>
        <v>0.36599999999999999</v>
      </c>
      <c r="K1099" s="8">
        <f t="shared" si="94"/>
        <v>0.44743276283618566</v>
      </c>
      <c r="L1099">
        <v>0.80500000000000005</v>
      </c>
      <c r="M1099" s="7">
        <v>252</v>
      </c>
      <c r="N1099" s="8">
        <v>25.999999999970491</v>
      </c>
      <c r="O1099" s="8" t="s">
        <v>230</v>
      </c>
      <c r="P1099" s="9" t="s">
        <v>1196</v>
      </c>
      <c r="Q1099" s="9">
        <v>1422.3333333333333</v>
      </c>
      <c r="R1099" s="9">
        <v>-48.75</v>
      </c>
      <c r="S1099" s="7">
        <v>-0.87256669998168945</v>
      </c>
      <c r="T1099" s="30">
        <v>1.2146110406658995E-2</v>
      </c>
      <c r="U1099" s="7">
        <v>0.11760440468788147</v>
      </c>
      <c r="V1099" s="30">
        <v>3.9071496366604563E-2</v>
      </c>
    </row>
    <row r="1100" spans="1:22" x14ac:dyDescent="0.3">
      <c r="A1100" s="6" t="s">
        <v>1188</v>
      </c>
      <c r="C1100">
        <v>8</v>
      </c>
      <c r="D1100" t="s">
        <v>113</v>
      </c>
      <c r="I1100">
        <v>5.1999999999999998E-2</v>
      </c>
      <c r="J1100" s="8">
        <f t="shared" si="95"/>
        <v>0.41799999999999998</v>
      </c>
      <c r="K1100" s="8">
        <f t="shared" si="94"/>
        <v>0.51100244498777492</v>
      </c>
      <c r="L1100"/>
      <c r="M1100" s="7">
        <v>252</v>
      </c>
      <c r="N1100" s="8">
        <v>33.999999999978492</v>
      </c>
      <c r="O1100" s="8"/>
      <c r="P1100" s="9" t="s">
        <v>1197</v>
      </c>
      <c r="Q1100" s="9">
        <v>1257.6666666666667</v>
      </c>
      <c r="R1100" s="9">
        <v>-22.333333333333332</v>
      </c>
      <c r="S1100" s="7">
        <v>-1.1108419895172119</v>
      </c>
      <c r="T1100" s="30">
        <v>1.2146110406658995E-2</v>
      </c>
      <c r="U1100" s="7">
        <v>-0.58764344453811646</v>
      </c>
      <c r="V1100" s="30">
        <v>3.9071496366604563E-2</v>
      </c>
    </row>
    <row r="1101" spans="1:22" x14ac:dyDescent="0.3">
      <c r="A1101" s="6" t="s">
        <v>1188</v>
      </c>
      <c r="C1101">
        <v>9</v>
      </c>
      <c r="D1101" t="s">
        <v>114</v>
      </c>
      <c r="I1101">
        <v>4.5999999999999999E-2</v>
      </c>
      <c r="J1101" s="8">
        <f t="shared" si="95"/>
        <v>0.46399999999999997</v>
      </c>
      <c r="K1101" s="8">
        <f t="shared" si="94"/>
        <v>0.56723716381418066</v>
      </c>
      <c r="L1101">
        <v>0.9</v>
      </c>
      <c r="M1101" s="7">
        <v>252</v>
      </c>
      <c r="N1101" s="8">
        <v>36.999999999953737</v>
      </c>
      <c r="O1101" s="8" t="s">
        <v>1198</v>
      </c>
      <c r="P1101" s="9" t="s">
        <v>319</v>
      </c>
      <c r="Q1101" s="9">
        <v>1471</v>
      </c>
      <c r="R1101" s="9">
        <v>-22.083333333333332</v>
      </c>
      <c r="S1101" s="7">
        <v>-1.2601766586303711</v>
      </c>
      <c r="T1101" s="30">
        <v>1.2146110406658995E-2</v>
      </c>
      <c r="U1101" s="7">
        <v>-0.91432785987854004</v>
      </c>
      <c r="V1101" s="30">
        <v>3.9071496366604563E-2</v>
      </c>
    </row>
    <row r="1102" spans="1:22" x14ac:dyDescent="0.3">
      <c r="A1102" s="6" t="s">
        <v>1188</v>
      </c>
      <c r="C1102">
        <v>10</v>
      </c>
      <c r="D1102" t="s">
        <v>134</v>
      </c>
      <c r="I1102">
        <v>3.6999999999999998E-2</v>
      </c>
      <c r="J1102" s="8">
        <f t="shared" si="95"/>
        <v>0.501</v>
      </c>
      <c r="K1102" s="8">
        <f t="shared" si="94"/>
        <v>0.61246943765281148</v>
      </c>
      <c r="L1102"/>
      <c r="M1102" s="7">
        <v>252</v>
      </c>
      <c r="N1102" s="8">
        <v>24.000000000024002</v>
      </c>
      <c r="O1102" s="8" t="s">
        <v>230</v>
      </c>
      <c r="P1102" s="9" t="s">
        <v>1199</v>
      </c>
      <c r="Q1102" s="9">
        <v>1159.8333333333333</v>
      </c>
      <c r="R1102" s="9">
        <v>-22.916666666666668</v>
      </c>
      <c r="S1102" s="7">
        <v>-1.1911014318466187</v>
      </c>
      <c r="T1102" s="30">
        <v>1.2146110406658995E-2</v>
      </c>
      <c r="U1102" s="7">
        <v>-0.69263970851898193</v>
      </c>
      <c r="V1102" s="30">
        <v>3.9071496366604563E-2</v>
      </c>
    </row>
    <row r="1103" spans="1:22" x14ac:dyDescent="0.3">
      <c r="A1103" s="6" t="s">
        <v>1188</v>
      </c>
      <c r="C1103">
        <v>11</v>
      </c>
      <c r="D1103" t="s">
        <v>728</v>
      </c>
      <c r="E1103" t="s">
        <v>1200</v>
      </c>
      <c r="I1103">
        <v>3.4000000000000002E-2</v>
      </c>
      <c r="J1103" s="8">
        <f t="shared" si="95"/>
        <v>0.53500000000000003</v>
      </c>
      <c r="K1103" s="8">
        <f t="shared" si="94"/>
        <v>0.65403422982885062</v>
      </c>
      <c r="L1103">
        <v>0.97</v>
      </c>
      <c r="M1103" s="7">
        <v>252</v>
      </c>
      <c r="N1103" s="8">
        <v>25.999999999970491</v>
      </c>
      <c r="O1103" s="8" t="s">
        <v>230</v>
      </c>
      <c r="P1103" s="9" t="s">
        <v>1201</v>
      </c>
      <c r="Q1103" s="9">
        <v>872.83333333333337</v>
      </c>
      <c r="R1103" s="9">
        <v>-27</v>
      </c>
      <c r="S1103" s="7">
        <v>-1.046592116355896</v>
      </c>
      <c r="T1103" s="30">
        <v>1.2146110406658995E-2</v>
      </c>
      <c r="U1103" s="7">
        <v>-0.5570986270904541</v>
      </c>
      <c r="V1103" s="30">
        <v>3.9071496366604563E-2</v>
      </c>
    </row>
    <row r="1104" spans="1:22" x14ac:dyDescent="0.3">
      <c r="A1104" s="6" t="s">
        <v>1188</v>
      </c>
      <c r="C1104">
        <v>12</v>
      </c>
      <c r="D1104" t="s">
        <v>136</v>
      </c>
      <c r="I1104">
        <v>4.1000000000000002E-2</v>
      </c>
      <c r="J1104" s="8">
        <f t="shared" si="95"/>
        <v>0.57600000000000007</v>
      </c>
      <c r="K1104" s="8">
        <f t="shared" si="94"/>
        <v>0.70415647921760371</v>
      </c>
      <c r="L1104"/>
      <c r="M1104" s="7">
        <v>252</v>
      </c>
      <c r="N1104" s="8">
        <v>32.000000000032003</v>
      </c>
      <c r="O1104" s="8" t="s">
        <v>1202</v>
      </c>
      <c r="P1104" s="9" t="s">
        <v>1203</v>
      </c>
      <c r="Q1104" s="9">
        <v>1266.1666666666667</v>
      </c>
      <c r="R1104" s="9">
        <v>-38.333333333333336</v>
      </c>
      <c r="S1104" s="7">
        <v>-0.87201273441314697</v>
      </c>
      <c r="T1104" s="30">
        <v>1.2146110406658995E-2</v>
      </c>
      <c r="U1104" s="7">
        <v>-0.35188367962837219</v>
      </c>
      <c r="V1104" s="30">
        <v>3.9071496366604563E-2</v>
      </c>
    </row>
    <row r="1105" spans="1:22" x14ac:dyDescent="0.3">
      <c r="A1105" s="6" t="s">
        <v>1188</v>
      </c>
      <c r="C1105">
        <v>13</v>
      </c>
      <c r="D1105" t="s">
        <v>137</v>
      </c>
      <c r="I1105">
        <v>4.2999999999999997E-2</v>
      </c>
      <c r="J1105" s="8">
        <f t="shared" si="95"/>
        <v>0.61900000000000011</v>
      </c>
      <c r="K1105" s="8">
        <f t="shared" si="94"/>
        <v>0.756723716381418</v>
      </c>
      <c r="L1105">
        <v>1.05</v>
      </c>
      <c r="M1105" s="7">
        <v>252</v>
      </c>
      <c r="N1105" s="8">
        <v>31.000000000003247</v>
      </c>
      <c r="O1105" s="8" t="s">
        <v>1204</v>
      </c>
      <c r="P1105" s="9" t="s">
        <v>1205</v>
      </c>
      <c r="Q1105" s="9">
        <v>1567.1666666666667</v>
      </c>
      <c r="R1105" s="9">
        <v>-27.083333333333332</v>
      </c>
      <c r="S1105" s="7">
        <v>-0.58782404661178589</v>
      </c>
      <c r="T1105" s="30">
        <v>1.2146110406658995E-2</v>
      </c>
      <c r="U1105" s="7">
        <v>-0.14823202788829803</v>
      </c>
      <c r="V1105" s="30">
        <v>3.9071496366604563E-2</v>
      </c>
    </row>
    <row r="1106" spans="1:22" x14ac:dyDescent="0.3">
      <c r="A1106" s="6" t="s">
        <v>1188</v>
      </c>
      <c r="C1106">
        <v>14</v>
      </c>
      <c r="D1106" t="s">
        <v>236</v>
      </c>
      <c r="I1106">
        <v>4.2999999999999997E-2</v>
      </c>
      <c r="J1106" s="8">
        <f t="shared" si="95"/>
        <v>0.66200000000000014</v>
      </c>
      <c r="K1106" s="8">
        <f t="shared" si="94"/>
        <v>0.80929095354523217</v>
      </c>
      <c r="L1106">
        <v>1.08</v>
      </c>
      <c r="M1106" s="7">
        <v>252</v>
      </c>
      <c r="N1106" s="8">
        <v>39.000000000011248</v>
      </c>
      <c r="O1106" s="8" t="s">
        <v>1206</v>
      </c>
      <c r="P1106" s="9" t="s">
        <v>1207</v>
      </c>
      <c r="Q1106" s="9">
        <v>2327</v>
      </c>
      <c r="R1106" s="9">
        <v>-3.0833333333333335</v>
      </c>
      <c r="S1106" s="7">
        <v>-0.43207576870918274</v>
      </c>
      <c r="T1106" s="30">
        <v>1.2146110406658995E-2</v>
      </c>
      <c r="U1106" s="7">
        <v>0.27301666140556335</v>
      </c>
      <c r="V1106" s="30">
        <v>3.9071496366604563E-2</v>
      </c>
    </row>
    <row r="1107" spans="1:22" x14ac:dyDescent="0.3">
      <c r="A1107" s="6" t="s">
        <v>1188</v>
      </c>
      <c r="C1107">
        <v>15</v>
      </c>
      <c r="D1107" t="s">
        <v>47</v>
      </c>
      <c r="E1107" t="s">
        <v>1208</v>
      </c>
      <c r="I1107">
        <v>4.2000000000000003E-2</v>
      </c>
      <c r="J1107" s="8">
        <f t="shared" si="95"/>
        <v>0.70400000000000018</v>
      </c>
      <c r="K1107" s="8">
        <f t="shared" si="94"/>
        <v>0.86063569682151586</v>
      </c>
      <c r="L1107">
        <v>1.1499999999999999</v>
      </c>
      <c r="M1107" s="7">
        <v>252</v>
      </c>
      <c r="N1107" s="8">
        <v>37.999999999982492</v>
      </c>
      <c r="O1107" s="8" t="s">
        <v>1209</v>
      </c>
      <c r="P1107" s="9" t="s">
        <v>477</v>
      </c>
      <c r="Q1107" s="9">
        <v>1766.1666666666667</v>
      </c>
      <c r="R1107" s="9">
        <v>-19.666666666666668</v>
      </c>
      <c r="S1107" s="7">
        <v>-0.40069088339805603</v>
      </c>
      <c r="T1107" s="30">
        <v>1.2146110406658995E-2</v>
      </c>
      <c r="U1107" s="7">
        <v>0.65530043840408325</v>
      </c>
      <c r="V1107" s="30">
        <v>3.9071496366604563E-2</v>
      </c>
    </row>
    <row r="1108" spans="1:22" x14ac:dyDescent="0.3">
      <c r="A1108" s="6" t="s">
        <v>1188</v>
      </c>
      <c r="C1108">
        <v>16</v>
      </c>
      <c r="D1108" t="s">
        <v>115</v>
      </c>
      <c r="I1108">
        <v>4.2000000000000003E-2</v>
      </c>
      <c r="J1108" s="8">
        <f t="shared" si="95"/>
        <v>0.74600000000000022</v>
      </c>
      <c r="K1108" s="8">
        <f t="shared" si="94"/>
        <v>0.91198044009779944</v>
      </c>
      <c r="L1108">
        <v>1.19</v>
      </c>
      <c r="M1108" s="7">
        <v>252</v>
      </c>
      <c r="N1108" s="8">
        <v>37.999999999982492</v>
      </c>
      <c r="O1108" s="8" t="s">
        <v>1209</v>
      </c>
      <c r="P1108" s="9" t="s">
        <v>1210</v>
      </c>
      <c r="Q1108" s="9">
        <v>2004.8333333333333</v>
      </c>
      <c r="R1108" s="9">
        <v>-17.083333333333332</v>
      </c>
      <c r="S1108" s="7">
        <v>-0.33727279305458069</v>
      </c>
      <c r="T1108" s="30">
        <v>1.2146110406658995E-2</v>
      </c>
      <c r="U1108" s="7">
        <v>1.1912460327148438</v>
      </c>
      <c r="V1108" s="30">
        <v>3.9071496366604563E-2</v>
      </c>
    </row>
    <row r="1109" spans="1:22" x14ac:dyDescent="0.3">
      <c r="A1109" s="6" t="s">
        <v>1188</v>
      </c>
      <c r="C1109">
        <v>17</v>
      </c>
      <c r="D1109" t="s">
        <v>71</v>
      </c>
      <c r="E1109" t="s">
        <v>1211</v>
      </c>
      <c r="I1109">
        <v>3.5999999999999997E-2</v>
      </c>
      <c r="J1109" s="8">
        <f t="shared" si="95"/>
        <v>0.78200000000000025</v>
      </c>
      <c r="K1109" s="8">
        <f t="shared" si="94"/>
        <v>0.95599022004889977</v>
      </c>
      <c r="L1109">
        <v>1.22</v>
      </c>
      <c r="M1109" s="7">
        <v>252</v>
      </c>
      <c r="N1109" s="8">
        <v>28.000000000028002</v>
      </c>
      <c r="O1109" s="8" t="s">
        <v>1209</v>
      </c>
      <c r="P1109" s="9" t="s">
        <v>1187</v>
      </c>
      <c r="Q1109" s="9">
        <v>1516.5</v>
      </c>
      <c r="R1109" s="9">
        <v>-18.833333333333332</v>
      </c>
      <c r="S1109" s="7">
        <v>-0.29039323329925537</v>
      </c>
      <c r="T1109" s="30">
        <v>1.2146110406658995E-2</v>
      </c>
      <c r="U1109" s="7">
        <v>1.6658049821853638</v>
      </c>
      <c r="V1109" s="30">
        <v>3.9071496366604563E-2</v>
      </c>
    </row>
    <row r="1110" spans="1:22" x14ac:dyDescent="0.3">
      <c r="A1110" s="6" t="s">
        <v>1188</v>
      </c>
      <c r="C1110">
        <v>18</v>
      </c>
      <c r="D1110" t="s">
        <v>1212</v>
      </c>
      <c r="E1110" t="s">
        <v>208</v>
      </c>
      <c r="I1110">
        <v>3.5999999999999997E-2</v>
      </c>
      <c r="J1110" s="8">
        <f t="shared" si="95"/>
        <v>0.81800000000000028</v>
      </c>
      <c r="K1110" s="8">
        <f t="shared" si="94"/>
        <v>1</v>
      </c>
      <c r="L1110">
        <v>1.24</v>
      </c>
      <c r="M1110" s="7">
        <v>252</v>
      </c>
      <c r="N1110" s="8">
        <v>25.999999999970491</v>
      </c>
      <c r="O1110" s="8" t="s">
        <v>1209</v>
      </c>
      <c r="P1110" s="9" t="s">
        <v>1213</v>
      </c>
      <c r="Q1110" s="9">
        <v>1214.8333333333333</v>
      </c>
      <c r="R1110" s="9">
        <v>-40.5</v>
      </c>
      <c r="S1110" s="7">
        <v>-0.2920890748500824</v>
      </c>
      <c r="T1110" s="30">
        <v>1.2146110406658995E-2</v>
      </c>
      <c r="U1110" s="7">
        <v>1.8841565847396851</v>
      </c>
      <c r="V1110" s="30">
        <v>3.9071496366604563E-2</v>
      </c>
    </row>
    <row r="1112" spans="1:22" x14ac:dyDescent="0.3">
      <c r="T1112" s="30"/>
      <c r="V1112" s="30"/>
    </row>
    <row r="1113" spans="1:22" x14ac:dyDescent="0.3">
      <c r="H1113"/>
      <c r="I1113"/>
      <c r="J1113"/>
      <c r="K1113"/>
      <c r="L1113"/>
      <c r="M1113" s="7"/>
      <c r="N1113"/>
      <c r="O1113" s="8"/>
    </row>
    <row r="1114" spans="1:22" x14ac:dyDescent="0.3">
      <c r="A1114" t="s">
        <v>1214</v>
      </c>
      <c r="C1114">
        <v>1</v>
      </c>
      <c r="D1114" t="s">
        <v>152</v>
      </c>
      <c r="E1114" t="s">
        <v>1144</v>
      </c>
      <c r="I1114">
        <v>0.33</v>
      </c>
      <c r="J1114" s="8">
        <v>0</v>
      </c>
      <c r="K1114" s="8">
        <f>J1114/$J$1146</f>
        <v>0</v>
      </c>
      <c r="L1114">
        <v>0.6</v>
      </c>
      <c r="M1114" s="7">
        <v>252</v>
      </c>
      <c r="N1114">
        <v>188.99999999999471</v>
      </c>
      <c r="O1114" s="8" t="s">
        <v>912</v>
      </c>
      <c r="P1114" s="9" t="s">
        <v>1215</v>
      </c>
      <c r="Q1114" s="9">
        <v>2171.3333333333335</v>
      </c>
      <c r="R1114" s="9">
        <v>-7.416666666666667</v>
      </c>
      <c r="S1114" s="7">
        <v>-1.4243800640106201</v>
      </c>
      <c r="T1114">
        <v>1.6589791312345625E-2</v>
      </c>
      <c r="U1114" s="30">
        <v>0.18350578844547272</v>
      </c>
      <c r="V1114">
        <v>3.4127407038569833E-2</v>
      </c>
    </row>
    <row r="1115" spans="1:22" x14ac:dyDescent="0.3">
      <c r="A1115" s="6" t="s">
        <v>1214</v>
      </c>
      <c r="C1115">
        <v>2</v>
      </c>
      <c r="D1115" t="s">
        <v>154</v>
      </c>
      <c r="I1115">
        <v>6.7199999999999996E-2</v>
      </c>
      <c r="J1115" s="8">
        <f>I1115</f>
        <v>6.7199999999999996E-2</v>
      </c>
      <c r="K1115" s="8">
        <f>J1115/$J$1146</f>
        <v>5.1628764597418574E-2</v>
      </c>
      <c r="L1115">
        <v>0.67</v>
      </c>
      <c r="M1115" s="7">
        <v>252</v>
      </c>
      <c r="N1115">
        <v>26.999999999999247</v>
      </c>
      <c r="O1115" s="8"/>
      <c r="P1115" s="9" t="s">
        <v>1216</v>
      </c>
      <c r="Q1115" s="9">
        <v>1379</v>
      </c>
      <c r="R1115" s="9">
        <v>-49.75</v>
      </c>
      <c r="S1115" s="7">
        <v>-0.66382455825805664</v>
      </c>
      <c r="T1115">
        <v>1.6589791312345625E-2</v>
      </c>
      <c r="U1115" s="30">
        <v>9.0542137622833252E-2</v>
      </c>
      <c r="V1115">
        <v>3.4127407038569833E-2</v>
      </c>
    </row>
    <row r="1116" spans="1:22" x14ac:dyDescent="0.3">
      <c r="A1116" s="6" t="s">
        <v>1214</v>
      </c>
      <c r="C1116">
        <v>3</v>
      </c>
      <c r="D1116" t="s">
        <v>156</v>
      </c>
      <c r="I1116">
        <v>6.0199999999999997E-2</v>
      </c>
      <c r="J1116" s="8">
        <f>J1115+I1116</f>
        <v>0.12739999999999999</v>
      </c>
      <c r="K1116" s="8">
        <f t="shared" ref="K1116:K1146" si="96">J1116/$J$1146</f>
        <v>9.7879532882606035E-2</v>
      </c>
      <c r="L1116"/>
      <c r="M1116" s="7">
        <v>252</v>
      </c>
      <c r="N1116">
        <v>43.999999999932982</v>
      </c>
      <c r="O1116" s="8"/>
      <c r="P1116" s="9" t="s">
        <v>1217</v>
      </c>
      <c r="Q1116" s="9">
        <v>2587</v>
      </c>
      <c r="R1116" s="9">
        <v>2.4166666666666665</v>
      </c>
      <c r="S1116" s="7">
        <v>-0.54577463865280151</v>
      </c>
      <c r="T1116">
        <v>1.6589791312345625E-2</v>
      </c>
      <c r="U1116" s="30">
        <v>2.9556531459093094E-2</v>
      </c>
      <c r="V1116">
        <v>3.4127407038569833E-2</v>
      </c>
    </row>
    <row r="1117" spans="1:22" x14ac:dyDescent="0.3">
      <c r="A1117" s="6" t="s">
        <v>1214</v>
      </c>
      <c r="C1117">
        <v>4</v>
      </c>
      <c r="D1117" t="s">
        <v>158</v>
      </c>
      <c r="I1117">
        <v>6.08E-2</v>
      </c>
      <c r="J1117" s="8">
        <f t="shared" ref="J1117:J1146" si="97">J1116+I1117</f>
        <v>0.18819999999999998</v>
      </c>
      <c r="K1117" s="8">
        <f t="shared" si="96"/>
        <v>0.14459127228027047</v>
      </c>
      <c r="L1117">
        <v>0.77</v>
      </c>
      <c r="M1117" s="7">
        <v>252</v>
      </c>
      <c r="N1117">
        <v>44.999999999961737</v>
      </c>
      <c r="O1117" s="8"/>
      <c r="P1117" s="9" t="s">
        <v>1218</v>
      </c>
      <c r="Q1117" s="9">
        <v>2501.5</v>
      </c>
      <c r="R1117" s="9">
        <v>1.6666666666666667</v>
      </c>
      <c r="S1117" s="7">
        <v>-0.17319437861442566</v>
      </c>
      <c r="T1117">
        <v>1.6589791312345625E-2</v>
      </c>
      <c r="U1117" s="30">
        <v>0.68361860513687134</v>
      </c>
      <c r="V1117">
        <v>3.4127407038569833E-2</v>
      </c>
    </row>
    <row r="1118" spans="1:22" x14ac:dyDescent="0.3">
      <c r="A1118" s="6" t="s">
        <v>1214</v>
      </c>
      <c r="C1118">
        <v>5</v>
      </c>
      <c r="D1118" t="s">
        <v>160</v>
      </c>
      <c r="E1118" t="s">
        <v>1219</v>
      </c>
      <c r="I1118">
        <v>6.08E-2</v>
      </c>
      <c r="J1118" s="8">
        <f t="shared" si="97"/>
        <v>0.24899999999999997</v>
      </c>
      <c r="K1118" s="8">
        <f t="shared" si="96"/>
        <v>0.19130301167793487</v>
      </c>
      <c r="L1118"/>
      <c r="M1118" s="7">
        <v>252</v>
      </c>
      <c r="N1118">
        <v>50.999999999912227</v>
      </c>
      <c r="O1118" s="8"/>
      <c r="P1118" s="9" t="s">
        <v>1220</v>
      </c>
      <c r="Q1118" s="9">
        <v>2835</v>
      </c>
      <c r="R1118" s="9">
        <v>-3.1666666666666665</v>
      </c>
      <c r="S1118" s="7">
        <v>-0.41135099530220032</v>
      </c>
      <c r="T1118">
        <v>1.6589791312345625E-2</v>
      </c>
      <c r="U1118" s="30">
        <v>0.86552190780639648</v>
      </c>
      <c r="V1118">
        <v>3.4127407038569833E-2</v>
      </c>
    </row>
    <row r="1119" spans="1:22" x14ac:dyDescent="0.3">
      <c r="A1119" s="6" t="s">
        <v>1214</v>
      </c>
      <c r="C1119">
        <v>6</v>
      </c>
      <c r="D1119" t="s">
        <v>161</v>
      </c>
      <c r="I1119">
        <v>5.1999999999999998E-2</v>
      </c>
      <c r="J1119" s="8">
        <f t="shared" si="97"/>
        <v>0.30099999999999999</v>
      </c>
      <c r="K1119" s="8">
        <f t="shared" si="96"/>
        <v>0.23125384142593736</v>
      </c>
      <c r="L1119">
        <v>0.85</v>
      </c>
      <c r="M1119" s="7">
        <v>252</v>
      </c>
      <c r="N1119">
        <v>43.999999999932982</v>
      </c>
      <c r="O1119" s="8"/>
      <c r="P1119" s="9" t="s">
        <v>1221</v>
      </c>
      <c r="Q1119" s="9">
        <v>2420.6666666666665</v>
      </c>
      <c r="R1119" s="9">
        <v>-3.6666666666666665</v>
      </c>
      <c r="S1119" s="7">
        <v>-0.65988177061080933</v>
      </c>
      <c r="T1119">
        <v>1.6589791312345625E-2</v>
      </c>
      <c r="U1119" s="30">
        <v>0.22014045715332031</v>
      </c>
      <c r="V1119">
        <v>3.4127407038569833E-2</v>
      </c>
    </row>
    <row r="1120" spans="1:22" x14ac:dyDescent="0.3">
      <c r="A1120" s="6" t="s">
        <v>1214</v>
      </c>
      <c r="C1120">
        <v>7</v>
      </c>
      <c r="D1120" t="s">
        <v>35</v>
      </c>
      <c r="I1120">
        <v>5.4300000000000001E-2</v>
      </c>
      <c r="J1120" s="8">
        <f t="shared" si="97"/>
        <v>0.3553</v>
      </c>
      <c r="K1120" s="8">
        <f t="shared" si="96"/>
        <v>0.27297172710510148</v>
      </c>
      <c r="L1120"/>
      <c r="M1120" s="7">
        <v>252</v>
      </c>
      <c r="N1120">
        <v>44.000000000044004</v>
      </c>
      <c r="O1120" s="8"/>
      <c r="P1120" s="9" t="s">
        <v>1222</v>
      </c>
      <c r="Q1120" s="9">
        <v>2753.3333333333335</v>
      </c>
      <c r="R1120" s="9">
        <v>6</v>
      </c>
      <c r="S1120" s="7">
        <v>-0.70636868476867676</v>
      </c>
      <c r="T1120">
        <v>1.6589791312345625E-2</v>
      </c>
      <c r="U1120" s="30">
        <v>-0.66670805215835571</v>
      </c>
      <c r="V1120">
        <v>3.4127407038569833E-2</v>
      </c>
    </row>
    <row r="1121" spans="1:22" x14ac:dyDescent="0.3">
      <c r="A1121" s="6" t="s">
        <v>1214</v>
      </c>
      <c r="C1121">
        <v>8</v>
      </c>
      <c r="D1121" t="s">
        <v>110</v>
      </c>
      <c r="I1121">
        <v>5.4300000000000001E-2</v>
      </c>
      <c r="J1121" s="8">
        <f t="shared" si="97"/>
        <v>0.40960000000000002</v>
      </c>
      <c r="K1121" s="8">
        <f t="shared" si="96"/>
        <v>0.3146896127842656</v>
      </c>
      <c r="L1121">
        <v>0.92</v>
      </c>
      <c r="M1121" s="7">
        <v>252</v>
      </c>
      <c r="N1121">
        <v>47.000000000019249</v>
      </c>
      <c r="O1121" s="8"/>
      <c r="P1121" s="9" t="s">
        <v>1223</v>
      </c>
      <c r="Q1121" s="9">
        <v>2247.1666666666665</v>
      </c>
      <c r="R1121" s="9">
        <v>-5.75</v>
      </c>
      <c r="S1121" s="7">
        <v>-0.55117893218994141</v>
      </c>
      <c r="T1121">
        <v>1.6589791312345625E-2</v>
      </c>
      <c r="U1121" s="30">
        <v>-0.87466311454772949</v>
      </c>
      <c r="V1121">
        <v>3.4127407038569833E-2</v>
      </c>
    </row>
    <row r="1122" spans="1:22" x14ac:dyDescent="0.3">
      <c r="A1122" s="6" t="s">
        <v>1214</v>
      </c>
      <c r="C1122">
        <v>9</v>
      </c>
      <c r="D1122" t="s">
        <v>1224</v>
      </c>
      <c r="I1122">
        <v>4.3999999999999997E-2</v>
      </c>
      <c r="J1122" s="8">
        <f t="shared" si="97"/>
        <v>0.4536</v>
      </c>
      <c r="K1122" s="8">
        <f t="shared" si="96"/>
        <v>0.34849416103257541</v>
      </c>
      <c r="L1122"/>
      <c r="M1122" s="7">
        <v>252</v>
      </c>
      <c r="N1122">
        <v>38.999999999900226</v>
      </c>
      <c r="O1122" s="8"/>
      <c r="P1122" s="9" t="s">
        <v>1225</v>
      </c>
      <c r="Q1122" s="9">
        <v>2066.5</v>
      </c>
      <c r="R1122" s="9">
        <v>-14.25</v>
      </c>
      <c r="S1122" s="7">
        <v>-0.67330473661422729</v>
      </c>
      <c r="T1122">
        <v>1.6589791312345625E-2</v>
      </c>
      <c r="U1122" s="30">
        <v>-0.67467039823532104</v>
      </c>
      <c r="V1122">
        <v>3.4127407038569833E-2</v>
      </c>
    </row>
    <row r="1123" spans="1:22" x14ac:dyDescent="0.3">
      <c r="A1123" s="6" t="s">
        <v>1214</v>
      </c>
      <c r="C1123">
        <v>10</v>
      </c>
      <c r="D1123" t="s">
        <v>1226</v>
      </c>
      <c r="I1123">
        <v>3.6999999999999998E-2</v>
      </c>
      <c r="J1123" s="8">
        <f t="shared" si="97"/>
        <v>0.49059999999999998</v>
      </c>
      <c r="K1123" s="8">
        <f t="shared" si="96"/>
        <v>0.37692071296865404</v>
      </c>
      <c r="L1123">
        <v>0.97</v>
      </c>
      <c r="M1123" s="7">
        <v>252</v>
      </c>
      <c r="N1123">
        <v>33.999999999978492</v>
      </c>
      <c r="O1123" s="8"/>
      <c r="P1123" s="9" t="s">
        <v>1227</v>
      </c>
      <c r="Q1123" s="9">
        <v>1792.8333333333333</v>
      </c>
      <c r="R1123" s="9">
        <v>-13.75</v>
      </c>
      <c r="S1123" s="7">
        <v>-0.71720468997955322</v>
      </c>
      <c r="T1123">
        <v>1.6589791312345625E-2</v>
      </c>
      <c r="U1123" s="30">
        <v>-0.64668941497802734</v>
      </c>
      <c r="V1123">
        <v>3.4127407038569833E-2</v>
      </c>
    </row>
    <row r="1124" spans="1:22" x14ac:dyDescent="0.3">
      <c r="A1124" s="6" t="s">
        <v>1214</v>
      </c>
      <c r="C1124">
        <v>11</v>
      </c>
      <c r="D1124" t="s">
        <v>1228</v>
      </c>
      <c r="I1124">
        <v>3.6999999999999998E-2</v>
      </c>
      <c r="J1124" s="8">
        <f t="shared" si="97"/>
        <v>0.52759999999999996</v>
      </c>
      <c r="K1124" s="8">
        <f t="shared" si="96"/>
        <v>0.40534726490473272</v>
      </c>
      <c r="L1124"/>
      <c r="M1124" s="7">
        <v>252</v>
      </c>
      <c r="N1124">
        <v>37.999999999982492</v>
      </c>
      <c r="O1124" s="8"/>
      <c r="P1124" s="9" t="s">
        <v>1229</v>
      </c>
      <c r="Q1124" s="9">
        <v>1964.5</v>
      </c>
      <c r="R1124" s="9">
        <v>-12.583333333333334</v>
      </c>
      <c r="S1124" s="7">
        <v>-0.66559344530105591</v>
      </c>
      <c r="T1124">
        <v>1.6589791312345625E-2</v>
      </c>
      <c r="U1124" s="30">
        <v>-0.31101036071777344</v>
      </c>
      <c r="V1124">
        <v>3.4127407038569833E-2</v>
      </c>
    </row>
    <row r="1125" spans="1:22" x14ac:dyDescent="0.3">
      <c r="A1125" s="6" t="s">
        <v>1214</v>
      </c>
      <c r="C1125">
        <v>12</v>
      </c>
      <c r="D1125" t="s">
        <v>1230</v>
      </c>
      <c r="I1125">
        <v>3.6999999999999998E-2</v>
      </c>
      <c r="J1125" s="8">
        <f t="shared" si="97"/>
        <v>0.56459999999999999</v>
      </c>
      <c r="K1125" s="8">
        <f t="shared" si="96"/>
        <v>0.4337738168408114</v>
      </c>
      <c r="L1125">
        <v>1.02</v>
      </c>
      <c r="M1125" s="7">
        <v>252</v>
      </c>
      <c r="N1125">
        <v>35.999999999924981</v>
      </c>
      <c r="O1125" s="8"/>
      <c r="P1125" s="9" t="s">
        <v>1231</v>
      </c>
      <c r="Q1125" s="9">
        <v>1750.8333333333333</v>
      </c>
      <c r="R1125" s="9">
        <v>-16.833333333333332</v>
      </c>
      <c r="S1125" s="7">
        <v>-0.53966808319091797</v>
      </c>
      <c r="T1125">
        <v>1.6589791312345625E-2</v>
      </c>
      <c r="U1125" s="30">
        <v>-0.14175489544868469</v>
      </c>
      <c r="V1125">
        <v>3.4127407038569833E-2</v>
      </c>
    </row>
    <row r="1126" spans="1:22" x14ac:dyDescent="0.3">
      <c r="A1126" s="6" t="s">
        <v>1214</v>
      </c>
      <c r="C1126">
        <v>13</v>
      </c>
      <c r="D1126" t="s">
        <v>1232</v>
      </c>
      <c r="I1126">
        <v>3.6999999999999998E-2</v>
      </c>
      <c r="J1126" s="8">
        <f t="shared" si="97"/>
        <v>0.60160000000000002</v>
      </c>
      <c r="K1126" s="8">
        <f t="shared" si="96"/>
        <v>0.46220036877689014</v>
      </c>
      <c r="L1126"/>
      <c r="M1126" s="7">
        <v>252</v>
      </c>
      <c r="N1126">
        <v>33.999999999978492</v>
      </c>
      <c r="O1126" s="8"/>
      <c r="P1126" s="9" t="s">
        <v>1233</v>
      </c>
      <c r="Q1126" s="9">
        <v>1730.5</v>
      </c>
      <c r="R1126" s="9">
        <v>-24.75</v>
      </c>
      <c r="S1126" s="7">
        <v>-0.42362818121910095</v>
      </c>
      <c r="T1126">
        <v>1.6589791312345625E-2</v>
      </c>
      <c r="U1126" s="30">
        <v>-6.4943879842758179E-2</v>
      </c>
      <c r="V1126">
        <v>3.4127407038569833E-2</v>
      </c>
    </row>
    <row r="1127" spans="1:22" x14ac:dyDescent="0.3">
      <c r="A1127" s="6" t="s">
        <v>1214</v>
      </c>
      <c r="C1127">
        <v>14</v>
      </c>
      <c r="D1127" t="s">
        <v>1234</v>
      </c>
      <c r="I1127">
        <v>3.6999999999999998E-2</v>
      </c>
      <c r="J1127" s="8">
        <f t="shared" si="97"/>
        <v>0.63860000000000006</v>
      </c>
      <c r="K1127" s="8">
        <f t="shared" si="96"/>
        <v>0.49062692071296882</v>
      </c>
      <c r="L1127">
        <v>1.05</v>
      </c>
      <c r="M1127" s="7">
        <v>252</v>
      </c>
      <c r="N1127">
        <v>39.000000000011248</v>
      </c>
      <c r="O1127" s="8"/>
      <c r="P1127" s="9" t="s">
        <v>1235</v>
      </c>
      <c r="Q1127" s="9">
        <v>1902.5</v>
      </c>
      <c r="R1127" s="9">
        <v>-12.166666666666666</v>
      </c>
      <c r="S1127" s="7">
        <v>-0.21017748117446899</v>
      </c>
      <c r="T1127">
        <v>1.6589791312345625E-2</v>
      </c>
      <c r="U1127" s="30">
        <v>-5.6441999971866608E-2</v>
      </c>
      <c r="V1127">
        <v>3.4127407038569833E-2</v>
      </c>
    </row>
    <row r="1128" spans="1:22" x14ac:dyDescent="0.3">
      <c r="A1128" s="6" t="s">
        <v>1214</v>
      </c>
      <c r="C1128">
        <v>15</v>
      </c>
      <c r="D1128" t="s">
        <v>1236</v>
      </c>
      <c r="I1128">
        <v>3.6999999999999998E-2</v>
      </c>
      <c r="J1128" s="8">
        <f t="shared" si="97"/>
        <v>0.67560000000000009</v>
      </c>
      <c r="K1128" s="8">
        <f t="shared" si="96"/>
        <v>0.51905347264904755</v>
      </c>
      <c r="L1128"/>
      <c r="M1128" s="7">
        <v>252</v>
      </c>
      <c r="N1128">
        <v>39.000000000011248</v>
      </c>
      <c r="O1128" s="8"/>
      <c r="P1128" s="9" t="s">
        <v>1237</v>
      </c>
      <c r="Q1128" s="9">
        <v>1697.5</v>
      </c>
      <c r="R1128" s="9">
        <v>-16</v>
      </c>
      <c r="S1128" s="7">
        <v>2.0751267671585083E-2</v>
      </c>
      <c r="T1128">
        <v>1.6589791312345625E-2</v>
      </c>
      <c r="U1128" s="30">
        <v>6.6719859838485718E-2</v>
      </c>
      <c r="V1128">
        <v>3.4127407038569833E-2</v>
      </c>
    </row>
    <row r="1129" spans="1:22" x14ac:dyDescent="0.3">
      <c r="A1129" s="6" t="s">
        <v>1214</v>
      </c>
      <c r="C1129">
        <v>16</v>
      </c>
      <c r="D1129" t="s">
        <v>1238</v>
      </c>
      <c r="I1129">
        <v>3.6999999999999998E-2</v>
      </c>
      <c r="J1129" s="8">
        <f t="shared" si="97"/>
        <v>0.71260000000000012</v>
      </c>
      <c r="K1129" s="8">
        <f t="shared" si="96"/>
        <v>0.54748002458512623</v>
      </c>
      <c r="L1129"/>
      <c r="M1129" s="7">
        <v>252</v>
      </c>
      <c r="N1129">
        <v>41.999999999986493</v>
      </c>
      <c r="O1129" s="8"/>
      <c r="P1129" s="9" t="s">
        <v>1239</v>
      </c>
      <c r="Q1129" s="9">
        <v>2186.6666666666665</v>
      </c>
      <c r="R1129" s="9">
        <v>-5.916666666666667</v>
      </c>
      <c r="S1129" s="7">
        <v>0.24089944362640381</v>
      </c>
      <c r="T1129">
        <v>1.6589791312345625E-2</v>
      </c>
      <c r="U1129" s="30">
        <v>0.2388530969619751</v>
      </c>
      <c r="V1129">
        <v>3.4127407038569833E-2</v>
      </c>
    </row>
    <row r="1130" spans="1:22" x14ac:dyDescent="0.3">
      <c r="A1130" s="6" t="s">
        <v>1214</v>
      </c>
      <c r="C1130">
        <v>17</v>
      </c>
      <c r="D1130" t="s">
        <v>1240</v>
      </c>
      <c r="I1130">
        <v>3.6999999999999998E-2</v>
      </c>
      <c r="J1130" s="8">
        <f t="shared" si="97"/>
        <v>0.74960000000000016</v>
      </c>
      <c r="K1130" s="8">
        <f t="shared" si="96"/>
        <v>0.57590657652120492</v>
      </c>
      <c r="L1130">
        <v>1.1000000000000001</v>
      </c>
      <c r="M1130" s="7">
        <v>252</v>
      </c>
      <c r="N1130">
        <v>41.999999999986493</v>
      </c>
      <c r="O1130" s="8"/>
      <c r="P1130" s="9" t="s">
        <v>1241</v>
      </c>
      <c r="Q1130" s="9">
        <v>2142.6666666666665</v>
      </c>
      <c r="R1130" s="9">
        <v>-19</v>
      </c>
      <c r="S1130" s="7">
        <v>0.30329793691635132</v>
      </c>
      <c r="T1130">
        <v>1.6589791312345625E-2</v>
      </c>
      <c r="U1130" s="30">
        <v>0.6168358325958252</v>
      </c>
      <c r="V1130">
        <v>3.4127407038569833E-2</v>
      </c>
    </row>
    <row r="1131" spans="1:22" x14ac:dyDescent="0.3">
      <c r="A1131" s="6" t="s">
        <v>1214</v>
      </c>
      <c r="C1131">
        <v>18</v>
      </c>
      <c r="D1131" t="s">
        <v>1242</v>
      </c>
      <c r="I1131">
        <v>3.6999999999999998E-2</v>
      </c>
      <c r="J1131" s="8">
        <f t="shared" si="97"/>
        <v>0.78660000000000019</v>
      </c>
      <c r="K1131" s="8">
        <f t="shared" si="96"/>
        <v>0.6043331284572836</v>
      </c>
      <c r="L1131"/>
      <c r="M1131" s="7">
        <v>252</v>
      </c>
      <c r="N1131">
        <v>36.999999999953737</v>
      </c>
      <c r="O1131" s="8"/>
      <c r="P1131" s="9" t="s">
        <v>1243</v>
      </c>
      <c r="Q1131" s="9">
        <v>1860</v>
      </c>
      <c r="R1131" s="9">
        <v>-10.5</v>
      </c>
      <c r="S1131" s="7">
        <v>0.34286761283874512</v>
      </c>
      <c r="T1131">
        <v>1.6589791312345625E-2</v>
      </c>
      <c r="U1131" s="30">
        <v>1.1277940273284912</v>
      </c>
      <c r="V1131">
        <v>3.4127407038569833E-2</v>
      </c>
    </row>
    <row r="1132" spans="1:22" x14ac:dyDescent="0.3">
      <c r="A1132" s="6" t="s">
        <v>1214</v>
      </c>
      <c r="C1132">
        <v>19</v>
      </c>
      <c r="D1132" t="s">
        <v>1244</v>
      </c>
      <c r="I1132">
        <v>3.6999999999999998E-2</v>
      </c>
      <c r="J1132" s="8">
        <f t="shared" si="97"/>
        <v>0.82360000000000022</v>
      </c>
      <c r="K1132" s="8">
        <f t="shared" si="96"/>
        <v>0.63275968039336239</v>
      </c>
      <c r="L1132"/>
      <c r="M1132" s="7">
        <v>252</v>
      </c>
      <c r="N1132">
        <v>37.999999999982492</v>
      </c>
      <c r="O1132" s="8"/>
      <c r="P1132" s="9" t="s">
        <v>1245</v>
      </c>
      <c r="Q1132" s="9">
        <v>1827.1666666666667</v>
      </c>
      <c r="R1132" s="9">
        <v>-23.666666666666668</v>
      </c>
      <c r="S1132" s="7">
        <v>0.15254604816436768</v>
      </c>
      <c r="T1132">
        <v>1.6589791312345625E-2</v>
      </c>
      <c r="U1132" s="30">
        <v>1.9178899526596069</v>
      </c>
      <c r="V1132">
        <v>3.4127407038569833E-2</v>
      </c>
    </row>
    <row r="1133" spans="1:22" x14ac:dyDescent="0.3">
      <c r="A1133" s="6" t="s">
        <v>1214</v>
      </c>
      <c r="C1133">
        <v>20</v>
      </c>
      <c r="D1133" t="s">
        <v>47</v>
      </c>
      <c r="I1133">
        <v>3.6999999999999998E-2</v>
      </c>
      <c r="J1133" s="8">
        <f t="shared" si="97"/>
        <v>0.86060000000000025</v>
      </c>
      <c r="K1133" s="8">
        <f t="shared" si="96"/>
        <v>0.66118623232944107</v>
      </c>
      <c r="L1133">
        <v>1.1599999999999999</v>
      </c>
      <c r="M1133" s="7">
        <v>252</v>
      </c>
      <c r="N1133">
        <v>36.999999999953737</v>
      </c>
      <c r="O1133" s="8"/>
      <c r="P1133" s="9" t="s">
        <v>1246</v>
      </c>
      <c r="Q1133" s="9">
        <v>1743.6666666666667</v>
      </c>
      <c r="R1133" s="9">
        <v>-14.25</v>
      </c>
      <c r="S1133" s="7">
        <v>7.7154308557510376E-2</v>
      </c>
      <c r="T1133">
        <v>1.6589791312345625E-2</v>
      </c>
      <c r="U1133" s="30">
        <v>2.196012020111084</v>
      </c>
      <c r="V1133">
        <v>3.4127407038569833E-2</v>
      </c>
    </row>
    <row r="1134" spans="1:22" x14ac:dyDescent="0.3">
      <c r="A1134" s="6" t="s">
        <v>1214</v>
      </c>
      <c r="C1134">
        <v>21</v>
      </c>
      <c r="D1134" t="s">
        <v>115</v>
      </c>
      <c r="I1134">
        <v>3.6999999999999998E-2</v>
      </c>
      <c r="J1134" s="8">
        <f t="shared" si="97"/>
        <v>0.89760000000000029</v>
      </c>
      <c r="K1134" s="8">
        <f t="shared" si="96"/>
        <v>0.68961278426551975</v>
      </c>
      <c r="L1134"/>
      <c r="M1134" s="7">
        <v>252</v>
      </c>
      <c r="N1134">
        <v>39.000000000011248</v>
      </c>
      <c r="O1134" s="8"/>
      <c r="P1134" s="9" t="s">
        <v>470</v>
      </c>
      <c r="Q1134" s="9">
        <v>1774</v>
      </c>
      <c r="R1134" s="9">
        <v>-22.666666666666668</v>
      </c>
      <c r="S1134" s="7">
        <v>-7.4124187231063843E-2</v>
      </c>
      <c r="T1134">
        <v>1.6589791312345625E-2</v>
      </c>
      <c r="U1134" s="30">
        <v>2.3669054508209229</v>
      </c>
      <c r="V1134">
        <v>3.4127407038569833E-2</v>
      </c>
    </row>
    <row r="1135" spans="1:22" x14ac:dyDescent="0.3">
      <c r="A1135" s="6" t="s">
        <v>1214</v>
      </c>
      <c r="C1135">
        <v>22</v>
      </c>
      <c r="D1135" t="s">
        <v>116</v>
      </c>
      <c r="I1135">
        <v>3.6999999999999998E-2</v>
      </c>
      <c r="J1135" s="8">
        <f t="shared" si="97"/>
        <v>0.93460000000000032</v>
      </c>
      <c r="K1135" s="8">
        <f t="shared" si="96"/>
        <v>0.71803933620159843</v>
      </c>
      <c r="L1135"/>
      <c r="M1135" s="7">
        <v>252</v>
      </c>
      <c r="N1135">
        <v>36.000000000036003</v>
      </c>
      <c r="O1135" s="8"/>
      <c r="P1135" s="9" t="s">
        <v>1042</v>
      </c>
      <c r="Q1135" s="9">
        <v>1726</v>
      </c>
      <c r="R1135" s="9">
        <v>-13.916666666666666</v>
      </c>
      <c r="S1135" s="7">
        <v>-0.42679497599601746</v>
      </c>
      <c r="T1135">
        <v>1.6589791312345625E-2</v>
      </c>
      <c r="U1135" s="30">
        <v>2.3419151306152344</v>
      </c>
      <c r="V1135">
        <v>3.4127407038569833E-2</v>
      </c>
    </row>
    <row r="1136" spans="1:22" x14ac:dyDescent="0.3">
      <c r="A1136" s="6" t="s">
        <v>1214</v>
      </c>
      <c r="C1136">
        <v>23</v>
      </c>
      <c r="D1136" t="s">
        <v>144</v>
      </c>
      <c r="I1136">
        <v>3.6999999999999998E-2</v>
      </c>
      <c r="J1136" s="8">
        <f t="shared" si="97"/>
        <v>0.97160000000000035</v>
      </c>
      <c r="K1136" s="8">
        <f t="shared" si="96"/>
        <v>0.74646588813767722</v>
      </c>
      <c r="L1136"/>
      <c r="M1136" s="7">
        <v>252</v>
      </c>
      <c r="N1136">
        <v>40.000000000040004</v>
      </c>
      <c r="O1136" s="8"/>
      <c r="P1136" s="9" t="s">
        <v>472</v>
      </c>
      <c r="Q1136" s="9">
        <v>1930.3333333333333</v>
      </c>
      <c r="R1136" s="9">
        <v>-8.4166666666666661</v>
      </c>
      <c r="S1136" s="7">
        <v>-0.77131378650665283</v>
      </c>
      <c r="T1136">
        <v>1.6589791312345625E-2</v>
      </c>
      <c r="U1136" s="30">
        <v>2.2359254360198975</v>
      </c>
      <c r="V1136">
        <v>3.4127407038569833E-2</v>
      </c>
    </row>
    <row r="1137" spans="1:24" x14ac:dyDescent="0.3">
      <c r="A1137" s="6" t="s">
        <v>1214</v>
      </c>
      <c r="C1137">
        <v>24</v>
      </c>
      <c r="D1137" t="s">
        <v>145</v>
      </c>
      <c r="I1137">
        <v>3.3000000000000002E-2</v>
      </c>
      <c r="J1137" s="8">
        <f t="shared" si="97"/>
        <v>1.0046000000000004</v>
      </c>
      <c r="K1137" s="8">
        <f t="shared" si="96"/>
        <v>0.77181929932390958</v>
      </c>
      <c r="L1137"/>
      <c r="M1137" s="7">
        <v>252</v>
      </c>
      <c r="N1137">
        <v>37.000000000064759</v>
      </c>
      <c r="O1137" s="8"/>
      <c r="P1137" s="9" t="s">
        <v>1247</v>
      </c>
      <c r="Q1137" s="9">
        <v>1811.6666666666667</v>
      </c>
      <c r="R1137" s="9">
        <v>-13.666666666666666</v>
      </c>
      <c r="S1137" s="7">
        <v>-0.66699260473251343</v>
      </c>
      <c r="T1137">
        <v>1.6589791312345625E-2</v>
      </c>
      <c r="U1137" s="30">
        <v>2.2579991817474365</v>
      </c>
      <c r="V1137">
        <v>3.4127407038569833E-2</v>
      </c>
    </row>
    <row r="1138" spans="1:24" x14ac:dyDescent="0.3">
      <c r="A1138" s="6" t="s">
        <v>1214</v>
      </c>
      <c r="C1138">
        <v>25</v>
      </c>
      <c r="D1138" t="s">
        <v>54</v>
      </c>
      <c r="I1138">
        <v>3.3000000000000002E-2</v>
      </c>
      <c r="J1138" s="8">
        <f t="shared" si="97"/>
        <v>1.0376000000000003</v>
      </c>
      <c r="K1138" s="8">
        <f t="shared" si="96"/>
        <v>0.79717271051014182</v>
      </c>
      <c r="L1138">
        <v>1.21</v>
      </c>
      <c r="M1138" s="7">
        <v>252</v>
      </c>
      <c r="N1138">
        <v>31.000000000003247</v>
      </c>
      <c r="O1138" s="8"/>
      <c r="P1138" s="9" t="s">
        <v>652</v>
      </c>
      <c r="Q1138" s="9">
        <v>1469.3333333333333</v>
      </c>
      <c r="R1138" s="9">
        <v>-18.083333333333332</v>
      </c>
      <c r="S1138" s="7">
        <v>-0.47193366289138794</v>
      </c>
      <c r="T1138">
        <v>1.6589791312345625E-2</v>
      </c>
      <c r="U1138" s="30">
        <v>2.4514446258544922</v>
      </c>
      <c r="V1138">
        <v>3.4127407038569833E-2</v>
      </c>
    </row>
    <row r="1139" spans="1:24" x14ac:dyDescent="0.3">
      <c r="A1139" s="6" t="s">
        <v>1214</v>
      </c>
      <c r="C1139">
        <v>26</v>
      </c>
      <c r="D1139" t="s">
        <v>167</v>
      </c>
      <c r="I1139">
        <v>3.3000000000000002E-2</v>
      </c>
      <c r="J1139" s="8">
        <f t="shared" si="97"/>
        <v>1.0706000000000002</v>
      </c>
      <c r="K1139" s="8">
        <f t="shared" si="96"/>
        <v>0.82252612169637407</v>
      </c>
      <c r="L1139"/>
      <c r="M1139" s="7">
        <v>252</v>
      </c>
      <c r="N1139">
        <v>31.000000000003247</v>
      </c>
      <c r="O1139" s="8"/>
      <c r="P1139" s="9" t="s">
        <v>1248</v>
      </c>
      <c r="Q1139" s="9">
        <v>1463.8333333333333</v>
      </c>
      <c r="R1139" s="9">
        <v>-40.5</v>
      </c>
      <c r="S1139" s="11">
        <v>-0.57712858915328979</v>
      </c>
      <c r="T1139" s="26">
        <v>1.6589791312345625E-2</v>
      </c>
      <c r="U1139" s="31">
        <v>1.7972842454910278</v>
      </c>
      <c r="V1139" s="26">
        <v>3.4127407038569833E-2</v>
      </c>
      <c r="X1139" s="7" t="s">
        <v>1249</v>
      </c>
    </row>
    <row r="1140" spans="1:24" x14ac:dyDescent="0.3">
      <c r="A1140" s="6" t="s">
        <v>1214</v>
      </c>
      <c r="C1140">
        <v>27</v>
      </c>
      <c r="D1140" t="s">
        <v>148</v>
      </c>
      <c r="I1140">
        <v>3.3000000000000002E-2</v>
      </c>
      <c r="J1140" s="8">
        <f t="shared" si="97"/>
        <v>1.1036000000000001</v>
      </c>
      <c r="K1140" s="8">
        <f t="shared" si="96"/>
        <v>0.84787953288260631</v>
      </c>
      <c r="L1140"/>
      <c r="M1140" s="7">
        <v>252</v>
      </c>
      <c r="N1140">
        <v>37.999999999982492</v>
      </c>
      <c r="O1140" s="8"/>
      <c r="P1140" s="9" t="s">
        <v>373</v>
      </c>
      <c r="Q1140" s="9">
        <v>1923</v>
      </c>
      <c r="R1140" s="9">
        <v>-33.583333333333336</v>
      </c>
      <c r="S1140" s="7">
        <v>-0.64268726110458374</v>
      </c>
      <c r="T1140">
        <v>1.6589791312345625E-2</v>
      </c>
      <c r="U1140" s="30">
        <v>2.2643201351165771</v>
      </c>
      <c r="V1140">
        <v>3.4127407038569833E-2</v>
      </c>
    </row>
    <row r="1141" spans="1:24" x14ac:dyDescent="0.3">
      <c r="A1141" s="6" t="s">
        <v>1214</v>
      </c>
      <c r="C1141">
        <v>28</v>
      </c>
      <c r="D1141" t="s">
        <v>168</v>
      </c>
      <c r="I1141">
        <v>3.3000000000000002E-2</v>
      </c>
      <c r="J1141" s="8">
        <f t="shared" si="97"/>
        <v>1.1366000000000001</v>
      </c>
      <c r="K1141" s="8">
        <f t="shared" si="96"/>
        <v>0.87323294406883867</v>
      </c>
      <c r="L1141"/>
      <c r="M1141" s="7">
        <v>252</v>
      </c>
      <c r="N1141">
        <v>32.999999999949736</v>
      </c>
      <c r="O1141" s="8"/>
      <c r="P1141" s="9" t="s">
        <v>1250</v>
      </c>
      <c r="Q1141" s="9">
        <v>1648</v>
      </c>
      <c r="R1141" s="9">
        <v>-25.583333333333332</v>
      </c>
      <c r="S1141" s="7">
        <v>-0.78342807292938232</v>
      </c>
      <c r="T1141">
        <v>1.6589791312345625E-2</v>
      </c>
      <c r="U1141" s="30">
        <v>2.1085891723632813</v>
      </c>
      <c r="V1141">
        <v>3.4127407038569833E-2</v>
      </c>
    </row>
    <row r="1142" spans="1:24" x14ac:dyDescent="0.3">
      <c r="A1142" s="6" t="s">
        <v>1214</v>
      </c>
      <c r="C1142">
        <v>29</v>
      </c>
      <c r="D1142" t="s">
        <v>1251</v>
      </c>
      <c r="I1142">
        <v>3.3000000000000002E-2</v>
      </c>
      <c r="J1142" s="8">
        <f t="shared" si="97"/>
        <v>1.1696</v>
      </c>
      <c r="K1142" s="8">
        <f t="shared" si="96"/>
        <v>0.89858635525507091</v>
      </c>
      <c r="L1142"/>
      <c r="M1142" s="7">
        <v>252</v>
      </c>
      <c r="N1142">
        <v>37.999999999982492</v>
      </c>
      <c r="O1142" s="8"/>
      <c r="P1142" s="9" t="s">
        <v>1252</v>
      </c>
      <c r="Q1142" s="9">
        <v>1965.1666666666667</v>
      </c>
      <c r="R1142" s="9">
        <v>-34.666666666666664</v>
      </c>
      <c r="S1142" s="7">
        <v>-0.97889000177383423</v>
      </c>
      <c r="T1142">
        <v>1.6589791312345625E-2</v>
      </c>
      <c r="U1142" s="30">
        <v>2.0524249076843262</v>
      </c>
      <c r="V1142">
        <v>3.4127407038569833E-2</v>
      </c>
    </row>
    <row r="1143" spans="1:24" x14ac:dyDescent="0.3">
      <c r="A1143" s="6" t="s">
        <v>1214</v>
      </c>
      <c r="C1143">
        <v>30</v>
      </c>
      <c r="D1143" t="s">
        <v>203</v>
      </c>
      <c r="I1143">
        <v>3.3000000000000002E-2</v>
      </c>
      <c r="J1143" s="8">
        <f t="shared" si="97"/>
        <v>1.2025999999999999</v>
      </c>
      <c r="K1143" s="8">
        <f t="shared" si="96"/>
        <v>0.92393976644130316</v>
      </c>
      <c r="L1143"/>
      <c r="M1143" s="7">
        <v>252</v>
      </c>
      <c r="N1143">
        <v>37.999999999982492</v>
      </c>
      <c r="O1143" s="8"/>
      <c r="P1143" s="9" t="s">
        <v>531</v>
      </c>
      <c r="Q1143" s="9">
        <v>1958.3333333333333</v>
      </c>
      <c r="R1143" s="9">
        <v>-20.75</v>
      </c>
      <c r="S1143" s="7">
        <v>-1.0548297166824341</v>
      </c>
      <c r="T1143">
        <v>1.6589791312345625E-2</v>
      </c>
      <c r="U1143" s="30">
        <v>1.9986132383346558</v>
      </c>
      <c r="V1143">
        <v>3.4127407038569833E-2</v>
      </c>
    </row>
    <row r="1144" spans="1:24" x14ac:dyDescent="0.3">
      <c r="A1144" s="6" t="s">
        <v>1214</v>
      </c>
      <c r="C1144">
        <v>31</v>
      </c>
      <c r="D1144" t="s">
        <v>204</v>
      </c>
      <c r="I1144">
        <v>3.3000000000000002E-2</v>
      </c>
      <c r="J1144" s="8">
        <f t="shared" si="97"/>
        <v>1.2355999999999998</v>
      </c>
      <c r="K1144" s="8">
        <f t="shared" si="96"/>
        <v>0.9492931776275354</v>
      </c>
      <c r="L1144"/>
      <c r="M1144" s="7">
        <v>252</v>
      </c>
      <c r="N1144">
        <v>33.000000000060759</v>
      </c>
      <c r="O1144" s="8"/>
      <c r="P1144" s="9" t="s">
        <v>908</v>
      </c>
      <c r="Q1144" s="9">
        <v>1706.3333333333333</v>
      </c>
      <c r="R1144" s="9">
        <v>-15</v>
      </c>
      <c r="S1144" s="7">
        <v>-1.1087542772293091</v>
      </c>
      <c r="T1144">
        <v>1.6589791312345625E-2</v>
      </c>
      <c r="U1144" s="30">
        <v>2.0502231121063232</v>
      </c>
      <c r="V1144">
        <v>3.4127407038569833E-2</v>
      </c>
    </row>
    <row r="1145" spans="1:24" x14ac:dyDescent="0.3">
      <c r="A1145" s="6" t="s">
        <v>1214</v>
      </c>
      <c r="C1145">
        <v>32</v>
      </c>
      <c r="D1145" t="s">
        <v>208</v>
      </c>
      <c r="I1145">
        <v>3.3000000000000002E-2</v>
      </c>
      <c r="J1145" s="8">
        <f t="shared" si="97"/>
        <v>1.2685999999999997</v>
      </c>
      <c r="K1145" s="8">
        <f t="shared" si="96"/>
        <v>0.97464658881376776</v>
      </c>
      <c r="L1145">
        <v>1.23</v>
      </c>
      <c r="M1145" s="7">
        <v>252</v>
      </c>
      <c r="N1145">
        <v>29.999999999974492</v>
      </c>
      <c r="O1145" s="8"/>
      <c r="P1145" s="9" t="s">
        <v>1253</v>
      </c>
      <c r="Q1145" s="9">
        <v>1375.8333333333333</v>
      </c>
      <c r="R1145" s="9">
        <v>-26.333333333333332</v>
      </c>
      <c r="S1145" s="7">
        <v>-1.1071217060089111</v>
      </c>
      <c r="T1145">
        <v>1.6589791312345625E-2</v>
      </c>
      <c r="U1145" s="30">
        <v>2.1819210052490234</v>
      </c>
      <c r="V1145">
        <v>3.4127407038569833E-2</v>
      </c>
    </row>
    <row r="1146" spans="1:24" x14ac:dyDescent="0.3">
      <c r="A1146" s="6" t="s">
        <v>1214</v>
      </c>
      <c r="C1146">
        <v>33</v>
      </c>
      <c r="D1146" t="s">
        <v>622</v>
      </c>
      <c r="I1146">
        <v>3.3000000000000002E-2</v>
      </c>
      <c r="J1146" s="8">
        <f t="shared" si="97"/>
        <v>1.3015999999999996</v>
      </c>
      <c r="K1146" s="8">
        <f t="shared" si="96"/>
        <v>1</v>
      </c>
      <c r="L1146">
        <v>1.23</v>
      </c>
      <c r="M1146" s="7">
        <v>252</v>
      </c>
      <c r="N1146">
        <v>25.000000000052758</v>
      </c>
      <c r="O1146" s="8"/>
      <c r="P1146" s="9" t="s">
        <v>1254</v>
      </c>
      <c r="Q1146" s="9">
        <v>1054.8333333333333</v>
      </c>
      <c r="R1146" s="9">
        <v>-36.083333333333336</v>
      </c>
      <c r="S1146" s="7">
        <v>-1.1569775342941284</v>
      </c>
      <c r="T1146">
        <v>1.6589791312345625E-2</v>
      </c>
      <c r="U1146" s="30">
        <v>2.0944046974182129</v>
      </c>
      <c r="V1146">
        <v>3.4127407038569833E-2</v>
      </c>
    </row>
    <row r="1147" spans="1:24" x14ac:dyDescent="0.3">
      <c r="K1147"/>
      <c r="L1147"/>
      <c r="M1147" s="7"/>
      <c r="N1147" s="8"/>
      <c r="O1147" s="8"/>
    </row>
    <row r="1148" spans="1:24" x14ac:dyDescent="0.3">
      <c r="K1148"/>
      <c r="L1148"/>
      <c r="M1148" s="7"/>
      <c r="N1148" s="8"/>
      <c r="O1148" s="8"/>
    </row>
    <row r="1149" spans="1:24" x14ac:dyDescent="0.3">
      <c r="I1149"/>
      <c r="L1149"/>
      <c r="M1149" s="7"/>
      <c r="N1149" s="8"/>
      <c r="O1149" s="8"/>
    </row>
    <row r="1150" spans="1:24" x14ac:dyDescent="0.3">
      <c r="A1150" t="s">
        <v>1255</v>
      </c>
      <c r="C1150">
        <v>1</v>
      </c>
      <c r="D1150" t="s">
        <v>152</v>
      </c>
      <c r="E1150" t="s">
        <v>1144</v>
      </c>
      <c r="I1150">
        <v>0.33</v>
      </c>
      <c r="J1150" s="8">
        <v>0</v>
      </c>
      <c r="K1150" s="8">
        <f>J1150/$J$1183</f>
        <v>0</v>
      </c>
      <c r="L1150">
        <v>0.56999999999999995</v>
      </c>
      <c r="M1150" s="7">
        <v>252</v>
      </c>
      <c r="N1150" s="8">
        <v>148.99999999995472</v>
      </c>
      <c r="O1150" s="8" t="s">
        <v>912</v>
      </c>
      <c r="P1150" s="9" t="s">
        <v>1256</v>
      </c>
      <c r="Q1150" s="9">
        <v>2336.6666666666665</v>
      </c>
      <c r="R1150" s="9">
        <v>-4.25</v>
      </c>
      <c r="S1150" s="7">
        <v>-0.63011008501052856</v>
      </c>
      <c r="T1150" s="22">
        <v>1.6783362451322809E-2</v>
      </c>
      <c r="U1150" s="7">
        <v>0.81007623672485352</v>
      </c>
      <c r="V1150">
        <v>4.5600709076450321E-2</v>
      </c>
    </row>
    <row r="1151" spans="1:24" x14ac:dyDescent="0.3">
      <c r="A1151" s="6" t="s">
        <v>1255</v>
      </c>
      <c r="C1151">
        <v>2</v>
      </c>
      <c r="D1151" t="s">
        <v>154</v>
      </c>
      <c r="I1151">
        <v>7.0999999999999994E-2</v>
      </c>
      <c r="J1151" s="8">
        <f>I1151</f>
        <v>7.0999999999999994E-2</v>
      </c>
      <c r="K1151" s="8">
        <f>J1151/$J$1183</f>
        <v>5.3544494720965286E-2</v>
      </c>
      <c r="L1151">
        <v>0.64</v>
      </c>
      <c r="M1151" s="7">
        <v>252</v>
      </c>
      <c r="N1151" s="8">
        <v>45.999999999990493</v>
      </c>
      <c r="O1151" s="8"/>
      <c r="P1151" s="9" t="s">
        <v>351</v>
      </c>
      <c r="Q1151" s="9">
        <v>2671</v>
      </c>
      <c r="R1151" s="9">
        <v>-2</v>
      </c>
      <c r="S1151" s="7">
        <v>-0.46898952126502991</v>
      </c>
      <c r="T1151" s="22">
        <v>1.6783362451322809E-2</v>
      </c>
      <c r="U1151" s="7">
        <v>1.016058087348938</v>
      </c>
      <c r="V1151">
        <v>4.5600709076450321E-2</v>
      </c>
    </row>
    <row r="1152" spans="1:24" x14ac:dyDescent="0.3">
      <c r="A1152" s="6" t="s">
        <v>1255</v>
      </c>
      <c r="C1152">
        <v>3</v>
      </c>
      <c r="D1152" t="s">
        <v>156</v>
      </c>
      <c r="I1152">
        <v>6.6000000000000003E-2</v>
      </c>
      <c r="J1152" s="8">
        <f>J1151+I1152</f>
        <v>0.13700000000000001</v>
      </c>
      <c r="K1152" s="8">
        <f t="shared" ref="K1152:K1183" si="98">J1152/$J$1183</f>
        <v>0.10331825037707387</v>
      </c>
      <c r="L1152">
        <v>0.68</v>
      </c>
      <c r="M1152" s="7">
        <v>252</v>
      </c>
      <c r="N1152" s="8">
        <v>44.999999999961737</v>
      </c>
      <c r="O1152" s="8" t="s">
        <v>1257</v>
      </c>
      <c r="P1152" s="9" t="s">
        <v>1258</v>
      </c>
      <c r="Q1152" s="9">
        <v>2478.8333333333335</v>
      </c>
      <c r="R1152" s="9">
        <v>-0.91666666666666663</v>
      </c>
      <c r="S1152" s="7">
        <v>-0.4776567816734314</v>
      </c>
      <c r="T1152" s="22">
        <v>1.6783362451322809E-2</v>
      </c>
      <c r="U1152" s="7">
        <v>0.90943759679794312</v>
      </c>
      <c r="V1152">
        <v>4.5600709076450321E-2</v>
      </c>
    </row>
    <row r="1153" spans="1:22" x14ac:dyDescent="0.3">
      <c r="A1153" s="6" t="s">
        <v>1255</v>
      </c>
      <c r="C1153">
        <v>4</v>
      </c>
      <c r="D1153" t="s">
        <v>158</v>
      </c>
      <c r="I1153">
        <v>5.3999999999999999E-2</v>
      </c>
      <c r="J1153" s="8">
        <f t="shared" ref="J1153:J1183" si="99">J1152+I1153</f>
        <v>0.191</v>
      </c>
      <c r="K1153" s="8">
        <f t="shared" si="98"/>
        <v>0.14404223227752636</v>
      </c>
      <c r="L1153"/>
      <c r="M1153" s="7">
        <v>252</v>
      </c>
      <c r="N1153" s="8">
        <v>44.999999999961737</v>
      </c>
      <c r="O1153" s="8"/>
      <c r="P1153" s="9" t="s">
        <v>1218</v>
      </c>
      <c r="Q1153" s="9">
        <v>2276.3333333333335</v>
      </c>
      <c r="R1153" s="9">
        <v>-4.5</v>
      </c>
      <c r="S1153" s="7">
        <v>-0.36619085073471069</v>
      </c>
      <c r="T1153" s="22">
        <v>1.6783362451322809E-2</v>
      </c>
      <c r="U1153" s="7">
        <v>0.95367664098739624</v>
      </c>
      <c r="V1153">
        <v>4.5600709076450321E-2</v>
      </c>
    </row>
    <row r="1154" spans="1:22" x14ac:dyDescent="0.3">
      <c r="A1154" s="6" t="s">
        <v>1255</v>
      </c>
      <c r="C1154">
        <v>5</v>
      </c>
      <c r="D1154" t="s">
        <v>35</v>
      </c>
      <c r="I1154">
        <v>5.1999999999999998E-2</v>
      </c>
      <c r="J1154" s="8">
        <f t="shared" si="99"/>
        <v>0.24299999999999999</v>
      </c>
      <c r="K1154" s="8">
        <f t="shared" si="98"/>
        <v>0.18325791855203613</v>
      </c>
      <c r="L1154">
        <v>0.79</v>
      </c>
      <c r="M1154" s="7">
        <v>252</v>
      </c>
      <c r="N1154" s="8">
        <v>43.999999999932982</v>
      </c>
      <c r="O1154" s="8"/>
      <c r="P1154" s="9" t="s">
        <v>1222</v>
      </c>
      <c r="Q1154" s="9">
        <v>2307.3333333333335</v>
      </c>
      <c r="R1154" s="9">
        <v>-24.416666666666668</v>
      </c>
      <c r="S1154" s="7">
        <v>-0.30183467268943787</v>
      </c>
      <c r="T1154" s="22">
        <v>1.6783362451322809E-2</v>
      </c>
      <c r="U1154" s="7">
        <v>1.1301355361938477</v>
      </c>
      <c r="V1154">
        <v>4.5600709076450321E-2</v>
      </c>
    </row>
    <row r="1155" spans="1:22" x14ac:dyDescent="0.3">
      <c r="A1155" s="6" t="s">
        <v>1255</v>
      </c>
      <c r="C1155">
        <v>6</v>
      </c>
      <c r="D1155" t="s">
        <v>110</v>
      </c>
      <c r="I1155">
        <v>4.9000000000000002E-2</v>
      </c>
      <c r="J1155" s="8">
        <f t="shared" si="99"/>
        <v>0.29199999999999998</v>
      </c>
      <c r="K1155" s="8">
        <f t="shared" si="98"/>
        <v>0.22021116138763189</v>
      </c>
      <c r="L1155">
        <v>0.83</v>
      </c>
      <c r="M1155" s="7">
        <v>252</v>
      </c>
      <c r="N1155" s="8">
        <v>40.999999999957737</v>
      </c>
      <c r="O1155" s="8"/>
      <c r="P1155" s="9" t="s">
        <v>547</v>
      </c>
      <c r="Q1155" s="9">
        <v>2303.6666666666665</v>
      </c>
      <c r="R1155" s="9">
        <v>-6</v>
      </c>
      <c r="S1155" s="7">
        <v>-0.2784399688243866</v>
      </c>
      <c r="T1155" s="22">
        <v>1.6783362451322809E-2</v>
      </c>
      <c r="U1155" s="7">
        <v>1.2258644104003906</v>
      </c>
      <c r="V1155">
        <v>4.5600709076450321E-2</v>
      </c>
    </row>
    <row r="1156" spans="1:22" x14ac:dyDescent="0.3">
      <c r="A1156" s="6" t="s">
        <v>1255</v>
      </c>
      <c r="C1156">
        <v>7</v>
      </c>
      <c r="D1156" t="s">
        <v>1224</v>
      </c>
      <c r="I1156">
        <v>0.04</v>
      </c>
      <c r="J1156" s="8">
        <f t="shared" si="99"/>
        <v>0.33199999999999996</v>
      </c>
      <c r="K1156" s="8">
        <f t="shared" si="98"/>
        <v>0.25037707390648556</v>
      </c>
      <c r="L1156">
        <v>0.87</v>
      </c>
      <c r="M1156" s="7">
        <v>252</v>
      </c>
      <c r="N1156" s="8">
        <v>30.000000000085514</v>
      </c>
      <c r="O1156" s="8"/>
      <c r="P1156" s="9" t="s">
        <v>1259</v>
      </c>
      <c r="Q1156" s="9">
        <v>1530.1666666666667</v>
      </c>
      <c r="R1156" s="9">
        <v>-56.083333333333336</v>
      </c>
      <c r="S1156" s="7">
        <v>-0.28867483139038086</v>
      </c>
      <c r="T1156" s="22">
        <v>1.6783362451322809E-2</v>
      </c>
      <c r="U1156" s="7">
        <v>1.4064655303955078</v>
      </c>
      <c r="V1156">
        <v>4.5600709076450321E-2</v>
      </c>
    </row>
    <row r="1157" spans="1:22" x14ac:dyDescent="0.3">
      <c r="A1157" s="6" t="s">
        <v>1255</v>
      </c>
      <c r="C1157">
        <v>8</v>
      </c>
      <c r="D1157" t="s">
        <v>1226</v>
      </c>
      <c r="I1157">
        <v>0.04</v>
      </c>
      <c r="J1157" s="8">
        <f t="shared" si="99"/>
        <v>0.37199999999999994</v>
      </c>
      <c r="K1157" s="8">
        <f t="shared" si="98"/>
        <v>0.2805429864253392</v>
      </c>
      <c r="L1157"/>
      <c r="M1157" s="7">
        <v>252</v>
      </c>
      <c r="N1157" s="8">
        <v>26.999999999999247</v>
      </c>
      <c r="O1157" s="8"/>
      <c r="P1157" s="9" t="s">
        <v>1260</v>
      </c>
      <c r="Q1157" s="9">
        <v>1556.3333333333333</v>
      </c>
      <c r="R1157" s="9">
        <v>-23.083333333333332</v>
      </c>
      <c r="S1157" s="7">
        <v>-0.26506951451301575</v>
      </c>
      <c r="T1157" s="22">
        <v>1.6783362451322809E-2</v>
      </c>
      <c r="U1157" s="7">
        <v>1.5797836780548096</v>
      </c>
      <c r="V1157">
        <v>4.5600709076450321E-2</v>
      </c>
    </row>
    <row r="1158" spans="1:22" x14ac:dyDescent="0.3">
      <c r="A1158" s="6" t="s">
        <v>1255</v>
      </c>
      <c r="C1158">
        <v>9</v>
      </c>
      <c r="D1158" t="s">
        <v>1228</v>
      </c>
      <c r="I1158">
        <v>0.04</v>
      </c>
      <c r="J1158" s="8">
        <f t="shared" si="99"/>
        <v>0.41199999999999992</v>
      </c>
      <c r="K1158" s="8">
        <f t="shared" si="98"/>
        <v>0.3107088989441929</v>
      </c>
      <c r="L1158">
        <v>0.94</v>
      </c>
      <c r="M1158" s="7">
        <v>252</v>
      </c>
      <c r="N1158" s="8">
        <v>32.999999999949736</v>
      </c>
      <c r="O1158" s="8"/>
      <c r="P1158" s="9" t="s">
        <v>1261</v>
      </c>
      <c r="Q1158" s="9">
        <v>1852.6666666666667</v>
      </c>
      <c r="R1158" s="9">
        <v>-15.166666666666666</v>
      </c>
      <c r="S1158" s="7">
        <v>-0.33910369873046875</v>
      </c>
      <c r="T1158" s="22">
        <v>1.6783362451322809E-2</v>
      </c>
      <c r="U1158" s="7">
        <v>1.6761159896850586</v>
      </c>
      <c r="V1158">
        <v>4.5600709076450321E-2</v>
      </c>
    </row>
    <row r="1159" spans="1:22" x14ac:dyDescent="0.3">
      <c r="A1159" s="6" t="s">
        <v>1255</v>
      </c>
      <c r="C1159">
        <v>10</v>
      </c>
      <c r="D1159" t="s">
        <v>1230</v>
      </c>
      <c r="I1159">
        <v>0.04</v>
      </c>
      <c r="J1159" s="8">
        <f t="shared" si="99"/>
        <v>0.4519999999999999</v>
      </c>
      <c r="K1159" s="8">
        <f t="shared" si="98"/>
        <v>0.34087481146304655</v>
      </c>
      <c r="L1159"/>
      <c r="M1159" s="7">
        <v>252</v>
      </c>
      <c r="N1159" s="8">
        <v>32.999999999949736</v>
      </c>
      <c r="O1159" s="8"/>
      <c r="P1159" s="9" t="s">
        <v>1262</v>
      </c>
      <c r="Q1159" s="9">
        <v>1835</v>
      </c>
      <c r="R1159" s="9">
        <v>-21.5</v>
      </c>
      <c r="S1159" s="7">
        <v>-0.33312180638313293</v>
      </c>
      <c r="T1159" s="22">
        <v>1.6783362451322809E-2</v>
      </c>
      <c r="U1159" s="7">
        <v>1.820218563079834</v>
      </c>
      <c r="V1159">
        <v>4.5600709076450321E-2</v>
      </c>
    </row>
    <row r="1160" spans="1:22" x14ac:dyDescent="0.3">
      <c r="A1160" s="6" t="s">
        <v>1255</v>
      </c>
      <c r="C1160">
        <v>11</v>
      </c>
      <c r="D1160" t="s">
        <v>1232</v>
      </c>
      <c r="I1160">
        <v>0.04</v>
      </c>
      <c r="J1160" s="8">
        <f t="shared" si="99"/>
        <v>0.49199999999999988</v>
      </c>
      <c r="K1160" s="8">
        <f t="shared" si="98"/>
        <v>0.37104072398190024</v>
      </c>
      <c r="L1160">
        <v>0.99</v>
      </c>
      <c r="M1160" s="7">
        <v>252</v>
      </c>
      <c r="N1160" s="8">
        <v>31.999999999920981</v>
      </c>
      <c r="O1160" s="8"/>
      <c r="P1160" s="9" t="s">
        <v>1263</v>
      </c>
      <c r="Q1160" s="9">
        <v>1926.5</v>
      </c>
      <c r="R1160" s="9">
        <v>-13.833333333333334</v>
      </c>
      <c r="S1160" s="7">
        <v>-0.29923161864280701</v>
      </c>
      <c r="T1160" s="22">
        <v>1.6783362451322809E-2</v>
      </c>
      <c r="U1160" s="7">
        <v>1.9489023685455322</v>
      </c>
      <c r="V1160">
        <v>4.5600709076450321E-2</v>
      </c>
    </row>
    <row r="1161" spans="1:22" x14ac:dyDescent="0.3">
      <c r="A1161" s="6" t="s">
        <v>1255</v>
      </c>
      <c r="C1161">
        <v>12</v>
      </c>
      <c r="D1161" t="s">
        <v>1234</v>
      </c>
      <c r="I1161">
        <v>0.04</v>
      </c>
      <c r="J1161" s="8">
        <f t="shared" si="99"/>
        <v>0.53199999999999992</v>
      </c>
      <c r="K1161" s="8">
        <f t="shared" si="98"/>
        <v>0.40120663650075394</v>
      </c>
      <c r="L1161"/>
      <c r="M1161" s="7">
        <v>252</v>
      </c>
      <c r="N1161" s="8">
        <v>33.000000000060759</v>
      </c>
      <c r="O1161" s="8"/>
      <c r="P1161" s="9" t="s">
        <v>1264</v>
      </c>
      <c r="Q1161" s="9">
        <v>1811.1666666666667</v>
      </c>
      <c r="R1161" s="9">
        <v>-11.916666666666666</v>
      </c>
      <c r="S1161" s="7">
        <v>-0.2632046639919281</v>
      </c>
      <c r="T1161" s="22">
        <v>1.6783362451322809E-2</v>
      </c>
      <c r="U1161" s="7">
        <v>1.9070824384689331</v>
      </c>
      <c r="V1161">
        <v>4.5600709076450321E-2</v>
      </c>
    </row>
    <row r="1162" spans="1:22" x14ac:dyDescent="0.3">
      <c r="A1162" s="6" t="s">
        <v>1255</v>
      </c>
      <c r="C1162">
        <v>13</v>
      </c>
      <c r="D1162" t="s">
        <v>47</v>
      </c>
      <c r="I1162">
        <v>0.04</v>
      </c>
      <c r="J1162" s="8">
        <f t="shared" si="99"/>
        <v>0.57199999999999995</v>
      </c>
      <c r="K1162" s="8">
        <f t="shared" si="98"/>
        <v>0.43137254901960764</v>
      </c>
      <c r="L1162">
        <v>1.07</v>
      </c>
      <c r="M1162" s="7">
        <v>252</v>
      </c>
      <c r="N1162" s="8">
        <v>39.999999999928981</v>
      </c>
      <c r="O1162" s="8"/>
      <c r="P1162" s="9" t="s">
        <v>1265</v>
      </c>
      <c r="Q1162" s="9">
        <v>2436.6666666666665</v>
      </c>
      <c r="R1162" s="9">
        <v>-19.666666666666668</v>
      </c>
      <c r="S1162" s="7">
        <v>-0.3359113335609436</v>
      </c>
      <c r="T1162" s="22">
        <v>1.6783362451322809E-2</v>
      </c>
      <c r="U1162" s="7">
        <v>1.7022608518600464</v>
      </c>
      <c r="V1162">
        <v>4.5600709076450321E-2</v>
      </c>
    </row>
    <row r="1163" spans="1:22" x14ac:dyDescent="0.3">
      <c r="A1163" s="6" t="s">
        <v>1255</v>
      </c>
      <c r="C1163">
        <v>14</v>
      </c>
      <c r="D1163" t="s">
        <v>115</v>
      </c>
      <c r="I1163">
        <v>0.04</v>
      </c>
      <c r="J1163" s="8">
        <f t="shared" si="99"/>
        <v>0.61199999999999999</v>
      </c>
      <c r="K1163" s="8">
        <f t="shared" si="98"/>
        <v>0.46153846153846134</v>
      </c>
      <c r="L1163"/>
      <c r="M1163" s="7">
        <v>252</v>
      </c>
      <c r="N1163" s="8">
        <v>48.999999999965738</v>
      </c>
      <c r="O1163" s="8"/>
      <c r="P1163" s="9" t="s">
        <v>1266</v>
      </c>
      <c r="Q1163" s="9">
        <v>2553.8333333333335</v>
      </c>
      <c r="R1163" s="9">
        <v>-21.166666666666668</v>
      </c>
      <c r="S1163" s="7">
        <v>-0.44117170572280884</v>
      </c>
      <c r="T1163" s="22">
        <v>1.6783362451322809E-2</v>
      </c>
      <c r="U1163" s="7">
        <v>1.3673162460327148</v>
      </c>
      <c r="V1163">
        <v>4.5600709076450321E-2</v>
      </c>
    </row>
    <row r="1164" spans="1:22" x14ac:dyDescent="0.3">
      <c r="A1164" s="6" t="s">
        <v>1255</v>
      </c>
      <c r="C1164">
        <v>15</v>
      </c>
      <c r="D1164" t="s">
        <v>116</v>
      </c>
      <c r="I1164">
        <v>0.04</v>
      </c>
      <c r="J1164" s="8">
        <f t="shared" si="99"/>
        <v>0.65200000000000002</v>
      </c>
      <c r="K1164" s="8">
        <f t="shared" si="98"/>
        <v>0.49170437405731504</v>
      </c>
      <c r="L1164">
        <v>1.1200000000000001</v>
      </c>
      <c r="M1164" s="7">
        <v>252</v>
      </c>
      <c r="N1164" s="8">
        <v>43.999999999932982</v>
      </c>
      <c r="O1164" s="8"/>
      <c r="P1164" s="9" t="s">
        <v>324</v>
      </c>
      <c r="Q1164" s="9">
        <v>2417.8333333333335</v>
      </c>
      <c r="R1164" s="9">
        <v>-1</v>
      </c>
      <c r="S1164" s="7">
        <v>-0.46363988518714905</v>
      </c>
      <c r="T1164" s="22">
        <v>1.6783362451322809E-2</v>
      </c>
      <c r="U1164" s="7">
        <v>1.0975720882415771</v>
      </c>
      <c r="V1164">
        <v>4.5600709076450321E-2</v>
      </c>
    </row>
    <row r="1165" spans="1:22" x14ac:dyDescent="0.3">
      <c r="A1165" s="6" t="s">
        <v>1255</v>
      </c>
      <c r="C1165">
        <v>16</v>
      </c>
      <c r="D1165" t="s">
        <v>144</v>
      </c>
      <c r="I1165">
        <v>0.04</v>
      </c>
      <c r="J1165" s="8">
        <f t="shared" si="99"/>
        <v>0.69200000000000006</v>
      </c>
      <c r="K1165" s="8">
        <f t="shared" si="98"/>
        <v>0.52187028657616874</v>
      </c>
      <c r="L1165"/>
      <c r="M1165" s="7">
        <v>252</v>
      </c>
      <c r="N1165" s="8">
        <v>40.999999999957737</v>
      </c>
      <c r="O1165" s="8"/>
      <c r="P1165" s="9" t="s">
        <v>1267</v>
      </c>
      <c r="Q1165" s="9">
        <v>2194.1666666666665</v>
      </c>
      <c r="R1165" s="9">
        <v>-7.916666666666667</v>
      </c>
      <c r="S1165" s="7">
        <v>-0.5357787013053894</v>
      </c>
      <c r="T1165" s="22">
        <v>1.6783362451322809E-2</v>
      </c>
      <c r="U1165" s="7">
        <v>1.2086290121078491</v>
      </c>
      <c r="V1165">
        <v>4.5600709076450321E-2</v>
      </c>
    </row>
    <row r="1166" spans="1:22" x14ac:dyDescent="0.3">
      <c r="A1166" s="6" t="s">
        <v>1255</v>
      </c>
      <c r="C1166">
        <v>17</v>
      </c>
      <c r="D1166" t="s">
        <v>145</v>
      </c>
      <c r="I1166">
        <v>0.04</v>
      </c>
      <c r="J1166" s="8">
        <f t="shared" si="99"/>
        <v>0.7320000000000001</v>
      </c>
      <c r="K1166" s="8">
        <f t="shared" si="98"/>
        <v>0.55203619909502244</v>
      </c>
      <c r="L1166">
        <v>1.17</v>
      </c>
      <c r="M1166" s="7">
        <v>252</v>
      </c>
      <c r="N1166" s="8">
        <v>52.000000000052005</v>
      </c>
      <c r="O1166" s="8"/>
      <c r="P1166" s="9" t="s">
        <v>1268</v>
      </c>
      <c r="Q1166" s="9">
        <v>2795.3333333333335</v>
      </c>
      <c r="R1166" s="9">
        <v>0</v>
      </c>
      <c r="S1166" s="7">
        <v>-0.7033039927482605</v>
      </c>
      <c r="T1166" s="22">
        <v>1.6783362451322809E-2</v>
      </c>
      <c r="U1166" s="7">
        <v>1.4275140762329102</v>
      </c>
      <c r="V1166">
        <v>4.5600709076450321E-2</v>
      </c>
    </row>
    <row r="1167" spans="1:22" x14ac:dyDescent="0.3">
      <c r="A1167" s="6" t="s">
        <v>1255</v>
      </c>
      <c r="C1167">
        <v>18</v>
      </c>
      <c r="D1167" t="s">
        <v>146</v>
      </c>
      <c r="I1167">
        <v>3.7999999999999999E-2</v>
      </c>
      <c r="J1167" s="8">
        <f t="shared" si="99"/>
        <v>0.77000000000000013</v>
      </c>
      <c r="K1167" s="8">
        <f t="shared" si="98"/>
        <v>0.58069381598793346</v>
      </c>
      <c r="L1167"/>
      <c r="M1167" s="7">
        <v>252</v>
      </c>
      <c r="N1167" s="8">
        <v>45.00000000007276</v>
      </c>
      <c r="O1167" s="8"/>
      <c r="P1167" s="9" t="s">
        <v>1269</v>
      </c>
      <c r="Q1167" s="9">
        <v>2483.1666666666665</v>
      </c>
      <c r="R1167" s="9">
        <v>-24.416666666666668</v>
      </c>
      <c r="S1167" s="7">
        <v>-0.74773764610290527</v>
      </c>
      <c r="T1167" s="22">
        <v>1.6783362451322809E-2</v>
      </c>
      <c r="U1167" s="7">
        <v>1.8251816034317017</v>
      </c>
      <c r="V1167">
        <v>4.5600709076450321E-2</v>
      </c>
    </row>
    <row r="1168" spans="1:22" x14ac:dyDescent="0.3">
      <c r="A1168" s="6" t="s">
        <v>1255</v>
      </c>
      <c r="C1168">
        <v>19</v>
      </c>
      <c r="D1168" t="s">
        <v>164</v>
      </c>
      <c r="I1168">
        <v>3.7999999999999999E-2</v>
      </c>
      <c r="J1168" s="8">
        <f t="shared" si="99"/>
        <v>0.80800000000000016</v>
      </c>
      <c r="K1168" s="8">
        <f t="shared" si="98"/>
        <v>0.60935143288084448</v>
      </c>
      <c r="L1168"/>
      <c r="M1168" s="7">
        <v>252</v>
      </c>
      <c r="N1168" s="8">
        <v>44.999999999961737</v>
      </c>
      <c r="O1168" s="8"/>
      <c r="P1168" s="9" t="s">
        <v>1270</v>
      </c>
      <c r="Q1168" s="9">
        <v>2430.6666666666665</v>
      </c>
      <c r="R1168" s="9">
        <v>-5</v>
      </c>
      <c r="S1168" s="7">
        <v>-0.85744452476501465</v>
      </c>
      <c r="T1168" s="22">
        <v>1.6783362451322809E-2</v>
      </c>
      <c r="U1168" s="7">
        <v>1.9961024522781372</v>
      </c>
      <c r="V1168">
        <v>4.5600709076450321E-2</v>
      </c>
    </row>
    <row r="1169" spans="1:22" x14ac:dyDescent="0.3">
      <c r="A1169" s="6" t="s">
        <v>1255</v>
      </c>
      <c r="C1169">
        <v>20</v>
      </c>
      <c r="D1169" t="s">
        <v>165</v>
      </c>
      <c r="I1169">
        <v>3.7999999999999999E-2</v>
      </c>
      <c r="J1169" s="8">
        <f t="shared" si="99"/>
        <v>0.8460000000000002</v>
      </c>
      <c r="K1169" s="8">
        <f t="shared" si="98"/>
        <v>0.63800904977375561</v>
      </c>
      <c r="L1169">
        <v>1.21</v>
      </c>
      <c r="M1169" s="7">
        <v>252</v>
      </c>
      <c r="N1169" s="8">
        <v>43.000000000015248</v>
      </c>
      <c r="O1169" s="8"/>
      <c r="P1169" s="9" t="s">
        <v>1271</v>
      </c>
      <c r="Q1169" s="9">
        <v>2437.8333333333335</v>
      </c>
      <c r="R1169" s="9">
        <v>-20.333333333333332</v>
      </c>
      <c r="S1169" s="7">
        <v>-0.84508079290390015</v>
      </c>
      <c r="T1169" s="22">
        <v>1.6783362451322809E-2</v>
      </c>
      <c r="U1169" s="7">
        <v>2.187387228012085</v>
      </c>
      <c r="V1169">
        <v>4.5600709076450321E-2</v>
      </c>
    </row>
    <row r="1170" spans="1:22" x14ac:dyDescent="0.3">
      <c r="A1170" s="6" t="s">
        <v>1255</v>
      </c>
      <c r="C1170">
        <v>21</v>
      </c>
      <c r="D1170" t="s">
        <v>166</v>
      </c>
      <c r="I1170">
        <v>3.7999999999999999E-2</v>
      </c>
      <c r="J1170" s="8">
        <f t="shared" si="99"/>
        <v>0.88400000000000023</v>
      </c>
      <c r="K1170" s="8">
        <f t="shared" si="98"/>
        <v>0.66666666666666663</v>
      </c>
      <c r="L1170"/>
      <c r="M1170" s="7">
        <v>252</v>
      </c>
      <c r="N1170" s="8">
        <v>42.000000000097515</v>
      </c>
      <c r="O1170" s="8"/>
      <c r="P1170" s="9" t="s">
        <v>1272</v>
      </c>
      <c r="Q1170" s="9">
        <v>2346</v>
      </c>
      <c r="R1170" s="9">
        <v>-8.3333333333333339</v>
      </c>
      <c r="S1170" s="7">
        <v>-0.70770770311355591</v>
      </c>
      <c r="T1170" s="22">
        <v>1.6783362451322809E-2</v>
      </c>
      <c r="U1170" s="7">
        <v>2.3749175071716309</v>
      </c>
      <c r="V1170">
        <v>4.5600709076450321E-2</v>
      </c>
    </row>
    <row r="1171" spans="1:22" x14ac:dyDescent="0.3">
      <c r="A1171" s="6" t="s">
        <v>1255</v>
      </c>
      <c r="C1171">
        <v>22</v>
      </c>
      <c r="D1171" t="s">
        <v>54</v>
      </c>
      <c r="I1171">
        <v>3.4000000000000002E-2</v>
      </c>
      <c r="J1171" s="8">
        <f t="shared" si="99"/>
        <v>0.91800000000000026</v>
      </c>
      <c r="K1171" s="8">
        <f t="shared" si="98"/>
        <v>0.69230769230769229</v>
      </c>
      <c r="L1171">
        <v>1.24</v>
      </c>
      <c r="M1171" s="7">
        <v>252</v>
      </c>
      <c r="N1171" s="8">
        <v>41.999999999986493</v>
      </c>
      <c r="O1171" s="8"/>
      <c r="P1171" s="9" t="s">
        <v>962</v>
      </c>
      <c r="Q1171" s="9">
        <v>2314.6666666666665</v>
      </c>
      <c r="R1171" s="9">
        <v>-12.75</v>
      </c>
      <c r="S1171" s="7">
        <v>-0.5870935320854187</v>
      </c>
      <c r="T1171" s="22">
        <v>1.6783362451322809E-2</v>
      </c>
      <c r="U1171" s="7">
        <v>2.3898169994354248</v>
      </c>
      <c r="V1171">
        <v>4.5600709076450321E-2</v>
      </c>
    </row>
    <row r="1172" spans="1:22" x14ac:dyDescent="0.3">
      <c r="A1172" s="6" t="s">
        <v>1255</v>
      </c>
      <c r="C1172">
        <v>23</v>
      </c>
      <c r="D1172" t="s">
        <v>167</v>
      </c>
      <c r="I1172">
        <v>3.4000000000000002E-2</v>
      </c>
      <c r="J1172" s="8">
        <f t="shared" si="99"/>
        <v>0.95200000000000029</v>
      </c>
      <c r="K1172" s="8">
        <f t="shared" si="98"/>
        <v>0.71794871794871784</v>
      </c>
      <c r="L1172"/>
      <c r="M1172" s="7">
        <v>252</v>
      </c>
      <c r="N1172" s="8">
        <v>39.000000000011248</v>
      </c>
      <c r="O1172" s="8" t="s">
        <v>1273</v>
      </c>
      <c r="P1172" s="9" t="s">
        <v>1274</v>
      </c>
      <c r="Q1172" s="9">
        <v>2049.3333333333335</v>
      </c>
      <c r="R1172" s="9">
        <v>-12.333333333333334</v>
      </c>
      <c r="S1172" s="7">
        <v>-0.61302924156188965</v>
      </c>
      <c r="T1172" s="22">
        <v>1.6783362451322809E-2</v>
      </c>
      <c r="U1172" s="7">
        <v>2.5577890872955322</v>
      </c>
      <c r="V1172">
        <v>4.5600709076450321E-2</v>
      </c>
    </row>
    <row r="1173" spans="1:22" x14ac:dyDescent="0.3">
      <c r="A1173" s="6" t="s">
        <v>1255</v>
      </c>
      <c r="C1173">
        <v>24</v>
      </c>
      <c r="D1173" t="s">
        <v>148</v>
      </c>
      <c r="I1173">
        <v>3.4000000000000002E-2</v>
      </c>
      <c r="J1173" s="8">
        <f t="shared" si="99"/>
        <v>0.98600000000000032</v>
      </c>
      <c r="K1173" s="8">
        <f t="shared" si="98"/>
        <v>0.7435897435897435</v>
      </c>
      <c r="L1173"/>
      <c r="M1173" s="7">
        <v>252</v>
      </c>
      <c r="N1173" s="8">
        <v>41.999999999986493</v>
      </c>
      <c r="O1173" s="8"/>
      <c r="P1173" s="9" t="s">
        <v>1275</v>
      </c>
      <c r="Q1173" s="9">
        <v>2481.1666666666665</v>
      </c>
      <c r="R1173" s="9">
        <v>1.0833333333333333</v>
      </c>
      <c r="S1173" s="7">
        <v>-0.99303895235061646</v>
      </c>
      <c r="T1173" s="22">
        <v>1.6783362451322809E-2</v>
      </c>
      <c r="U1173" s="7">
        <v>2.3166375160217285</v>
      </c>
      <c r="V1173">
        <v>4.5600709076450321E-2</v>
      </c>
    </row>
    <row r="1174" spans="1:22" x14ac:dyDescent="0.3">
      <c r="A1174" s="6" t="s">
        <v>1255</v>
      </c>
      <c r="C1174">
        <v>25</v>
      </c>
      <c r="D1174" t="s">
        <v>168</v>
      </c>
      <c r="I1174">
        <v>3.4000000000000002E-2</v>
      </c>
      <c r="J1174" s="8">
        <f t="shared" si="99"/>
        <v>1.0200000000000002</v>
      </c>
      <c r="K1174" s="8">
        <f t="shared" si="98"/>
        <v>0.76923076923076916</v>
      </c>
      <c r="L1174"/>
      <c r="M1174" s="7">
        <v>252</v>
      </c>
      <c r="N1174" s="8">
        <v>33.999999999978492</v>
      </c>
      <c r="O1174" s="8"/>
      <c r="P1174" s="9" t="s">
        <v>1276</v>
      </c>
      <c r="Q1174" s="9">
        <v>1847.8333333333333</v>
      </c>
      <c r="R1174" s="9">
        <v>-16.166666666666668</v>
      </c>
      <c r="S1174" s="7">
        <v>-1.1990354061126709</v>
      </c>
      <c r="T1174" s="22">
        <v>1.6783362451322809E-2</v>
      </c>
      <c r="U1174" s="7">
        <v>2.2685220241546631</v>
      </c>
      <c r="V1174">
        <v>4.5600709076450321E-2</v>
      </c>
    </row>
    <row r="1175" spans="1:22" x14ac:dyDescent="0.3">
      <c r="A1175" s="6" t="s">
        <v>1255</v>
      </c>
      <c r="C1175">
        <v>26</v>
      </c>
      <c r="D1175" t="s">
        <v>169</v>
      </c>
      <c r="I1175">
        <v>3.4000000000000002E-2</v>
      </c>
      <c r="J1175" s="8">
        <f t="shared" si="99"/>
        <v>1.0540000000000003</v>
      </c>
      <c r="K1175" s="8">
        <f t="shared" si="98"/>
        <v>0.79487179487179482</v>
      </c>
      <c r="L1175">
        <v>1.24</v>
      </c>
      <c r="M1175" s="7">
        <v>252</v>
      </c>
      <c r="N1175" s="8">
        <v>36.000000000036003</v>
      </c>
      <c r="O1175" s="8"/>
      <c r="P1175" s="9" t="s">
        <v>1277</v>
      </c>
      <c r="Q1175" s="9">
        <v>1948.8333333333333</v>
      </c>
      <c r="R1175" s="9">
        <v>-36.583333333333336</v>
      </c>
      <c r="S1175" s="7">
        <v>-1.3636101484298706</v>
      </c>
      <c r="T1175" s="22">
        <v>1.6783362451322809E-2</v>
      </c>
      <c r="U1175" s="7">
        <v>2.3453593254089355</v>
      </c>
      <c r="V1175">
        <v>4.5600709076450321E-2</v>
      </c>
    </row>
    <row r="1176" spans="1:22" x14ac:dyDescent="0.3">
      <c r="A1176" s="6" t="s">
        <v>1255</v>
      </c>
      <c r="C1176">
        <v>27</v>
      </c>
      <c r="D1176" t="s">
        <v>170</v>
      </c>
      <c r="I1176">
        <v>3.4000000000000002E-2</v>
      </c>
      <c r="J1176" s="8">
        <f t="shared" si="99"/>
        <v>1.0880000000000003</v>
      </c>
      <c r="K1176" s="8">
        <f t="shared" si="98"/>
        <v>0.82051282051282037</v>
      </c>
      <c r="L1176"/>
      <c r="M1176" s="7">
        <v>252</v>
      </c>
      <c r="N1176" s="8">
        <v>32.999999999949736</v>
      </c>
      <c r="O1176" s="8"/>
      <c r="P1176" s="9" t="s">
        <v>1278</v>
      </c>
      <c r="Q1176" s="9">
        <v>1948.3333333333333</v>
      </c>
      <c r="R1176" s="9">
        <v>-18</v>
      </c>
      <c r="S1176" s="7">
        <v>-1.4191381931304932</v>
      </c>
      <c r="T1176" s="22">
        <v>1.6783362451322809E-2</v>
      </c>
      <c r="U1176" s="7">
        <v>2.3452913761138916</v>
      </c>
      <c r="V1176">
        <v>4.5600709076450321E-2</v>
      </c>
    </row>
    <row r="1177" spans="1:22" x14ac:dyDescent="0.3">
      <c r="A1177" s="6" t="s">
        <v>1255</v>
      </c>
      <c r="C1177">
        <v>28</v>
      </c>
      <c r="D1177" t="s">
        <v>171</v>
      </c>
      <c r="I1177">
        <v>3.4000000000000002E-2</v>
      </c>
      <c r="J1177" s="8">
        <f t="shared" si="99"/>
        <v>1.1220000000000003</v>
      </c>
      <c r="K1177" s="8">
        <f t="shared" si="98"/>
        <v>0.84615384615384603</v>
      </c>
      <c r="L1177"/>
      <c r="M1177" s="7">
        <v>252</v>
      </c>
      <c r="N1177" s="8">
        <v>32.999999999949736</v>
      </c>
      <c r="O1177" s="8"/>
      <c r="P1177" s="9" t="s">
        <v>1279</v>
      </c>
      <c r="Q1177" s="9">
        <v>1993.6666666666667</v>
      </c>
      <c r="R1177" s="9">
        <v>-32.416666666666664</v>
      </c>
      <c r="S1177" s="7">
        <v>-1.2231723070144653</v>
      </c>
      <c r="T1177" s="22">
        <v>1.6783362451322809E-2</v>
      </c>
      <c r="U1177" s="7">
        <v>2.3807599544525146</v>
      </c>
      <c r="V1177">
        <v>4.5600709076450321E-2</v>
      </c>
    </row>
    <row r="1178" spans="1:22" x14ac:dyDescent="0.3">
      <c r="A1178" s="6" t="s">
        <v>1255</v>
      </c>
      <c r="C1178">
        <v>29</v>
      </c>
      <c r="D1178" t="s">
        <v>1251</v>
      </c>
      <c r="I1178">
        <v>3.4000000000000002E-2</v>
      </c>
      <c r="J1178" s="8">
        <f t="shared" si="99"/>
        <v>1.1560000000000004</v>
      </c>
      <c r="K1178" s="8">
        <f t="shared" si="98"/>
        <v>0.8717948717948717</v>
      </c>
      <c r="L1178">
        <v>1.24</v>
      </c>
      <c r="M1178" s="7">
        <v>252</v>
      </c>
      <c r="N1178" s="8">
        <v>33.000000000060759</v>
      </c>
      <c r="O1178" s="8"/>
      <c r="P1178" s="9" t="s">
        <v>1280</v>
      </c>
      <c r="Q1178" s="9">
        <v>1880.6666666666667</v>
      </c>
      <c r="R1178" s="9">
        <v>-12.166666666666666</v>
      </c>
      <c r="S1178" s="7">
        <v>-1.0992228984832764</v>
      </c>
      <c r="T1178" s="22">
        <v>1.6783362451322809E-2</v>
      </c>
      <c r="U1178" s="7">
        <v>2.3100941181182861</v>
      </c>
      <c r="V1178">
        <v>4.5600709076450321E-2</v>
      </c>
    </row>
    <row r="1179" spans="1:22" x14ac:dyDescent="0.3">
      <c r="A1179" s="6" t="s">
        <v>1255</v>
      </c>
      <c r="C1179">
        <v>30</v>
      </c>
      <c r="D1179" t="s">
        <v>203</v>
      </c>
      <c r="I1179">
        <v>3.4000000000000002E-2</v>
      </c>
      <c r="J1179" s="8">
        <f t="shared" si="99"/>
        <v>1.1900000000000004</v>
      </c>
      <c r="K1179" s="8">
        <f t="shared" si="98"/>
        <v>0.89743589743589736</v>
      </c>
      <c r="L1179"/>
      <c r="M1179" s="7">
        <v>252</v>
      </c>
      <c r="N1179" s="8">
        <v>36.000000000036003</v>
      </c>
      <c r="O1179" s="8"/>
      <c r="P1179" s="9" t="s">
        <v>1281</v>
      </c>
      <c r="Q1179" s="9">
        <v>2004.3333333333333</v>
      </c>
      <c r="R1179" s="9">
        <v>-30.75</v>
      </c>
      <c r="S1179" s="7">
        <v>-1.1554434299468994</v>
      </c>
      <c r="T1179" s="22">
        <v>1.6783362451322809E-2</v>
      </c>
      <c r="U1179" s="7">
        <v>2.2493722438812256</v>
      </c>
      <c r="V1179">
        <v>4.5600709076450321E-2</v>
      </c>
    </row>
    <row r="1180" spans="1:22" x14ac:dyDescent="0.3">
      <c r="A1180" s="6" t="s">
        <v>1255</v>
      </c>
      <c r="C1180">
        <v>31</v>
      </c>
      <c r="D1180" t="s">
        <v>204</v>
      </c>
      <c r="I1180">
        <v>3.4000000000000002E-2</v>
      </c>
      <c r="J1180" s="8">
        <f t="shared" si="99"/>
        <v>1.2240000000000004</v>
      </c>
      <c r="K1180" s="8">
        <f t="shared" si="98"/>
        <v>0.92307692307692302</v>
      </c>
      <c r="L1180"/>
      <c r="M1180" s="7">
        <v>252</v>
      </c>
      <c r="N1180" s="8">
        <v>32.999999999949736</v>
      </c>
      <c r="O1180" s="8"/>
      <c r="P1180" s="9" t="s">
        <v>908</v>
      </c>
      <c r="Q1180" s="9">
        <v>1917.5</v>
      </c>
      <c r="R1180" s="9">
        <v>-14.416666666666666</v>
      </c>
      <c r="S1180" s="7">
        <v>-1.182938814163208</v>
      </c>
      <c r="T1180" s="22">
        <v>1.6783362451322809E-2</v>
      </c>
      <c r="U1180" s="7">
        <v>2.2852656841278076</v>
      </c>
      <c r="V1180">
        <v>4.5600709076450321E-2</v>
      </c>
    </row>
    <row r="1181" spans="1:22" x14ac:dyDescent="0.3">
      <c r="A1181" s="6" t="s">
        <v>1255</v>
      </c>
      <c r="C1181">
        <v>32</v>
      </c>
      <c r="D1181" t="s">
        <v>205</v>
      </c>
      <c r="E1181" t="s">
        <v>84</v>
      </c>
      <c r="I1181">
        <v>3.4000000000000002E-2</v>
      </c>
      <c r="J1181" s="8">
        <f t="shared" si="99"/>
        <v>1.2580000000000005</v>
      </c>
      <c r="K1181" s="8">
        <f t="shared" si="98"/>
        <v>0.94871794871794868</v>
      </c>
      <c r="L1181"/>
      <c r="M1181" s="7">
        <v>252</v>
      </c>
      <c r="N1181" s="8">
        <v>36.000000000036003</v>
      </c>
      <c r="O1181" s="8"/>
      <c r="P1181" s="9" t="s">
        <v>1282</v>
      </c>
      <c r="Q1181" s="9">
        <v>2004.5</v>
      </c>
      <c r="R1181" s="9">
        <v>-33</v>
      </c>
      <c r="S1181" s="7">
        <v>-1.1638470888137817</v>
      </c>
      <c r="T1181" s="22">
        <v>1.6783362451322809E-2</v>
      </c>
      <c r="U1181" s="7">
        <v>2.1729092597961426</v>
      </c>
      <c r="V1181">
        <v>4.5600709076450321E-2</v>
      </c>
    </row>
    <row r="1182" spans="1:22" x14ac:dyDescent="0.3">
      <c r="A1182" s="6" t="s">
        <v>1255</v>
      </c>
      <c r="C1182">
        <v>33</v>
      </c>
      <c r="D1182" t="s">
        <v>206</v>
      </c>
      <c r="I1182">
        <v>3.4000000000000002E-2</v>
      </c>
      <c r="J1182" s="8">
        <f t="shared" si="99"/>
        <v>1.2920000000000005</v>
      </c>
      <c r="K1182" s="8">
        <f t="shared" si="98"/>
        <v>0.97435897435897434</v>
      </c>
      <c r="L1182">
        <v>1.25</v>
      </c>
      <c r="M1182" s="7">
        <v>252</v>
      </c>
      <c r="N1182" s="8">
        <v>32.000000000032003</v>
      </c>
      <c r="O1182" s="8"/>
      <c r="P1182" s="9" t="s">
        <v>1283</v>
      </c>
      <c r="Q1182" s="9">
        <v>1852.5</v>
      </c>
      <c r="R1182" s="9">
        <v>-11.416666666666666</v>
      </c>
      <c r="S1182" s="7">
        <v>-1.0199159383773804</v>
      </c>
      <c r="T1182" s="22">
        <v>1.6783362451322809E-2</v>
      </c>
      <c r="U1182" s="7">
        <v>2.2923319339752197</v>
      </c>
      <c r="V1182">
        <v>4.5600709076450321E-2</v>
      </c>
    </row>
    <row r="1183" spans="1:22" x14ac:dyDescent="0.3">
      <c r="A1183" s="6" t="s">
        <v>1255</v>
      </c>
      <c r="C1183">
        <v>34</v>
      </c>
      <c r="D1183" t="s">
        <v>208</v>
      </c>
      <c r="I1183">
        <v>3.4000000000000002E-2</v>
      </c>
      <c r="J1183" s="8">
        <f t="shared" si="99"/>
        <v>1.3260000000000005</v>
      </c>
      <c r="K1183" s="8">
        <f t="shared" si="98"/>
        <v>1</v>
      </c>
      <c r="L1183">
        <v>1.25</v>
      </c>
      <c r="M1183" s="7">
        <v>252</v>
      </c>
      <c r="N1183" s="8">
        <v>36.999999999953737</v>
      </c>
      <c r="O1183" s="8"/>
      <c r="P1183" s="9" t="s">
        <v>1284</v>
      </c>
      <c r="Q1183" s="9">
        <v>1971.3333333333333</v>
      </c>
      <c r="R1183" s="9">
        <v>-34.25</v>
      </c>
      <c r="S1183" s="7">
        <v>-0.9759676456451416</v>
      </c>
      <c r="T1183" s="22">
        <v>1.6783362451322809E-2</v>
      </c>
      <c r="U1183" s="7">
        <v>2.2626557350158691</v>
      </c>
      <c r="V1183">
        <v>4.5600709076450321E-2</v>
      </c>
    </row>
    <row r="1186" spans="1:24" x14ac:dyDescent="0.3">
      <c r="I1186"/>
      <c r="L1186"/>
      <c r="M1186" s="7"/>
      <c r="N1186" s="8"/>
      <c r="O1186" s="8"/>
    </row>
    <row r="1187" spans="1:24" x14ac:dyDescent="0.3">
      <c r="A1187" t="s">
        <v>1285</v>
      </c>
      <c r="C1187">
        <v>1</v>
      </c>
      <c r="D1187" t="s">
        <v>152</v>
      </c>
      <c r="E1187" t="s">
        <v>1144</v>
      </c>
      <c r="I1187">
        <v>0.33</v>
      </c>
      <c r="J1187" s="8">
        <v>0</v>
      </c>
      <c r="K1187" s="8">
        <f>J1187/$J$1221</f>
        <v>0</v>
      </c>
      <c r="L1187">
        <v>0.5</v>
      </c>
      <c r="M1187" s="7">
        <v>252</v>
      </c>
      <c r="N1187" s="8">
        <v>156.99999999996271</v>
      </c>
      <c r="O1187" s="8" t="s">
        <v>912</v>
      </c>
      <c r="P1187" s="9" t="s">
        <v>1286</v>
      </c>
      <c r="Q1187" s="9">
        <v>2427.5</v>
      </c>
      <c r="R1187" s="9">
        <v>-3.75</v>
      </c>
      <c r="S1187" s="7">
        <v>-2.1524336338043213</v>
      </c>
      <c r="T1187" s="24">
        <v>1.1702894810644571E-2</v>
      </c>
      <c r="U1187" s="7">
        <v>0.59112685918807983</v>
      </c>
      <c r="V1187" s="22">
        <v>3.5172203971232524E-2</v>
      </c>
      <c r="X1187" s="7"/>
    </row>
    <row r="1188" spans="1:24" x14ac:dyDescent="0.3">
      <c r="A1188" s="6" t="s">
        <v>1285</v>
      </c>
      <c r="C1188">
        <v>2</v>
      </c>
      <c r="D1188" t="s">
        <v>154</v>
      </c>
      <c r="I1188">
        <v>8.6999999999999994E-2</v>
      </c>
      <c r="J1188" s="8">
        <f>I1188</f>
        <v>8.6999999999999994E-2</v>
      </c>
      <c r="K1188" s="8">
        <f>J1188/$J$1221</f>
        <v>5.3970223325062058E-2</v>
      </c>
      <c r="L1188"/>
      <c r="M1188" s="7">
        <v>252</v>
      </c>
      <c r="N1188" s="8">
        <v>10.999999999983245</v>
      </c>
      <c r="O1188" s="8" t="s">
        <v>1287</v>
      </c>
      <c r="P1188" s="9" t="s">
        <v>1288</v>
      </c>
      <c r="T1188" s="24"/>
      <c r="V1188" s="32"/>
      <c r="X1188" s="7" t="s">
        <v>1289</v>
      </c>
    </row>
    <row r="1189" spans="1:24" x14ac:dyDescent="0.3">
      <c r="A1189" s="6" t="s">
        <v>1285</v>
      </c>
      <c r="C1189">
        <v>3</v>
      </c>
      <c r="D1189" t="s">
        <v>35</v>
      </c>
      <c r="I1189">
        <v>7.9000000000000001E-2</v>
      </c>
      <c r="J1189" s="8">
        <f>J1188+I1189</f>
        <v>0.16599999999999998</v>
      </c>
      <c r="K1189" s="8">
        <f t="shared" ref="K1189:K1221" si="100">J1189/$J$1221</f>
        <v>0.10297766749379657</v>
      </c>
      <c r="L1189">
        <v>0.67</v>
      </c>
      <c r="M1189" s="7">
        <v>252</v>
      </c>
      <c r="N1189" s="8">
        <v>49.999999999994493</v>
      </c>
      <c r="O1189" s="8"/>
      <c r="P1189" s="9" t="s">
        <v>1012</v>
      </c>
      <c r="Q1189" s="9">
        <v>2174</v>
      </c>
      <c r="R1189" s="9">
        <v>-7.916666666666667</v>
      </c>
      <c r="S1189" s="7">
        <v>-1.2995350360870361</v>
      </c>
      <c r="T1189" s="24">
        <v>1.1702894810644571E-2</v>
      </c>
      <c r="U1189" s="7">
        <v>0.46275228261947632</v>
      </c>
      <c r="V1189" s="22">
        <v>3.5172203971232524E-2</v>
      </c>
    </row>
    <row r="1190" spans="1:24" x14ac:dyDescent="0.3">
      <c r="A1190" s="6" t="s">
        <v>1285</v>
      </c>
      <c r="C1190">
        <v>4</v>
      </c>
      <c r="D1190" t="s">
        <v>110</v>
      </c>
      <c r="I1190">
        <v>6.8000000000000005E-2</v>
      </c>
      <c r="J1190" s="8">
        <f t="shared" ref="J1190:J1221" si="101">J1189+I1190</f>
        <v>0.23399999999999999</v>
      </c>
      <c r="K1190" s="8">
        <f t="shared" si="100"/>
        <v>0.14516129032258071</v>
      </c>
      <c r="L1190"/>
      <c r="M1190" s="7">
        <v>252</v>
      </c>
      <c r="N1190" s="8">
        <v>43.000000000015248</v>
      </c>
      <c r="O1190" s="8"/>
      <c r="P1190" s="9" t="s">
        <v>724</v>
      </c>
      <c r="Q1190" s="9">
        <v>1625.1666666666667</v>
      </c>
      <c r="R1190" s="9">
        <v>-18.833333333333332</v>
      </c>
      <c r="S1190" s="7">
        <v>-0.76468181610107422</v>
      </c>
      <c r="T1190" s="24">
        <v>1.1702894810644571E-2</v>
      </c>
      <c r="U1190" s="7">
        <v>0.60587131977081299</v>
      </c>
      <c r="V1190" s="22">
        <v>3.5172203971232524E-2</v>
      </c>
      <c r="X1190" s="7"/>
    </row>
    <row r="1191" spans="1:24" x14ac:dyDescent="0.3">
      <c r="A1191" s="6" t="s">
        <v>1285</v>
      </c>
      <c r="C1191">
        <v>5</v>
      </c>
      <c r="D1191" t="s">
        <v>112</v>
      </c>
      <c r="I1191">
        <v>6.2E-2</v>
      </c>
      <c r="J1191" s="8">
        <f t="shared" si="101"/>
        <v>0.29599999999999999</v>
      </c>
      <c r="K1191" s="8">
        <f t="shared" si="100"/>
        <v>0.18362282878411917</v>
      </c>
      <c r="L1191">
        <v>0.78</v>
      </c>
      <c r="M1191" s="7">
        <v>252</v>
      </c>
      <c r="N1191" s="8">
        <v>36.999999999953737</v>
      </c>
      <c r="O1191" s="8"/>
      <c r="P1191" s="9" t="s">
        <v>725</v>
      </c>
      <c r="Q1191" s="9">
        <v>1362</v>
      </c>
      <c r="R1191" s="9">
        <v>-20.166666666666668</v>
      </c>
      <c r="S1191" s="7">
        <v>-0.25350683927536011</v>
      </c>
      <c r="T1191" s="24">
        <v>1.1702894810644571E-2</v>
      </c>
      <c r="U1191" s="7">
        <v>0.75384277105331421</v>
      </c>
      <c r="V1191" s="22">
        <v>3.5172203971232524E-2</v>
      </c>
      <c r="X1191" s="7"/>
    </row>
    <row r="1192" spans="1:24" x14ac:dyDescent="0.3">
      <c r="A1192" s="6" t="s">
        <v>1285</v>
      </c>
      <c r="C1192">
        <v>6</v>
      </c>
      <c r="D1192" t="s">
        <v>113</v>
      </c>
      <c r="I1192">
        <v>6.3E-2</v>
      </c>
      <c r="J1192" s="8">
        <f t="shared" si="101"/>
        <v>0.35899999999999999</v>
      </c>
      <c r="K1192" s="8">
        <f t="shared" si="100"/>
        <v>0.22270471464019861</v>
      </c>
      <c r="L1192"/>
      <c r="M1192" s="7">
        <v>252</v>
      </c>
      <c r="N1192" s="8">
        <v>42.999999999904226</v>
      </c>
      <c r="O1192" s="8"/>
      <c r="P1192" s="9" t="s">
        <v>1290</v>
      </c>
      <c r="Q1192" s="9">
        <v>1859.5</v>
      </c>
      <c r="R1192" s="9">
        <v>-15.416666666666666</v>
      </c>
      <c r="S1192" s="7">
        <v>2.7946637943387032E-2</v>
      </c>
      <c r="T1192" s="24">
        <v>1.1702894810644571E-2</v>
      </c>
      <c r="U1192" s="7">
        <v>0.82117503881454468</v>
      </c>
      <c r="V1192" s="22">
        <v>3.5172203971232524E-2</v>
      </c>
      <c r="X1192" s="7"/>
    </row>
    <row r="1193" spans="1:24" x14ac:dyDescent="0.3">
      <c r="A1193" s="6" t="s">
        <v>1285</v>
      </c>
      <c r="C1193">
        <v>7</v>
      </c>
      <c r="D1193" t="s">
        <v>114</v>
      </c>
      <c r="I1193">
        <v>6.3E-2</v>
      </c>
      <c r="J1193" s="8">
        <f t="shared" si="101"/>
        <v>0.42199999999999999</v>
      </c>
      <c r="K1193" s="8">
        <f t="shared" si="100"/>
        <v>0.26178660049627805</v>
      </c>
      <c r="L1193">
        <v>0.9</v>
      </c>
      <c r="M1193" s="7">
        <v>252</v>
      </c>
      <c r="N1193" s="8">
        <v>40.000000000040004</v>
      </c>
      <c r="O1193" s="8"/>
      <c r="P1193" s="9" t="s">
        <v>1099</v>
      </c>
      <c r="Q1193" s="9">
        <v>1983.3333333333333</v>
      </c>
      <c r="R1193" s="9">
        <v>-10.916666666666666</v>
      </c>
      <c r="S1193" s="7">
        <v>0.14679455757141113</v>
      </c>
      <c r="T1193" s="24">
        <v>1.1702894810644571E-2</v>
      </c>
      <c r="U1193" s="7">
        <v>1.2689468860626221</v>
      </c>
      <c r="V1193" s="22">
        <v>3.5172203971232524E-2</v>
      </c>
      <c r="X1193" s="7"/>
    </row>
    <row r="1194" spans="1:24" x14ac:dyDescent="0.3">
      <c r="A1194" s="6" t="s">
        <v>1285</v>
      </c>
      <c r="C1194">
        <v>8</v>
      </c>
      <c r="D1194" t="s">
        <v>134</v>
      </c>
      <c r="I1194">
        <v>6.3E-2</v>
      </c>
      <c r="J1194" s="8">
        <f t="shared" si="101"/>
        <v>0.48499999999999999</v>
      </c>
      <c r="K1194" s="8">
        <f t="shared" si="100"/>
        <v>0.30086848635235747</v>
      </c>
      <c r="L1194"/>
      <c r="M1194" s="7">
        <v>252</v>
      </c>
      <c r="N1194" s="8">
        <v>49.00000000007676</v>
      </c>
      <c r="O1194" s="8"/>
      <c r="P1194" s="9" t="s">
        <v>877</v>
      </c>
      <c r="Q1194" s="9">
        <v>2538.3333333333335</v>
      </c>
      <c r="R1194" s="9">
        <v>-8.3333333333333329E-2</v>
      </c>
      <c r="S1194" s="7">
        <v>0.26840862631797791</v>
      </c>
      <c r="T1194" s="24">
        <v>1.1702894810644571E-2</v>
      </c>
      <c r="U1194" s="7">
        <v>1.4971424341201782</v>
      </c>
      <c r="V1194" s="22">
        <v>3.5172203971232524E-2</v>
      </c>
      <c r="X1194" s="7"/>
    </row>
    <row r="1195" spans="1:24" x14ac:dyDescent="0.3">
      <c r="A1195" s="6" t="s">
        <v>1285</v>
      </c>
      <c r="C1195">
        <v>9</v>
      </c>
      <c r="D1195" t="s">
        <v>135</v>
      </c>
      <c r="I1195">
        <v>5.8000000000000003E-2</v>
      </c>
      <c r="J1195" s="8">
        <f t="shared" si="101"/>
        <v>0.54300000000000004</v>
      </c>
      <c r="K1195" s="8">
        <f t="shared" si="100"/>
        <v>0.33684863523573222</v>
      </c>
      <c r="L1195"/>
      <c r="M1195" s="7">
        <v>252</v>
      </c>
      <c r="N1195" s="8">
        <v>39.000000000011248</v>
      </c>
      <c r="O1195" s="8"/>
      <c r="P1195" s="9" t="s">
        <v>1291</v>
      </c>
      <c r="Q1195" s="9">
        <v>1308.3333333333333</v>
      </c>
      <c r="R1195" s="9">
        <v>-20.083333333333332</v>
      </c>
      <c r="S1195" s="7">
        <v>0.42449641227722168</v>
      </c>
      <c r="T1195" s="24">
        <v>1.1702894810644571E-2</v>
      </c>
      <c r="U1195" s="7">
        <v>1.9027273654937744</v>
      </c>
      <c r="V1195" s="22">
        <v>3.5172203971232524E-2</v>
      </c>
      <c r="X1195" s="7"/>
    </row>
    <row r="1196" spans="1:24" x14ac:dyDescent="0.3">
      <c r="A1196" s="6" t="s">
        <v>1285</v>
      </c>
      <c r="C1196">
        <v>10</v>
      </c>
      <c r="D1196" t="s">
        <v>84</v>
      </c>
      <c r="I1196">
        <v>0.05</v>
      </c>
      <c r="J1196" s="8">
        <f t="shared" si="101"/>
        <v>0.59300000000000008</v>
      </c>
      <c r="K1196" s="8">
        <f t="shared" si="100"/>
        <v>0.36786600496277938</v>
      </c>
      <c r="L1196">
        <v>1.04</v>
      </c>
      <c r="M1196" s="7">
        <v>252</v>
      </c>
      <c r="N1196" s="8">
        <v>39.000000000011248</v>
      </c>
      <c r="O1196" s="8"/>
      <c r="P1196" s="9" t="s">
        <v>1292</v>
      </c>
      <c r="Q1196" s="9">
        <v>1763.5</v>
      </c>
      <c r="R1196" s="9">
        <v>-16.75</v>
      </c>
      <c r="S1196" s="7">
        <v>0.37503984570503235</v>
      </c>
      <c r="T1196" s="24">
        <v>1.1702894810644571E-2</v>
      </c>
      <c r="U1196" s="7">
        <v>2.1522760391235352</v>
      </c>
      <c r="V1196" s="22">
        <v>3.5172203971232524E-2</v>
      </c>
      <c r="X1196" s="7"/>
    </row>
    <row r="1197" spans="1:24" x14ac:dyDescent="0.3">
      <c r="A1197" s="6" t="s">
        <v>1285</v>
      </c>
      <c r="C1197">
        <v>11</v>
      </c>
      <c r="D1197" t="s">
        <v>136</v>
      </c>
      <c r="E1197" t="s">
        <v>1293</v>
      </c>
      <c r="I1197">
        <v>0.05</v>
      </c>
      <c r="J1197" s="8">
        <f t="shared" si="101"/>
        <v>0.64300000000000013</v>
      </c>
      <c r="K1197" s="8">
        <f t="shared" si="100"/>
        <v>0.3988833746898266</v>
      </c>
      <c r="L1197"/>
      <c r="M1197" s="7">
        <v>252</v>
      </c>
      <c r="N1197" s="8">
        <v>40.999999999957737</v>
      </c>
      <c r="O1197" s="8"/>
      <c r="P1197" s="9" t="s">
        <v>1294</v>
      </c>
      <c r="Q1197" s="9">
        <v>1630.5</v>
      </c>
      <c r="R1197" s="9">
        <v>-17.083333333333332</v>
      </c>
      <c r="S1197" s="7">
        <v>0.26024225354194641</v>
      </c>
      <c r="T1197" s="24">
        <v>1.1702894810644571E-2</v>
      </c>
      <c r="U1197" s="7">
        <v>1.9561880826950073</v>
      </c>
      <c r="V1197" s="22">
        <v>3.5172203971232524E-2</v>
      </c>
      <c r="X1197" s="7"/>
    </row>
    <row r="1198" spans="1:24" x14ac:dyDescent="0.3">
      <c r="A1198" s="6" t="s">
        <v>1285</v>
      </c>
      <c r="C1198">
        <v>12</v>
      </c>
      <c r="D1198" t="s">
        <v>137</v>
      </c>
      <c r="I1198">
        <v>0.05</v>
      </c>
      <c r="J1198" s="8">
        <f t="shared" si="101"/>
        <v>0.69300000000000017</v>
      </c>
      <c r="K1198" s="8">
        <f t="shared" si="100"/>
        <v>0.42990074441687376</v>
      </c>
      <c r="L1198">
        <v>1.1200000000000001</v>
      </c>
      <c r="M1198" s="7">
        <v>252</v>
      </c>
      <c r="N1198" s="8">
        <v>44.999999999961737</v>
      </c>
      <c r="O1198" s="8"/>
      <c r="P1198" s="9" t="s">
        <v>1295</v>
      </c>
      <c r="Q1198" s="9">
        <v>1729.3333333333333</v>
      </c>
      <c r="R1198" s="9">
        <v>-16.166666666666668</v>
      </c>
      <c r="S1198" s="7">
        <v>5.6060254573822021E-2</v>
      </c>
      <c r="T1198" s="24">
        <v>1.1702894810644571E-2</v>
      </c>
      <c r="U1198" s="7">
        <v>1.2829698324203491</v>
      </c>
      <c r="V1198" s="22">
        <v>3.5172203971232524E-2</v>
      </c>
      <c r="X1198" s="7"/>
    </row>
    <row r="1199" spans="1:24" x14ac:dyDescent="0.3">
      <c r="A1199" s="6" t="s">
        <v>1285</v>
      </c>
      <c r="C1199">
        <v>13</v>
      </c>
      <c r="D1199" t="s">
        <v>236</v>
      </c>
      <c r="I1199">
        <v>0.05</v>
      </c>
      <c r="J1199" s="8">
        <f t="shared" si="101"/>
        <v>0.74300000000000022</v>
      </c>
      <c r="K1199" s="8">
        <f t="shared" si="100"/>
        <v>0.46091811414392098</v>
      </c>
      <c r="L1199">
        <v>1.1399999999999999</v>
      </c>
      <c r="M1199" s="7">
        <v>252</v>
      </c>
      <c r="N1199" s="8">
        <v>39.000000000011248</v>
      </c>
      <c r="O1199" s="8"/>
      <c r="P1199" s="9" t="s">
        <v>1296</v>
      </c>
      <c r="Q1199" s="9">
        <v>1258.8333333333333</v>
      </c>
      <c r="R1199" s="9">
        <v>-37.666666666666664</v>
      </c>
      <c r="S1199" s="7">
        <v>-0.10531726479530334</v>
      </c>
      <c r="T1199" s="24">
        <v>1.1702894810644571E-2</v>
      </c>
      <c r="U1199" s="7">
        <v>0.75061792135238647</v>
      </c>
      <c r="V1199" s="22">
        <v>3.5172203971232524E-2</v>
      </c>
      <c r="X1199" s="7"/>
    </row>
    <row r="1200" spans="1:24" x14ac:dyDescent="0.3">
      <c r="A1200" s="6" t="s">
        <v>1285</v>
      </c>
      <c r="C1200">
        <v>14</v>
      </c>
      <c r="D1200" t="s">
        <v>47</v>
      </c>
      <c r="E1200" t="s">
        <v>1297</v>
      </c>
      <c r="I1200">
        <v>3.6999999999999998E-2</v>
      </c>
      <c r="J1200" s="8">
        <f t="shared" si="101"/>
        <v>0.78000000000000025</v>
      </c>
      <c r="K1200" s="8">
        <f t="shared" si="100"/>
        <v>0.48387096774193589</v>
      </c>
      <c r="L1200"/>
      <c r="M1200" s="7">
        <v>252</v>
      </c>
      <c r="N1200" s="8">
        <v>31.000000000003247</v>
      </c>
      <c r="O1200" s="8"/>
      <c r="P1200" s="9" t="s">
        <v>1298</v>
      </c>
      <c r="Q1200" s="9">
        <v>526.5</v>
      </c>
      <c r="R1200" s="9">
        <v>-117.41666666666667</v>
      </c>
      <c r="S1200" s="11">
        <v>-0.22035765647888184</v>
      </c>
      <c r="T1200" s="25">
        <v>1.1702894810644571E-2</v>
      </c>
      <c r="U1200" s="11">
        <v>0.41869667172431946</v>
      </c>
      <c r="V1200" s="23">
        <v>3.5172203971232524E-2</v>
      </c>
      <c r="X1200" s="7" t="s">
        <v>998</v>
      </c>
    </row>
    <row r="1201" spans="1:24" x14ac:dyDescent="0.3">
      <c r="A1201" s="6" t="s">
        <v>1285</v>
      </c>
      <c r="C1201">
        <v>15</v>
      </c>
      <c r="D1201" t="s">
        <v>115</v>
      </c>
      <c r="E1201" t="s">
        <v>1297</v>
      </c>
      <c r="I1201">
        <v>4.2000000000000003E-2</v>
      </c>
      <c r="J1201" s="8">
        <f t="shared" si="101"/>
        <v>0.82200000000000029</v>
      </c>
      <c r="K1201" s="8">
        <f t="shared" si="100"/>
        <v>0.50992555831265551</v>
      </c>
      <c r="L1201">
        <v>1.24</v>
      </c>
      <c r="M1201" s="7">
        <v>252</v>
      </c>
      <c r="N1201" s="8">
        <v>36.000000000036003</v>
      </c>
      <c r="O1201" s="8"/>
      <c r="P1201" s="9" t="s">
        <v>1299</v>
      </c>
      <c r="Q1201" s="9">
        <v>1186.3333333333333</v>
      </c>
      <c r="R1201" s="9">
        <v>-26.416666666666668</v>
      </c>
      <c r="S1201" s="7">
        <v>-0.25685498118400574</v>
      </c>
      <c r="T1201" s="24">
        <v>1.1702894810644571E-2</v>
      </c>
      <c r="U1201" s="7">
        <v>0.64200949668884277</v>
      </c>
      <c r="V1201" s="22">
        <v>3.5172203971232524E-2</v>
      </c>
      <c r="X1201" s="7"/>
    </row>
    <row r="1202" spans="1:24" x14ac:dyDescent="0.3">
      <c r="A1202" s="6" t="s">
        <v>1285</v>
      </c>
      <c r="C1202">
        <v>16</v>
      </c>
      <c r="D1202" t="s">
        <v>1300</v>
      </c>
      <c r="E1202" t="s">
        <v>1301</v>
      </c>
      <c r="I1202">
        <v>4.2000000000000003E-2</v>
      </c>
      <c r="J1202" s="8">
        <f t="shared" si="101"/>
        <v>0.86400000000000032</v>
      </c>
      <c r="K1202" s="8">
        <f t="shared" si="100"/>
        <v>0.5359801488833752</v>
      </c>
      <c r="L1202"/>
      <c r="M1202" s="7">
        <v>252</v>
      </c>
      <c r="N1202" s="8">
        <v>29.999999999974492</v>
      </c>
      <c r="O1202" s="8"/>
      <c r="P1202" s="9" t="s">
        <v>1302</v>
      </c>
      <c r="Q1202" s="9">
        <v>766</v>
      </c>
      <c r="R1202" s="9">
        <v>-54.083333333333336</v>
      </c>
      <c r="S1202" s="7">
        <v>-0.29852092266082764</v>
      </c>
      <c r="T1202" s="24">
        <v>1.1702894810644571E-2</v>
      </c>
      <c r="U1202" s="7">
        <v>0.32723575830459595</v>
      </c>
      <c r="V1202" s="22">
        <v>3.5172203971232524E-2</v>
      </c>
      <c r="X1202" s="7"/>
    </row>
    <row r="1203" spans="1:24" x14ac:dyDescent="0.3">
      <c r="A1203" s="6" t="s">
        <v>1285</v>
      </c>
      <c r="C1203">
        <v>17</v>
      </c>
      <c r="D1203" t="s">
        <v>116</v>
      </c>
      <c r="E1203" t="s">
        <v>1297</v>
      </c>
      <c r="I1203">
        <v>3.9E-2</v>
      </c>
      <c r="J1203" s="8">
        <f t="shared" si="101"/>
        <v>0.90300000000000036</v>
      </c>
      <c r="K1203" s="8">
        <f t="shared" si="100"/>
        <v>0.56017369727047195</v>
      </c>
      <c r="L1203"/>
      <c r="M1203" s="7">
        <v>252</v>
      </c>
      <c r="N1203" s="8">
        <v>35.999999999924981</v>
      </c>
      <c r="O1203" s="8"/>
      <c r="P1203" s="9" t="s">
        <v>1042</v>
      </c>
      <c r="Q1203" s="9">
        <v>693.66666666666663</v>
      </c>
      <c r="R1203" s="9">
        <v>-24.166666666666668</v>
      </c>
      <c r="S1203" s="7">
        <v>-0.30103042721748352</v>
      </c>
      <c r="T1203" s="24">
        <v>1.1702894810644571E-2</v>
      </c>
      <c r="U1203" s="7">
        <v>0.22841064631938934</v>
      </c>
      <c r="V1203" s="22">
        <v>3.5172203971232524E-2</v>
      </c>
      <c r="X1203" s="7"/>
    </row>
    <row r="1204" spans="1:24" x14ac:dyDescent="0.3">
      <c r="A1204" s="6" t="s">
        <v>1285</v>
      </c>
      <c r="C1204">
        <v>18</v>
      </c>
      <c r="D1204" t="s">
        <v>144</v>
      </c>
      <c r="E1204" t="s">
        <v>1297</v>
      </c>
      <c r="I1204">
        <v>4.1000000000000002E-2</v>
      </c>
      <c r="J1204" s="8">
        <f t="shared" si="101"/>
        <v>0.94400000000000039</v>
      </c>
      <c r="K1204" s="8">
        <f t="shared" si="100"/>
        <v>0.58560794044665065</v>
      </c>
      <c r="L1204">
        <v>1.29</v>
      </c>
      <c r="M1204" s="7">
        <v>252</v>
      </c>
      <c r="N1204" s="8">
        <v>33.000000000060759</v>
      </c>
      <c r="O1204" s="8"/>
      <c r="P1204" s="9" t="s">
        <v>1303</v>
      </c>
      <c r="Q1204" s="9">
        <v>1632.5</v>
      </c>
      <c r="R1204" s="9">
        <v>-16.333333333333332</v>
      </c>
      <c r="S1204" s="7">
        <v>-0.24195766448974609</v>
      </c>
      <c r="T1204" s="24">
        <v>1.1702894810644571E-2</v>
      </c>
      <c r="U1204" s="7">
        <v>0.41362392902374268</v>
      </c>
      <c r="V1204" s="22">
        <v>3.5172203971232524E-2</v>
      </c>
      <c r="X1204" s="7"/>
    </row>
    <row r="1205" spans="1:24" x14ac:dyDescent="0.3">
      <c r="A1205" s="6" t="s">
        <v>1285</v>
      </c>
      <c r="C1205">
        <v>19</v>
      </c>
      <c r="D1205" t="s">
        <v>145</v>
      </c>
      <c r="E1205" t="s">
        <v>1297</v>
      </c>
      <c r="I1205">
        <v>3.7999999999999999E-2</v>
      </c>
      <c r="J1205" s="8">
        <f t="shared" si="101"/>
        <v>0.98200000000000043</v>
      </c>
      <c r="K1205" s="8">
        <f t="shared" si="100"/>
        <v>0.60918114143920654</v>
      </c>
      <c r="L1205"/>
      <c r="M1205" s="7">
        <v>252</v>
      </c>
      <c r="N1205" s="8">
        <v>31.000000000003247</v>
      </c>
      <c r="O1205" s="8"/>
      <c r="P1205" s="9" t="s">
        <v>748</v>
      </c>
      <c r="Q1205" s="9">
        <v>1043.6666666666667</v>
      </c>
      <c r="R1205" s="9">
        <v>-35.166666666666664</v>
      </c>
      <c r="S1205" s="7">
        <v>-0.25945663452148438</v>
      </c>
      <c r="T1205" s="24">
        <v>1.1702894810644571E-2</v>
      </c>
      <c r="U1205" s="7">
        <v>0.87792009115219116</v>
      </c>
      <c r="V1205" s="22">
        <v>3.5172203971232524E-2</v>
      </c>
      <c r="X1205" s="7"/>
    </row>
    <row r="1206" spans="1:24" x14ac:dyDescent="0.3">
      <c r="A1206" s="6" t="s">
        <v>1285</v>
      </c>
      <c r="C1206">
        <v>20</v>
      </c>
      <c r="D1206" t="s">
        <v>54</v>
      </c>
      <c r="E1206" t="s">
        <v>1297</v>
      </c>
      <c r="I1206">
        <v>3.9E-2</v>
      </c>
      <c r="J1206" s="8">
        <f t="shared" si="101"/>
        <v>1.0210000000000004</v>
      </c>
      <c r="K1206" s="8">
        <f t="shared" si="100"/>
        <v>0.63337468982630329</v>
      </c>
      <c r="L1206"/>
      <c r="M1206" s="7">
        <v>252</v>
      </c>
      <c r="N1206" s="8">
        <v>38.000000000093515</v>
      </c>
      <c r="O1206" s="8"/>
      <c r="P1206" s="9" t="s">
        <v>477</v>
      </c>
      <c r="Q1206" s="9">
        <v>1186.3333333333333</v>
      </c>
      <c r="R1206" s="9">
        <v>-36.75</v>
      </c>
      <c r="S1206" s="7">
        <v>-0.34207886457443237</v>
      </c>
      <c r="T1206" s="24">
        <v>1.1702894810644571E-2</v>
      </c>
      <c r="U1206" s="7">
        <v>1.4315389394760132</v>
      </c>
      <c r="V1206" s="22">
        <v>3.5172203971232524E-2</v>
      </c>
      <c r="X1206" s="7"/>
    </row>
    <row r="1207" spans="1:24" x14ac:dyDescent="0.3">
      <c r="A1207" s="6" t="s">
        <v>1285</v>
      </c>
      <c r="C1207">
        <v>21</v>
      </c>
      <c r="D1207" t="s">
        <v>167</v>
      </c>
      <c r="E1207" t="s">
        <v>1297</v>
      </c>
      <c r="I1207">
        <v>4.4999999999999998E-2</v>
      </c>
      <c r="J1207" s="8">
        <f t="shared" si="101"/>
        <v>1.0660000000000003</v>
      </c>
      <c r="K1207" s="8">
        <f t="shared" si="100"/>
        <v>0.66129032258064568</v>
      </c>
      <c r="L1207"/>
      <c r="M1207" s="7">
        <v>252</v>
      </c>
      <c r="N1207" s="8">
        <v>41.000000000068759</v>
      </c>
      <c r="O1207" s="8"/>
      <c r="P1207" s="9" t="s">
        <v>1304</v>
      </c>
      <c r="Q1207" s="9">
        <v>1357.5</v>
      </c>
      <c r="R1207" s="9">
        <v>-38</v>
      </c>
      <c r="S1207" s="7">
        <v>-0.39824202656745911</v>
      </c>
      <c r="T1207" s="24">
        <v>1.1702894810644571E-2</v>
      </c>
      <c r="U1207" s="7">
        <v>1.8180718421936035</v>
      </c>
      <c r="V1207" s="22">
        <v>3.5172203971232524E-2</v>
      </c>
      <c r="X1207" s="7"/>
    </row>
    <row r="1208" spans="1:24" x14ac:dyDescent="0.3">
      <c r="A1208" s="6" t="s">
        <v>1285</v>
      </c>
      <c r="C1208">
        <v>22</v>
      </c>
      <c r="D1208" t="s">
        <v>148</v>
      </c>
      <c r="I1208">
        <v>3.9E-2</v>
      </c>
      <c r="J1208" s="8">
        <f t="shared" si="101"/>
        <v>1.1050000000000002</v>
      </c>
      <c r="K1208" s="8">
        <f t="shared" si="100"/>
        <v>0.68548387096774244</v>
      </c>
      <c r="L1208">
        <v>1.32</v>
      </c>
      <c r="M1208" s="7">
        <v>252</v>
      </c>
      <c r="N1208" s="8">
        <v>37.999999999982492</v>
      </c>
      <c r="O1208" s="8"/>
      <c r="P1208" s="9" t="s">
        <v>373</v>
      </c>
      <c r="Q1208" s="9">
        <v>1497.3333333333333</v>
      </c>
      <c r="R1208" s="9">
        <v>-18.25</v>
      </c>
      <c r="S1208" s="7">
        <v>-0.29833650588989258</v>
      </c>
      <c r="T1208" s="24">
        <v>1.1702894810644571E-2</v>
      </c>
      <c r="U1208" s="7">
        <v>2.153571605682373</v>
      </c>
      <c r="V1208" s="22">
        <v>3.5172203971232524E-2</v>
      </c>
      <c r="X1208" s="7"/>
    </row>
    <row r="1209" spans="1:24" x14ac:dyDescent="0.3">
      <c r="A1209" s="6" t="s">
        <v>1285</v>
      </c>
      <c r="C1209">
        <v>23</v>
      </c>
      <c r="D1209" t="s">
        <v>168</v>
      </c>
      <c r="I1209">
        <v>3.9E-2</v>
      </c>
      <c r="J1209" s="8">
        <f t="shared" si="101"/>
        <v>1.1440000000000001</v>
      </c>
      <c r="K1209" s="8">
        <f t="shared" si="100"/>
        <v>0.70967741935483919</v>
      </c>
      <c r="L1209"/>
      <c r="M1209" s="7">
        <v>252</v>
      </c>
      <c r="N1209" s="8">
        <v>31.000000000003247</v>
      </c>
      <c r="O1209" s="8"/>
      <c r="P1209" s="9" t="s">
        <v>1305</v>
      </c>
      <c r="Q1209" s="9">
        <v>1309.3333333333333</v>
      </c>
      <c r="R1209" s="9">
        <v>-29</v>
      </c>
      <c r="S1209" s="7">
        <v>-0.38900068402290344</v>
      </c>
      <c r="T1209" s="24">
        <v>1.1702894810644571E-2</v>
      </c>
      <c r="U1209" s="7">
        <v>2.0719375610351563</v>
      </c>
      <c r="V1209" s="22">
        <v>3.5172203971232524E-2</v>
      </c>
      <c r="X1209" s="7"/>
    </row>
    <row r="1210" spans="1:24" x14ac:dyDescent="0.3">
      <c r="A1210" s="6" t="s">
        <v>1285</v>
      </c>
      <c r="C1210">
        <v>24</v>
      </c>
      <c r="D1210" t="s">
        <v>169</v>
      </c>
      <c r="I1210">
        <v>3.9E-2</v>
      </c>
      <c r="J1210" s="8">
        <f t="shared" si="101"/>
        <v>1.1830000000000001</v>
      </c>
      <c r="K1210" s="8">
        <f t="shared" si="100"/>
        <v>0.73387096774193583</v>
      </c>
      <c r="L1210"/>
      <c r="M1210" s="7">
        <v>252</v>
      </c>
      <c r="N1210" s="8">
        <v>33.000000000060759</v>
      </c>
      <c r="O1210" s="8"/>
      <c r="P1210" s="9" t="s">
        <v>333</v>
      </c>
      <c r="Q1210" s="9">
        <v>1643.8333333333333</v>
      </c>
      <c r="R1210" s="9">
        <v>-26.5</v>
      </c>
      <c r="S1210" s="7">
        <v>-0.58197265863418579</v>
      </c>
      <c r="T1210" s="24">
        <v>1.1702894810644571E-2</v>
      </c>
      <c r="U1210" s="7">
        <v>1.3815953731536865</v>
      </c>
      <c r="V1210" s="22">
        <v>3.5172203971232524E-2</v>
      </c>
      <c r="X1210" s="7"/>
    </row>
    <row r="1211" spans="1:24" x14ac:dyDescent="0.3">
      <c r="A1211" s="6" t="s">
        <v>1285</v>
      </c>
      <c r="C1211">
        <v>25</v>
      </c>
      <c r="D1211" t="s">
        <v>170</v>
      </c>
      <c r="I1211">
        <v>3.9E-2</v>
      </c>
      <c r="J1211" s="8">
        <f t="shared" si="101"/>
        <v>1.222</v>
      </c>
      <c r="K1211" s="8">
        <f t="shared" si="100"/>
        <v>0.75806451612903258</v>
      </c>
      <c r="L1211"/>
      <c r="M1211" s="7">
        <v>252</v>
      </c>
      <c r="N1211" s="8">
        <v>28.000000000028002</v>
      </c>
      <c r="O1211" s="8"/>
      <c r="P1211" s="9" t="s">
        <v>1306</v>
      </c>
      <c r="Q1211" s="9">
        <v>1210</v>
      </c>
      <c r="R1211" s="9">
        <v>-36.916666666666664</v>
      </c>
      <c r="S1211" s="7">
        <v>-0.6732909083366394</v>
      </c>
      <c r="T1211" s="24">
        <v>1.1702894810644571E-2</v>
      </c>
      <c r="U1211" s="7">
        <v>0.71187150478363037</v>
      </c>
      <c r="V1211" s="22">
        <v>3.5172203971232524E-2</v>
      </c>
      <c r="X1211" s="7"/>
    </row>
    <row r="1212" spans="1:24" x14ac:dyDescent="0.3">
      <c r="A1212" s="6" t="s">
        <v>1285</v>
      </c>
      <c r="C1212">
        <v>26</v>
      </c>
      <c r="D1212" t="s">
        <v>62</v>
      </c>
      <c r="I1212">
        <v>3.9E-2</v>
      </c>
      <c r="J1212" s="8">
        <f t="shared" si="101"/>
        <v>1.2609999999999999</v>
      </c>
      <c r="K1212" s="8">
        <f t="shared" si="100"/>
        <v>0.78225806451612934</v>
      </c>
      <c r="L1212"/>
      <c r="M1212" s="7">
        <v>252</v>
      </c>
      <c r="N1212" s="8">
        <v>34.999999999896225</v>
      </c>
      <c r="O1212" s="8"/>
      <c r="P1212" s="9" t="s">
        <v>335</v>
      </c>
      <c r="Q1212" s="9">
        <v>1704.8333333333333</v>
      </c>
      <c r="R1212" s="9">
        <v>-15.75</v>
      </c>
      <c r="S1212" s="7">
        <v>-0.78832226991653442</v>
      </c>
      <c r="T1212" s="24">
        <v>1.1702894810644571E-2</v>
      </c>
      <c r="U1212" s="7">
        <v>0.70419144630432129</v>
      </c>
      <c r="V1212" s="22">
        <v>3.5172203971232524E-2</v>
      </c>
      <c r="X1212" s="7"/>
    </row>
    <row r="1213" spans="1:24" x14ac:dyDescent="0.3">
      <c r="A1213" s="6" t="s">
        <v>1285</v>
      </c>
      <c r="C1213">
        <v>27</v>
      </c>
      <c r="D1213" t="s">
        <v>203</v>
      </c>
      <c r="I1213">
        <v>3.9E-2</v>
      </c>
      <c r="J1213" s="8">
        <f t="shared" si="101"/>
        <v>1.2999999999999998</v>
      </c>
      <c r="K1213" s="8">
        <f t="shared" si="100"/>
        <v>0.80645161290322609</v>
      </c>
      <c r="L1213"/>
      <c r="M1213" s="7">
        <v>252</v>
      </c>
      <c r="N1213" s="8">
        <v>34.999999999896225</v>
      </c>
      <c r="O1213" s="8"/>
      <c r="P1213" s="9" t="s">
        <v>1182</v>
      </c>
      <c r="Q1213" s="9">
        <v>1523</v>
      </c>
      <c r="R1213" s="9">
        <v>-20</v>
      </c>
      <c r="S1213" s="7">
        <v>-0.77959322929382324</v>
      </c>
      <c r="T1213" s="24">
        <v>1.1702894810644571E-2</v>
      </c>
      <c r="U1213" s="7">
        <v>1.0640318393707275</v>
      </c>
      <c r="V1213" s="22">
        <v>3.5172203971232524E-2</v>
      </c>
      <c r="X1213" s="7"/>
    </row>
    <row r="1214" spans="1:24" x14ac:dyDescent="0.3">
      <c r="A1214" s="6" t="s">
        <v>1285</v>
      </c>
      <c r="C1214">
        <v>28</v>
      </c>
      <c r="D1214" t="s">
        <v>204</v>
      </c>
      <c r="I1214">
        <v>3.9E-2</v>
      </c>
      <c r="J1214" s="8">
        <f t="shared" si="101"/>
        <v>1.3389999999999997</v>
      </c>
      <c r="K1214" s="8">
        <f t="shared" si="100"/>
        <v>0.83064516129032284</v>
      </c>
      <c r="L1214"/>
      <c r="M1214" s="7">
        <v>252</v>
      </c>
      <c r="N1214" s="8">
        <v>38.999999999900226</v>
      </c>
      <c r="O1214" s="8"/>
      <c r="P1214" s="9" t="s">
        <v>1307</v>
      </c>
      <c r="Q1214" s="9">
        <v>1529.6666666666667</v>
      </c>
      <c r="R1214" s="9">
        <v>-17</v>
      </c>
      <c r="S1214" s="7">
        <v>-0.7289280891418457</v>
      </c>
      <c r="T1214" s="24">
        <v>1.1702894810644571E-2</v>
      </c>
      <c r="U1214" s="7">
        <v>1.6077245473861694</v>
      </c>
      <c r="V1214" s="22">
        <v>3.5172203971232524E-2</v>
      </c>
      <c r="X1214" s="7"/>
    </row>
    <row r="1215" spans="1:24" x14ac:dyDescent="0.3">
      <c r="A1215" s="6" t="s">
        <v>1285</v>
      </c>
      <c r="C1215">
        <v>29</v>
      </c>
      <c r="D1215" t="s">
        <v>205</v>
      </c>
      <c r="I1215">
        <v>3.9E-2</v>
      </c>
      <c r="J1215" s="8">
        <f t="shared" si="101"/>
        <v>1.3779999999999997</v>
      </c>
      <c r="K1215" s="8">
        <f t="shared" si="100"/>
        <v>0.85483870967741959</v>
      </c>
      <c r="L1215"/>
      <c r="M1215" s="7">
        <v>252</v>
      </c>
      <c r="N1215" s="8">
        <v>35.999999999924981</v>
      </c>
      <c r="O1215" s="8"/>
      <c r="P1215" s="9" t="s">
        <v>1282</v>
      </c>
      <c r="Q1215" s="9">
        <v>1413</v>
      </c>
      <c r="R1215" s="9">
        <v>-17.666666666666668</v>
      </c>
      <c r="S1215" s="7">
        <v>-0.57113873958587646</v>
      </c>
      <c r="T1215" s="24">
        <v>1.1702894810644571E-2</v>
      </c>
      <c r="U1215" s="7">
        <v>2.0312609672546387</v>
      </c>
      <c r="V1215" s="22">
        <v>3.5172203971232524E-2</v>
      </c>
      <c r="X1215" s="7"/>
    </row>
    <row r="1216" spans="1:24" x14ac:dyDescent="0.3">
      <c r="A1216" s="6" t="s">
        <v>1285</v>
      </c>
      <c r="C1216">
        <v>30</v>
      </c>
      <c r="D1216" t="s">
        <v>206</v>
      </c>
      <c r="I1216">
        <v>3.9E-2</v>
      </c>
      <c r="J1216" s="8">
        <f t="shared" si="101"/>
        <v>1.4169999999999996</v>
      </c>
      <c r="K1216" s="8">
        <f t="shared" si="100"/>
        <v>0.87903225806451635</v>
      </c>
      <c r="L1216">
        <v>1.29</v>
      </c>
      <c r="M1216" s="7">
        <v>252</v>
      </c>
      <c r="N1216" s="8">
        <v>32.999999999949736</v>
      </c>
      <c r="O1216" s="8"/>
      <c r="P1216" s="9" t="s">
        <v>1308</v>
      </c>
      <c r="Q1216" s="9">
        <v>1572.1666666666667</v>
      </c>
      <c r="R1216" s="9">
        <v>-24.916666666666668</v>
      </c>
      <c r="S1216" s="7">
        <v>-0.51112890243530273</v>
      </c>
      <c r="T1216" s="24">
        <v>1.1702894810644571E-2</v>
      </c>
      <c r="U1216" s="7">
        <v>2.1679973602294922</v>
      </c>
      <c r="V1216" s="22">
        <v>3.5172203971232524E-2</v>
      </c>
      <c r="X1216" s="7"/>
    </row>
    <row r="1217" spans="1:24" x14ac:dyDescent="0.3">
      <c r="A1217" s="6" t="s">
        <v>1285</v>
      </c>
      <c r="C1217">
        <v>31</v>
      </c>
      <c r="D1217" t="s">
        <v>252</v>
      </c>
      <c r="I1217">
        <v>3.9E-2</v>
      </c>
      <c r="J1217" s="8">
        <f t="shared" si="101"/>
        <v>1.4559999999999995</v>
      </c>
      <c r="K1217" s="8">
        <f t="shared" si="100"/>
        <v>0.9032258064516131</v>
      </c>
      <c r="L1217"/>
      <c r="M1217" s="7">
        <v>252</v>
      </c>
      <c r="N1217" s="8">
        <v>36.000000000036003</v>
      </c>
      <c r="O1217" s="8" t="s">
        <v>1309</v>
      </c>
      <c r="P1217" s="9" t="s">
        <v>1310</v>
      </c>
      <c r="Q1217" s="9">
        <v>1609.8333333333333</v>
      </c>
      <c r="R1217" s="9">
        <v>-27.083333333333332</v>
      </c>
      <c r="S1217" s="7">
        <v>-0.92586123943328857</v>
      </c>
      <c r="T1217" s="24">
        <v>1.1702894810644571E-2</v>
      </c>
      <c r="U1217" s="7">
        <v>2.1288678646087646</v>
      </c>
      <c r="V1217" s="22">
        <v>3.5172203971232524E-2</v>
      </c>
      <c r="X1217" s="7"/>
    </row>
    <row r="1218" spans="1:24" x14ac:dyDescent="0.3">
      <c r="A1218" s="6" t="s">
        <v>1285</v>
      </c>
      <c r="C1218">
        <v>32</v>
      </c>
      <c r="D1218" t="s">
        <v>253</v>
      </c>
      <c r="I1218">
        <v>3.9E-2</v>
      </c>
      <c r="J1218" s="8">
        <f t="shared" si="101"/>
        <v>1.4949999999999994</v>
      </c>
      <c r="K1218" s="8">
        <f t="shared" si="100"/>
        <v>0.92741935483870974</v>
      </c>
      <c r="L1218"/>
      <c r="M1218" s="7">
        <v>252</v>
      </c>
      <c r="N1218" s="8">
        <v>37.999999999982492</v>
      </c>
      <c r="O1218" s="8"/>
      <c r="P1218" s="9" t="s">
        <v>1311</v>
      </c>
      <c r="Q1218" s="9">
        <v>1538.6666666666667</v>
      </c>
      <c r="R1218" s="9">
        <v>-17</v>
      </c>
      <c r="S1218" s="7">
        <v>-1.3402401208877563</v>
      </c>
      <c r="T1218" s="24">
        <v>1.1702894810644571E-2</v>
      </c>
      <c r="U1218" s="7">
        <v>2.0145919322967529</v>
      </c>
      <c r="V1218" s="22">
        <v>3.5172203971232524E-2</v>
      </c>
      <c r="X1218" s="7"/>
    </row>
    <row r="1219" spans="1:24" x14ac:dyDescent="0.3">
      <c r="A1219" s="6" t="s">
        <v>1285</v>
      </c>
      <c r="C1219">
        <v>33</v>
      </c>
      <c r="D1219" t="s">
        <v>254</v>
      </c>
      <c r="I1219">
        <v>3.9E-2</v>
      </c>
      <c r="J1219" s="8">
        <f t="shared" si="101"/>
        <v>1.5339999999999994</v>
      </c>
      <c r="K1219" s="8">
        <f t="shared" si="100"/>
        <v>0.95161290322580649</v>
      </c>
      <c r="L1219"/>
      <c r="M1219" s="7">
        <v>252</v>
      </c>
      <c r="N1219" s="8">
        <v>39.000000000011248</v>
      </c>
      <c r="O1219" s="8"/>
      <c r="P1219" s="9" t="s">
        <v>1312</v>
      </c>
      <c r="Q1219" s="9">
        <v>1728.8333333333333</v>
      </c>
      <c r="R1219" s="9">
        <v>-21.833333333333332</v>
      </c>
      <c r="S1219" s="7">
        <v>-1.5497184991836548</v>
      </c>
      <c r="T1219" s="24">
        <v>1.1702894810644571E-2</v>
      </c>
      <c r="U1219" s="7">
        <v>1.9604049921035767</v>
      </c>
      <c r="V1219" s="22">
        <v>3.5172203971232524E-2</v>
      </c>
      <c r="X1219" s="7"/>
    </row>
    <row r="1220" spans="1:24" x14ac:dyDescent="0.3">
      <c r="A1220" s="6" t="s">
        <v>1285</v>
      </c>
      <c r="C1220">
        <v>34</v>
      </c>
      <c r="D1220" t="s">
        <v>255</v>
      </c>
      <c r="I1220">
        <v>3.9E-2</v>
      </c>
      <c r="J1220" s="8">
        <f t="shared" si="101"/>
        <v>1.5729999999999993</v>
      </c>
      <c r="K1220" s="8">
        <f t="shared" si="100"/>
        <v>0.97580645161290325</v>
      </c>
      <c r="L1220"/>
      <c r="M1220" s="7">
        <v>252</v>
      </c>
      <c r="N1220" s="8">
        <v>35.000000000007248</v>
      </c>
      <c r="O1220" s="8"/>
      <c r="P1220" s="9" t="s">
        <v>1313</v>
      </c>
      <c r="Q1220" s="9">
        <v>1644.8333333333333</v>
      </c>
      <c r="R1220" s="9">
        <v>-21.833333333333332</v>
      </c>
      <c r="S1220" s="7">
        <v>-1.5567464828491211</v>
      </c>
      <c r="T1220" s="24">
        <v>1.1702894810644571E-2</v>
      </c>
      <c r="U1220" s="7">
        <v>2.0717842578887939</v>
      </c>
      <c r="V1220" s="22">
        <v>3.5172203971232524E-2</v>
      </c>
      <c r="X1220" s="7"/>
    </row>
    <row r="1221" spans="1:24" x14ac:dyDescent="0.3">
      <c r="A1221" s="6" t="s">
        <v>1285</v>
      </c>
      <c r="C1221">
        <v>35</v>
      </c>
      <c r="D1221" t="s">
        <v>208</v>
      </c>
      <c r="I1221">
        <v>3.9E-2</v>
      </c>
      <c r="J1221" s="8">
        <f t="shared" si="101"/>
        <v>1.6119999999999992</v>
      </c>
      <c r="K1221" s="8">
        <f t="shared" si="100"/>
        <v>1</v>
      </c>
      <c r="L1221">
        <v>1.28</v>
      </c>
      <c r="M1221" s="7">
        <v>252</v>
      </c>
      <c r="N1221" s="8">
        <v>14.999999999987246</v>
      </c>
      <c r="O1221" s="8" t="s">
        <v>1314</v>
      </c>
      <c r="P1221" s="9" t="s">
        <v>1315</v>
      </c>
      <c r="U1221" s="16"/>
      <c r="X1221" s="7" t="s">
        <v>1289</v>
      </c>
    </row>
    <row r="1224" spans="1:24" x14ac:dyDescent="0.3">
      <c r="I1224"/>
      <c r="L1224"/>
      <c r="M1224" s="7"/>
      <c r="N1224" s="8"/>
      <c r="O1224" s="8"/>
    </row>
    <row r="1225" spans="1:24" x14ac:dyDescent="0.3">
      <c r="A1225" s="6" t="s">
        <v>1316</v>
      </c>
      <c r="C1225">
        <v>1</v>
      </c>
      <c r="D1225" t="s">
        <v>152</v>
      </c>
      <c r="E1225" t="s">
        <v>1144</v>
      </c>
      <c r="I1225">
        <v>0.33</v>
      </c>
      <c r="J1225" s="8">
        <v>0</v>
      </c>
      <c r="K1225" s="8">
        <f>J1225/$J$1258</f>
        <v>0</v>
      </c>
      <c r="L1225">
        <v>0.41</v>
      </c>
      <c r="M1225" s="7">
        <v>252</v>
      </c>
      <c r="N1225" s="8">
        <v>114.99999999997624</v>
      </c>
      <c r="O1225" s="8" t="s">
        <v>912</v>
      </c>
      <c r="P1225" s="9" t="s">
        <v>1317</v>
      </c>
      <c r="Q1225" s="9">
        <v>1582.5</v>
      </c>
      <c r="R1225" s="9">
        <v>-21.25</v>
      </c>
      <c r="S1225" s="7">
        <v>-0.70973858237266541</v>
      </c>
      <c r="T1225" s="22">
        <v>1.2250060540318415E-2</v>
      </c>
      <c r="U1225" s="7">
        <v>0.294292151927948</v>
      </c>
      <c r="V1225">
        <v>3.4457438306416351E-2</v>
      </c>
    </row>
    <row r="1226" spans="1:24" x14ac:dyDescent="0.3">
      <c r="A1226" s="6" t="s">
        <v>1316</v>
      </c>
      <c r="C1226">
        <v>2</v>
      </c>
      <c r="D1226" t="s">
        <v>154</v>
      </c>
      <c r="I1226">
        <v>5.8999999999999997E-2</v>
      </c>
      <c r="J1226" s="8">
        <f>I1226</f>
        <v>5.8999999999999997E-2</v>
      </c>
      <c r="K1226" s="8">
        <f>J1226/$J$1258</f>
        <v>4.2877906976744165E-2</v>
      </c>
      <c r="L1226">
        <v>0.54</v>
      </c>
      <c r="M1226" s="7">
        <v>252</v>
      </c>
      <c r="N1226" s="8">
        <v>39.000000000011248</v>
      </c>
      <c r="O1226" s="8"/>
      <c r="P1226" s="9" t="s">
        <v>1318</v>
      </c>
      <c r="Q1226" s="9">
        <v>1232.1666666666667</v>
      </c>
      <c r="R1226" s="9">
        <v>-61.75</v>
      </c>
      <c r="S1226" s="7">
        <v>-0.51268333196640015</v>
      </c>
      <c r="T1226" s="22">
        <v>1.2250060540318415E-2</v>
      </c>
      <c r="U1226" s="7">
        <v>0.58735918998718262</v>
      </c>
      <c r="V1226">
        <v>3.4457438306416351E-2</v>
      </c>
    </row>
    <row r="1227" spans="1:24" x14ac:dyDescent="0.3">
      <c r="A1227" s="6" t="s">
        <v>1316</v>
      </c>
      <c r="C1227">
        <v>3</v>
      </c>
      <c r="D1227" t="s">
        <v>156</v>
      </c>
      <c r="I1227">
        <v>5.3999999999999999E-2</v>
      </c>
      <c r="J1227" s="8">
        <f>J1226+I1227</f>
        <v>0.11299999999999999</v>
      </c>
      <c r="K1227" s="8">
        <f>J1227/$J$1258</f>
        <v>8.2122093023255779E-2</v>
      </c>
      <c r="L1227">
        <v>0.6</v>
      </c>
      <c r="M1227" s="7">
        <v>252</v>
      </c>
      <c r="N1227" s="8">
        <v>31.000000000003247</v>
      </c>
      <c r="O1227" s="8"/>
      <c r="P1227" s="9" t="s">
        <v>1319</v>
      </c>
      <c r="Q1227" s="9">
        <v>631.16666666666663</v>
      </c>
      <c r="R1227" s="9">
        <v>-99.5</v>
      </c>
      <c r="S1227" s="7">
        <v>-0.53034025430679321</v>
      </c>
      <c r="T1227" s="22">
        <v>1.2250060540318415E-2</v>
      </c>
      <c r="U1227" s="7">
        <v>0.42233669757843018</v>
      </c>
      <c r="V1227">
        <v>3.4457438306416351E-2</v>
      </c>
    </row>
    <row r="1228" spans="1:24" x14ac:dyDescent="0.3">
      <c r="A1228" s="6" t="s">
        <v>1316</v>
      </c>
      <c r="C1228">
        <v>4</v>
      </c>
      <c r="D1228" t="s">
        <v>158</v>
      </c>
      <c r="I1228">
        <v>4.3999999999999997E-2</v>
      </c>
      <c r="J1228" s="8">
        <f t="shared" ref="J1228:J1258" si="102">J1227+I1228</f>
        <v>0.15699999999999997</v>
      </c>
      <c r="K1228" s="8">
        <f t="shared" ref="K1228:K1258" si="103">J1228/$J$1258</f>
        <v>0.11409883720930226</v>
      </c>
      <c r="L1228">
        <v>0.66</v>
      </c>
      <c r="M1228" s="7">
        <v>252</v>
      </c>
      <c r="N1228" s="8">
        <v>25.999999999970491</v>
      </c>
      <c r="O1228" s="8"/>
      <c r="P1228" s="9" t="s">
        <v>1320</v>
      </c>
      <c r="Q1228" s="9">
        <v>774.66666666666663</v>
      </c>
      <c r="R1228" s="9">
        <v>-25.833333333333332</v>
      </c>
      <c r="S1228" s="7">
        <v>-0.28828361630439758</v>
      </c>
      <c r="T1228" s="22">
        <v>1.2250060540318415E-2</v>
      </c>
      <c r="U1228" s="7">
        <v>0.50726562738418579</v>
      </c>
      <c r="V1228">
        <v>3.4457438306416351E-2</v>
      </c>
    </row>
    <row r="1229" spans="1:24" x14ac:dyDescent="0.3">
      <c r="A1229" s="6" t="s">
        <v>1316</v>
      </c>
      <c r="C1229">
        <v>5</v>
      </c>
      <c r="D1229" t="s">
        <v>35</v>
      </c>
      <c r="I1229">
        <v>4.9000000000000002E-2</v>
      </c>
      <c r="J1229" s="8">
        <f t="shared" si="102"/>
        <v>0.20599999999999996</v>
      </c>
      <c r="K1229" s="8">
        <f t="shared" si="103"/>
        <v>0.1497093023255813</v>
      </c>
      <c r="L1229">
        <v>0.7</v>
      </c>
      <c r="M1229" s="7">
        <v>252</v>
      </c>
      <c r="N1229" s="8">
        <v>31.000000000003247</v>
      </c>
      <c r="O1229" s="8"/>
      <c r="P1229" s="9" t="s">
        <v>809</v>
      </c>
      <c r="Q1229" s="9">
        <v>1487</v>
      </c>
      <c r="R1229" s="9">
        <v>-19.833333333333332</v>
      </c>
      <c r="S1229" s="7">
        <v>-9.7723878920078278E-2</v>
      </c>
      <c r="T1229" s="22">
        <v>1.2250060540318415E-2</v>
      </c>
      <c r="U1229" s="7">
        <v>0.48349064588546753</v>
      </c>
      <c r="V1229">
        <v>3.4457438306416351E-2</v>
      </c>
    </row>
    <row r="1230" spans="1:24" x14ac:dyDescent="0.3">
      <c r="A1230" s="6" t="s">
        <v>1316</v>
      </c>
      <c r="C1230">
        <v>6</v>
      </c>
      <c r="D1230" t="s">
        <v>110</v>
      </c>
      <c r="I1230">
        <v>4.4999999999999998E-2</v>
      </c>
      <c r="J1230" s="8">
        <f t="shared" si="102"/>
        <v>0.25099999999999995</v>
      </c>
      <c r="K1230" s="8">
        <f t="shared" si="103"/>
        <v>0.1824127906976743</v>
      </c>
      <c r="L1230"/>
      <c r="M1230" s="7">
        <v>252</v>
      </c>
      <c r="N1230" s="8">
        <v>32.000000000032003</v>
      </c>
      <c r="O1230" s="8"/>
      <c r="P1230" s="9" t="s">
        <v>1095</v>
      </c>
      <c r="Q1230" s="9">
        <v>976.66666666666663</v>
      </c>
      <c r="R1230" s="9">
        <v>-29.75</v>
      </c>
      <c r="S1230" s="7">
        <v>-2.3748030886054039E-2</v>
      </c>
      <c r="T1230" s="22">
        <v>1.2250060540318415E-2</v>
      </c>
      <c r="U1230" s="7">
        <v>0.4092944860458374</v>
      </c>
      <c r="V1230">
        <v>3.4457438306416351E-2</v>
      </c>
    </row>
    <row r="1231" spans="1:24" x14ac:dyDescent="0.3">
      <c r="A1231" s="6" t="s">
        <v>1316</v>
      </c>
      <c r="C1231">
        <v>7</v>
      </c>
      <c r="D1231" t="s">
        <v>112</v>
      </c>
      <c r="I1231">
        <v>4.4999999999999998E-2</v>
      </c>
      <c r="J1231" s="8">
        <f t="shared" si="102"/>
        <v>0.29599999999999993</v>
      </c>
      <c r="K1231" s="8">
        <f t="shared" si="103"/>
        <v>0.2151162790697673</v>
      </c>
      <c r="L1231">
        <v>0.76</v>
      </c>
      <c r="M1231" s="7">
        <v>252</v>
      </c>
      <c r="N1231" s="8">
        <v>32.999999999949736</v>
      </c>
      <c r="O1231" s="8"/>
      <c r="P1231" s="9" t="s">
        <v>278</v>
      </c>
      <c r="Q1231" s="9">
        <v>1282.5</v>
      </c>
      <c r="R1231" s="9">
        <v>-50.583333333333336</v>
      </c>
      <c r="S1231" s="7">
        <v>4.7444827854633331E-2</v>
      </c>
      <c r="T1231" s="22">
        <v>1.2250060540318415E-2</v>
      </c>
      <c r="U1231" s="7">
        <v>0.53416430950164795</v>
      </c>
      <c r="V1231">
        <v>3.4457438306416351E-2</v>
      </c>
    </row>
    <row r="1232" spans="1:24" x14ac:dyDescent="0.3">
      <c r="A1232" t="s">
        <v>1316</v>
      </c>
      <c r="C1232">
        <v>8</v>
      </c>
      <c r="D1232" t="s">
        <v>1321</v>
      </c>
      <c r="E1232" t="s">
        <v>211</v>
      </c>
      <c r="I1232">
        <v>4.4999999999999998E-2</v>
      </c>
      <c r="J1232" s="8">
        <f t="shared" si="102"/>
        <v>0.34099999999999991</v>
      </c>
      <c r="K1232" s="8">
        <f t="shared" si="103"/>
        <v>0.24781976744186029</v>
      </c>
      <c r="L1232">
        <v>0.78</v>
      </c>
      <c r="M1232" s="7">
        <v>252</v>
      </c>
      <c r="N1232" s="8">
        <v>32.000000000032003</v>
      </c>
      <c r="O1232" s="8"/>
      <c r="P1232" s="9" t="s">
        <v>1322</v>
      </c>
      <c r="Q1232" s="9">
        <v>1568.1666666666667</v>
      </c>
      <c r="R1232" s="9">
        <v>-19.666666666666668</v>
      </c>
      <c r="S1232" s="7">
        <v>5.4946828633546829E-2</v>
      </c>
      <c r="T1232" s="22">
        <v>1.2250060540318415E-2</v>
      </c>
      <c r="U1232" s="7">
        <v>0.6013140082359314</v>
      </c>
      <c r="V1232">
        <v>3.4457438306416351E-2</v>
      </c>
    </row>
    <row r="1233" spans="1:24" x14ac:dyDescent="0.3">
      <c r="A1233" s="6" t="s">
        <v>1316</v>
      </c>
      <c r="C1233">
        <v>9</v>
      </c>
      <c r="D1233" t="s">
        <v>114</v>
      </c>
      <c r="I1233">
        <v>4.4999999999999998E-2</v>
      </c>
      <c r="J1233" s="8">
        <f t="shared" si="102"/>
        <v>0.3859999999999999</v>
      </c>
      <c r="K1233" s="8">
        <f t="shared" si="103"/>
        <v>0.28052325581395332</v>
      </c>
      <c r="L1233"/>
      <c r="M1233" s="7">
        <v>252</v>
      </c>
      <c r="N1233" s="8">
        <v>33.000000000060759</v>
      </c>
      <c r="O1233" s="8"/>
      <c r="P1233" s="9" t="s">
        <v>1323</v>
      </c>
      <c r="Q1233" s="9">
        <v>1338.6666666666667</v>
      </c>
      <c r="R1233" s="9">
        <v>-40.333333333333336</v>
      </c>
      <c r="S1233" s="7">
        <v>0.13297350704669952</v>
      </c>
      <c r="T1233" s="22">
        <v>1.2250060540318415E-2</v>
      </c>
      <c r="U1233" s="7">
        <v>1.0678571462631226</v>
      </c>
      <c r="V1233">
        <v>3.4457438306416351E-2</v>
      </c>
    </row>
    <row r="1234" spans="1:24" x14ac:dyDescent="0.3">
      <c r="A1234" s="6" t="s">
        <v>1316</v>
      </c>
      <c r="C1234">
        <v>10</v>
      </c>
      <c r="D1234" t="s">
        <v>134</v>
      </c>
      <c r="I1234">
        <v>4.4999999999999998E-2</v>
      </c>
      <c r="J1234" s="8">
        <f t="shared" si="102"/>
        <v>0.43099999999999988</v>
      </c>
      <c r="K1234" s="8">
        <f t="shared" si="103"/>
        <v>0.31322674418604629</v>
      </c>
      <c r="L1234">
        <v>0.85</v>
      </c>
      <c r="M1234" s="7">
        <v>252</v>
      </c>
      <c r="N1234" s="8">
        <v>32.999999999949736</v>
      </c>
      <c r="O1234" s="8"/>
      <c r="P1234" s="9" t="s">
        <v>282</v>
      </c>
      <c r="Q1234" s="9">
        <v>1466</v>
      </c>
      <c r="R1234" s="9">
        <v>-20.5</v>
      </c>
      <c r="S1234" s="7">
        <v>8.8999249041080475E-2</v>
      </c>
      <c r="T1234" s="22">
        <v>1.2250060540318415E-2</v>
      </c>
      <c r="U1234" s="7">
        <v>1.4785659313201904</v>
      </c>
      <c r="V1234">
        <v>3.4457438306416351E-2</v>
      </c>
    </row>
    <row r="1235" spans="1:24" x14ac:dyDescent="0.3">
      <c r="A1235" s="6" t="s">
        <v>1316</v>
      </c>
      <c r="C1235">
        <v>11</v>
      </c>
      <c r="D1235" t="s">
        <v>1149</v>
      </c>
      <c r="I1235">
        <v>4.2999999999999997E-2</v>
      </c>
      <c r="J1235" s="8">
        <f t="shared" si="102"/>
        <v>0.47399999999999987</v>
      </c>
      <c r="K1235" s="8">
        <f t="shared" si="103"/>
        <v>0.34447674418604629</v>
      </c>
      <c r="L1235"/>
      <c r="M1235" s="7">
        <v>252</v>
      </c>
      <c r="N1235" s="8">
        <v>36.000000000036003</v>
      </c>
      <c r="O1235" s="8"/>
      <c r="P1235" s="9" t="s">
        <v>1324</v>
      </c>
      <c r="Q1235" s="9">
        <v>1406.8333333333333</v>
      </c>
      <c r="R1235" s="9">
        <v>-20.083333333333332</v>
      </c>
      <c r="S1235" s="7">
        <v>3.7501811981201172E-2</v>
      </c>
      <c r="T1235" s="22">
        <v>1.2250060540318415E-2</v>
      </c>
      <c r="U1235" s="7">
        <v>1.8504120111465454</v>
      </c>
      <c r="V1235">
        <v>3.4457438306416351E-2</v>
      </c>
    </row>
    <row r="1236" spans="1:24" x14ac:dyDescent="0.3">
      <c r="A1236" s="6" t="s">
        <v>1316</v>
      </c>
      <c r="C1236">
        <v>12</v>
      </c>
      <c r="D1236" t="s">
        <v>407</v>
      </c>
      <c r="I1236">
        <v>4.2999999999999997E-2</v>
      </c>
      <c r="J1236" s="8">
        <f t="shared" si="102"/>
        <v>0.5169999999999999</v>
      </c>
      <c r="K1236" s="8">
        <f t="shared" si="103"/>
        <v>0.37572674418604629</v>
      </c>
      <c r="L1236">
        <v>0.9</v>
      </c>
      <c r="M1236" s="7">
        <v>252</v>
      </c>
      <c r="N1236" s="8">
        <v>35.000000000007248</v>
      </c>
      <c r="O1236" s="8"/>
      <c r="P1236" s="9" t="s">
        <v>1325</v>
      </c>
      <c r="Q1236" s="9">
        <v>1395.1666666666667</v>
      </c>
      <c r="R1236" s="9">
        <v>-29.166666666666668</v>
      </c>
      <c r="S1236" s="7">
        <v>-0.1207856759428978</v>
      </c>
      <c r="T1236" s="22">
        <v>1.2250060540318415E-2</v>
      </c>
      <c r="U1236" s="7">
        <v>2.1705071926116943</v>
      </c>
      <c r="V1236">
        <v>3.4457438306416351E-2</v>
      </c>
    </row>
    <row r="1237" spans="1:24" x14ac:dyDescent="0.3">
      <c r="A1237" s="6" t="s">
        <v>1316</v>
      </c>
      <c r="C1237">
        <v>13</v>
      </c>
      <c r="D1237" t="s">
        <v>409</v>
      </c>
      <c r="I1237">
        <v>0.04</v>
      </c>
      <c r="J1237" s="8">
        <f t="shared" si="102"/>
        <v>0.55699999999999994</v>
      </c>
      <c r="K1237" s="8">
        <f t="shared" si="103"/>
        <v>0.40479651162790675</v>
      </c>
      <c r="L1237"/>
      <c r="M1237" s="7">
        <v>252</v>
      </c>
      <c r="N1237" s="8">
        <v>31.000000000003247</v>
      </c>
      <c r="O1237" s="8"/>
      <c r="P1237" s="9" t="s">
        <v>1326</v>
      </c>
      <c r="Q1237" s="9">
        <v>1249.1666666666667</v>
      </c>
      <c r="R1237" s="9">
        <v>-29.75</v>
      </c>
      <c r="S1237" s="7">
        <v>-0.18898408114910126</v>
      </c>
      <c r="T1237" s="22">
        <v>1.2250060540318415E-2</v>
      </c>
      <c r="U1237" s="7">
        <v>2.1663281917572021</v>
      </c>
      <c r="V1237">
        <v>3.4457438306416351E-2</v>
      </c>
    </row>
    <row r="1238" spans="1:24" x14ac:dyDescent="0.3">
      <c r="A1238" s="6" t="s">
        <v>1316</v>
      </c>
      <c r="C1238">
        <v>14</v>
      </c>
      <c r="D1238" t="s">
        <v>47</v>
      </c>
      <c r="I1238">
        <v>0.04</v>
      </c>
      <c r="J1238" s="8">
        <f t="shared" si="102"/>
        <v>0.59699999999999998</v>
      </c>
      <c r="K1238" s="8">
        <f t="shared" si="103"/>
        <v>0.43386627906976727</v>
      </c>
      <c r="L1238">
        <v>0.96</v>
      </c>
      <c r="M1238" s="7">
        <v>252</v>
      </c>
      <c r="N1238" s="8">
        <v>37.999999999982492</v>
      </c>
      <c r="O1238" s="8"/>
      <c r="P1238" s="9" t="s">
        <v>1109</v>
      </c>
      <c r="Q1238" s="9">
        <v>1376.1666666666667</v>
      </c>
      <c r="R1238" s="9">
        <v>-29.416666666666668</v>
      </c>
      <c r="S1238" s="7">
        <v>-0.13893526792526245</v>
      </c>
      <c r="T1238" s="22">
        <v>1.2250060540318415E-2</v>
      </c>
      <c r="U1238" s="7">
        <v>2.1338896751403809</v>
      </c>
      <c r="V1238">
        <v>3.4457438306416351E-2</v>
      </c>
    </row>
    <row r="1239" spans="1:24" x14ac:dyDescent="0.3">
      <c r="A1239" s="6" t="s">
        <v>1316</v>
      </c>
      <c r="C1239">
        <v>15</v>
      </c>
      <c r="D1239" t="s">
        <v>115</v>
      </c>
      <c r="I1239">
        <v>0.04</v>
      </c>
      <c r="J1239" s="8">
        <f t="shared" si="102"/>
        <v>0.63700000000000001</v>
      </c>
      <c r="K1239" s="8">
        <f t="shared" si="103"/>
        <v>0.46293604651162773</v>
      </c>
      <c r="L1239"/>
      <c r="M1239" s="7">
        <v>252</v>
      </c>
      <c r="N1239" s="8">
        <v>32.000000000032003</v>
      </c>
      <c r="O1239" s="8"/>
      <c r="P1239" s="9" t="s">
        <v>1110</v>
      </c>
      <c r="Q1239" s="9">
        <v>1347</v>
      </c>
      <c r="R1239" s="9">
        <v>-29.166666666666668</v>
      </c>
      <c r="S1239" s="7">
        <v>-0.19653601944446564</v>
      </c>
      <c r="T1239" s="22">
        <v>1.2250060540318415E-2</v>
      </c>
      <c r="U1239" s="7">
        <v>1.8584022521972656</v>
      </c>
      <c r="V1239">
        <v>3.4457438306416351E-2</v>
      </c>
    </row>
    <row r="1240" spans="1:24" x14ac:dyDescent="0.3">
      <c r="A1240" s="6" t="s">
        <v>1316</v>
      </c>
      <c r="C1240">
        <v>16</v>
      </c>
      <c r="D1240" t="s">
        <v>116</v>
      </c>
      <c r="I1240">
        <v>0.04</v>
      </c>
      <c r="J1240" s="8">
        <f t="shared" si="102"/>
        <v>0.67700000000000005</v>
      </c>
      <c r="K1240" s="8">
        <f t="shared" si="103"/>
        <v>0.49200581395348819</v>
      </c>
      <c r="L1240">
        <v>1</v>
      </c>
      <c r="M1240" s="7">
        <v>252</v>
      </c>
      <c r="N1240" s="8">
        <v>32.000000000032003</v>
      </c>
      <c r="O1240" s="8"/>
      <c r="P1240" s="9" t="s">
        <v>1327</v>
      </c>
      <c r="Q1240" s="9">
        <v>1154</v>
      </c>
      <c r="R1240" s="9">
        <v>-56.25</v>
      </c>
      <c r="S1240" s="7">
        <v>-0.3958914577960968</v>
      </c>
      <c r="T1240" s="22">
        <v>1.2250060540318415E-2</v>
      </c>
      <c r="U1240" s="7">
        <v>1.3124558925628662</v>
      </c>
      <c r="V1240">
        <v>3.4457438306416351E-2</v>
      </c>
    </row>
    <row r="1241" spans="1:24" x14ac:dyDescent="0.3">
      <c r="A1241" s="6" t="s">
        <v>1316</v>
      </c>
      <c r="C1241">
        <v>17</v>
      </c>
      <c r="D1241" t="s">
        <v>117</v>
      </c>
      <c r="I1241">
        <v>0.04</v>
      </c>
      <c r="J1241" s="8">
        <f t="shared" si="102"/>
        <v>0.71700000000000008</v>
      </c>
      <c r="K1241" s="8">
        <f t="shared" si="103"/>
        <v>0.52107558139534871</v>
      </c>
      <c r="L1241"/>
      <c r="M1241" s="7">
        <v>252</v>
      </c>
      <c r="N1241" s="8">
        <v>30.000000000085514</v>
      </c>
      <c r="O1241" s="8" t="s">
        <v>723</v>
      </c>
      <c r="P1241" s="9" t="s">
        <v>1328</v>
      </c>
      <c r="Q1241" s="9">
        <v>1176.8333333333333</v>
      </c>
      <c r="R1241" s="9">
        <v>-29.083333333333332</v>
      </c>
      <c r="S1241" s="7">
        <v>-0.65608853101730347</v>
      </c>
      <c r="T1241" s="22">
        <v>1.2250060540318415E-2</v>
      </c>
      <c r="U1241" s="7">
        <v>0.98941856622695923</v>
      </c>
      <c r="V1241">
        <v>3.4457438306416351E-2</v>
      </c>
    </row>
    <row r="1242" spans="1:24" x14ac:dyDescent="0.3">
      <c r="A1242" s="6" t="s">
        <v>1316</v>
      </c>
      <c r="C1242">
        <v>18</v>
      </c>
      <c r="D1242" t="s">
        <v>118</v>
      </c>
      <c r="I1242">
        <v>0.04</v>
      </c>
      <c r="J1242" s="8">
        <f t="shared" si="102"/>
        <v>0.75700000000000012</v>
      </c>
      <c r="K1242" s="8">
        <f t="shared" si="103"/>
        <v>0.55014534883720911</v>
      </c>
      <c r="L1242">
        <v>1.05</v>
      </c>
      <c r="M1242" s="7">
        <v>252</v>
      </c>
      <c r="N1242" s="8">
        <v>29.999999999974492</v>
      </c>
      <c r="O1242" s="8"/>
      <c r="P1242" s="9" t="s">
        <v>1329</v>
      </c>
      <c r="Q1242" s="9">
        <v>1278.3333333333333</v>
      </c>
      <c r="R1242" s="9">
        <v>-34.166666666666664</v>
      </c>
      <c r="S1242" s="7">
        <v>-0.82788252830505371</v>
      </c>
      <c r="T1242" s="22">
        <v>1.2250060540318415E-2</v>
      </c>
      <c r="U1242" s="7">
        <v>0.61393821239471436</v>
      </c>
      <c r="V1242">
        <v>3.4457438306416351E-2</v>
      </c>
    </row>
    <row r="1243" spans="1:24" x14ac:dyDescent="0.3">
      <c r="A1243" s="6" t="s">
        <v>1316</v>
      </c>
      <c r="C1243">
        <v>19</v>
      </c>
      <c r="D1243" t="s">
        <v>119</v>
      </c>
      <c r="I1243">
        <v>3.6999999999999998E-2</v>
      </c>
      <c r="J1243" s="8">
        <f t="shared" si="102"/>
        <v>0.79400000000000015</v>
      </c>
      <c r="K1243" s="8">
        <f t="shared" si="103"/>
        <v>0.57703488372093015</v>
      </c>
      <c r="L1243"/>
      <c r="M1243" s="7">
        <v>252</v>
      </c>
      <c r="N1243" s="8">
        <v>25.000000000052758</v>
      </c>
      <c r="O1243" s="8" t="s">
        <v>1330</v>
      </c>
      <c r="P1243" s="9" t="s">
        <v>1331</v>
      </c>
      <c r="Q1243" s="9">
        <v>717.83333333333337</v>
      </c>
      <c r="R1243" s="9">
        <v>-26.75</v>
      </c>
      <c r="S1243" s="7">
        <v>-0.91544568538665771</v>
      </c>
      <c r="T1243" s="22">
        <v>1.2250060540318415E-2</v>
      </c>
      <c r="U1243" s="7">
        <v>0.33874118328094482</v>
      </c>
      <c r="V1243">
        <v>3.4457438306416351E-2</v>
      </c>
    </row>
    <row r="1244" spans="1:24" x14ac:dyDescent="0.3">
      <c r="A1244" s="6" t="s">
        <v>1316</v>
      </c>
      <c r="C1244">
        <v>20</v>
      </c>
      <c r="D1244" t="s">
        <v>120</v>
      </c>
      <c r="I1244">
        <v>3.6999999999999998E-2</v>
      </c>
      <c r="J1244" s="8">
        <f t="shared" si="102"/>
        <v>0.83100000000000018</v>
      </c>
      <c r="K1244" s="8">
        <f t="shared" si="103"/>
        <v>0.60392441860465107</v>
      </c>
      <c r="L1244">
        <v>1.08</v>
      </c>
      <c r="M1244" s="7">
        <v>252</v>
      </c>
      <c r="N1244" s="8">
        <v>28.000000000028002</v>
      </c>
      <c r="O1244" s="8" t="s">
        <v>1330</v>
      </c>
      <c r="P1244" s="9" t="s">
        <v>1332</v>
      </c>
      <c r="Q1244" s="9">
        <v>599.66666666666663</v>
      </c>
      <c r="R1244" s="9">
        <v>-102.5</v>
      </c>
      <c r="S1244" s="11">
        <v>-0.90995949506759644</v>
      </c>
      <c r="T1244" s="23">
        <v>1.2250060540318415E-2</v>
      </c>
      <c r="U1244" s="11">
        <v>0.38690873980522156</v>
      </c>
      <c r="V1244" s="26">
        <v>3.4457438306416351E-2</v>
      </c>
      <c r="X1244" s="7" t="s">
        <v>1333</v>
      </c>
    </row>
    <row r="1245" spans="1:24" x14ac:dyDescent="0.3">
      <c r="A1245" s="6" t="s">
        <v>1316</v>
      </c>
      <c r="C1245">
        <v>21</v>
      </c>
      <c r="D1245" t="s">
        <v>368</v>
      </c>
      <c r="I1245">
        <v>3.6999999999999998E-2</v>
      </c>
      <c r="J1245" s="8">
        <f t="shared" si="102"/>
        <v>0.86800000000000022</v>
      </c>
      <c r="K1245" s="8">
        <f t="shared" si="103"/>
        <v>0.63081395348837199</v>
      </c>
      <c r="L1245"/>
      <c r="M1245" s="7">
        <v>252</v>
      </c>
      <c r="N1245" s="8">
        <v>22.999999999995246</v>
      </c>
      <c r="O1245" s="8" t="s">
        <v>1330</v>
      </c>
      <c r="P1245" s="9" t="s">
        <v>1334</v>
      </c>
      <c r="T1245" s="22"/>
      <c r="U1245" s="16"/>
      <c r="V1245"/>
      <c r="X1245" s="7" t="s">
        <v>1289</v>
      </c>
    </row>
    <row r="1246" spans="1:24" x14ac:dyDescent="0.3">
      <c r="A1246" s="6" t="s">
        <v>1316</v>
      </c>
      <c r="C1246">
        <v>22</v>
      </c>
      <c r="D1246" t="s">
        <v>1335</v>
      </c>
      <c r="I1246">
        <v>3.6999999999999998E-2</v>
      </c>
      <c r="J1246" s="8">
        <f t="shared" si="102"/>
        <v>0.90500000000000025</v>
      </c>
      <c r="K1246" s="8">
        <f t="shared" si="103"/>
        <v>0.65770348837209291</v>
      </c>
      <c r="L1246">
        <v>1.1200000000000001</v>
      </c>
      <c r="M1246" s="7">
        <v>252</v>
      </c>
      <c r="N1246" s="8">
        <v>35.999999999924981</v>
      </c>
      <c r="O1246" s="8" t="s">
        <v>1336</v>
      </c>
      <c r="P1246" s="9" t="s">
        <v>1337</v>
      </c>
      <c r="Q1246" s="9">
        <v>1033</v>
      </c>
      <c r="R1246" s="9">
        <v>-34</v>
      </c>
      <c r="S1246" s="7">
        <v>-0.61797195672988892</v>
      </c>
      <c r="T1246" s="22">
        <v>1.2250060540318415E-2</v>
      </c>
      <c r="U1246" s="7">
        <v>0.66588479280471802</v>
      </c>
      <c r="V1246">
        <v>3.4457438306416351E-2</v>
      </c>
      <c r="X1246" s="7"/>
    </row>
    <row r="1247" spans="1:24" x14ac:dyDescent="0.3">
      <c r="A1247" s="6" t="s">
        <v>1316</v>
      </c>
      <c r="C1247">
        <v>23</v>
      </c>
      <c r="D1247" t="s">
        <v>1338</v>
      </c>
      <c r="I1247">
        <v>3.6999999999999998E-2</v>
      </c>
      <c r="J1247" s="8">
        <f t="shared" si="102"/>
        <v>0.94200000000000028</v>
      </c>
      <c r="K1247" s="8">
        <f t="shared" si="103"/>
        <v>0.68459302325581384</v>
      </c>
      <c r="L1247"/>
      <c r="M1247" s="7">
        <v>252</v>
      </c>
      <c r="N1247" s="8">
        <v>28.999999999945736</v>
      </c>
      <c r="O1247" s="8" t="s">
        <v>272</v>
      </c>
      <c r="P1247" s="9" t="s">
        <v>1339</v>
      </c>
      <c r="Q1247" s="9">
        <v>1197</v>
      </c>
      <c r="R1247" s="9">
        <v>-28.25</v>
      </c>
      <c r="S1247" s="7">
        <v>-0.68681889772415161</v>
      </c>
      <c r="T1247" s="22">
        <v>1.2250060540318415E-2</v>
      </c>
      <c r="U1247" s="7">
        <v>0.91999542713165283</v>
      </c>
      <c r="V1247">
        <v>3.4457438306416351E-2</v>
      </c>
      <c r="X1247" s="7"/>
    </row>
    <row r="1248" spans="1:24" x14ac:dyDescent="0.3">
      <c r="A1248" s="6" t="s">
        <v>1316</v>
      </c>
      <c r="C1248">
        <v>24</v>
      </c>
      <c r="D1248" t="s">
        <v>1340</v>
      </c>
      <c r="I1248">
        <v>3.6999999999999998E-2</v>
      </c>
      <c r="J1248" s="8">
        <f t="shared" si="102"/>
        <v>0.97900000000000031</v>
      </c>
      <c r="K1248" s="8">
        <f t="shared" si="103"/>
        <v>0.71148255813953487</v>
      </c>
      <c r="L1248">
        <v>1.17</v>
      </c>
      <c r="M1248" s="7">
        <v>252</v>
      </c>
      <c r="N1248" s="8">
        <v>36.999999999953737</v>
      </c>
      <c r="O1248" s="8" t="s">
        <v>272</v>
      </c>
      <c r="P1248" s="9" t="s">
        <v>1341</v>
      </c>
      <c r="Q1248" s="9">
        <v>1824.8333333333333</v>
      </c>
      <c r="R1248" s="9">
        <v>-13.333333333333334</v>
      </c>
      <c r="S1248" s="7">
        <v>-0.93112456798553467</v>
      </c>
      <c r="T1248" s="22">
        <v>1.2250060540318415E-2</v>
      </c>
      <c r="U1248" s="7">
        <v>1.2795199155807495</v>
      </c>
      <c r="V1248">
        <v>3.4457438306416351E-2</v>
      </c>
      <c r="X1248" s="7"/>
    </row>
    <row r="1249" spans="1:24" x14ac:dyDescent="0.3">
      <c r="A1249" s="6" t="s">
        <v>1316</v>
      </c>
      <c r="C1249">
        <v>25</v>
      </c>
      <c r="D1249" t="s">
        <v>54</v>
      </c>
      <c r="I1249">
        <v>3.6999999999999998E-2</v>
      </c>
      <c r="J1249" s="8">
        <f t="shared" si="102"/>
        <v>1.0160000000000002</v>
      </c>
      <c r="K1249" s="8">
        <f t="shared" si="103"/>
        <v>0.73837209302325568</v>
      </c>
      <c r="L1249"/>
      <c r="M1249" s="7">
        <v>252</v>
      </c>
      <c r="N1249" s="8">
        <v>35.000000000007248</v>
      </c>
      <c r="O1249" s="8" t="s">
        <v>272</v>
      </c>
      <c r="P1249" s="9" t="s">
        <v>522</v>
      </c>
      <c r="Q1249" s="9">
        <v>1633.1666666666667</v>
      </c>
      <c r="R1249" s="9">
        <v>-17.25</v>
      </c>
      <c r="S1249" s="7">
        <v>-1.0429670810699463</v>
      </c>
      <c r="T1249" s="22">
        <v>1.2250060540318415E-2</v>
      </c>
      <c r="U1249" s="7">
        <v>1.5837273597717285</v>
      </c>
      <c r="V1249">
        <v>3.4457438306416351E-2</v>
      </c>
      <c r="X1249" s="7"/>
    </row>
    <row r="1250" spans="1:24" x14ac:dyDescent="0.3">
      <c r="A1250" s="6" t="s">
        <v>1316</v>
      </c>
      <c r="C1250">
        <v>26</v>
      </c>
      <c r="D1250" t="s">
        <v>167</v>
      </c>
      <c r="I1250">
        <v>0.04</v>
      </c>
      <c r="J1250" s="8">
        <f t="shared" si="102"/>
        <v>1.0560000000000003</v>
      </c>
      <c r="K1250" s="8">
        <f t="shared" si="103"/>
        <v>0.7674418604651162</v>
      </c>
      <c r="L1250">
        <v>1.2</v>
      </c>
      <c r="M1250" s="7">
        <v>252</v>
      </c>
      <c r="N1250" s="8">
        <v>49.999999999994493</v>
      </c>
      <c r="O1250" s="8" t="s">
        <v>272</v>
      </c>
      <c r="P1250" s="9" t="s">
        <v>1342</v>
      </c>
      <c r="Q1250" s="9">
        <v>2465.3333333333335</v>
      </c>
      <c r="R1250" s="9">
        <v>-5.916666666666667</v>
      </c>
      <c r="S1250" s="7">
        <v>-0.85471242666244507</v>
      </c>
      <c r="T1250" s="22">
        <v>1.2250060540318415E-2</v>
      </c>
      <c r="U1250" s="7">
        <v>1.8376544713973999</v>
      </c>
      <c r="V1250">
        <v>3.4457438306416351E-2</v>
      </c>
      <c r="X1250" s="7"/>
    </row>
    <row r="1251" spans="1:24" x14ac:dyDescent="0.3">
      <c r="A1251" s="6" t="s">
        <v>1316</v>
      </c>
      <c r="C1251">
        <v>27</v>
      </c>
      <c r="D1251" t="s">
        <v>148</v>
      </c>
      <c r="I1251">
        <v>0.04</v>
      </c>
      <c r="J1251" s="8">
        <f t="shared" si="102"/>
        <v>1.0960000000000003</v>
      </c>
      <c r="K1251" s="8">
        <f t="shared" si="103"/>
        <v>0.7965116279069766</v>
      </c>
      <c r="L1251"/>
      <c r="M1251" s="7">
        <v>252</v>
      </c>
      <c r="N1251" s="8">
        <v>39.000000000011248</v>
      </c>
      <c r="O1251" s="8" t="s">
        <v>272</v>
      </c>
      <c r="P1251" s="9" t="s">
        <v>1343</v>
      </c>
      <c r="Q1251" s="9">
        <v>2186.1666666666665</v>
      </c>
      <c r="R1251" s="9">
        <v>-6.833333333333333</v>
      </c>
      <c r="S1251" s="7">
        <v>-0.78440964221954346</v>
      </c>
      <c r="T1251" s="22">
        <v>1.2250060540318415E-2</v>
      </c>
      <c r="U1251" s="7">
        <v>1.9296261072158813</v>
      </c>
      <c r="V1251">
        <v>3.4457438306416351E-2</v>
      </c>
      <c r="X1251" s="7"/>
    </row>
    <row r="1252" spans="1:24" x14ac:dyDescent="0.3">
      <c r="A1252" s="6" t="s">
        <v>1316</v>
      </c>
      <c r="C1252">
        <v>28</v>
      </c>
      <c r="D1252" t="s">
        <v>168</v>
      </c>
      <c r="I1252">
        <v>0.04</v>
      </c>
      <c r="J1252" s="8">
        <f t="shared" si="102"/>
        <v>1.1360000000000003</v>
      </c>
      <c r="K1252" s="8">
        <f t="shared" si="103"/>
        <v>0.82558139534883712</v>
      </c>
      <c r="L1252"/>
      <c r="M1252" s="7">
        <v>252</v>
      </c>
      <c r="N1252" s="8">
        <v>37.999999999982492</v>
      </c>
      <c r="O1252" s="8" t="s">
        <v>272</v>
      </c>
      <c r="P1252" s="9" t="s">
        <v>854</v>
      </c>
      <c r="Q1252" s="9">
        <v>1941.8333333333333</v>
      </c>
      <c r="R1252" s="9">
        <v>-15.166666666666666</v>
      </c>
      <c r="S1252" s="7">
        <v>-0.83572274446487427</v>
      </c>
      <c r="T1252" s="22">
        <v>1.2250060540318415E-2</v>
      </c>
      <c r="U1252" s="7">
        <v>1.9292827844619751</v>
      </c>
      <c r="V1252">
        <v>3.4457438306416351E-2</v>
      </c>
      <c r="X1252" s="7"/>
    </row>
    <row r="1253" spans="1:24" x14ac:dyDescent="0.3">
      <c r="A1253" s="6" t="s">
        <v>1316</v>
      </c>
      <c r="C1253">
        <v>29</v>
      </c>
      <c r="D1253" t="s">
        <v>169</v>
      </c>
      <c r="I1253">
        <v>0.04</v>
      </c>
      <c r="J1253" s="8">
        <f t="shared" si="102"/>
        <v>1.1760000000000004</v>
      </c>
      <c r="K1253" s="8">
        <f t="shared" si="103"/>
        <v>0.85465116279069764</v>
      </c>
      <c r="L1253">
        <v>1.24</v>
      </c>
      <c r="M1253" s="7">
        <v>252</v>
      </c>
      <c r="N1253" s="8">
        <v>37.000000000064759</v>
      </c>
      <c r="O1253" s="8" t="s">
        <v>272</v>
      </c>
      <c r="P1253" s="9" t="s">
        <v>1344</v>
      </c>
      <c r="Q1253" s="9">
        <v>1793.8333333333333</v>
      </c>
      <c r="R1253" s="9">
        <v>-15.75</v>
      </c>
      <c r="S1253" s="7">
        <v>-0.91677594184875488</v>
      </c>
      <c r="T1253" s="22">
        <v>1.2250060540318415E-2</v>
      </c>
      <c r="U1253" s="7">
        <v>1.8370264768600464</v>
      </c>
      <c r="V1253">
        <v>3.4457438306416351E-2</v>
      </c>
      <c r="X1253" s="7"/>
    </row>
    <row r="1254" spans="1:24" x14ac:dyDescent="0.3">
      <c r="A1254" s="6" t="s">
        <v>1316</v>
      </c>
      <c r="C1254">
        <v>30</v>
      </c>
      <c r="D1254" t="s">
        <v>1251</v>
      </c>
      <c r="I1254">
        <v>0.04</v>
      </c>
      <c r="J1254" s="8">
        <f t="shared" si="102"/>
        <v>1.2160000000000004</v>
      </c>
      <c r="K1254" s="8">
        <f t="shared" si="103"/>
        <v>0.88372093023255804</v>
      </c>
      <c r="L1254"/>
      <c r="M1254" s="7">
        <v>252</v>
      </c>
      <c r="N1254" s="8">
        <v>44.000000000044004</v>
      </c>
      <c r="O1254" s="8" t="s">
        <v>272</v>
      </c>
      <c r="P1254" s="9" t="s">
        <v>1345</v>
      </c>
      <c r="Q1254" s="9">
        <v>2411.5</v>
      </c>
      <c r="R1254" s="9">
        <v>-28.833333333333332</v>
      </c>
      <c r="S1254" s="7">
        <v>-1.0490977764129639</v>
      </c>
      <c r="T1254" s="22">
        <v>1.2250060540318415E-2</v>
      </c>
      <c r="U1254" s="7">
        <v>1.7161164283752441</v>
      </c>
      <c r="V1254">
        <v>3.4457438306416351E-2</v>
      </c>
      <c r="X1254" s="7"/>
    </row>
    <row r="1255" spans="1:24" x14ac:dyDescent="0.3">
      <c r="A1255" s="6" t="s">
        <v>1316</v>
      </c>
      <c r="C1255">
        <v>31</v>
      </c>
      <c r="D1255" t="s">
        <v>203</v>
      </c>
      <c r="I1255">
        <v>0.04</v>
      </c>
      <c r="J1255" s="8">
        <f t="shared" si="102"/>
        <v>1.2560000000000004</v>
      </c>
      <c r="K1255" s="8">
        <f t="shared" si="103"/>
        <v>0.91279069767441856</v>
      </c>
      <c r="L1255"/>
      <c r="M1255" s="7">
        <v>252</v>
      </c>
      <c r="N1255" s="8">
        <v>38.999999999900226</v>
      </c>
      <c r="O1255" s="8" t="s">
        <v>272</v>
      </c>
      <c r="P1255" s="9" t="s">
        <v>1346</v>
      </c>
      <c r="Q1255" s="9">
        <v>2003.3333333333333</v>
      </c>
      <c r="R1255" s="9">
        <v>-10.583333333333334</v>
      </c>
      <c r="S1255" s="7">
        <v>-1.1563528776168823</v>
      </c>
      <c r="T1255" s="22">
        <v>1.2250060540318415E-2</v>
      </c>
      <c r="U1255" s="7">
        <v>1.4395490884780884</v>
      </c>
      <c r="V1255">
        <v>3.4457438306416351E-2</v>
      </c>
      <c r="X1255" s="7"/>
    </row>
    <row r="1256" spans="1:24" x14ac:dyDescent="0.3">
      <c r="A1256" s="6" t="s">
        <v>1316</v>
      </c>
      <c r="C1256">
        <v>32</v>
      </c>
      <c r="D1256" t="s">
        <v>204</v>
      </c>
      <c r="I1256">
        <v>0.04</v>
      </c>
      <c r="J1256" s="8">
        <f t="shared" si="102"/>
        <v>1.2960000000000005</v>
      </c>
      <c r="K1256" s="8">
        <f t="shared" si="103"/>
        <v>0.94186046511627908</v>
      </c>
      <c r="L1256"/>
      <c r="M1256" s="7">
        <v>252</v>
      </c>
      <c r="N1256" s="8">
        <v>37.000000000064759</v>
      </c>
      <c r="O1256" s="8" t="s">
        <v>272</v>
      </c>
      <c r="P1256" s="9" t="s">
        <v>1183</v>
      </c>
      <c r="Q1256" s="9">
        <v>1975.6666666666667</v>
      </c>
      <c r="R1256" s="9">
        <v>-19.75</v>
      </c>
      <c r="S1256" s="7">
        <v>-1.0775673389434814</v>
      </c>
      <c r="T1256" s="22">
        <v>1.2250060540318415E-2</v>
      </c>
      <c r="U1256" s="7">
        <v>1.7224791049957275</v>
      </c>
      <c r="V1256">
        <v>3.4457438306416351E-2</v>
      </c>
      <c r="X1256" s="7"/>
    </row>
    <row r="1257" spans="1:24" x14ac:dyDescent="0.3">
      <c r="A1257" s="6" t="s">
        <v>1316</v>
      </c>
      <c r="C1257">
        <v>33</v>
      </c>
      <c r="D1257" t="s">
        <v>208</v>
      </c>
      <c r="I1257">
        <v>0.04</v>
      </c>
      <c r="J1257" s="8">
        <f t="shared" si="102"/>
        <v>1.3360000000000005</v>
      </c>
      <c r="K1257" s="8">
        <f t="shared" si="103"/>
        <v>0.97093023255813948</v>
      </c>
      <c r="L1257">
        <v>1.26</v>
      </c>
      <c r="M1257" s="7">
        <v>252</v>
      </c>
      <c r="N1257" s="8">
        <v>32.999999999949736</v>
      </c>
      <c r="O1257" s="8" t="s">
        <v>272</v>
      </c>
      <c r="P1257" s="9" t="s">
        <v>1122</v>
      </c>
      <c r="Q1257" s="9">
        <v>1954</v>
      </c>
      <c r="R1257" s="9">
        <v>-20.833333333333332</v>
      </c>
      <c r="S1257" s="7">
        <v>-1.0699727535247803</v>
      </c>
      <c r="T1257" s="22">
        <v>1.2250060540318415E-2</v>
      </c>
      <c r="U1257" s="7">
        <v>1.7188645601272583</v>
      </c>
      <c r="V1257">
        <v>3.4457438306416351E-2</v>
      </c>
      <c r="X1257" s="7"/>
    </row>
    <row r="1258" spans="1:24" x14ac:dyDescent="0.3">
      <c r="A1258" s="6" t="s">
        <v>1316</v>
      </c>
      <c r="C1258">
        <v>34</v>
      </c>
      <c r="D1258" t="s">
        <v>1212</v>
      </c>
      <c r="I1258">
        <v>0.04</v>
      </c>
      <c r="J1258" s="8">
        <f t="shared" si="102"/>
        <v>1.3760000000000006</v>
      </c>
      <c r="K1258" s="8">
        <f t="shared" si="103"/>
        <v>1</v>
      </c>
      <c r="L1258">
        <v>1.26</v>
      </c>
      <c r="M1258" s="7">
        <v>252</v>
      </c>
      <c r="N1258" s="8">
        <v>25.999999999970491</v>
      </c>
      <c r="O1258" s="8"/>
      <c r="P1258" s="9" t="s">
        <v>1213</v>
      </c>
      <c r="Q1258" s="9">
        <v>561</v>
      </c>
      <c r="R1258" s="9">
        <v>-112.58333333333333</v>
      </c>
      <c r="S1258" s="11">
        <v>-1.1705679893493652</v>
      </c>
      <c r="T1258" s="23">
        <v>1.2250060540318415E-2</v>
      </c>
      <c r="U1258" s="11">
        <v>1.5247229337692261</v>
      </c>
      <c r="V1258" s="26">
        <v>3.4457438306416351E-2</v>
      </c>
      <c r="X1258" s="7" t="s">
        <v>1347</v>
      </c>
    </row>
    <row r="1259" spans="1:24" x14ac:dyDescent="0.3">
      <c r="K1259"/>
      <c r="L1259"/>
      <c r="M1259" s="7"/>
      <c r="N1259" s="8"/>
      <c r="O1259" s="8"/>
    </row>
    <row r="1261" spans="1:24" ht="15" thickBot="1" x14ac:dyDescent="0.35"/>
    <row r="1262" spans="1:24" ht="31.8" thickBot="1" x14ac:dyDescent="0.35">
      <c r="C1262" s="40" t="s">
        <v>2</v>
      </c>
      <c r="D1262" s="41" t="s">
        <v>1351</v>
      </c>
      <c r="E1262" s="41" t="s">
        <v>4</v>
      </c>
      <c r="F1262" s="42"/>
      <c r="G1262" s="41"/>
      <c r="H1262" s="41"/>
      <c r="I1262" s="42" t="s">
        <v>7</v>
      </c>
      <c r="L1262" s="41" t="s">
        <v>9</v>
      </c>
      <c r="M1262" s="41" t="s">
        <v>10</v>
      </c>
      <c r="N1262" s="41" t="s">
        <v>1352</v>
      </c>
    </row>
    <row r="1263" spans="1:24" ht="15" thickTop="1" x14ac:dyDescent="0.3">
      <c r="A1263" t="s">
        <v>1353</v>
      </c>
      <c r="C1263" s="43">
        <v>1</v>
      </c>
      <c r="D1263" s="43" t="s">
        <v>152</v>
      </c>
      <c r="E1263" s="43" t="s">
        <v>24</v>
      </c>
      <c r="F1263" s="43"/>
      <c r="G1263" s="44"/>
      <c r="H1263" s="43"/>
      <c r="I1263" s="43">
        <v>0.3</v>
      </c>
      <c r="J1263" s="8">
        <v>0</v>
      </c>
      <c r="K1263" s="8" t="e">
        <f>J1263/$J$1301</f>
        <v>#DIV/0!</v>
      </c>
      <c r="L1263" s="44">
        <v>0.52</v>
      </c>
      <c r="M1263" s="43">
        <f>6*42</f>
        <v>252</v>
      </c>
      <c r="N1263" s="7">
        <v>168.99999999997473</v>
      </c>
    </row>
    <row r="1264" spans="1:24" x14ac:dyDescent="0.3">
      <c r="A1264" t="s">
        <v>1353</v>
      </c>
      <c r="C1264" s="39">
        <v>2</v>
      </c>
      <c r="D1264" s="39" t="s">
        <v>154</v>
      </c>
      <c r="E1264" s="39"/>
      <c r="F1264" s="39"/>
      <c r="G1264" s="45"/>
      <c r="H1264" s="39"/>
      <c r="I1264" s="39">
        <v>4.7E-2</v>
      </c>
      <c r="J1264" s="8">
        <f>I1264</f>
        <v>4.7E-2</v>
      </c>
      <c r="K1264" s="8" t="e">
        <f>J1264/$J$1301</f>
        <v>#DIV/0!</v>
      </c>
      <c r="L1264" s="45">
        <v>0.52</v>
      </c>
      <c r="M1264" s="39">
        <v>252</v>
      </c>
      <c r="N1264" s="7">
        <v>13.000000000040757</v>
      </c>
    </row>
    <row r="1265" spans="1:14" x14ac:dyDescent="0.3">
      <c r="A1265" t="s">
        <v>1353</v>
      </c>
      <c r="C1265" s="39">
        <f>C1264+1</f>
        <v>3</v>
      </c>
      <c r="D1265" s="39" t="s">
        <v>156</v>
      </c>
      <c r="E1265" s="39"/>
      <c r="F1265" s="39"/>
      <c r="G1265" s="45"/>
      <c r="H1265" s="39"/>
      <c r="I1265" s="39">
        <v>4.3999999999999997E-2</v>
      </c>
      <c r="J1265" s="8">
        <f>J1264+I1265</f>
        <v>9.0999999999999998E-2</v>
      </c>
      <c r="K1265" s="8" t="e">
        <f t="shared" ref="K1265:K1300" si="104">J1265/$J$1301</f>
        <v>#DIV/0!</v>
      </c>
      <c r="L1265" s="45" t="s">
        <v>279</v>
      </c>
      <c r="M1265" s="39">
        <v>252</v>
      </c>
      <c r="N1265" s="7">
        <v>28.999999999945736</v>
      </c>
    </row>
    <row r="1266" spans="1:14" x14ac:dyDescent="0.3">
      <c r="A1266" t="s">
        <v>1353</v>
      </c>
      <c r="C1266" s="39">
        <f t="shared" ref="C1266:C1300" si="105">C1265+1</f>
        <v>4</v>
      </c>
      <c r="D1266" s="39" t="s">
        <v>158</v>
      </c>
      <c r="E1266" s="39"/>
      <c r="F1266" s="39"/>
      <c r="G1266" s="45"/>
      <c r="H1266" s="39"/>
      <c r="I1266" s="39">
        <v>4.3999999999999997E-2</v>
      </c>
      <c r="J1266" s="8">
        <f t="shared" ref="J1266:J1300" si="106">J1265+I1266</f>
        <v>0.13500000000000001</v>
      </c>
      <c r="K1266" s="8" t="e">
        <f t="shared" si="104"/>
        <v>#DIV/0!</v>
      </c>
      <c r="L1266" s="45" t="s">
        <v>279</v>
      </c>
      <c r="M1266" s="39">
        <v>252</v>
      </c>
      <c r="N1266" s="7">
        <v>31.000000000003247</v>
      </c>
    </row>
    <row r="1267" spans="1:14" x14ac:dyDescent="0.3">
      <c r="A1267" t="s">
        <v>1353</v>
      </c>
      <c r="C1267" s="39">
        <f t="shared" si="105"/>
        <v>5</v>
      </c>
      <c r="D1267" s="39" t="s">
        <v>159</v>
      </c>
      <c r="E1267" s="39"/>
      <c r="F1267" s="39"/>
      <c r="G1267" s="45"/>
      <c r="H1267" s="39"/>
      <c r="I1267" s="39">
        <v>4.2000000000000003E-2</v>
      </c>
      <c r="J1267" s="8">
        <f t="shared" si="106"/>
        <v>0.17700000000000002</v>
      </c>
      <c r="K1267" s="8" t="e">
        <f t="shared" si="104"/>
        <v>#DIV/0!</v>
      </c>
      <c r="L1267" s="45" t="s">
        <v>279</v>
      </c>
      <c r="M1267" s="39">
        <v>252</v>
      </c>
      <c r="N1267" s="7">
        <v>25.999999999970491</v>
      </c>
    </row>
    <row r="1268" spans="1:14" x14ac:dyDescent="0.3">
      <c r="A1268" t="s">
        <v>1353</v>
      </c>
      <c r="C1268" s="39">
        <f t="shared" si="105"/>
        <v>6</v>
      </c>
      <c r="D1268" s="46" t="s">
        <v>84</v>
      </c>
      <c r="E1268" s="46" t="s">
        <v>84</v>
      </c>
      <c r="F1268" s="39"/>
      <c r="G1268" s="45"/>
      <c r="H1268" s="39"/>
      <c r="I1268" s="39">
        <v>4.2000000000000003E-2</v>
      </c>
      <c r="J1268" s="8">
        <f t="shared" si="106"/>
        <v>0.21900000000000003</v>
      </c>
      <c r="K1268" s="8" t="e">
        <f t="shared" si="104"/>
        <v>#DIV/0!</v>
      </c>
      <c r="L1268" s="45" t="s">
        <v>279</v>
      </c>
      <c r="M1268" s="39">
        <v>252</v>
      </c>
      <c r="N1268" s="7">
        <v>29.000000000056758</v>
      </c>
    </row>
    <row r="1269" spans="1:14" x14ac:dyDescent="0.3">
      <c r="A1269" t="s">
        <v>1353</v>
      </c>
      <c r="C1269" s="39">
        <f t="shared" si="105"/>
        <v>7</v>
      </c>
      <c r="D1269" s="39" t="s">
        <v>160</v>
      </c>
      <c r="E1269" s="39"/>
      <c r="F1269" s="39"/>
      <c r="G1269" s="45"/>
      <c r="H1269" s="39"/>
      <c r="I1269" s="39">
        <v>4.2000000000000003E-2</v>
      </c>
      <c r="J1269" s="8">
        <f t="shared" si="106"/>
        <v>0.26100000000000001</v>
      </c>
      <c r="K1269" s="8" t="e">
        <f t="shared" si="104"/>
        <v>#DIV/0!</v>
      </c>
      <c r="L1269" s="45">
        <v>0.62</v>
      </c>
      <c r="M1269" s="39">
        <v>252</v>
      </c>
      <c r="N1269" s="7">
        <v>17.99999999996249</v>
      </c>
    </row>
    <row r="1270" spans="1:14" x14ac:dyDescent="0.3">
      <c r="A1270" t="s">
        <v>1353</v>
      </c>
      <c r="C1270" s="39">
        <f t="shared" si="105"/>
        <v>8</v>
      </c>
      <c r="D1270" s="39" t="s">
        <v>161</v>
      </c>
      <c r="E1270" s="39"/>
      <c r="F1270" s="39"/>
      <c r="G1270" s="45"/>
      <c r="H1270" s="39"/>
      <c r="I1270" s="39">
        <v>4.2000000000000003E-2</v>
      </c>
      <c r="J1270" s="8">
        <f t="shared" si="106"/>
        <v>0.30299999999999999</v>
      </c>
      <c r="K1270" s="8" t="e">
        <f t="shared" si="104"/>
        <v>#DIV/0!</v>
      </c>
      <c r="L1270" s="45">
        <v>0.64</v>
      </c>
      <c r="M1270" s="39">
        <v>252</v>
      </c>
      <c r="N1270" s="7">
        <v>29.999999999974492</v>
      </c>
    </row>
    <row r="1271" spans="1:14" x14ac:dyDescent="0.3">
      <c r="A1271" t="s">
        <v>1353</v>
      </c>
      <c r="C1271" s="39">
        <f t="shared" si="105"/>
        <v>9</v>
      </c>
      <c r="D1271" s="39" t="s">
        <v>162</v>
      </c>
      <c r="E1271" s="39"/>
      <c r="F1271" s="39"/>
      <c r="G1271" s="45"/>
      <c r="H1271" s="39"/>
      <c r="I1271" s="39">
        <v>4.2000000000000003E-2</v>
      </c>
      <c r="J1271" s="8">
        <f t="shared" si="106"/>
        <v>0.34499999999999997</v>
      </c>
      <c r="K1271" s="8" t="e">
        <f t="shared" si="104"/>
        <v>#DIV/0!</v>
      </c>
      <c r="L1271" s="45">
        <v>0.64</v>
      </c>
      <c r="M1271" s="39">
        <v>252</v>
      </c>
      <c r="N1271" s="7">
        <v>22.999999999995246</v>
      </c>
    </row>
    <row r="1272" spans="1:14" x14ac:dyDescent="0.3">
      <c r="A1272" t="s">
        <v>1353</v>
      </c>
      <c r="C1272" s="39">
        <f t="shared" si="105"/>
        <v>10</v>
      </c>
      <c r="D1272" s="39" t="s">
        <v>163</v>
      </c>
      <c r="E1272" s="39"/>
      <c r="F1272" s="39"/>
      <c r="G1272" s="45"/>
      <c r="H1272" s="39"/>
      <c r="I1272" s="39">
        <v>4.9000000000000002E-2</v>
      </c>
      <c r="J1272" s="8">
        <f t="shared" si="106"/>
        <v>0.39399999999999996</v>
      </c>
      <c r="K1272" s="8" t="e">
        <f t="shared" si="104"/>
        <v>#DIV/0!</v>
      </c>
      <c r="L1272" s="45">
        <v>0.64</v>
      </c>
      <c r="M1272" s="39">
        <v>252</v>
      </c>
      <c r="N1272" s="7">
        <v>25.999999999970491</v>
      </c>
    </row>
    <row r="1273" spans="1:14" x14ac:dyDescent="0.3">
      <c r="A1273" t="s">
        <v>1353</v>
      </c>
      <c r="C1273" s="39">
        <f t="shared" si="105"/>
        <v>11</v>
      </c>
      <c r="D1273" s="39" t="s">
        <v>1354</v>
      </c>
      <c r="E1273" s="39"/>
      <c r="F1273" s="39"/>
      <c r="G1273" s="45"/>
      <c r="H1273" s="39"/>
      <c r="I1273" s="39">
        <v>4.9000000000000002E-2</v>
      </c>
      <c r="J1273" s="8">
        <f t="shared" si="106"/>
        <v>0.44299999999999995</v>
      </c>
      <c r="K1273" s="8" t="e">
        <f t="shared" si="104"/>
        <v>#DIV/0!</v>
      </c>
      <c r="L1273" s="45">
        <v>0.64</v>
      </c>
      <c r="M1273" s="39">
        <v>252</v>
      </c>
      <c r="N1273" s="7">
        <v>24.000000000024002</v>
      </c>
    </row>
    <row r="1274" spans="1:14" x14ac:dyDescent="0.3">
      <c r="A1274" t="s">
        <v>1353</v>
      </c>
      <c r="C1274" s="39">
        <f t="shared" si="105"/>
        <v>12</v>
      </c>
      <c r="D1274" s="39" t="s">
        <v>1355</v>
      </c>
      <c r="E1274" s="39"/>
      <c r="F1274" s="39"/>
      <c r="G1274" s="45"/>
      <c r="H1274" s="39"/>
      <c r="I1274" s="39">
        <v>4.9000000000000002E-2</v>
      </c>
      <c r="J1274" s="8">
        <f t="shared" si="106"/>
        <v>0.49199999999999994</v>
      </c>
      <c r="K1274" s="8" t="e">
        <f t="shared" si="104"/>
        <v>#DIV/0!</v>
      </c>
      <c r="L1274" s="45">
        <v>0.66</v>
      </c>
      <c r="M1274" s="39">
        <v>252</v>
      </c>
      <c r="N1274" s="7">
        <v>32.999999999949736</v>
      </c>
    </row>
    <row r="1275" spans="1:14" x14ac:dyDescent="0.3">
      <c r="A1275" t="s">
        <v>1353</v>
      </c>
      <c r="C1275" s="39">
        <f t="shared" si="105"/>
        <v>13</v>
      </c>
      <c r="D1275" s="39" t="s">
        <v>1356</v>
      </c>
      <c r="E1275" s="39"/>
      <c r="F1275" s="39"/>
      <c r="G1275" s="45"/>
      <c r="H1275" s="39"/>
      <c r="I1275" s="39">
        <v>4.3999999999999997E-2</v>
      </c>
      <c r="J1275" s="8">
        <f t="shared" si="106"/>
        <v>0.53599999999999992</v>
      </c>
      <c r="K1275" s="8" t="e">
        <f t="shared" si="104"/>
        <v>#DIV/0!</v>
      </c>
      <c r="L1275" s="45">
        <v>0.68</v>
      </c>
      <c r="M1275" s="39">
        <v>252</v>
      </c>
      <c r="N1275" s="7">
        <v>28.000000000028002</v>
      </c>
    </row>
    <row r="1276" spans="1:14" x14ac:dyDescent="0.3">
      <c r="A1276" t="s">
        <v>1353</v>
      </c>
      <c r="C1276" s="39">
        <f t="shared" si="105"/>
        <v>14</v>
      </c>
      <c r="D1276" s="39" t="s">
        <v>35</v>
      </c>
      <c r="E1276" s="39" t="s">
        <v>35</v>
      </c>
      <c r="F1276" s="39"/>
      <c r="G1276" s="45"/>
      <c r="H1276" s="39"/>
      <c r="I1276" s="39">
        <v>4.3999999999999997E-2</v>
      </c>
      <c r="J1276" s="8">
        <f t="shared" si="106"/>
        <v>0.57999999999999996</v>
      </c>
      <c r="K1276" s="8" t="e">
        <f t="shared" si="104"/>
        <v>#DIV/0!</v>
      </c>
      <c r="L1276" s="45">
        <v>0.71</v>
      </c>
      <c r="M1276" s="39">
        <v>252</v>
      </c>
      <c r="N1276" s="7">
        <v>31.000000000003247</v>
      </c>
    </row>
    <row r="1277" spans="1:14" x14ac:dyDescent="0.3">
      <c r="A1277" t="s">
        <v>1353</v>
      </c>
      <c r="C1277" s="39">
        <f t="shared" si="105"/>
        <v>15</v>
      </c>
      <c r="D1277" s="39" t="s">
        <v>110</v>
      </c>
      <c r="E1277" s="39"/>
      <c r="F1277" s="39"/>
      <c r="G1277" s="45"/>
      <c r="H1277" s="39"/>
      <c r="I1277" s="39">
        <v>4.3999999999999997E-2</v>
      </c>
      <c r="J1277" s="8">
        <f t="shared" si="106"/>
        <v>0.624</v>
      </c>
      <c r="K1277" s="8" t="e">
        <f t="shared" si="104"/>
        <v>#DIV/0!</v>
      </c>
      <c r="L1277" s="45" t="s">
        <v>279</v>
      </c>
      <c r="M1277" s="39">
        <v>252</v>
      </c>
      <c r="N1277" s="7">
        <v>25.000000000052758</v>
      </c>
    </row>
    <row r="1278" spans="1:14" x14ac:dyDescent="0.3">
      <c r="A1278" t="s">
        <v>1353</v>
      </c>
      <c r="C1278" s="39">
        <f t="shared" si="105"/>
        <v>16</v>
      </c>
      <c r="D1278" s="39" t="s">
        <v>112</v>
      </c>
      <c r="E1278" s="39"/>
      <c r="F1278" s="39"/>
      <c r="G1278" s="45"/>
      <c r="H1278" s="39"/>
      <c r="I1278" s="39">
        <v>4.3999999999999997E-2</v>
      </c>
      <c r="J1278" s="8">
        <f t="shared" si="106"/>
        <v>0.66800000000000004</v>
      </c>
      <c r="K1278" s="8" t="e">
        <f t="shared" si="104"/>
        <v>#DIV/0!</v>
      </c>
      <c r="L1278" s="45" t="s">
        <v>279</v>
      </c>
      <c r="M1278" s="39">
        <v>252</v>
      </c>
      <c r="N1278" s="7">
        <v>33.999999999978492</v>
      </c>
    </row>
    <row r="1279" spans="1:14" x14ac:dyDescent="0.3">
      <c r="A1279" t="s">
        <v>1353</v>
      </c>
      <c r="C1279" s="39">
        <f t="shared" si="105"/>
        <v>17</v>
      </c>
      <c r="D1279" s="39" t="s">
        <v>113</v>
      </c>
      <c r="E1279" s="39"/>
      <c r="F1279" s="39"/>
      <c r="G1279" s="45"/>
      <c r="H1279" s="39"/>
      <c r="I1279" s="39">
        <v>4.3999999999999997E-2</v>
      </c>
      <c r="J1279" s="8">
        <f t="shared" si="106"/>
        <v>0.71200000000000008</v>
      </c>
      <c r="K1279" s="8" t="e">
        <f t="shared" si="104"/>
        <v>#DIV/0!</v>
      </c>
      <c r="L1279" s="45" t="s">
        <v>279</v>
      </c>
      <c r="M1279" s="39">
        <v>252</v>
      </c>
      <c r="N1279" s="7">
        <v>22.000000000077513</v>
      </c>
    </row>
    <row r="1280" spans="1:14" x14ac:dyDescent="0.3">
      <c r="A1280" t="s">
        <v>1353</v>
      </c>
      <c r="C1280" s="39">
        <f t="shared" si="105"/>
        <v>18</v>
      </c>
      <c r="D1280" s="39" t="s">
        <v>114</v>
      </c>
      <c r="E1280" s="39"/>
      <c r="F1280" s="39"/>
      <c r="G1280" s="45"/>
      <c r="H1280" s="39"/>
      <c r="I1280" s="39">
        <v>4.3999999999999997E-2</v>
      </c>
      <c r="J1280" s="8">
        <f t="shared" si="106"/>
        <v>0.75600000000000012</v>
      </c>
      <c r="K1280" s="8" t="e">
        <f t="shared" si="104"/>
        <v>#DIV/0!</v>
      </c>
      <c r="L1280" s="45">
        <v>0.77</v>
      </c>
      <c r="M1280" s="39">
        <v>252</v>
      </c>
      <c r="N1280" s="7">
        <v>31.000000000003247</v>
      </c>
    </row>
    <row r="1281" spans="1:14" x14ac:dyDescent="0.3">
      <c r="A1281" t="s">
        <v>1353</v>
      </c>
      <c r="C1281" s="39">
        <f t="shared" si="105"/>
        <v>19</v>
      </c>
      <c r="D1281" s="39" t="s">
        <v>134</v>
      </c>
      <c r="E1281" s="39"/>
      <c r="F1281" s="39"/>
      <c r="G1281" s="45"/>
      <c r="H1281" s="39"/>
      <c r="I1281" s="39">
        <v>4.3999999999999997E-2</v>
      </c>
      <c r="J1281" s="8">
        <f t="shared" si="106"/>
        <v>0.80000000000000016</v>
      </c>
      <c r="K1281" s="8" t="e">
        <f t="shared" si="104"/>
        <v>#DIV/0!</v>
      </c>
      <c r="L1281" s="45" t="s">
        <v>279</v>
      </c>
      <c r="M1281" s="39">
        <v>252</v>
      </c>
      <c r="N1281" s="7">
        <v>28.000000000028002</v>
      </c>
    </row>
    <row r="1282" spans="1:14" x14ac:dyDescent="0.3">
      <c r="A1282" t="s">
        <v>1353</v>
      </c>
      <c r="C1282" s="39">
        <f t="shared" si="105"/>
        <v>20</v>
      </c>
      <c r="D1282" s="39" t="s">
        <v>135</v>
      </c>
      <c r="E1282" s="39"/>
      <c r="F1282" s="39"/>
      <c r="G1282" s="45"/>
      <c r="H1282" s="39"/>
      <c r="I1282" s="39">
        <v>3.5999999999999997E-2</v>
      </c>
      <c r="J1282" s="8">
        <f t="shared" si="106"/>
        <v>0.83600000000000019</v>
      </c>
      <c r="K1282" s="8" t="e">
        <f t="shared" si="104"/>
        <v>#DIV/0!</v>
      </c>
      <c r="L1282" s="45">
        <v>0.8</v>
      </c>
      <c r="M1282" s="39">
        <v>252</v>
      </c>
      <c r="N1282" s="7">
        <v>28.999999999945736</v>
      </c>
    </row>
    <row r="1283" spans="1:14" x14ac:dyDescent="0.3">
      <c r="A1283" t="s">
        <v>1353</v>
      </c>
      <c r="C1283" s="39">
        <f t="shared" si="105"/>
        <v>21</v>
      </c>
      <c r="D1283" s="39" t="s">
        <v>136</v>
      </c>
      <c r="E1283" s="39"/>
      <c r="F1283" s="39"/>
      <c r="G1283" s="45"/>
      <c r="H1283" s="39"/>
      <c r="I1283" s="39">
        <v>3.7999999999999999E-2</v>
      </c>
      <c r="J1283" s="8">
        <f t="shared" si="106"/>
        <v>0.87400000000000022</v>
      </c>
      <c r="K1283" s="8" t="e">
        <f t="shared" si="104"/>
        <v>#DIV/0!</v>
      </c>
      <c r="L1283" s="45" t="s">
        <v>279</v>
      </c>
      <c r="M1283" s="39">
        <v>252</v>
      </c>
      <c r="N1283" s="7">
        <v>24.999999999941735</v>
      </c>
    </row>
    <row r="1284" spans="1:14" x14ac:dyDescent="0.3">
      <c r="A1284" t="s">
        <v>1353</v>
      </c>
      <c r="C1284" s="39">
        <f t="shared" si="105"/>
        <v>22</v>
      </c>
      <c r="D1284" s="39" t="s">
        <v>137</v>
      </c>
      <c r="E1284" s="39"/>
      <c r="F1284" s="39"/>
      <c r="G1284" s="45"/>
      <c r="H1284" s="39"/>
      <c r="I1284" s="39">
        <v>3.7999999999999999E-2</v>
      </c>
      <c r="J1284" s="8">
        <f t="shared" si="106"/>
        <v>0.91200000000000025</v>
      </c>
      <c r="K1284" s="8" t="e">
        <f t="shared" si="104"/>
        <v>#DIV/0!</v>
      </c>
      <c r="L1284" s="45" t="s">
        <v>279</v>
      </c>
      <c r="M1284" s="39">
        <v>252</v>
      </c>
      <c r="N1284" s="7">
        <v>29.999999999974492</v>
      </c>
    </row>
    <row r="1285" spans="1:14" x14ac:dyDescent="0.3">
      <c r="A1285" t="s">
        <v>1353</v>
      </c>
      <c r="C1285" s="39">
        <f t="shared" si="105"/>
        <v>23</v>
      </c>
      <c r="D1285" s="39" t="s">
        <v>236</v>
      </c>
      <c r="E1285" s="39"/>
      <c r="F1285" s="39"/>
      <c r="G1285" s="45"/>
      <c r="H1285" s="39"/>
      <c r="I1285" s="39">
        <v>3.7999999999999999E-2</v>
      </c>
      <c r="J1285" s="8">
        <f t="shared" si="106"/>
        <v>0.95000000000000029</v>
      </c>
      <c r="K1285" s="8" t="e">
        <f t="shared" si="104"/>
        <v>#DIV/0!</v>
      </c>
      <c r="L1285" s="45" t="s">
        <v>279</v>
      </c>
      <c r="M1285" s="39">
        <v>252</v>
      </c>
      <c r="N1285" s="7">
        <v>22.999999999995246</v>
      </c>
    </row>
    <row r="1286" spans="1:14" x14ac:dyDescent="0.3">
      <c r="A1286" t="s">
        <v>1353</v>
      </c>
      <c r="C1286" s="39">
        <f t="shared" si="105"/>
        <v>24</v>
      </c>
      <c r="D1286" s="39" t="s">
        <v>47</v>
      </c>
      <c r="E1286" s="39" t="s">
        <v>47</v>
      </c>
      <c r="F1286" s="39"/>
      <c r="G1286" s="45"/>
      <c r="H1286" s="39"/>
      <c r="I1286" s="39">
        <v>3.7999999999999999E-2</v>
      </c>
      <c r="J1286" s="8">
        <f t="shared" si="106"/>
        <v>0.98800000000000032</v>
      </c>
      <c r="K1286" s="8" t="e">
        <f t="shared" si="104"/>
        <v>#DIV/0!</v>
      </c>
      <c r="L1286" s="45">
        <v>0.84</v>
      </c>
      <c r="M1286" s="39">
        <v>252</v>
      </c>
      <c r="N1286" s="7">
        <v>26.000000000081513</v>
      </c>
    </row>
    <row r="1287" spans="1:14" x14ac:dyDescent="0.3">
      <c r="A1287" t="s">
        <v>1353</v>
      </c>
      <c r="C1287" s="39">
        <f t="shared" si="105"/>
        <v>25</v>
      </c>
      <c r="D1287" s="39" t="s">
        <v>115</v>
      </c>
      <c r="E1287" s="39"/>
      <c r="F1287" s="39"/>
      <c r="G1287" s="45"/>
      <c r="H1287" s="39"/>
      <c r="I1287" s="39">
        <v>0.03</v>
      </c>
      <c r="J1287" s="8">
        <f t="shared" si="106"/>
        <v>1.0180000000000002</v>
      </c>
      <c r="K1287" s="8" t="e">
        <f t="shared" si="104"/>
        <v>#DIV/0!</v>
      </c>
      <c r="L1287" s="45" t="s">
        <v>279</v>
      </c>
      <c r="M1287" s="39">
        <v>252</v>
      </c>
      <c r="N1287" s="7">
        <v>23.99999999991298</v>
      </c>
    </row>
    <row r="1288" spans="1:14" x14ac:dyDescent="0.3">
      <c r="A1288" t="s">
        <v>1353</v>
      </c>
      <c r="C1288" s="39">
        <f t="shared" si="105"/>
        <v>26</v>
      </c>
      <c r="D1288" s="39" t="s">
        <v>116</v>
      </c>
      <c r="E1288" s="39"/>
      <c r="F1288" s="39"/>
      <c r="G1288" s="45"/>
      <c r="H1288" s="39"/>
      <c r="I1288" s="39">
        <v>0.03</v>
      </c>
      <c r="J1288" s="8">
        <f t="shared" si="106"/>
        <v>1.0480000000000003</v>
      </c>
      <c r="K1288" s="8" t="e">
        <f t="shared" si="104"/>
        <v>#DIV/0!</v>
      </c>
      <c r="L1288" s="45" t="s">
        <v>279</v>
      </c>
      <c r="M1288" s="39">
        <v>252</v>
      </c>
      <c r="N1288" s="7">
        <v>24.000000000024002</v>
      </c>
    </row>
    <row r="1289" spans="1:14" x14ac:dyDescent="0.3">
      <c r="A1289" t="s">
        <v>1353</v>
      </c>
      <c r="C1289" s="39">
        <f t="shared" si="105"/>
        <v>27</v>
      </c>
      <c r="D1289" s="39" t="s">
        <v>144</v>
      </c>
      <c r="E1289" s="39"/>
      <c r="F1289" s="39"/>
      <c r="G1289" s="45"/>
      <c r="H1289" s="39"/>
      <c r="I1289" s="39">
        <v>0.03</v>
      </c>
      <c r="J1289" s="8">
        <f t="shared" si="106"/>
        <v>1.0780000000000003</v>
      </c>
      <c r="K1289" s="8" t="e">
        <f t="shared" si="104"/>
        <v>#DIV/0!</v>
      </c>
      <c r="L1289" s="45">
        <v>90</v>
      </c>
      <c r="M1289" s="39">
        <v>252</v>
      </c>
      <c r="N1289" s="7">
        <v>31.000000000003247</v>
      </c>
    </row>
    <row r="1290" spans="1:14" x14ac:dyDescent="0.3">
      <c r="A1290" t="s">
        <v>1353</v>
      </c>
      <c r="C1290" s="39">
        <f t="shared" si="105"/>
        <v>28</v>
      </c>
      <c r="D1290" s="39" t="s">
        <v>1174</v>
      </c>
      <c r="E1290" s="39"/>
      <c r="F1290" s="39"/>
      <c r="G1290" s="45"/>
      <c r="H1290" s="39"/>
      <c r="I1290" s="39">
        <v>0.03</v>
      </c>
      <c r="J1290" s="8">
        <f t="shared" si="106"/>
        <v>1.1080000000000003</v>
      </c>
      <c r="K1290" s="8" t="e">
        <f t="shared" si="104"/>
        <v>#DIV/0!</v>
      </c>
      <c r="L1290" s="45">
        <v>90</v>
      </c>
      <c r="M1290" s="39">
        <v>252</v>
      </c>
      <c r="N1290" s="7">
        <v>35.000000000007248</v>
      </c>
    </row>
    <row r="1291" spans="1:14" x14ac:dyDescent="0.3">
      <c r="A1291" t="s">
        <v>1353</v>
      </c>
      <c r="C1291" s="39">
        <f t="shared" si="105"/>
        <v>29</v>
      </c>
      <c r="D1291" s="39" t="s">
        <v>145</v>
      </c>
      <c r="E1291" s="39"/>
      <c r="F1291" s="39"/>
      <c r="G1291" s="45"/>
      <c r="H1291" s="39"/>
      <c r="I1291" s="39">
        <v>0.03</v>
      </c>
      <c r="J1291" s="8">
        <f t="shared" si="106"/>
        <v>1.1380000000000003</v>
      </c>
      <c r="K1291" s="8" t="e">
        <f t="shared" si="104"/>
        <v>#DIV/0!</v>
      </c>
      <c r="L1291" s="45">
        <v>94</v>
      </c>
      <c r="M1291" s="39">
        <v>252</v>
      </c>
      <c r="N1291" s="7">
        <v>28.000000000028002</v>
      </c>
    </row>
    <row r="1292" spans="1:14" x14ac:dyDescent="0.3">
      <c r="A1292" t="s">
        <v>1353</v>
      </c>
      <c r="C1292" s="39">
        <f t="shared" si="105"/>
        <v>30</v>
      </c>
      <c r="D1292" s="39" t="s">
        <v>54</v>
      </c>
      <c r="E1292" s="39" t="s">
        <v>54</v>
      </c>
      <c r="F1292" s="39"/>
      <c r="G1292" s="45"/>
      <c r="H1292" s="39"/>
      <c r="I1292" s="39">
        <v>3.6999999999999998E-2</v>
      </c>
      <c r="J1292" s="8">
        <f t="shared" si="106"/>
        <v>1.1750000000000003</v>
      </c>
      <c r="K1292" s="8" t="e">
        <f t="shared" si="104"/>
        <v>#DIV/0!</v>
      </c>
      <c r="L1292" s="45" t="s">
        <v>279</v>
      </c>
      <c r="M1292" s="39">
        <v>252</v>
      </c>
      <c r="N1292" s="7">
        <v>103.99999999999298</v>
      </c>
    </row>
    <row r="1293" spans="1:14" x14ac:dyDescent="0.3">
      <c r="A1293" t="s">
        <v>1353</v>
      </c>
      <c r="C1293" s="39">
        <f t="shared" si="105"/>
        <v>31</v>
      </c>
      <c r="D1293" s="39" t="s">
        <v>167</v>
      </c>
      <c r="E1293" s="39"/>
      <c r="F1293" s="39"/>
      <c r="G1293" s="45"/>
      <c r="H1293" s="39"/>
      <c r="I1293" s="39">
        <v>3.7999999999999999E-2</v>
      </c>
      <c r="J1293" s="8">
        <f t="shared" si="106"/>
        <v>1.2130000000000003</v>
      </c>
      <c r="K1293" s="8" t="e">
        <f t="shared" si="104"/>
        <v>#DIV/0!</v>
      </c>
      <c r="L1293" s="45" t="s">
        <v>279</v>
      </c>
      <c r="M1293" s="39">
        <v>252</v>
      </c>
      <c r="N1293" s="7">
        <v>20.999999999937735</v>
      </c>
    </row>
    <row r="1294" spans="1:14" x14ac:dyDescent="0.3">
      <c r="A1294" t="s">
        <v>1353</v>
      </c>
      <c r="C1294" s="39">
        <f t="shared" si="105"/>
        <v>32</v>
      </c>
      <c r="D1294" s="39" t="s">
        <v>1075</v>
      </c>
      <c r="E1294" s="39"/>
      <c r="F1294" s="39"/>
      <c r="G1294" s="45"/>
      <c r="H1294" s="39"/>
      <c r="I1294" s="39">
        <v>3.7999999999999999E-2</v>
      </c>
      <c r="J1294" s="8">
        <f t="shared" si="106"/>
        <v>1.2510000000000003</v>
      </c>
      <c r="K1294" s="8" t="e">
        <f t="shared" si="104"/>
        <v>#DIV/0!</v>
      </c>
      <c r="L1294" s="45" t="s">
        <v>279</v>
      </c>
      <c r="M1294" s="39">
        <v>252</v>
      </c>
      <c r="N1294" s="7">
        <v>18.999999999991246</v>
      </c>
    </row>
    <row r="1295" spans="1:14" x14ac:dyDescent="0.3">
      <c r="A1295" t="s">
        <v>1353</v>
      </c>
      <c r="C1295" s="39">
        <f t="shared" si="105"/>
        <v>33</v>
      </c>
      <c r="D1295" s="39" t="s">
        <v>148</v>
      </c>
      <c r="E1295" s="39"/>
      <c r="F1295" s="39"/>
      <c r="G1295" s="45"/>
      <c r="H1295" s="39"/>
      <c r="I1295" s="39">
        <v>3.7999999999999999E-2</v>
      </c>
      <c r="J1295" s="8">
        <f t="shared" si="106"/>
        <v>1.2890000000000004</v>
      </c>
      <c r="K1295" s="8" t="e">
        <f t="shared" si="104"/>
        <v>#DIV/0!</v>
      </c>
      <c r="L1295" s="45">
        <v>1</v>
      </c>
      <c r="M1295" s="39">
        <v>252</v>
      </c>
      <c r="N1295" s="7">
        <v>21.999999999966491</v>
      </c>
    </row>
    <row r="1296" spans="1:14" x14ac:dyDescent="0.3">
      <c r="A1296" t="s">
        <v>1353</v>
      </c>
      <c r="C1296" s="39">
        <f t="shared" si="105"/>
        <v>34</v>
      </c>
      <c r="D1296" s="39" t="s">
        <v>168</v>
      </c>
      <c r="E1296" s="39"/>
      <c r="F1296" s="39"/>
      <c r="G1296" s="45"/>
      <c r="H1296" s="39"/>
      <c r="I1296" s="39">
        <v>3.7999999999999999E-2</v>
      </c>
      <c r="J1296" s="8">
        <f t="shared" si="106"/>
        <v>1.3270000000000004</v>
      </c>
      <c r="K1296" s="8" t="e">
        <f t="shared" si="104"/>
        <v>#DIV/0!</v>
      </c>
      <c r="L1296" s="45" t="s">
        <v>279</v>
      </c>
      <c r="M1296" s="39">
        <v>252</v>
      </c>
      <c r="N1296" s="7">
        <v>35.000000000007248</v>
      </c>
    </row>
    <row r="1297" spans="1:14" x14ac:dyDescent="0.3">
      <c r="A1297" t="s">
        <v>1353</v>
      </c>
      <c r="C1297" s="39">
        <f t="shared" si="105"/>
        <v>35</v>
      </c>
      <c r="D1297" s="39" t="s">
        <v>62</v>
      </c>
      <c r="E1297" s="39" t="s">
        <v>62</v>
      </c>
      <c r="F1297" s="39"/>
      <c r="G1297" s="45"/>
      <c r="H1297" s="39"/>
      <c r="I1297" s="39">
        <v>3.7999999999999999E-2</v>
      </c>
      <c r="J1297" s="8">
        <f t="shared" si="106"/>
        <v>1.3650000000000004</v>
      </c>
      <c r="K1297" s="8" t="e">
        <f t="shared" si="104"/>
        <v>#DIV/0!</v>
      </c>
      <c r="L1297" s="45" t="s">
        <v>279</v>
      </c>
      <c r="M1297" s="39">
        <v>252</v>
      </c>
      <c r="N1297" s="7">
        <v>36.000000000036003</v>
      </c>
    </row>
    <row r="1298" spans="1:14" x14ac:dyDescent="0.3">
      <c r="A1298" t="s">
        <v>1353</v>
      </c>
      <c r="C1298" s="39">
        <f t="shared" si="105"/>
        <v>36</v>
      </c>
      <c r="D1298" s="39" t="s">
        <v>203</v>
      </c>
      <c r="E1298" s="39"/>
      <c r="F1298" s="39"/>
      <c r="G1298" s="45"/>
      <c r="H1298" s="39"/>
      <c r="I1298" s="39">
        <v>0.04</v>
      </c>
      <c r="J1298" s="8">
        <f t="shared" si="106"/>
        <v>1.4050000000000005</v>
      </c>
      <c r="K1298" s="8" t="e">
        <f t="shared" si="104"/>
        <v>#DIV/0!</v>
      </c>
      <c r="L1298" s="45">
        <v>1.05</v>
      </c>
      <c r="M1298" s="39">
        <v>252</v>
      </c>
      <c r="N1298" s="7">
        <v>33.000000000060759</v>
      </c>
    </row>
    <row r="1299" spans="1:14" x14ac:dyDescent="0.3">
      <c r="A1299" t="s">
        <v>1353</v>
      </c>
      <c r="C1299" s="39">
        <f t="shared" si="105"/>
        <v>37</v>
      </c>
      <c r="D1299" s="39" t="s">
        <v>204</v>
      </c>
      <c r="E1299" s="39"/>
      <c r="F1299" s="39"/>
      <c r="G1299" s="45"/>
      <c r="H1299" s="39"/>
      <c r="I1299" s="39">
        <v>0.03</v>
      </c>
      <c r="J1299" s="8">
        <f t="shared" si="106"/>
        <v>1.4350000000000005</v>
      </c>
      <c r="K1299" s="8" t="e">
        <f t="shared" si="104"/>
        <v>#DIV/0!</v>
      </c>
      <c r="L1299" s="45">
        <v>1.05</v>
      </c>
      <c r="M1299" s="39">
        <v>252</v>
      </c>
      <c r="N1299" s="7">
        <v>21.999999999966491</v>
      </c>
    </row>
    <row r="1300" spans="1:14" x14ac:dyDescent="0.3">
      <c r="A1300" t="s">
        <v>1353</v>
      </c>
      <c r="C1300" s="39">
        <f t="shared" si="105"/>
        <v>38</v>
      </c>
      <c r="D1300" s="39" t="s">
        <v>71</v>
      </c>
      <c r="E1300" s="39"/>
      <c r="F1300" s="39"/>
      <c r="G1300" s="45"/>
      <c r="H1300" s="39"/>
      <c r="I1300" s="39">
        <v>0.03</v>
      </c>
      <c r="J1300" s="8">
        <f t="shared" si="106"/>
        <v>1.4650000000000005</v>
      </c>
      <c r="K1300" s="8" t="e">
        <f t="shared" si="104"/>
        <v>#DIV/0!</v>
      </c>
      <c r="L1300" s="45">
        <v>1.05</v>
      </c>
      <c r="M1300" s="39">
        <v>252</v>
      </c>
      <c r="N1300" s="7">
        <v>9.9999999999544897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97"/>
  <sheetViews>
    <sheetView tabSelected="1" zoomScaleNormal="100" workbookViewId="0">
      <pane ySplit="1" topLeftCell="A2" activePane="bottomLeft" state="frozen"/>
      <selection pane="bottomLeft" activeCell="B1205" sqref="B1205"/>
    </sheetView>
  </sheetViews>
  <sheetFormatPr defaultColWidth="9.109375" defaultRowHeight="14.25" customHeight="1" x14ac:dyDescent="0.3"/>
  <cols>
    <col min="1" max="1" width="14.5546875" style="50" bestFit="1" customWidth="1"/>
    <col min="2" max="2" width="14.44140625" style="50" bestFit="1" customWidth="1"/>
    <col min="3" max="3" width="4.109375" style="50" bestFit="1" customWidth="1"/>
    <col min="4" max="4" width="6.6640625" style="50" bestFit="1" customWidth="1"/>
    <col min="5" max="5" width="18.33203125" style="50" bestFit="1" customWidth="1"/>
    <col min="6" max="6" width="11.33203125" style="58" customWidth="1"/>
    <col min="7" max="7" width="19.5546875" style="58" customWidth="1"/>
    <col min="8" max="8" width="12" style="58" customWidth="1"/>
    <col min="9" max="9" width="10.88671875" style="50" customWidth="1"/>
    <col min="10" max="10" width="10.6640625" style="49" customWidth="1"/>
    <col min="11" max="11" width="14.5546875" style="49" customWidth="1"/>
    <col min="12" max="12" width="19.6640625" style="49" bestFit="1" customWidth="1"/>
    <col min="13" max="13" width="19.6640625" style="57" customWidth="1"/>
    <col min="14" max="14" width="9.109375" style="57" customWidth="1"/>
    <col min="15" max="15" width="19.44140625" style="57" customWidth="1"/>
    <col min="16" max="16" width="9.33203125" style="57" customWidth="1"/>
    <col min="17" max="17" width="18.44140625" style="50" customWidth="1"/>
    <col min="18" max="18" width="14.33203125" style="50" customWidth="1"/>
    <col min="19" max="19" width="1.44140625" style="50" customWidth="1"/>
    <col min="20" max="20" width="12" style="50" bestFit="1" customWidth="1"/>
    <col min="21" max="16384" width="9.109375" style="50"/>
  </cols>
  <sheetData>
    <row r="1" spans="1:17" ht="14.25" customHeight="1" thickBot="1" x14ac:dyDescent="0.35">
      <c r="A1" s="52" t="s">
        <v>1357</v>
      </c>
      <c r="B1" s="52" t="s">
        <v>1350</v>
      </c>
      <c r="C1" s="53" t="s">
        <v>1</v>
      </c>
      <c r="D1" s="53" t="s">
        <v>2</v>
      </c>
      <c r="E1" s="53" t="s">
        <v>3</v>
      </c>
      <c r="F1" s="55" t="s">
        <v>7</v>
      </c>
      <c r="G1" s="55" t="s">
        <v>1348</v>
      </c>
      <c r="H1" s="54" t="s">
        <v>9</v>
      </c>
      <c r="I1" s="53" t="s">
        <v>10</v>
      </c>
      <c r="J1" s="56" t="s">
        <v>11</v>
      </c>
      <c r="K1" s="56" t="s">
        <v>14</v>
      </c>
      <c r="L1" s="56" t="s">
        <v>15</v>
      </c>
      <c r="M1" s="54" t="s">
        <v>16</v>
      </c>
      <c r="N1" s="54" t="s">
        <v>1359</v>
      </c>
      <c r="O1" s="54" t="s">
        <v>18</v>
      </c>
      <c r="P1" s="54" t="s">
        <v>1360</v>
      </c>
      <c r="Q1" s="53" t="s">
        <v>21</v>
      </c>
    </row>
    <row r="2" spans="1:17" ht="14.25" customHeight="1" thickTop="1" x14ac:dyDescent="0.3">
      <c r="A2" s="50">
        <v>6</v>
      </c>
      <c r="B2" s="50">
        <v>94201002202</v>
      </c>
      <c r="C2" s="50">
        <v>5</v>
      </c>
      <c r="D2" s="49">
        <v>1</v>
      </c>
      <c r="E2" s="50" t="s">
        <v>23</v>
      </c>
      <c r="F2" s="58">
        <v>0.33</v>
      </c>
      <c r="G2" s="58">
        <v>0</v>
      </c>
      <c r="H2" s="57">
        <v>0.6</v>
      </c>
      <c r="I2" s="49">
        <v>300</v>
      </c>
      <c r="J2" s="49">
        <v>217.00000000002274</v>
      </c>
      <c r="K2" s="49">
        <v>1866.6666666666667</v>
      </c>
      <c r="L2" s="49">
        <v>-72.5</v>
      </c>
      <c r="M2" s="57">
        <v>-2.9735801219940186</v>
      </c>
      <c r="N2" s="57">
        <v>2.968108047103064E-2</v>
      </c>
      <c r="O2" s="57">
        <v>0.82367449998855591</v>
      </c>
      <c r="P2" s="57">
        <v>5.4197538461893451E-2</v>
      </c>
    </row>
    <row r="3" spans="1:17" ht="14.25" customHeight="1" x14ac:dyDescent="0.3">
      <c r="A3" s="50">
        <v>6</v>
      </c>
      <c r="B3" s="50">
        <v>94201002202</v>
      </c>
      <c r="C3" s="50">
        <v>5</v>
      </c>
      <c r="D3" s="49">
        <v>2</v>
      </c>
      <c r="E3" s="50" t="s">
        <v>26</v>
      </c>
      <c r="F3" s="58">
        <v>4.5999999999999999E-2</v>
      </c>
      <c r="G3" s="58">
        <f>F3</f>
        <v>4.5999999999999999E-2</v>
      </c>
      <c r="H3" s="57">
        <v>0.62</v>
      </c>
      <c r="I3" s="49">
        <v>300</v>
      </c>
      <c r="J3" s="49">
        <v>36.999999999953737</v>
      </c>
      <c r="K3" s="49">
        <v>1</v>
      </c>
      <c r="L3" s="49">
        <v>-751</v>
      </c>
      <c r="M3" s="59"/>
      <c r="N3" s="59"/>
      <c r="O3" s="59"/>
      <c r="P3" s="59"/>
      <c r="Q3" s="49" t="s">
        <v>75</v>
      </c>
    </row>
    <row r="4" spans="1:17" ht="14.25" customHeight="1" x14ac:dyDescent="0.3">
      <c r="A4" s="50">
        <v>6</v>
      </c>
      <c r="B4" s="50">
        <v>94201002202</v>
      </c>
      <c r="C4" s="50">
        <v>5</v>
      </c>
      <c r="D4" s="49">
        <v>3</v>
      </c>
      <c r="E4" s="50" t="s">
        <v>28</v>
      </c>
      <c r="F4" s="58">
        <v>5.5E-2</v>
      </c>
      <c r="G4" s="58">
        <f t="shared" ref="G4:G35" si="0">G3+F4</f>
        <v>0.10100000000000001</v>
      </c>
      <c r="H4" s="57">
        <v>0.67</v>
      </c>
      <c r="I4" s="49">
        <v>300</v>
      </c>
      <c r="J4" s="49">
        <v>43.000000000015248</v>
      </c>
      <c r="K4" s="49">
        <v>319.83333333333331</v>
      </c>
      <c r="L4" s="49">
        <v>-427.33333333333331</v>
      </c>
      <c r="M4" s="59"/>
      <c r="N4" s="59"/>
      <c r="O4" s="59"/>
      <c r="P4" s="59"/>
      <c r="Q4" s="49" t="s">
        <v>75</v>
      </c>
    </row>
    <row r="5" spans="1:17" ht="14.25" customHeight="1" x14ac:dyDescent="0.3">
      <c r="A5" s="50">
        <v>6</v>
      </c>
      <c r="B5" s="50">
        <v>94201002202</v>
      </c>
      <c r="C5" s="50">
        <v>5</v>
      </c>
      <c r="D5" s="49">
        <v>4</v>
      </c>
      <c r="E5" s="50" t="s">
        <v>29</v>
      </c>
      <c r="F5" s="58">
        <v>4.1000000000000002E-2</v>
      </c>
      <c r="G5" s="58">
        <f t="shared" si="0"/>
        <v>0.14200000000000002</v>
      </c>
      <c r="H5" s="57">
        <v>0.69</v>
      </c>
      <c r="I5" s="49">
        <v>300</v>
      </c>
      <c r="J5" s="49">
        <v>36.999999999953737</v>
      </c>
      <c r="K5" s="49">
        <v>134.16666666666666</v>
      </c>
      <c r="L5" s="49">
        <v>-608.58333333333337</v>
      </c>
      <c r="M5" s="59"/>
      <c r="N5" s="59"/>
      <c r="O5" s="59"/>
      <c r="P5" s="59"/>
      <c r="Q5" s="49" t="s">
        <v>75</v>
      </c>
    </row>
    <row r="6" spans="1:17" ht="14.25" customHeight="1" x14ac:dyDescent="0.3">
      <c r="A6" s="50">
        <v>6</v>
      </c>
      <c r="B6" s="50">
        <v>94201002202</v>
      </c>
      <c r="C6" s="50">
        <v>5</v>
      </c>
      <c r="D6" s="49">
        <v>5</v>
      </c>
      <c r="E6" s="50" t="s">
        <v>30</v>
      </c>
      <c r="F6" s="58">
        <v>4.2000000000000003E-2</v>
      </c>
      <c r="G6" s="58">
        <f t="shared" si="0"/>
        <v>0.18400000000000002</v>
      </c>
      <c r="H6" s="57">
        <v>0.8</v>
      </c>
      <c r="I6" s="49">
        <v>300</v>
      </c>
      <c r="J6" s="49">
        <v>36.999999999953737</v>
      </c>
      <c r="K6" s="49">
        <v>238.16666666666666</v>
      </c>
      <c r="L6" s="49">
        <v>-523</v>
      </c>
      <c r="M6" s="59"/>
      <c r="N6" s="59"/>
      <c r="O6" s="59"/>
      <c r="P6" s="59"/>
      <c r="Q6" s="49" t="s">
        <v>75</v>
      </c>
    </row>
    <row r="7" spans="1:17" ht="14.25" customHeight="1" x14ac:dyDescent="0.3">
      <c r="A7" s="50">
        <v>6</v>
      </c>
      <c r="B7" s="50">
        <v>94201002202</v>
      </c>
      <c r="C7" s="50">
        <v>5</v>
      </c>
      <c r="D7" s="49">
        <v>6</v>
      </c>
      <c r="E7" s="50" t="s">
        <v>32</v>
      </c>
      <c r="F7" s="58">
        <v>3.7999999999999999E-2</v>
      </c>
      <c r="G7" s="58">
        <f t="shared" si="0"/>
        <v>0.22200000000000003</v>
      </c>
      <c r="H7" s="57">
        <v>0.79</v>
      </c>
      <c r="I7" s="49">
        <v>300</v>
      </c>
      <c r="J7" s="49">
        <v>44.000000000044004</v>
      </c>
      <c r="K7" s="49">
        <v>469.16666666666669</v>
      </c>
      <c r="L7" s="49">
        <v>-285.83333333333331</v>
      </c>
      <c r="M7" s="59"/>
      <c r="N7" s="59"/>
      <c r="O7" s="59"/>
      <c r="P7" s="59"/>
      <c r="Q7" s="49" t="s">
        <v>75</v>
      </c>
    </row>
    <row r="8" spans="1:17" ht="14.25" customHeight="1" x14ac:dyDescent="0.3">
      <c r="A8" s="50">
        <v>6</v>
      </c>
      <c r="B8" s="50">
        <v>94201002202</v>
      </c>
      <c r="C8" s="50">
        <v>5</v>
      </c>
      <c r="D8" s="49">
        <v>7</v>
      </c>
      <c r="E8" s="50" t="s">
        <v>35</v>
      </c>
      <c r="F8" s="58">
        <v>4.3999999999999997E-2</v>
      </c>
      <c r="G8" s="58">
        <f t="shared" si="0"/>
        <v>0.26600000000000001</v>
      </c>
      <c r="H8" s="57">
        <v>0.82</v>
      </c>
      <c r="I8" s="49">
        <v>300</v>
      </c>
      <c r="J8" s="49">
        <v>41.999999999986493</v>
      </c>
      <c r="K8" s="49">
        <v>232.16666666666666</v>
      </c>
      <c r="L8" s="49">
        <v>-517.41666666666663</v>
      </c>
      <c r="M8" s="59"/>
      <c r="N8" s="59"/>
      <c r="O8" s="59"/>
      <c r="P8" s="59"/>
      <c r="Q8" s="49" t="s">
        <v>75</v>
      </c>
    </row>
    <row r="9" spans="1:17" ht="14.25" customHeight="1" x14ac:dyDescent="0.3">
      <c r="A9" s="50">
        <v>6</v>
      </c>
      <c r="B9" s="50">
        <v>94201002202</v>
      </c>
      <c r="C9" s="50">
        <v>5</v>
      </c>
      <c r="D9" s="49">
        <v>8</v>
      </c>
      <c r="E9" s="50" t="s">
        <v>37</v>
      </c>
      <c r="F9" s="58">
        <v>4.9000000000000002E-2</v>
      </c>
      <c r="G9" s="58">
        <f t="shared" si="0"/>
        <v>0.315</v>
      </c>
      <c r="H9" s="57">
        <v>0.85</v>
      </c>
      <c r="I9" s="49">
        <v>300</v>
      </c>
      <c r="J9" s="49">
        <v>45.999999999990493</v>
      </c>
      <c r="K9" s="49">
        <v>1200.1666666666667</v>
      </c>
      <c r="L9" s="49">
        <v>-47.5</v>
      </c>
      <c r="M9" s="57">
        <v>-0.74332547187805176</v>
      </c>
      <c r="N9" s="57">
        <v>2.968108047103064E-2</v>
      </c>
      <c r="O9" s="57">
        <v>0.20804396271705627</v>
      </c>
      <c r="P9" s="57">
        <v>5.4197538461893451E-2</v>
      </c>
      <c r="Q9" s="49"/>
    </row>
    <row r="10" spans="1:17" ht="14.25" customHeight="1" x14ac:dyDescent="0.3">
      <c r="A10" s="50">
        <v>6</v>
      </c>
      <c r="B10" s="50">
        <v>94201002202</v>
      </c>
      <c r="C10" s="50">
        <v>5</v>
      </c>
      <c r="D10" s="49">
        <v>9</v>
      </c>
      <c r="E10" s="50" t="s">
        <v>76</v>
      </c>
      <c r="F10" s="58">
        <v>4.2999999999999997E-2</v>
      </c>
      <c r="G10" s="58">
        <f t="shared" si="0"/>
        <v>0.35799999999999998</v>
      </c>
      <c r="H10" s="57">
        <v>0.85</v>
      </c>
      <c r="I10" s="49">
        <v>300</v>
      </c>
      <c r="J10" s="49">
        <v>36.000000000036003</v>
      </c>
      <c r="Q10" s="49" t="s">
        <v>77</v>
      </c>
    </row>
    <row r="11" spans="1:17" ht="14.25" customHeight="1" x14ac:dyDescent="0.3">
      <c r="A11" s="50">
        <v>6</v>
      </c>
      <c r="B11" s="50">
        <v>94201002202</v>
      </c>
      <c r="C11" s="50">
        <v>5</v>
      </c>
      <c r="D11" s="49">
        <v>10</v>
      </c>
      <c r="E11" s="50" t="s">
        <v>78</v>
      </c>
      <c r="F11" s="58">
        <v>4.2999999999999997E-2</v>
      </c>
      <c r="G11" s="58">
        <f t="shared" si="0"/>
        <v>0.40099999999999997</v>
      </c>
      <c r="H11" s="57">
        <v>0.85</v>
      </c>
      <c r="I11" s="49">
        <v>300</v>
      </c>
      <c r="J11" s="49">
        <v>39.999999999928981</v>
      </c>
      <c r="K11" s="49">
        <v>1282</v>
      </c>
      <c r="L11" s="49">
        <v>-51.916666666666664</v>
      </c>
      <c r="M11" s="57">
        <v>-1.5803641080856323</v>
      </c>
      <c r="N11" s="57">
        <v>2.968108047103064E-2</v>
      </c>
      <c r="O11" s="57">
        <v>2.9222697019577026E-2</v>
      </c>
      <c r="P11" s="57">
        <v>5.4197538461893451E-2</v>
      </c>
      <c r="Q11" s="49"/>
    </row>
    <row r="12" spans="1:17" ht="14.25" customHeight="1" x14ac:dyDescent="0.3">
      <c r="A12" s="50">
        <v>6</v>
      </c>
      <c r="B12" s="50">
        <v>94201002202</v>
      </c>
      <c r="C12" s="50">
        <v>5</v>
      </c>
      <c r="D12" s="49">
        <v>11</v>
      </c>
      <c r="E12" s="50" t="s">
        <v>80</v>
      </c>
      <c r="F12" s="58">
        <v>4.2999999999999997E-2</v>
      </c>
      <c r="G12" s="58">
        <f t="shared" si="0"/>
        <v>0.44399999999999995</v>
      </c>
      <c r="H12" s="57">
        <v>0.85</v>
      </c>
      <c r="I12" s="49">
        <v>300</v>
      </c>
      <c r="J12" s="49">
        <v>41.999999999986493</v>
      </c>
      <c r="K12" s="49">
        <v>747.66666666666663</v>
      </c>
      <c r="L12" s="49">
        <v>-29.916666666666668</v>
      </c>
      <c r="M12" s="57">
        <v>-1.5822588205337524</v>
      </c>
      <c r="N12" s="57">
        <v>2.968108047103064E-2</v>
      </c>
      <c r="O12" s="57">
        <v>-0.60429728031158447</v>
      </c>
      <c r="P12" s="57">
        <v>5.4197538461893451E-2</v>
      </c>
      <c r="Q12" s="49"/>
    </row>
    <row r="13" spans="1:17" ht="14.25" customHeight="1" x14ac:dyDescent="0.3">
      <c r="A13" s="50">
        <v>6</v>
      </c>
      <c r="B13" s="50">
        <v>94201002202</v>
      </c>
      <c r="C13" s="50">
        <v>5</v>
      </c>
      <c r="D13" s="49">
        <v>12</v>
      </c>
      <c r="E13" s="50" t="s">
        <v>81</v>
      </c>
      <c r="F13" s="58">
        <v>4.2999999999999997E-2</v>
      </c>
      <c r="G13" s="58">
        <f t="shared" si="0"/>
        <v>0.48699999999999993</v>
      </c>
      <c r="H13" s="57">
        <v>0.86</v>
      </c>
      <c r="I13" s="49">
        <v>300</v>
      </c>
      <c r="J13" s="49">
        <v>18.999999999991246</v>
      </c>
      <c r="Q13" s="49" t="s">
        <v>77</v>
      </c>
    </row>
    <row r="14" spans="1:17" ht="14.25" customHeight="1" x14ac:dyDescent="0.3">
      <c r="A14" s="50">
        <v>6</v>
      </c>
      <c r="B14" s="50">
        <v>94201002202</v>
      </c>
      <c r="C14" s="50">
        <v>5</v>
      </c>
      <c r="D14" s="49">
        <v>13</v>
      </c>
      <c r="E14" s="50" t="s">
        <v>83</v>
      </c>
      <c r="F14" s="58">
        <v>4.2999999999999997E-2</v>
      </c>
      <c r="G14" s="58">
        <f t="shared" si="0"/>
        <v>0.52999999999999992</v>
      </c>
      <c r="H14" s="57">
        <v>0.86</v>
      </c>
      <c r="I14" s="49">
        <v>300</v>
      </c>
      <c r="J14" s="49">
        <v>44.000000000044004</v>
      </c>
      <c r="Q14" s="49" t="s">
        <v>77</v>
      </c>
    </row>
    <row r="15" spans="1:17" ht="14.25" customHeight="1" x14ac:dyDescent="0.3">
      <c r="A15" s="50">
        <v>6</v>
      </c>
      <c r="B15" s="50">
        <v>94201002202</v>
      </c>
      <c r="C15" s="50">
        <v>5</v>
      </c>
      <c r="D15" s="49">
        <v>14</v>
      </c>
      <c r="E15" s="50" t="s">
        <v>85</v>
      </c>
      <c r="F15" s="58">
        <v>4.2999999999999997E-2</v>
      </c>
      <c r="G15" s="58">
        <f t="shared" si="0"/>
        <v>0.57299999999999995</v>
      </c>
      <c r="H15" s="57">
        <v>0.87</v>
      </c>
      <c r="I15" s="49">
        <v>300</v>
      </c>
      <c r="J15" s="49">
        <v>40.999999999957737</v>
      </c>
      <c r="Q15" s="49" t="s">
        <v>77</v>
      </c>
    </row>
    <row r="16" spans="1:17" ht="14.25" customHeight="1" x14ac:dyDescent="0.3">
      <c r="A16" s="50">
        <v>6</v>
      </c>
      <c r="B16" s="50">
        <v>94201002202</v>
      </c>
      <c r="C16" s="50">
        <v>5</v>
      </c>
      <c r="D16" s="49">
        <v>15</v>
      </c>
      <c r="E16" s="50" t="s">
        <v>86</v>
      </c>
      <c r="F16" s="58">
        <v>4.2999999999999997E-2</v>
      </c>
      <c r="G16" s="58">
        <f t="shared" si="0"/>
        <v>0.61599999999999999</v>
      </c>
      <c r="H16" s="57">
        <v>0.89</v>
      </c>
      <c r="I16" s="49">
        <v>300</v>
      </c>
      <c r="J16" s="49">
        <v>44.999999999961737</v>
      </c>
      <c r="K16" s="49">
        <v>863.16666666666663</v>
      </c>
      <c r="L16" s="49">
        <v>-42.25</v>
      </c>
      <c r="M16" s="57">
        <v>-1.3177406787872314</v>
      </c>
      <c r="N16" s="57">
        <v>2.968108047103064E-2</v>
      </c>
      <c r="O16" s="57">
        <v>-0.63314265012741089</v>
      </c>
      <c r="P16" s="57">
        <v>5.4197538461893451E-2</v>
      </c>
    </row>
    <row r="17" spans="1:16" ht="14.25" customHeight="1" x14ac:dyDescent="0.3">
      <c r="A17" s="50">
        <v>6</v>
      </c>
      <c r="B17" s="50">
        <v>94201002202</v>
      </c>
      <c r="C17" s="50">
        <v>5</v>
      </c>
      <c r="D17" s="49">
        <v>16</v>
      </c>
      <c r="E17" s="50" t="s">
        <v>87</v>
      </c>
      <c r="F17" s="58">
        <v>4.2999999999999997E-2</v>
      </c>
      <c r="G17" s="58">
        <f t="shared" si="0"/>
        <v>0.65900000000000003</v>
      </c>
      <c r="H17" s="57">
        <v>0.91</v>
      </c>
      <c r="I17" s="49">
        <v>300</v>
      </c>
      <c r="J17" s="49">
        <v>49.999999999994493</v>
      </c>
      <c r="K17" s="49">
        <v>921.66666666666663</v>
      </c>
      <c r="L17" s="49">
        <v>-43.166666666666664</v>
      </c>
      <c r="M17" s="57">
        <v>-0.98271405696868896</v>
      </c>
      <c r="N17" s="57">
        <v>2.968108047103064E-2</v>
      </c>
      <c r="O17" s="57">
        <v>-0.7313346266746521</v>
      </c>
      <c r="P17" s="57">
        <v>5.4197538461893451E-2</v>
      </c>
    </row>
    <row r="18" spans="1:16" ht="14.25" customHeight="1" x14ac:dyDescent="0.3">
      <c r="A18" s="50">
        <v>6</v>
      </c>
      <c r="B18" s="50">
        <v>94201002202</v>
      </c>
      <c r="C18" s="50">
        <v>5</v>
      </c>
      <c r="D18" s="49">
        <v>17</v>
      </c>
      <c r="E18" s="50" t="s">
        <v>88</v>
      </c>
      <c r="F18" s="58">
        <v>4.2999999999999997E-2</v>
      </c>
      <c r="G18" s="58">
        <f t="shared" si="0"/>
        <v>0.70200000000000007</v>
      </c>
      <c r="H18" s="57">
        <v>0.95</v>
      </c>
      <c r="I18" s="49">
        <v>300</v>
      </c>
      <c r="J18" s="49">
        <v>53.999999999998494</v>
      </c>
      <c r="K18" s="49">
        <v>904.66666666666663</v>
      </c>
      <c r="L18" s="49">
        <v>-50.5</v>
      </c>
      <c r="M18" s="57">
        <v>-0.56272196769714355</v>
      </c>
      <c r="N18" s="57">
        <v>2.968108047103064E-2</v>
      </c>
      <c r="O18" s="57">
        <v>0.64176082611083984</v>
      </c>
      <c r="P18" s="57">
        <v>5.4197538461893451E-2</v>
      </c>
    </row>
    <row r="19" spans="1:16" ht="14.25" customHeight="1" x14ac:dyDescent="0.3">
      <c r="A19" s="50">
        <v>6</v>
      </c>
      <c r="B19" s="50">
        <v>94201002202</v>
      </c>
      <c r="C19" s="50">
        <v>5</v>
      </c>
      <c r="D19" s="49">
        <v>18</v>
      </c>
      <c r="E19" s="50" t="s">
        <v>47</v>
      </c>
      <c r="F19" s="58">
        <v>4.2999999999999997E-2</v>
      </c>
      <c r="G19" s="58">
        <f t="shared" si="0"/>
        <v>0.74500000000000011</v>
      </c>
      <c r="H19" s="57">
        <v>0.99</v>
      </c>
      <c r="I19" s="49">
        <v>300</v>
      </c>
      <c r="J19" s="49">
        <v>58.999999999920227</v>
      </c>
      <c r="K19" s="49">
        <v>1913.6666666666667</v>
      </c>
      <c r="L19" s="49">
        <v>-56.416666666666664</v>
      </c>
      <c r="M19" s="57">
        <v>-0.62656110525131226</v>
      </c>
      <c r="N19" s="57">
        <v>2.968108047103064E-2</v>
      </c>
      <c r="O19" s="57">
        <v>1.6913701295852661</v>
      </c>
      <c r="P19" s="57">
        <v>5.4197538461893451E-2</v>
      </c>
    </row>
    <row r="20" spans="1:16" ht="14.25" customHeight="1" x14ac:dyDescent="0.3">
      <c r="A20" s="50">
        <v>6</v>
      </c>
      <c r="B20" s="50">
        <v>94201002202</v>
      </c>
      <c r="C20" s="50">
        <v>5</v>
      </c>
      <c r="D20" s="49">
        <v>19</v>
      </c>
      <c r="E20" s="50" t="s">
        <v>49</v>
      </c>
      <c r="F20" s="58">
        <v>4.1000000000000002E-2</v>
      </c>
      <c r="G20" s="58">
        <f t="shared" si="0"/>
        <v>0.78600000000000014</v>
      </c>
      <c r="H20" s="57">
        <v>0.99</v>
      </c>
      <c r="I20" s="49">
        <v>300</v>
      </c>
      <c r="J20" s="49">
        <v>52.000000000052005</v>
      </c>
      <c r="K20" s="49">
        <v>1561.6666666666667</v>
      </c>
      <c r="L20" s="49">
        <v>-79.916666666666671</v>
      </c>
      <c r="M20" s="57">
        <v>-0.60479354858398438</v>
      </c>
      <c r="N20" s="57">
        <v>2.968108047103064E-2</v>
      </c>
      <c r="O20" s="57">
        <v>2.0942816734313965</v>
      </c>
      <c r="P20" s="57">
        <v>5.4197538461893451E-2</v>
      </c>
    </row>
    <row r="21" spans="1:16" ht="14.25" customHeight="1" x14ac:dyDescent="0.3">
      <c r="A21" s="50">
        <v>6</v>
      </c>
      <c r="B21" s="50">
        <v>94201002202</v>
      </c>
      <c r="C21" s="50">
        <v>5</v>
      </c>
      <c r="D21" s="49">
        <v>20</v>
      </c>
      <c r="E21" s="50" t="s">
        <v>50</v>
      </c>
      <c r="F21" s="58">
        <v>4.1000000000000002E-2</v>
      </c>
      <c r="G21" s="58">
        <f t="shared" si="0"/>
        <v>0.82700000000000018</v>
      </c>
      <c r="H21" s="57">
        <v>0.99</v>
      </c>
      <c r="I21" s="49">
        <v>300</v>
      </c>
      <c r="J21" s="49">
        <v>43.000000000015248</v>
      </c>
      <c r="K21" s="49">
        <v>1548.6666666666667</v>
      </c>
      <c r="L21" s="49">
        <v>-42</v>
      </c>
      <c r="M21" s="57">
        <v>-1.0601727962493896</v>
      </c>
      <c r="N21" s="57">
        <v>2.968108047103064E-2</v>
      </c>
      <c r="O21" s="57">
        <v>1.2261887788772583</v>
      </c>
      <c r="P21" s="57">
        <v>5.4197538461893451E-2</v>
      </c>
    </row>
    <row r="22" spans="1:16" ht="14.25" customHeight="1" x14ac:dyDescent="0.3">
      <c r="A22" s="50">
        <v>6</v>
      </c>
      <c r="B22" s="50">
        <v>94201002202</v>
      </c>
      <c r="C22" s="50">
        <v>5</v>
      </c>
      <c r="D22" s="49">
        <v>21</v>
      </c>
      <c r="E22" s="50" t="s">
        <v>52</v>
      </c>
      <c r="F22" s="58">
        <v>4.1000000000000002E-2</v>
      </c>
      <c r="G22" s="58">
        <f t="shared" si="0"/>
        <v>0.86800000000000022</v>
      </c>
      <c r="H22" s="57">
        <v>0.99</v>
      </c>
      <c r="I22" s="49">
        <v>300</v>
      </c>
      <c r="J22" s="49">
        <v>50.999999999912227</v>
      </c>
      <c r="K22" s="49">
        <v>1619.8333333333333</v>
      </c>
      <c r="L22" s="49">
        <v>-51.666666666666664</v>
      </c>
      <c r="M22" s="57">
        <v>-1.5447565317153931</v>
      </c>
      <c r="N22" s="57">
        <v>2.968108047103064E-2</v>
      </c>
      <c r="O22" s="57">
        <v>0.76794987916946411</v>
      </c>
      <c r="P22" s="57">
        <v>5.4197538461893451E-2</v>
      </c>
    </row>
    <row r="23" spans="1:16" ht="14.25" customHeight="1" x14ac:dyDescent="0.3">
      <c r="A23" s="50">
        <v>6</v>
      </c>
      <c r="B23" s="50">
        <v>94201002202</v>
      </c>
      <c r="C23" s="50">
        <v>5</v>
      </c>
      <c r="D23" s="49">
        <v>22</v>
      </c>
      <c r="E23" s="50" t="s">
        <v>53</v>
      </c>
      <c r="F23" s="58">
        <v>4.1000000000000002E-2</v>
      </c>
      <c r="G23" s="58">
        <f t="shared" si="0"/>
        <v>0.90900000000000025</v>
      </c>
      <c r="H23" s="57">
        <v>0.99</v>
      </c>
      <c r="I23" s="49">
        <v>300</v>
      </c>
      <c r="J23" s="49">
        <v>43.000000000015248</v>
      </c>
      <c r="K23" s="49">
        <v>723.5</v>
      </c>
      <c r="L23" s="49">
        <v>-15.5</v>
      </c>
      <c r="M23" s="57">
        <v>-1.2592325210571289</v>
      </c>
      <c r="N23" s="57">
        <v>2.968108047103064E-2</v>
      </c>
      <c r="O23" s="57">
        <v>0.85952901840209961</v>
      </c>
      <c r="P23" s="57">
        <v>5.4197538461893451E-2</v>
      </c>
    </row>
    <row r="24" spans="1:16" ht="14.25" customHeight="1" x14ac:dyDescent="0.3">
      <c r="A24" s="50">
        <v>6</v>
      </c>
      <c r="B24" s="50">
        <v>94201002202</v>
      </c>
      <c r="C24" s="50">
        <v>5</v>
      </c>
      <c r="D24" s="49">
        <v>23</v>
      </c>
      <c r="E24" s="50" t="s">
        <v>54</v>
      </c>
      <c r="F24" s="58">
        <v>4.1000000000000002E-2</v>
      </c>
      <c r="G24" s="58">
        <f t="shared" si="0"/>
        <v>0.95000000000000029</v>
      </c>
      <c r="H24" s="57">
        <v>1.03</v>
      </c>
      <c r="I24" s="49">
        <v>300</v>
      </c>
      <c r="J24" s="49">
        <v>42.999999999904226</v>
      </c>
      <c r="K24" s="49">
        <v>1278.3333333333333</v>
      </c>
      <c r="L24" s="49">
        <v>-70.416666666666671</v>
      </c>
      <c r="M24" s="57">
        <v>-1.2960199117660522</v>
      </c>
      <c r="N24" s="57">
        <v>2.968108047103064E-2</v>
      </c>
      <c r="O24" s="57">
        <v>1.2159827947616577</v>
      </c>
      <c r="P24" s="57">
        <v>5.4197538461893451E-2</v>
      </c>
    </row>
    <row r="25" spans="1:16" ht="14.25" customHeight="1" x14ac:dyDescent="0.3">
      <c r="A25" s="50">
        <v>6</v>
      </c>
      <c r="B25" s="50">
        <v>94201002202</v>
      </c>
      <c r="C25" s="50">
        <v>5</v>
      </c>
      <c r="D25" s="49">
        <v>24</v>
      </c>
      <c r="E25" s="50" t="s">
        <v>56</v>
      </c>
      <c r="F25" s="58">
        <v>4.1000000000000002E-2</v>
      </c>
      <c r="G25" s="58">
        <f t="shared" si="0"/>
        <v>0.99100000000000033</v>
      </c>
      <c r="H25" s="57">
        <v>1.05</v>
      </c>
      <c r="I25" s="49">
        <v>300</v>
      </c>
      <c r="J25" s="49">
        <v>45.999999999990493</v>
      </c>
      <c r="K25" s="49">
        <v>804.66666666666663</v>
      </c>
      <c r="L25" s="49">
        <v>-117.75</v>
      </c>
      <c r="M25" s="57">
        <v>-1.4320405721664429</v>
      </c>
      <c r="N25" s="57">
        <v>2.968108047103064E-2</v>
      </c>
      <c r="O25" s="57">
        <v>1.6339830160140991</v>
      </c>
      <c r="P25" s="57">
        <v>5.4197538461893451E-2</v>
      </c>
    </row>
    <row r="26" spans="1:16" ht="14.25" customHeight="1" x14ac:dyDescent="0.3">
      <c r="A26" s="50">
        <v>6</v>
      </c>
      <c r="B26" s="50">
        <v>94201002202</v>
      </c>
      <c r="C26" s="50">
        <v>5</v>
      </c>
      <c r="D26" s="49">
        <v>25</v>
      </c>
      <c r="E26" s="50" t="s">
        <v>57</v>
      </c>
      <c r="F26" s="58">
        <v>3.5999999999999997E-2</v>
      </c>
      <c r="G26" s="58">
        <f t="shared" si="0"/>
        <v>1.0270000000000004</v>
      </c>
      <c r="H26" s="57">
        <v>1.07</v>
      </c>
      <c r="I26" s="49">
        <v>300</v>
      </c>
      <c r="J26" s="49">
        <v>44.000000000044004</v>
      </c>
      <c r="K26" s="49">
        <v>2067.8333333333335</v>
      </c>
      <c r="L26" s="49">
        <v>-63.916666666666664</v>
      </c>
      <c r="M26" s="57">
        <v>-1.5944184064865112</v>
      </c>
      <c r="N26" s="57">
        <v>2.968108047103064E-2</v>
      </c>
      <c r="O26" s="57">
        <v>1.7481293678283691</v>
      </c>
      <c r="P26" s="57">
        <v>5.4197538461893451E-2</v>
      </c>
    </row>
    <row r="27" spans="1:16" ht="14.25" customHeight="1" x14ac:dyDescent="0.3">
      <c r="A27" s="50">
        <v>6</v>
      </c>
      <c r="B27" s="50">
        <v>94201002202</v>
      </c>
      <c r="C27" s="50">
        <v>5</v>
      </c>
      <c r="D27" s="49">
        <v>26</v>
      </c>
      <c r="E27" s="50" t="s">
        <v>89</v>
      </c>
      <c r="F27" s="58">
        <v>3.5999999999999997E-2</v>
      </c>
      <c r="G27" s="58">
        <f t="shared" si="0"/>
        <v>1.0630000000000004</v>
      </c>
      <c r="H27" s="57">
        <v>1.0900000000000001</v>
      </c>
      <c r="I27" s="49">
        <v>300</v>
      </c>
      <c r="J27" s="49">
        <v>50.999999999912227</v>
      </c>
      <c r="K27" s="49">
        <v>1708.3333333333333</v>
      </c>
      <c r="L27" s="49">
        <v>-64.333333333333329</v>
      </c>
      <c r="M27" s="57">
        <v>-1.5333292484283447</v>
      </c>
      <c r="N27" s="57">
        <v>2.968108047103064E-2</v>
      </c>
      <c r="O27" s="57">
        <v>1.9504410028457642</v>
      </c>
      <c r="P27" s="57">
        <v>5.4197538461893451E-2</v>
      </c>
    </row>
    <row r="28" spans="1:16" ht="14.25" customHeight="1" x14ac:dyDescent="0.3">
      <c r="A28" s="50">
        <v>6</v>
      </c>
      <c r="B28" s="50">
        <v>94201002202</v>
      </c>
      <c r="C28" s="50">
        <v>5</v>
      </c>
      <c r="D28" s="49">
        <v>27</v>
      </c>
      <c r="E28" s="50" t="s">
        <v>90</v>
      </c>
      <c r="F28" s="58">
        <v>3.5999999999999997E-2</v>
      </c>
      <c r="G28" s="58">
        <f t="shared" si="0"/>
        <v>1.0990000000000004</v>
      </c>
      <c r="H28" s="57">
        <v>1.1000000000000001</v>
      </c>
      <c r="I28" s="49">
        <v>300</v>
      </c>
      <c r="J28" s="49">
        <v>51.000000000023249</v>
      </c>
      <c r="K28" s="49">
        <v>1459.5</v>
      </c>
      <c r="L28" s="49">
        <v>-61</v>
      </c>
      <c r="M28" s="57">
        <v>-1.5410152673721313</v>
      </c>
      <c r="N28" s="57">
        <v>2.968108047103064E-2</v>
      </c>
      <c r="O28" s="57">
        <v>1.8514721393585205</v>
      </c>
      <c r="P28" s="57">
        <v>5.4197538461893451E-2</v>
      </c>
    </row>
    <row r="29" spans="1:16" ht="14.25" customHeight="1" x14ac:dyDescent="0.3">
      <c r="A29" s="50">
        <v>6</v>
      </c>
      <c r="B29" s="50">
        <v>94201002202</v>
      </c>
      <c r="C29" s="50">
        <v>5</v>
      </c>
      <c r="D29" s="49">
        <v>28</v>
      </c>
      <c r="E29" s="50" t="s">
        <v>62</v>
      </c>
      <c r="F29" s="58">
        <v>3.5999999999999997E-2</v>
      </c>
      <c r="G29" s="58">
        <f t="shared" si="0"/>
        <v>1.1350000000000005</v>
      </c>
      <c r="H29" s="57">
        <v>1.1200000000000001</v>
      </c>
      <c r="I29" s="49">
        <v>300</v>
      </c>
      <c r="J29" s="49">
        <v>47.000000000019249</v>
      </c>
      <c r="K29" s="49">
        <v>716.33333333333337</v>
      </c>
      <c r="L29" s="49">
        <v>-17.083333333333332</v>
      </c>
      <c r="M29" s="57">
        <v>-1.4627242088317871</v>
      </c>
      <c r="N29" s="57">
        <v>2.968108047103064E-2</v>
      </c>
      <c r="O29" s="57">
        <v>1.4878432750701904</v>
      </c>
      <c r="P29" s="57">
        <v>5.4197538461893451E-2</v>
      </c>
    </row>
    <row r="30" spans="1:16" ht="14.25" customHeight="1" x14ac:dyDescent="0.3">
      <c r="A30" s="50">
        <v>6</v>
      </c>
      <c r="B30" s="50">
        <v>94201002202</v>
      </c>
      <c r="C30" s="50">
        <v>5</v>
      </c>
      <c r="D30" s="49">
        <v>29</v>
      </c>
      <c r="E30" s="50" t="s">
        <v>65</v>
      </c>
      <c r="F30" s="58">
        <v>3.5999999999999997E-2</v>
      </c>
      <c r="G30" s="58">
        <f t="shared" si="0"/>
        <v>1.1710000000000005</v>
      </c>
      <c r="H30" s="57">
        <v>1.1200000000000001</v>
      </c>
      <c r="I30" s="49">
        <v>300</v>
      </c>
      <c r="J30" s="49">
        <v>49.00000000007676</v>
      </c>
      <c r="K30" s="49">
        <v>2088.5</v>
      </c>
      <c r="L30" s="49">
        <v>-42.416666666666664</v>
      </c>
      <c r="M30" s="57">
        <v>-1.3313020467758179</v>
      </c>
      <c r="N30" s="57">
        <v>2.968108047103064E-2</v>
      </c>
      <c r="O30" s="57">
        <v>1.2015484571456909</v>
      </c>
      <c r="P30" s="57">
        <v>5.4197538461893451E-2</v>
      </c>
    </row>
    <row r="31" spans="1:16" ht="14.25" customHeight="1" x14ac:dyDescent="0.3">
      <c r="A31" s="50">
        <v>6</v>
      </c>
      <c r="B31" s="50">
        <v>94201002202</v>
      </c>
      <c r="C31" s="50">
        <v>5</v>
      </c>
      <c r="D31" s="49">
        <v>30</v>
      </c>
      <c r="E31" s="50" t="s">
        <v>66</v>
      </c>
      <c r="F31" s="58">
        <v>3.5999999999999997E-2</v>
      </c>
      <c r="G31" s="58">
        <f t="shared" si="0"/>
        <v>1.2070000000000005</v>
      </c>
      <c r="H31" s="57">
        <v>1.1200000000000001</v>
      </c>
      <c r="I31" s="49">
        <v>300</v>
      </c>
      <c r="J31" s="49">
        <v>56.000000000056005</v>
      </c>
      <c r="K31" s="49">
        <v>608.33333333333337</v>
      </c>
      <c r="L31" s="49">
        <v>-101.66666666666667</v>
      </c>
      <c r="M31" s="57">
        <v>-1.0480210781097412</v>
      </c>
      <c r="N31" s="57">
        <v>2.968108047103064E-2</v>
      </c>
      <c r="O31" s="57">
        <v>1.4118351936340332</v>
      </c>
      <c r="P31" s="57">
        <v>5.4197538461893451E-2</v>
      </c>
    </row>
    <row r="32" spans="1:16" ht="14.25" customHeight="1" x14ac:dyDescent="0.3">
      <c r="A32" s="50">
        <v>6</v>
      </c>
      <c r="B32" s="50">
        <v>94201002202</v>
      </c>
      <c r="C32" s="50">
        <v>5</v>
      </c>
      <c r="D32" s="49">
        <v>31</v>
      </c>
      <c r="E32" s="50" t="s">
        <v>67</v>
      </c>
      <c r="F32" s="58">
        <v>3.5999999999999997E-2</v>
      </c>
      <c r="G32" s="58">
        <f t="shared" si="0"/>
        <v>1.2430000000000005</v>
      </c>
      <c r="H32" s="57">
        <v>1.1200000000000001</v>
      </c>
      <c r="I32" s="49">
        <v>300</v>
      </c>
      <c r="J32" s="49">
        <v>55.999999999944983</v>
      </c>
      <c r="K32" s="49">
        <v>2237</v>
      </c>
      <c r="L32" s="49">
        <v>-61.916666666666664</v>
      </c>
      <c r="M32" s="57">
        <v>-1.4064127206802368</v>
      </c>
      <c r="N32" s="57">
        <v>2.968108047103064E-2</v>
      </c>
      <c r="O32" s="57">
        <v>1.2839372158050537</v>
      </c>
      <c r="P32" s="57">
        <v>5.4197538461893451E-2</v>
      </c>
    </row>
    <row r="33" spans="1:17" ht="14.25" customHeight="1" x14ac:dyDescent="0.3">
      <c r="A33" s="50">
        <v>6</v>
      </c>
      <c r="B33" s="50">
        <v>94201002202</v>
      </c>
      <c r="C33" s="50">
        <v>5</v>
      </c>
      <c r="D33" s="49">
        <v>32</v>
      </c>
      <c r="E33" s="50" t="s">
        <v>68</v>
      </c>
      <c r="F33" s="58">
        <v>3.5999999999999997E-2</v>
      </c>
      <c r="G33" s="58">
        <f t="shared" si="0"/>
        <v>1.2790000000000006</v>
      </c>
      <c r="H33" s="57">
        <v>1.1200000000000001</v>
      </c>
      <c r="I33" s="49">
        <v>300</v>
      </c>
      <c r="J33" s="49">
        <v>39.000000000011248</v>
      </c>
      <c r="K33" s="49">
        <v>2441.5</v>
      </c>
      <c r="L33" s="49">
        <v>-68.166666666666671</v>
      </c>
      <c r="M33" s="57">
        <v>-1.3396100997924805</v>
      </c>
      <c r="N33" s="57">
        <v>2.968108047103064E-2</v>
      </c>
      <c r="O33" s="57">
        <v>1.3279030323028564</v>
      </c>
      <c r="P33" s="57">
        <v>5.4197538461893451E-2</v>
      </c>
    </row>
    <row r="34" spans="1:17" ht="14.25" customHeight="1" x14ac:dyDescent="0.3">
      <c r="A34" s="50">
        <v>6</v>
      </c>
      <c r="B34" s="50">
        <v>94201002202</v>
      </c>
      <c r="C34" s="50">
        <v>5</v>
      </c>
      <c r="D34" s="49">
        <v>33</v>
      </c>
      <c r="E34" s="50" t="s">
        <v>71</v>
      </c>
      <c r="F34" s="58">
        <v>3.7999999999999999E-2</v>
      </c>
      <c r="G34" s="58">
        <f t="shared" si="0"/>
        <v>1.3170000000000006</v>
      </c>
      <c r="H34" s="57">
        <v>1.1000000000000001</v>
      </c>
      <c r="I34" s="49">
        <v>300</v>
      </c>
      <c r="J34" s="49">
        <v>26.999999999999247</v>
      </c>
      <c r="K34" s="49">
        <v>683</v>
      </c>
      <c r="L34" s="49">
        <v>-36</v>
      </c>
      <c r="M34" s="57">
        <v>-1.3245412111282349</v>
      </c>
      <c r="N34" s="57">
        <v>2.968108047103064E-2</v>
      </c>
      <c r="O34" s="57">
        <v>1.5202780961990356</v>
      </c>
      <c r="P34" s="57">
        <v>5.4197538461893451E-2</v>
      </c>
    </row>
    <row r="35" spans="1:17" ht="14.25" customHeight="1" x14ac:dyDescent="0.3">
      <c r="A35" s="50">
        <v>6</v>
      </c>
      <c r="B35" s="50">
        <v>94201002202</v>
      </c>
      <c r="C35" s="50">
        <v>5</v>
      </c>
      <c r="D35" s="49">
        <v>34</v>
      </c>
      <c r="E35" s="50" t="s">
        <v>93</v>
      </c>
      <c r="F35" s="58">
        <v>2.7E-2</v>
      </c>
      <c r="G35" s="58">
        <f t="shared" si="0"/>
        <v>1.3440000000000005</v>
      </c>
      <c r="H35" s="57">
        <v>1.1000000000000001</v>
      </c>
      <c r="I35" s="49">
        <v>300</v>
      </c>
      <c r="J35" s="49">
        <v>12.000000000012001</v>
      </c>
      <c r="K35" s="49">
        <v>270.83333333333331</v>
      </c>
      <c r="L35" s="49">
        <v>-447.41666666666669</v>
      </c>
      <c r="M35" s="59"/>
      <c r="N35" s="59"/>
      <c r="O35" s="59"/>
      <c r="P35" s="59"/>
      <c r="Q35" s="49" t="s">
        <v>94</v>
      </c>
    </row>
    <row r="36" spans="1:17" ht="14.25" customHeight="1" x14ac:dyDescent="0.3">
      <c r="A36" s="50">
        <v>47</v>
      </c>
      <c r="B36" s="50">
        <v>89200701202</v>
      </c>
      <c r="C36" s="50">
        <v>2</v>
      </c>
      <c r="D36" s="49">
        <v>1</v>
      </c>
      <c r="E36" s="50" t="s">
        <v>152</v>
      </c>
      <c r="F36" s="50">
        <v>0.33</v>
      </c>
      <c r="G36" s="58">
        <v>0</v>
      </c>
      <c r="H36" s="57">
        <v>0.49</v>
      </c>
      <c r="I36" s="49">
        <v>252</v>
      </c>
      <c r="J36" s="49">
        <v>122.99999999998423</v>
      </c>
      <c r="K36" s="49">
        <v>1904</v>
      </c>
      <c r="L36" s="49">
        <v>-21.833333333333332</v>
      </c>
      <c r="M36" s="57">
        <v>-3.1337146759033203</v>
      </c>
      <c r="N36" s="47">
        <v>1.2146110406658995E-2</v>
      </c>
      <c r="O36" s="57">
        <v>0.19142132997512817</v>
      </c>
      <c r="P36" s="47">
        <v>3.9071496366604563E-2</v>
      </c>
    </row>
    <row r="37" spans="1:17" ht="14.25" customHeight="1" x14ac:dyDescent="0.3">
      <c r="A37" s="50">
        <v>47</v>
      </c>
      <c r="B37" s="50">
        <v>89200701202</v>
      </c>
      <c r="C37" s="50">
        <v>2</v>
      </c>
      <c r="D37" s="49">
        <v>2</v>
      </c>
      <c r="E37" s="50" t="s">
        <v>154</v>
      </c>
      <c r="F37" s="50">
        <v>8.4000000000000005E-2</v>
      </c>
      <c r="G37" s="58">
        <f>F37</f>
        <v>8.4000000000000005E-2</v>
      </c>
      <c r="H37" s="57"/>
      <c r="I37" s="49">
        <v>252</v>
      </c>
      <c r="J37" s="49">
        <v>30.000000000085514</v>
      </c>
      <c r="K37" s="49">
        <v>675.16666666666663</v>
      </c>
      <c r="L37" s="49">
        <v>-28.5</v>
      </c>
      <c r="M37" s="57">
        <v>-2.3364336490631104</v>
      </c>
      <c r="N37" s="47">
        <v>1.2146110406658995E-2</v>
      </c>
      <c r="O37" s="57">
        <v>0.5719527006149292</v>
      </c>
      <c r="P37" s="47">
        <v>3.9071496366604563E-2</v>
      </c>
    </row>
    <row r="38" spans="1:17" ht="14.25" customHeight="1" x14ac:dyDescent="0.3">
      <c r="A38" s="50">
        <v>47</v>
      </c>
      <c r="B38" s="50">
        <v>89200701202</v>
      </c>
      <c r="C38" s="50">
        <v>2</v>
      </c>
      <c r="D38" s="49">
        <v>3</v>
      </c>
      <c r="E38" s="50" t="s">
        <v>156</v>
      </c>
      <c r="F38" s="50">
        <v>6.2E-2</v>
      </c>
      <c r="G38" s="58">
        <f t="shared" ref="G38:G53" si="1">G37+F38</f>
        <v>0.14600000000000002</v>
      </c>
      <c r="H38" s="57">
        <v>0.62</v>
      </c>
      <c r="I38" s="49">
        <v>252</v>
      </c>
      <c r="J38" s="49">
        <v>32.000000000032003</v>
      </c>
      <c r="K38" s="49">
        <v>1161</v>
      </c>
      <c r="L38" s="49">
        <v>-37.75</v>
      </c>
      <c r="M38" s="57">
        <v>-1.7447361946105957</v>
      </c>
      <c r="N38" s="47">
        <v>1.2146110406658995E-2</v>
      </c>
      <c r="O38" s="57">
        <v>0.62974375486373901</v>
      </c>
      <c r="P38" s="47">
        <v>3.9071496366604563E-2</v>
      </c>
    </row>
    <row r="39" spans="1:17" ht="14.25" customHeight="1" x14ac:dyDescent="0.3">
      <c r="A39" s="50">
        <v>47</v>
      </c>
      <c r="B39" s="50">
        <v>89200701202</v>
      </c>
      <c r="C39" s="50">
        <v>2</v>
      </c>
      <c r="D39" s="49">
        <v>4</v>
      </c>
      <c r="E39" s="50" t="s">
        <v>158</v>
      </c>
      <c r="F39" s="50">
        <v>5.7000000000000002E-2</v>
      </c>
      <c r="G39" s="58">
        <f t="shared" si="1"/>
        <v>0.20300000000000001</v>
      </c>
      <c r="H39" s="57"/>
      <c r="I39" s="49">
        <v>252</v>
      </c>
      <c r="J39" s="49">
        <v>40.999999999957737</v>
      </c>
      <c r="K39" s="49">
        <v>1618.6666666666667</v>
      </c>
      <c r="L39" s="49">
        <v>-20</v>
      </c>
      <c r="M39" s="57">
        <v>-1.2540320158004761</v>
      </c>
      <c r="N39" s="47">
        <v>1.2146110406658995E-2</v>
      </c>
      <c r="O39" s="57">
        <v>0.52415400743484497</v>
      </c>
      <c r="P39" s="47">
        <v>3.9071496366604563E-2</v>
      </c>
    </row>
    <row r="40" spans="1:17" ht="14.25" customHeight="1" x14ac:dyDescent="0.3">
      <c r="A40" s="50">
        <v>47</v>
      </c>
      <c r="B40" s="50">
        <v>89200701202</v>
      </c>
      <c r="C40" s="50">
        <v>2</v>
      </c>
      <c r="D40" s="49">
        <v>5</v>
      </c>
      <c r="E40" s="50" t="s">
        <v>35</v>
      </c>
      <c r="F40" s="50">
        <v>5.7000000000000002E-2</v>
      </c>
      <c r="G40" s="58">
        <f t="shared" si="1"/>
        <v>0.26</v>
      </c>
      <c r="H40" s="57">
        <v>0.71</v>
      </c>
      <c r="I40" s="49">
        <v>252</v>
      </c>
      <c r="J40" s="49">
        <v>31.000000000003247</v>
      </c>
      <c r="K40" s="49">
        <v>1095.3333333333333</v>
      </c>
      <c r="L40" s="49">
        <v>-29.5</v>
      </c>
      <c r="M40" s="57">
        <v>-0.81203830242156982</v>
      </c>
      <c r="N40" s="47">
        <v>1.2146110406658995E-2</v>
      </c>
      <c r="O40" s="57">
        <v>0.96553391218185425</v>
      </c>
      <c r="P40" s="47">
        <v>3.9071496366604563E-2</v>
      </c>
    </row>
    <row r="41" spans="1:17" ht="14.25" customHeight="1" x14ac:dyDescent="0.3">
      <c r="A41" s="50">
        <v>47</v>
      </c>
      <c r="B41" s="50">
        <v>89200701202</v>
      </c>
      <c r="C41" s="50">
        <v>2</v>
      </c>
      <c r="D41" s="49">
        <v>6</v>
      </c>
      <c r="E41" s="50" t="s">
        <v>110</v>
      </c>
      <c r="F41" s="50">
        <v>5.3999999999999999E-2</v>
      </c>
      <c r="G41" s="58">
        <f t="shared" si="1"/>
        <v>0.314</v>
      </c>
      <c r="H41" s="57"/>
      <c r="I41" s="49">
        <v>252</v>
      </c>
      <c r="J41" s="49">
        <v>41.000000000068759</v>
      </c>
      <c r="K41" s="49">
        <v>1825.1666666666667</v>
      </c>
      <c r="L41" s="49">
        <v>-14.75</v>
      </c>
      <c r="M41" s="57">
        <v>-0.84093451499938965</v>
      </c>
      <c r="N41" s="47">
        <v>1.2146110406658995E-2</v>
      </c>
      <c r="O41" s="57">
        <v>0.85813784599304199</v>
      </c>
      <c r="P41" s="47">
        <v>3.9071496366604563E-2</v>
      </c>
    </row>
    <row r="42" spans="1:17" ht="14.25" customHeight="1" x14ac:dyDescent="0.3">
      <c r="A42" s="50">
        <v>47</v>
      </c>
      <c r="B42" s="50">
        <v>89200701202</v>
      </c>
      <c r="C42" s="50">
        <v>2</v>
      </c>
      <c r="D42" s="49">
        <v>7</v>
      </c>
      <c r="E42" s="50" t="s">
        <v>112</v>
      </c>
      <c r="F42" s="50">
        <v>5.1999999999999998E-2</v>
      </c>
      <c r="G42" s="58">
        <f t="shared" si="1"/>
        <v>0.36599999999999999</v>
      </c>
      <c r="H42" s="57">
        <v>0.80500000000000005</v>
      </c>
      <c r="I42" s="49">
        <v>252</v>
      </c>
      <c r="J42" s="49">
        <v>25.999999999970491</v>
      </c>
      <c r="K42" s="49">
        <v>1422.3333333333333</v>
      </c>
      <c r="L42" s="49">
        <v>-48.75</v>
      </c>
      <c r="M42" s="57">
        <v>-0.87256669998168945</v>
      </c>
      <c r="N42" s="47">
        <v>1.2146110406658995E-2</v>
      </c>
      <c r="O42" s="57">
        <v>0.11760440468788147</v>
      </c>
      <c r="P42" s="47">
        <v>3.9071496366604563E-2</v>
      </c>
    </row>
    <row r="43" spans="1:17" ht="14.25" customHeight="1" x14ac:dyDescent="0.3">
      <c r="A43" s="50">
        <v>47</v>
      </c>
      <c r="B43" s="50">
        <v>89200701202</v>
      </c>
      <c r="C43" s="50">
        <v>2</v>
      </c>
      <c r="D43" s="49">
        <v>8</v>
      </c>
      <c r="E43" s="50" t="s">
        <v>113</v>
      </c>
      <c r="F43" s="50">
        <v>5.1999999999999998E-2</v>
      </c>
      <c r="G43" s="58">
        <f t="shared" si="1"/>
        <v>0.41799999999999998</v>
      </c>
      <c r="H43" s="57"/>
      <c r="I43" s="49">
        <v>252</v>
      </c>
      <c r="J43" s="49">
        <v>33.999999999978492</v>
      </c>
      <c r="K43" s="49">
        <v>1257.6666666666667</v>
      </c>
      <c r="L43" s="49">
        <v>-22.333333333333332</v>
      </c>
      <c r="M43" s="57">
        <v>-1.1108419895172119</v>
      </c>
      <c r="N43" s="47">
        <v>1.2146110406658995E-2</v>
      </c>
      <c r="O43" s="57">
        <v>-0.58764344453811646</v>
      </c>
      <c r="P43" s="47">
        <v>3.9071496366604563E-2</v>
      </c>
    </row>
    <row r="44" spans="1:17" ht="14.25" customHeight="1" x14ac:dyDescent="0.3">
      <c r="A44" s="50">
        <v>47</v>
      </c>
      <c r="B44" s="50">
        <v>89200701202</v>
      </c>
      <c r="C44" s="50">
        <v>2</v>
      </c>
      <c r="D44" s="49">
        <v>9</v>
      </c>
      <c r="E44" s="50" t="s">
        <v>114</v>
      </c>
      <c r="F44" s="50">
        <v>4.5999999999999999E-2</v>
      </c>
      <c r="G44" s="58">
        <f t="shared" si="1"/>
        <v>0.46399999999999997</v>
      </c>
      <c r="H44" s="57">
        <v>0.9</v>
      </c>
      <c r="I44" s="49">
        <v>252</v>
      </c>
      <c r="J44" s="49">
        <v>36.999999999953737</v>
      </c>
      <c r="K44" s="49">
        <v>1471</v>
      </c>
      <c r="L44" s="49">
        <v>-22.083333333333332</v>
      </c>
      <c r="M44" s="57">
        <v>-1.2601766586303711</v>
      </c>
      <c r="N44" s="47">
        <v>1.2146110406658995E-2</v>
      </c>
      <c r="O44" s="57">
        <v>-0.91432785987854004</v>
      </c>
      <c r="P44" s="47">
        <v>3.9071496366604563E-2</v>
      </c>
    </row>
    <row r="45" spans="1:17" ht="14.25" customHeight="1" x14ac:dyDescent="0.3">
      <c r="A45" s="50">
        <v>47</v>
      </c>
      <c r="B45" s="50">
        <v>89200701202</v>
      </c>
      <c r="C45" s="50">
        <v>2</v>
      </c>
      <c r="D45" s="49">
        <v>10</v>
      </c>
      <c r="E45" s="50" t="s">
        <v>134</v>
      </c>
      <c r="F45" s="50">
        <v>3.6999999999999998E-2</v>
      </c>
      <c r="G45" s="58">
        <f t="shared" si="1"/>
        <v>0.501</v>
      </c>
      <c r="H45" s="57"/>
      <c r="I45" s="49">
        <v>252</v>
      </c>
      <c r="J45" s="49">
        <v>24.000000000024002</v>
      </c>
      <c r="K45" s="49">
        <v>1159.8333333333333</v>
      </c>
      <c r="L45" s="49">
        <v>-22.916666666666668</v>
      </c>
      <c r="M45" s="57">
        <v>-1.1911014318466187</v>
      </c>
      <c r="N45" s="47">
        <v>1.2146110406658995E-2</v>
      </c>
      <c r="O45" s="57">
        <v>-0.69263970851898193</v>
      </c>
      <c r="P45" s="47">
        <v>3.9071496366604563E-2</v>
      </c>
    </row>
    <row r="46" spans="1:17" ht="14.25" customHeight="1" x14ac:dyDescent="0.3">
      <c r="A46" s="50">
        <v>47</v>
      </c>
      <c r="B46" s="50">
        <v>89200701202</v>
      </c>
      <c r="C46" s="50">
        <v>2</v>
      </c>
      <c r="D46" s="49">
        <v>11</v>
      </c>
      <c r="E46" s="50" t="s">
        <v>728</v>
      </c>
      <c r="F46" s="50">
        <v>3.4000000000000002E-2</v>
      </c>
      <c r="G46" s="58">
        <f t="shared" si="1"/>
        <v>0.53500000000000003</v>
      </c>
      <c r="H46" s="57">
        <v>0.97</v>
      </c>
      <c r="I46" s="49">
        <v>252</v>
      </c>
      <c r="J46" s="49">
        <v>25.999999999970491</v>
      </c>
      <c r="K46" s="49">
        <v>872.83333333333337</v>
      </c>
      <c r="L46" s="49">
        <v>-27</v>
      </c>
      <c r="M46" s="57">
        <v>-1.046592116355896</v>
      </c>
      <c r="N46" s="47">
        <v>1.2146110406658995E-2</v>
      </c>
      <c r="O46" s="57">
        <v>-0.5570986270904541</v>
      </c>
      <c r="P46" s="47">
        <v>3.9071496366604563E-2</v>
      </c>
    </row>
    <row r="47" spans="1:17" ht="14.25" customHeight="1" x14ac:dyDescent="0.3">
      <c r="A47" s="50">
        <v>47</v>
      </c>
      <c r="B47" s="50">
        <v>89200701202</v>
      </c>
      <c r="C47" s="50">
        <v>2</v>
      </c>
      <c r="D47" s="49">
        <v>12</v>
      </c>
      <c r="E47" s="50" t="s">
        <v>136</v>
      </c>
      <c r="F47" s="50">
        <v>4.1000000000000002E-2</v>
      </c>
      <c r="G47" s="58">
        <f t="shared" si="1"/>
        <v>0.57600000000000007</v>
      </c>
      <c r="H47" s="57"/>
      <c r="I47" s="49">
        <v>252</v>
      </c>
      <c r="J47" s="49">
        <v>32.000000000032003</v>
      </c>
      <c r="K47" s="49">
        <v>1266.1666666666667</v>
      </c>
      <c r="L47" s="49">
        <v>-38.333333333333336</v>
      </c>
      <c r="M47" s="57">
        <v>-0.87201273441314697</v>
      </c>
      <c r="N47" s="47">
        <v>1.2146110406658995E-2</v>
      </c>
      <c r="O47" s="57">
        <v>-0.35188367962837219</v>
      </c>
      <c r="P47" s="47">
        <v>3.9071496366604563E-2</v>
      </c>
    </row>
    <row r="48" spans="1:17" ht="14.25" customHeight="1" x14ac:dyDescent="0.3">
      <c r="A48" s="50">
        <v>47</v>
      </c>
      <c r="B48" s="50">
        <v>89200701202</v>
      </c>
      <c r="C48" s="50">
        <v>2</v>
      </c>
      <c r="D48" s="49">
        <v>13</v>
      </c>
      <c r="E48" s="50" t="s">
        <v>137</v>
      </c>
      <c r="F48" s="50">
        <v>4.2999999999999997E-2</v>
      </c>
      <c r="G48" s="58">
        <f t="shared" si="1"/>
        <v>0.61900000000000011</v>
      </c>
      <c r="H48" s="57">
        <v>1.05</v>
      </c>
      <c r="I48" s="49">
        <v>252</v>
      </c>
      <c r="J48" s="49">
        <v>31.000000000003247</v>
      </c>
      <c r="K48" s="49">
        <v>1567.1666666666667</v>
      </c>
      <c r="L48" s="49">
        <v>-27.083333333333332</v>
      </c>
      <c r="M48" s="57">
        <v>-0.58782404661178589</v>
      </c>
      <c r="N48" s="47">
        <v>1.2146110406658995E-2</v>
      </c>
      <c r="O48" s="57">
        <v>-0.14823202788829803</v>
      </c>
      <c r="P48" s="47">
        <v>3.9071496366604563E-2</v>
      </c>
    </row>
    <row r="49" spans="1:16" ht="14.25" customHeight="1" x14ac:dyDescent="0.3">
      <c r="A49" s="50">
        <v>47</v>
      </c>
      <c r="B49" s="50">
        <v>89200701202</v>
      </c>
      <c r="C49" s="50">
        <v>2</v>
      </c>
      <c r="D49" s="49">
        <v>14</v>
      </c>
      <c r="E49" s="50" t="s">
        <v>236</v>
      </c>
      <c r="F49" s="50">
        <v>4.2999999999999997E-2</v>
      </c>
      <c r="G49" s="58">
        <f t="shared" si="1"/>
        <v>0.66200000000000014</v>
      </c>
      <c r="H49" s="57">
        <v>1.08</v>
      </c>
      <c r="I49" s="49">
        <v>252</v>
      </c>
      <c r="J49" s="49">
        <v>39.000000000011248</v>
      </c>
      <c r="K49" s="49">
        <v>2327</v>
      </c>
      <c r="L49" s="49">
        <v>-3.0833333333333335</v>
      </c>
      <c r="M49" s="57">
        <v>-0.43207576870918274</v>
      </c>
      <c r="N49" s="47">
        <v>1.2146110406658995E-2</v>
      </c>
      <c r="O49" s="57">
        <v>0.27301666140556335</v>
      </c>
      <c r="P49" s="47">
        <v>3.9071496366604563E-2</v>
      </c>
    </row>
    <row r="50" spans="1:16" ht="14.25" customHeight="1" x14ac:dyDescent="0.3">
      <c r="A50" s="50">
        <v>47</v>
      </c>
      <c r="B50" s="50">
        <v>89200701202</v>
      </c>
      <c r="C50" s="50">
        <v>2</v>
      </c>
      <c r="D50" s="49">
        <v>15</v>
      </c>
      <c r="E50" s="50" t="s">
        <v>47</v>
      </c>
      <c r="F50" s="50">
        <v>4.2000000000000003E-2</v>
      </c>
      <c r="G50" s="58">
        <f t="shared" si="1"/>
        <v>0.70400000000000018</v>
      </c>
      <c r="H50" s="57">
        <v>1.1499999999999999</v>
      </c>
      <c r="I50" s="49">
        <v>252</v>
      </c>
      <c r="J50" s="49">
        <v>37.999999999982492</v>
      </c>
      <c r="K50" s="49">
        <v>1766.1666666666667</v>
      </c>
      <c r="L50" s="49">
        <v>-19.666666666666668</v>
      </c>
      <c r="M50" s="57">
        <v>-0.40069088339805603</v>
      </c>
      <c r="N50" s="47">
        <v>1.2146110406658995E-2</v>
      </c>
      <c r="O50" s="57">
        <v>0.65530043840408325</v>
      </c>
      <c r="P50" s="47">
        <v>3.9071496366604563E-2</v>
      </c>
    </row>
    <row r="51" spans="1:16" ht="14.25" customHeight="1" x14ac:dyDescent="0.3">
      <c r="A51" s="50">
        <v>47</v>
      </c>
      <c r="B51" s="50">
        <v>89200701202</v>
      </c>
      <c r="C51" s="50">
        <v>2</v>
      </c>
      <c r="D51" s="49">
        <v>16</v>
      </c>
      <c r="E51" s="50" t="s">
        <v>115</v>
      </c>
      <c r="F51" s="50">
        <v>4.2000000000000003E-2</v>
      </c>
      <c r="G51" s="58">
        <f t="shared" si="1"/>
        <v>0.74600000000000022</v>
      </c>
      <c r="H51" s="57">
        <v>1.19</v>
      </c>
      <c r="I51" s="49">
        <v>252</v>
      </c>
      <c r="J51" s="49">
        <v>37.999999999982492</v>
      </c>
      <c r="K51" s="49">
        <v>2004.8333333333333</v>
      </c>
      <c r="L51" s="49">
        <v>-17.083333333333332</v>
      </c>
      <c r="M51" s="57">
        <v>-0.33727279305458069</v>
      </c>
      <c r="N51" s="47">
        <v>1.2146110406658995E-2</v>
      </c>
      <c r="O51" s="57">
        <v>1.1912460327148438</v>
      </c>
      <c r="P51" s="47">
        <v>3.9071496366604563E-2</v>
      </c>
    </row>
    <row r="52" spans="1:16" ht="14.25" customHeight="1" x14ac:dyDescent="0.3">
      <c r="A52" s="50">
        <v>47</v>
      </c>
      <c r="B52" s="50">
        <v>89200701202</v>
      </c>
      <c r="C52" s="50">
        <v>2</v>
      </c>
      <c r="D52" s="49">
        <v>17</v>
      </c>
      <c r="E52" s="50" t="s">
        <v>71</v>
      </c>
      <c r="F52" s="50">
        <v>3.5999999999999997E-2</v>
      </c>
      <c r="G52" s="58">
        <f t="shared" si="1"/>
        <v>0.78200000000000025</v>
      </c>
      <c r="H52" s="57">
        <v>1.22</v>
      </c>
      <c r="I52" s="49">
        <v>252</v>
      </c>
      <c r="J52" s="49">
        <v>28.000000000028002</v>
      </c>
      <c r="K52" s="49">
        <v>1516.5</v>
      </c>
      <c r="L52" s="49">
        <v>-18.833333333333332</v>
      </c>
      <c r="M52" s="57">
        <v>-0.29039323329925537</v>
      </c>
      <c r="N52" s="47">
        <v>1.2146110406658995E-2</v>
      </c>
      <c r="O52" s="57">
        <v>1.6658049821853638</v>
      </c>
      <c r="P52" s="47">
        <v>3.9071496366604563E-2</v>
      </c>
    </row>
    <row r="53" spans="1:16" ht="14.25" customHeight="1" x14ac:dyDescent="0.3">
      <c r="A53" s="50">
        <v>47</v>
      </c>
      <c r="B53" s="50">
        <v>89200701202</v>
      </c>
      <c r="C53" s="50">
        <v>2</v>
      </c>
      <c r="D53" s="49">
        <v>18</v>
      </c>
      <c r="E53" s="50" t="s">
        <v>1212</v>
      </c>
      <c r="F53" s="50">
        <v>3.5999999999999997E-2</v>
      </c>
      <c r="G53" s="58">
        <f t="shared" si="1"/>
        <v>0.81800000000000028</v>
      </c>
      <c r="H53" s="57">
        <v>1.24</v>
      </c>
      <c r="I53" s="49">
        <v>252</v>
      </c>
      <c r="J53" s="49">
        <v>25.999999999970491</v>
      </c>
      <c r="K53" s="49">
        <v>1214.8333333333333</v>
      </c>
      <c r="L53" s="49">
        <v>-40.5</v>
      </c>
      <c r="M53" s="57">
        <v>-0.2920890748500824</v>
      </c>
      <c r="N53" s="47">
        <v>1.2146110406658995E-2</v>
      </c>
      <c r="O53" s="57">
        <v>1.8841565847396851</v>
      </c>
      <c r="P53" s="47">
        <v>3.9071496366604563E-2</v>
      </c>
    </row>
    <row r="54" spans="1:16" ht="14.25" customHeight="1" x14ac:dyDescent="0.3">
      <c r="A54" s="49">
        <v>52</v>
      </c>
      <c r="B54" s="49">
        <v>88200701202</v>
      </c>
      <c r="C54" s="50">
        <v>3</v>
      </c>
      <c r="D54" s="49">
        <v>1</v>
      </c>
      <c r="E54" s="50" t="s">
        <v>152</v>
      </c>
      <c r="F54" s="58">
        <v>0.3</v>
      </c>
      <c r="G54" s="58">
        <v>0</v>
      </c>
      <c r="H54" s="57">
        <v>0.66</v>
      </c>
      <c r="I54" s="49">
        <v>252</v>
      </c>
      <c r="J54" s="49">
        <v>148.99999999995472</v>
      </c>
      <c r="K54" s="49">
        <v>1946.5</v>
      </c>
      <c r="L54" s="49">
        <v>-52.833333333333336</v>
      </c>
      <c r="M54" s="57">
        <v>-2.5434329509735107</v>
      </c>
      <c r="N54" s="57">
        <v>2.3725211831119739E-2</v>
      </c>
      <c r="O54" s="57">
        <v>-0.25217339396476746</v>
      </c>
      <c r="P54" s="57">
        <v>5.4905861014658316E-2</v>
      </c>
    </row>
    <row r="55" spans="1:16" ht="14.25" customHeight="1" x14ac:dyDescent="0.3">
      <c r="A55" s="49">
        <v>52</v>
      </c>
      <c r="B55" s="49">
        <v>88200701202</v>
      </c>
      <c r="C55" s="50">
        <v>3</v>
      </c>
      <c r="D55" s="49">
        <v>2</v>
      </c>
      <c r="E55" s="50" t="s">
        <v>211</v>
      </c>
      <c r="F55" s="58">
        <v>4.9000000000000002E-2</v>
      </c>
      <c r="G55" s="58">
        <f>F55</f>
        <v>4.9000000000000002E-2</v>
      </c>
      <c r="H55" s="57">
        <v>0.75</v>
      </c>
      <c r="I55" s="49">
        <v>252</v>
      </c>
      <c r="J55" s="49">
        <v>32.999999999949736</v>
      </c>
      <c r="K55" s="49">
        <v>1170</v>
      </c>
      <c r="L55" s="49">
        <v>-34.166666666666664</v>
      </c>
      <c r="M55" s="57">
        <v>-1.8000324964523315</v>
      </c>
      <c r="N55" s="57">
        <v>2.3725211831119739E-2</v>
      </c>
      <c r="O55" s="57">
        <v>6.6466405987739563E-2</v>
      </c>
      <c r="P55" s="57">
        <v>5.4905861014658316E-2</v>
      </c>
    </row>
    <row r="56" spans="1:16" ht="14.25" customHeight="1" x14ac:dyDescent="0.3">
      <c r="A56" s="49">
        <v>52</v>
      </c>
      <c r="B56" s="49">
        <v>88200701202</v>
      </c>
      <c r="C56" s="50">
        <v>3</v>
      </c>
      <c r="D56" s="49">
        <v>3</v>
      </c>
      <c r="E56" s="50" t="s">
        <v>154</v>
      </c>
      <c r="F56" s="58">
        <v>4.9000000000000002E-2</v>
      </c>
      <c r="G56" s="58">
        <f t="shared" ref="G56:G79" si="2">G55+F56</f>
        <v>9.8000000000000004E-2</v>
      </c>
      <c r="H56" s="57">
        <v>0.78</v>
      </c>
      <c r="I56" s="49">
        <v>252</v>
      </c>
      <c r="J56" s="49">
        <v>24.000000000024002</v>
      </c>
      <c r="K56" s="49">
        <v>631</v>
      </c>
      <c r="L56" s="49">
        <v>-50.166666666666664</v>
      </c>
      <c r="M56" s="57">
        <v>-1.2520650625228882</v>
      </c>
      <c r="N56" s="57">
        <v>2.3725211831119739E-2</v>
      </c>
      <c r="O56" s="57">
        <v>2.4462969973683357E-2</v>
      </c>
      <c r="P56" s="57">
        <v>5.4905861014658316E-2</v>
      </c>
    </row>
    <row r="57" spans="1:16" ht="14.25" customHeight="1" x14ac:dyDescent="0.3">
      <c r="A57" s="49">
        <v>52</v>
      </c>
      <c r="B57" s="49">
        <v>88200701202</v>
      </c>
      <c r="C57" s="50">
        <v>3</v>
      </c>
      <c r="D57" s="49">
        <v>4</v>
      </c>
      <c r="E57" s="50" t="s">
        <v>156</v>
      </c>
      <c r="F57" s="58">
        <v>4.4999999999999998E-2</v>
      </c>
      <c r="G57" s="58">
        <f t="shared" si="2"/>
        <v>0.14300000000000002</v>
      </c>
      <c r="H57" s="57">
        <v>0.82</v>
      </c>
      <c r="I57" s="49">
        <v>252</v>
      </c>
      <c r="J57" s="49">
        <v>29.999999999974492</v>
      </c>
      <c r="K57" s="49">
        <v>794.83333333333337</v>
      </c>
      <c r="L57" s="49">
        <v>-116.58333333333333</v>
      </c>
      <c r="M57" s="57">
        <v>-0.89093005657196045</v>
      </c>
      <c r="N57" s="57">
        <v>2.3725211831119739E-2</v>
      </c>
      <c r="O57" s="57">
        <v>0.12101177126169205</v>
      </c>
      <c r="P57" s="57">
        <v>5.4905861014658316E-2</v>
      </c>
    </row>
    <row r="58" spans="1:16" ht="14.25" customHeight="1" x14ac:dyDescent="0.3">
      <c r="A58" s="49">
        <v>52</v>
      </c>
      <c r="B58" s="49">
        <v>88200701202</v>
      </c>
      <c r="C58" s="50">
        <v>3</v>
      </c>
      <c r="D58" s="49">
        <v>5</v>
      </c>
      <c r="E58" s="50" t="s">
        <v>214</v>
      </c>
      <c r="F58" s="58">
        <v>4.4999999999999998E-2</v>
      </c>
      <c r="G58" s="58">
        <f t="shared" si="2"/>
        <v>0.188</v>
      </c>
      <c r="H58" s="57">
        <v>0.85</v>
      </c>
      <c r="I58" s="49">
        <v>252</v>
      </c>
      <c r="J58" s="49">
        <v>31.000000000003247</v>
      </c>
      <c r="K58" s="49">
        <v>894.83333333333337</v>
      </c>
      <c r="L58" s="49">
        <v>-87.916666666666671</v>
      </c>
      <c r="M58" s="57">
        <v>-0.58807855844497681</v>
      </c>
      <c r="N58" s="57">
        <v>2.3725211831119739E-2</v>
      </c>
      <c r="O58" s="57">
        <v>8.8194899260997772E-2</v>
      </c>
      <c r="P58" s="57">
        <v>5.4905861014658316E-2</v>
      </c>
    </row>
    <row r="59" spans="1:16" ht="14.25" customHeight="1" x14ac:dyDescent="0.3">
      <c r="A59" s="49">
        <v>52</v>
      </c>
      <c r="B59" s="49">
        <v>88200701202</v>
      </c>
      <c r="C59" s="50">
        <v>3</v>
      </c>
      <c r="D59" s="49">
        <v>6</v>
      </c>
      <c r="E59" s="50" t="s">
        <v>215</v>
      </c>
      <c r="F59" s="58">
        <v>4.4999999999999998E-2</v>
      </c>
      <c r="G59" s="58">
        <f t="shared" si="2"/>
        <v>0.23299999999999998</v>
      </c>
      <c r="H59" s="57">
        <v>0.89</v>
      </c>
      <c r="I59" s="49">
        <v>252</v>
      </c>
      <c r="J59" s="49">
        <v>71.000000000043258</v>
      </c>
      <c r="K59" s="49">
        <v>1666.1666666666667</v>
      </c>
      <c r="L59" s="49">
        <v>-56.666666666666664</v>
      </c>
      <c r="M59" s="57">
        <v>-0.95781457424163818</v>
      </c>
      <c r="N59" s="57">
        <v>2.3725211831119739E-2</v>
      </c>
      <c r="O59" s="57">
        <v>0.13315461575984955</v>
      </c>
      <c r="P59" s="57">
        <v>5.4905861014658316E-2</v>
      </c>
    </row>
    <row r="60" spans="1:16" ht="14.25" customHeight="1" x14ac:dyDescent="0.3">
      <c r="A60" s="49">
        <v>52</v>
      </c>
      <c r="B60" s="49">
        <v>88200701202</v>
      </c>
      <c r="C60" s="50">
        <v>3</v>
      </c>
      <c r="D60" s="49">
        <v>7</v>
      </c>
      <c r="E60" s="50" t="s">
        <v>217</v>
      </c>
      <c r="F60" s="58">
        <v>4.4999999999999998E-2</v>
      </c>
      <c r="G60" s="58">
        <f t="shared" si="2"/>
        <v>0.27799999999999997</v>
      </c>
      <c r="H60" s="57">
        <v>0.93</v>
      </c>
      <c r="I60" s="49">
        <v>252</v>
      </c>
      <c r="J60" s="49">
        <v>26.000000000081513</v>
      </c>
      <c r="K60" s="49">
        <v>686.5</v>
      </c>
      <c r="L60" s="49">
        <v>-127.16666666666667</v>
      </c>
      <c r="M60" s="57">
        <v>1.8292935565114021E-2</v>
      </c>
      <c r="N60" s="57">
        <v>2.3725211831119739E-2</v>
      </c>
      <c r="O60" s="57">
        <v>0.42951929569244385</v>
      </c>
      <c r="P60" s="57">
        <v>5.4905861014658316E-2</v>
      </c>
    </row>
    <row r="61" spans="1:16" ht="14.25" customHeight="1" x14ac:dyDescent="0.3">
      <c r="A61" s="49">
        <v>52</v>
      </c>
      <c r="B61" s="49">
        <v>88200701202</v>
      </c>
      <c r="C61" s="50">
        <v>3</v>
      </c>
      <c r="D61" s="49">
        <v>8</v>
      </c>
      <c r="E61" s="50" t="s">
        <v>218</v>
      </c>
      <c r="F61" s="58">
        <v>4.4999999999999998E-2</v>
      </c>
      <c r="G61" s="58">
        <f t="shared" si="2"/>
        <v>0.32299999999999995</v>
      </c>
      <c r="H61" s="57">
        <v>0.97</v>
      </c>
      <c r="I61" s="49">
        <v>252</v>
      </c>
      <c r="J61" s="49">
        <v>32.999999999949736</v>
      </c>
      <c r="K61" s="49">
        <v>845.16666666666663</v>
      </c>
      <c r="L61" s="49">
        <v>-71.25</v>
      </c>
      <c r="M61" s="57">
        <v>0.24332359433174133</v>
      </c>
      <c r="N61" s="57">
        <v>2.3725211831119739E-2</v>
      </c>
      <c r="O61" s="57">
        <v>0.76522529125213623</v>
      </c>
      <c r="P61" s="57">
        <v>5.4905861014658316E-2</v>
      </c>
    </row>
    <row r="62" spans="1:16" ht="14.25" customHeight="1" x14ac:dyDescent="0.3">
      <c r="A62" s="49">
        <v>52</v>
      </c>
      <c r="B62" s="49">
        <v>88200701202</v>
      </c>
      <c r="C62" s="50">
        <v>3</v>
      </c>
      <c r="D62" s="49">
        <v>9</v>
      </c>
      <c r="E62" s="50" t="s">
        <v>219</v>
      </c>
      <c r="F62" s="58">
        <v>4.4999999999999998E-2</v>
      </c>
      <c r="G62" s="58">
        <f t="shared" si="2"/>
        <v>0.36799999999999994</v>
      </c>
      <c r="H62" s="57">
        <v>1</v>
      </c>
      <c r="I62" s="49">
        <v>252</v>
      </c>
      <c r="J62" s="49">
        <v>36.000000000036003</v>
      </c>
      <c r="K62" s="49">
        <v>1687.1666666666667</v>
      </c>
      <c r="L62" s="49">
        <v>-59</v>
      </c>
      <c r="M62" s="57">
        <v>0.40011006593704224</v>
      </c>
      <c r="N62" s="57">
        <v>2.3725211831119739E-2</v>
      </c>
      <c r="O62" s="57">
        <v>1.2044868469238281</v>
      </c>
      <c r="P62" s="57">
        <v>5.4905861014658316E-2</v>
      </c>
    </row>
    <row r="63" spans="1:16" ht="14.25" customHeight="1" x14ac:dyDescent="0.3">
      <c r="A63" s="49">
        <v>52</v>
      </c>
      <c r="B63" s="49">
        <v>88200701202</v>
      </c>
      <c r="C63" s="50">
        <v>3</v>
      </c>
      <c r="D63" s="49">
        <v>10</v>
      </c>
      <c r="E63" s="50" t="s">
        <v>35</v>
      </c>
      <c r="F63" s="58">
        <v>4.4999999999999998E-2</v>
      </c>
      <c r="G63" s="58">
        <f t="shared" si="2"/>
        <v>0.41299999999999992</v>
      </c>
      <c r="H63" s="57">
        <v>1.02</v>
      </c>
      <c r="I63" s="49">
        <v>252</v>
      </c>
      <c r="J63" s="49">
        <v>39.000000000011248</v>
      </c>
      <c r="K63" s="49">
        <v>1616.1666666666667</v>
      </c>
      <c r="L63" s="49">
        <v>-60.583333333333336</v>
      </c>
      <c r="M63" s="57">
        <v>0.46797344088554382</v>
      </c>
      <c r="N63" s="57">
        <v>2.3725211831119739E-2</v>
      </c>
      <c r="O63" s="57">
        <v>1.7438642978668213</v>
      </c>
      <c r="P63" s="57">
        <v>5.4905861014658316E-2</v>
      </c>
    </row>
    <row r="64" spans="1:16" ht="14.25" customHeight="1" x14ac:dyDescent="0.3">
      <c r="A64" s="49">
        <v>52</v>
      </c>
      <c r="B64" s="49">
        <v>88200701202</v>
      </c>
      <c r="C64" s="50">
        <v>3</v>
      </c>
      <c r="D64" s="49">
        <v>11</v>
      </c>
      <c r="E64" s="50" t="s">
        <v>110</v>
      </c>
      <c r="F64" s="58">
        <v>3.9E-2</v>
      </c>
      <c r="G64" s="58">
        <f t="shared" si="2"/>
        <v>0.4519999999999999</v>
      </c>
      <c r="H64" s="57">
        <v>1.0900000000000001</v>
      </c>
      <c r="I64" s="49">
        <v>252</v>
      </c>
      <c r="J64" s="49">
        <v>32.999999999949736</v>
      </c>
      <c r="K64" s="49">
        <v>1113.3333333333333</v>
      </c>
      <c r="L64" s="49">
        <v>-61</v>
      </c>
      <c r="M64" s="57">
        <v>-0.27881062030792236</v>
      </c>
      <c r="N64" s="57">
        <v>2.3725211831119739E-2</v>
      </c>
      <c r="O64" s="57">
        <v>1.8543386459350586</v>
      </c>
      <c r="P64" s="57">
        <v>5.4905861014658316E-2</v>
      </c>
    </row>
    <row r="65" spans="1:17" ht="14.25" customHeight="1" x14ac:dyDescent="0.3">
      <c r="A65" s="49">
        <v>52</v>
      </c>
      <c r="B65" s="49">
        <v>88200701202</v>
      </c>
      <c r="C65" s="50">
        <v>3</v>
      </c>
      <c r="D65" s="49">
        <v>12</v>
      </c>
      <c r="E65" s="50" t="s">
        <v>112</v>
      </c>
      <c r="F65" s="58">
        <v>3.9E-2</v>
      </c>
      <c r="G65" s="58">
        <f t="shared" si="2"/>
        <v>0.49099999999999988</v>
      </c>
      <c r="H65" s="57">
        <v>1.0900000000000001</v>
      </c>
      <c r="I65" s="49">
        <v>252</v>
      </c>
      <c r="J65" s="49">
        <v>29.000000000056758</v>
      </c>
      <c r="K65" s="49">
        <v>995.5</v>
      </c>
      <c r="L65" s="49">
        <v>-68.75</v>
      </c>
      <c r="M65" s="57">
        <v>-0.83742529153823853</v>
      </c>
      <c r="N65" s="57">
        <v>2.3725211831119739E-2</v>
      </c>
      <c r="O65" s="57">
        <v>1.2286391258239746</v>
      </c>
      <c r="P65" s="57">
        <v>5.4905861014658316E-2</v>
      </c>
    </row>
    <row r="66" spans="1:17" ht="14.25" customHeight="1" x14ac:dyDescent="0.3">
      <c r="A66" s="49">
        <v>52</v>
      </c>
      <c r="B66" s="49">
        <v>88200701202</v>
      </c>
      <c r="C66" s="50">
        <v>3</v>
      </c>
      <c r="D66" s="49">
        <v>13</v>
      </c>
      <c r="E66" s="50" t="s">
        <v>113</v>
      </c>
      <c r="F66" s="58">
        <v>3.9E-2</v>
      </c>
      <c r="G66" s="58">
        <f t="shared" si="2"/>
        <v>0.52999999999999992</v>
      </c>
      <c r="H66" s="57">
        <v>1.0900000000000001</v>
      </c>
      <c r="I66" s="49">
        <v>252</v>
      </c>
      <c r="J66" s="49">
        <v>24.999999999941735</v>
      </c>
      <c r="K66" s="49">
        <v>830.83333333333337</v>
      </c>
      <c r="L66" s="49">
        <v>-19.25</v>
      </c>
      <c r="M66" s="57">
        <v>-1.0269627571105957</v>
      </c>
      <c r="N66" s="57">
        <v>2.3725211831119739E-2</v>
      </c>
      <c r="O66" s="57">
        <v>1.0667998790740967</v>
      </c>
      <c r="P66" s="57">
        <v>5.4905861014658316E-2</v>
      </c>
    </row>
    <row r="67" spans="1:17" ht="14.25" customHeight="1" x14ac:dyDescent="0.3">
      <c r="A67" s="49">
        <v>52</v>
      </c>
      <c r="B67" s="49">
        <v>88200701202</v>
      </c>
      <c r="C67" s="50">
        <v>3</v>
      </c>
      <c r="D67" s="49">
        <v>14</v>
      </c>
      <c r="E67" s="50" t="s">
        <v>114</v>
      </c>
      <c r="F67" s="58">
        <v>3.9E-2</v>
      </c>
      <c r="G67" s="58">
        <f t="shared" si="2"/>
        <v>0.56899999999999995</v>
      </c>
      <c r="H67" s="57">
        <v>1.0900000000000001</v>
      </c>
      <c r="I67" s="49">
        <v>252</v>
      </c>
      <c r="J67" s="49">
        <v>23.99999999991298</v>
      </c>
      <c r="K67" s="49">
        <v>894.83333333333337</v>
      </c>
      <c r="L67" s="49">
        <v>-83.166666666666671</v>
      </c>
      <c r="M67" s="57">
        <v>-0.80677098035812378</v>
      </c>
      <c r="N67" s="57">
        <v>2.3725211831119739E-2</v>
      </c>
      <c r="O67" s="57">
        <v>0.81845802068710327</v>
      </c>
      <c r="P67" s="57">
        <v>5.4905861014658316E-2</v>
      </c>
    </row>
    <row r="68" spans="1:17" ht="14.25" customHeight="1" x14ac:dyDescent="0.3">
      <c r="A68" s="49">
        <v>52</v>
      </c>
      <c r="B68" s="49">
        <v>88200701202</v>
      </c>
      <c r="C68" s="50">
        <v>3</v>
      </c>
      <c r="D68" s="49">
        <v>15</v>
      </c>
      <c r="E68" s="50" t="s">
        <v>134</v>
      </c>
      <c r="F68" s="58">
        <v>3.9E-2</v>
      </c>
      <c r="G68" s="58">
        <f t="shared" si="2"/>
        <v>0.60799999999999998</v>
      </c>
      <c r="H68" s="57">
        <v>1.0900000000000001</v>
      </c>
      <c r="I68" s="49">
        <v>252</v>
      </c>
      <c r="J68" s="49">
        <v>31.000000000003247</v>
      </c>
      <c r="K68" s="49">
        <v>623.16666666666663</v>
      </c>
      <c r="L68" s="49">
        <v>-123</v>
      </c>
      <c r="M68" s="57">
        <v>-0.73212653398513794</v>
      </c>
      <c r="N68" s="57">
        <v>2.3725211831119739E-2</v>
      </c>
      <c r="O68" s="57">
        <v>0.53121274709701538</v>
      </c>
      <c r="P68" s="57">
        <v>5.4905861014658316E-2</v>
      </c>
    </row>
    <row r="69" spans="1:17" ht="14.25" customHeight="1" x14ac:dyDescent="0.3">
      <c r="A69" s="49">
        <v>52</v>
      </c>
      <c r="B69" s="49">
        <v>88200701202</v>
      </c>
      <c r="C69" s="50">
        <v>3</v>
      </c>
      <c r="D69" s="49">
        <v>16</v>
      </c>
      <c r="E69" s="50" t="s">
        <v>135</v>
      </c>
      <c r="F69" s="58">
        <v>3.9E-2</v>
      </c>
      <c r="G69" s="58">
        <f t="shared" si="2"/>
        <v>0.64700000000000002</v>
      </c>
      <c r="H69" s="57">
        <v>1.0900000000000001</v>
      </c>
      <c r="I69" s="49">
        <v>252</v>
      </c>
      <c r="J69" s="49">
        <v>32.000000000032003</v>
      </c>
      <c r="K69" s="49">
        <v>651.33333333333337</v>
      </c>
      <c r="L69" s="49">
        <v>-132.5</v>
      </c>
      <c r="M69" s="57">
        <v>-1.0749950408935547</v>
      </c>
      <c r="N69" s="57">
        <v>2.3725211831119739E-2</v>
      </c>
      <c r="O69" s="57">
        <v>0.38994443416595459</v>
      </c>
      <c r="P69" s="57">
        <v>5.4905861014658316E-2</v>
      </c>
    </row>
    <row r="70" spans="1:17" ht="14.25" customHeight="1" x14ac:dyDescent="0.3">
      <c r="A70" s="49">
        <v>52</v>
      </c>
      <c r="B70" s="49">
        <v>88200701202</v>
      </c>
      <c r="C70" s="50">
        <v>3</v>
      </c>
      <c r="D70" s="49">
        <v>17</v>
      </c>
      <c r="E70" s="50" t="s">
        <v>136</v>
      </c>
      <c r="F70" s="58">
        <v>3.9E-2</v>
      </c>
      <c r="G70" s="58">
        <f t="shared" si="2"/>
        <v>0.68600000000000005</v>
      </c>
      <c r="H70" s="57">
        <v>1.0900000000000001</v>
      </c>
      <c r="I70" s="49">
        <v>252</v>
      </c>
      <c r="J70" s="49">
        <v>35.999999999924981</v>
      </c>
      <c r="K70" s="49">
        <v>813.83333333333337</v>
      </c>
      <c r="L70" s="49">
        <v>-117.16666666666667</v>
      </c>
      <c r="M70" s="57">
        <v>-1.1378846168518066</v>
      </c>
      <c r="N70" s="57">
        <v>2.3725211831119739E-2</v>
      </c>
      <c r="O70" s="57">
        <v>0.24565649032592773</v>
      </c>
      <c r="P70" s="57">
        <v>5.4905861014658316E-2</v>
      </c>
    </row>
    <row r="71" spans="1:17" ht="14.25" customHeight="1" x14ac:dyDescent="0.3">
      <c r="A71" s="49">
        <v>52</v>
      </c>
      <c r="B71" s="49">
        <v>88200701202</v>
      </c>
      <c r="C71" s="50">
        <v>3</v>
      </c>
      <c r="D71" s="49">
        <v>18</v>
      </c>
      <c r="E71" s="50" t="s">
        <v>137</v>
      </c>
      <c r="F71" s="58">
        <v>3.9E-2</v>
      </c>
      <c r="G71" s="58">
        <f t="shared" si="2"/>
        <v>0.72500000000000009</v>
      </c>
      <c r="H71" s="57">
        <v>1.0900000000000001</v>
      </c>
      <c r="I71" s="49">
        <v>252</v>
      </c>
      <c r="J71" s="49">
        <v>37.999999999982492</v>
      </c>
      <c r="K71" s="49">
        <v>653.83333333333337</v>
      </c>
      <c r="L71" s="49">
        <v>-113.08333333333333</v>
      </c>
      <c r="M71" s="57">
        <v>-1.1425882577896118</v>
      </c>
      <c r="N71" s="57">
        <v>2.3725211831119739E-2</v>
      </c>
      <c r="O71" s="57">
        <v>0.30785545706748962</v>
      </c>
      <c r="P71" s="57">
        <v>5.4905861014658316E-2</v>
      </c>
    </row>
    <row r="72" spans="1:17" ht="14.25" customHeight="1" x14ac:dyDescent="0.3">
      <c r="A72" s="49">
        <v>52</v>
      </c>
      <c r="B72" s="49">
        <v>88200701202</v>
      </c>
      <c r="C72" s="50">
        <v>3</v>
      </c>
      <c r="D72" s="49">
        <v>19</v>
      </c>
      <c r="E72" s="50" t="s">
        <v>47</v>
      </c>
      <c r="F72" s="58">
        <v>3.9E-2</v>
      </c>
      <c r="G72" s="58">
        <f t="shared" si="2"/>
        <v>0.76400000000000012</v>
      </c>
      <c r="H72" s="57">
        <v>1.0900000000000001</v>
      </c>
      <c r="I72" s="49">
        <v>252</v>
      </c>
      <c r="J72" s="49">
        <v>39.000000000011248</v>
      </c>
      <c r="K72" s="49">
        <v>1286.3333333333333</v>
      </c>
      <c r="L72" s="49">
        <v>-78.083333333333329</v>
      </c>
      <c r="M72" s="57">
        <v>-0.88776540756225586</v>
      </c>
      <c r="N72" s="57">
        <v>2.3725211831119739E-2</v>
      </c>
      <c r="O72" s="57">
        <v>0.46328186988830566</v>
      </c>
      <c r="P72" s="57">
        <v>5.4905861014658316E-2</v>
      </c>
    </row>
    <row r="73" spans="1:17" ht="14.25" customHeight="1" x14ac:dyDescent="0.3">
      <c r="A73" s="49">
        <v>52</v>
      </c>
      <c r="B73" s="49">
        <v>88200701202</v>
      </c>
      <c r="C73" s="50">
        <v>3</v>
      </c>
      <c r="D73" s="49">
        <v>20</v>
      </c>
      <c r="E73" s="50" t="s">
        <v>115</v>
      </c>
      <c r="F73" s="58">
        <v>3.2000000000000001E-2</v>
      </c>
      <c r="G73" s="58">
        <f t="shared" si="2"/>
        <v>0.79600000000000015</v>
      </c>
      <c r="H73" s="57">
        <v>1.1399999999999999</v>
      </c>
      <c r="I73" s="49">
        <v>252</v>
      </c>
      <c r="J73" s="49">
        <v>36.000000000036003</v>
      </c>
    </row>
    <row r="74" spans="1:17" ht="14.25" customHeight="1" x14ac:dyDescent="0.3">
      <c r="A74" s="49">
        <v>52</v>
      </c>
      <c r="B74" s="49">
        <v>88200701202</v>
      </c>
      <c r="C74" s="50">
        <v>3</v>
      </c>
      <c r="D74" s="49">
        <v>21</v>
      </c>
      <c r="E74" s="50" t="s">
        <v>116</v>
      </c>
      <c r="F74" s="58">
        <v>3.5999999999999997E-2</v>
      </c>
      <c r="G74" s="58">
        <f t="shared" si="2"/>
        <v>0.83200000000000018</v>
      </c>
      <c r="H74" s="57">
        <v>1.1399999999999999</v>
      </c>
      <c r="I74" s="49">
        <v>252</v>
      </c>
      <c r="J74" s="49">
        <v>35.000000000007248</v>
      </c>
      <c r="K74" s="49">
        <v>655.66666666666663</v>
      </c>
      <c r="L74" s="49">
        <v>-32.75</v>
      </c>
      <c r="M74" s="57">
        <v>-0.18577572703361511</v>
      </c>
      <c r="N74" s="57">
        <v>2.3725211831119739E-2</v>
      </c>
      <c r="O74" s="57">
        <v>0.71657073497772217</v>
      </c>
      <c r="P74" s="57">
        <v>5.4905861014658316E-2</v>
      </c>
    </row>
    <row r="75" spans="1:17" ht="14.25" customHeight="1" x14ac:dyDescent="0.3">
      <c r="A75" s="49">
        <v>52</v>
      </c>
      <c r="B75" s="49">
        <v>88200701202</v>
      </c>
      <c r="C75" s="50">
        <v>3</v>
      </c>
      <c r="D75" s="49">
        <v>22</v>
      </c>
      <c r="E75" s="50" t="s">
        <v>144</v>
      </c>
      <c r="F75" s="58">
        <v>3.5999999999999997E-2</v>
      </c>
      <c r="G75" s="58">
        <f t="shared" si="2"/>
        <v>0.86800000000000022</v>
      </c>
      <c r="H75" s="57">
        <v>1.1399999999999999</v>
      </c>
      <c r="I75" s="49">
        <v>252</v>
      </c>
      <c r="J75" s="49">
        <v>36.000000000036003</v>
      </c>
      <c r="K75" s="49">
        <v>1806.5</v>
      </c>
      <c r="L75" s="49">
        <v>-97.916666666666671</v>
      </c>
      <c r="M75" s="57">
        <v>-0.15461108088493347</v>
      </c>
      <c r="N75" s="57">
        <v>2.3725211831119739E-2</v>
      </c>
      <c r="O75" s="57">
        <v>0.98146712779998779</v>
      </c>
      <c r="P75" s="57">
        <v>5.4905861014658316E-2</v>
      </c>
    </row>
    <row r="76" spans="1:17" ht="14.25" customHeight="1" x14ac:dyDescent="0.3">
      <c r="A76" s="49">
        <v>52</v>
      </c>
      <c r="B76" s="49">
        <v>88200701202</v>
      </c>
      <c r="C76" s="50">
        <v>3</v>
      </c>
      <c r="D76" s="49">
        <v>23</v>
      </c>
      <c r="E76" s="50" t="s">
        <v>145</v>
      </c>
      <c r="F76" s="58">
        <v>3.5999999999999997E-2</v>
      </c>
      <c r="G76" s="58">
        <f t="shared" si="2"/>
        <v>0.90400000000000025</v>
      </c>
      <c r="H76" s="57">
        <v>1.1399999999999999</v>
      </c>
      <c r="I76" s="49">
        <v>252</v>
      </c>
      <c r="J76" s="49">
        <v>42.000000000097515</v>
      </c>
      <c r="K76" s="49">
        <v>1929.3333333333333</v>
      </c>
      <c r="L76" s="49">
        <v>-53.583333333333336</v>
      </c>
      <c r="M76" s="57">
        <v>-0.41564378142356873</v>
      </c>
      <c r="N76" s="57">
        <v>2.3725211831119739E-2</v>
      </c>
      <c r="O76" s="57">
        <v>1.4233443737030029</v>
      </c>
      <c r="P76" s="57">
        <v>5.4905861014658316E-2</v>
      </c>
    </row>
    <row r="77" spans="1:17" ht="14.25" customHeight="1" x14ac:dyDescent="0.3">
      <c r="A77" s="49">
        <v>52</v>
      </c>
      <c r="B77" s="49">
        <v>88200701202</v>
      </c>
      <c r="C77" s="50">
        <v>3</v>
      </c>
      <c r="D77" s="49">
        <v>24</v>
      </c>
      <c r="E77" s="50" t="s">
        <v>146</v>
      </c>
      <c r="F77" s="58">
        <v>3.5999999999999997E-2</v>
      </c>
      <c r="G77" s="58">
        <f t="shared" si="2"/>
        <v>0.94000000000000028</v>
      </c>
      <c r="H77" s="57">
        <v>1.1399999999999999</v>
      </c>
      <c r="I77" s="49">
        <v>252</v>
      </c>
      <c r="J77" s="49">
        <v>35.999999999924981</v>
      </c>
      <c r="K77" s="49">
        <v>1294</v>
      </c>
      <c r="L77" s="49">
        <v>-33.25</v>
      </c>
      <c r="M77" s="57">
        <v>-0.38956624269485474</v>
      </c>
      <c r="N77" s="57">
        <v>2.3725211831119739E-2</v>
      </c>
      <c r="O77" s="57">
        <v>1.5652823448181152</v>
      </c>
      <c r="P77" s="57">
        <v>5.4905861014658316E-2</v>
      </c>
    </row>
    <row r="78" spans="1:17" ht="14.25" customHeight="1" x14ac:dyDescent="0.3">
      <c r="A78" s="49">
        <v>52</v>
      </c>
      <c r="B78" s="49">
        <v>88200701202</v>
      </c>
      <c r="C78" s="50">
        <v>3</v>
      </c>
      <c r="D78" s="49">
        <v>25</v>
      </c>
      <c r="E78" s="50" t="s">
        <v>54</v>
      </c>
      <c r="F78" s="58">
        <v>3.5999999999999997E-2</v>
      </c>
      <c r="G78" s="58">
        <f t="shared" si="2"/>
        <v>0.97600000000000031</v>
      </c>
      <c r="H78" s="57">
        <v>1.1399999999999999</v>
      </c>
      <c r="I78" s="49">
        <v>252</v>
      </c>
      <c r="J78" s="49">
        <v>22.999999999995246</v>
      </c>
      <c r="K78" s="49">
        <v>421.83333333333331</v>
      </c>
      <c r="L78" s="49">
        <v>-226</v>
      </c>
      <c r="M78" s="57">
        <v>-0.45405620336532593</v>
      </c>
      <c r="N78" s="57">
        <v>2.3725211831119739E-2</v>
      </c>
      <c r="O78" s="57">
        <v>0.96301454305648804</v>
      </c>
      <c r="P78" s="57">
        <v>5.4905861014658316E-2</v>
      </c>
    </row>
    <row r="79" spans="1:17" ht="14.25" customHeight="1" x14ac:dyDescent="0.3">
      <c r="A79" s="49">
        <v>52</v>
      </c>
      <c r="B79" s="49">
        <v>88200701202</v>
      </c>
      <c r="C79" s="50">
        <v>3</v>
      </c>
      <c r="D79" s="49">
        <v>26</v>
      </c>
      <c r="E79" s="50" t="s">
        <v>207</v>
      </c>
      <c r="F79" s="58">
        <v>3.5999999999999997E-2</v>
      </c>
      <c r="G79" s="58">
        <f t="shared" si="2"/>
        <v>1.0120000000000002</v>
      </c>
      <c r="H79" s="57">
        <v>1.1399999999999999</v>
      </c>
      <c r="I79" s="49">
        <v>252</v>
      </c>
      <c r="J79" s="49">
        <v>9.9999999999544897</v>
      </c>
      <c r="Q79" s="60"/>
    </row>
    <row r="80" spans="1:17" ht="14.25" customHeight="1" x14ac:dyDescent="0.3">
      <c r="A80" s="49">
        <v>103</v>
      </c>
      <c r="B80" s="49">
        <v>88200901202</v>
      </c>
      <c r="C80" s="50">
        <v>4</v>
      </c>
      <c r="D80" s="49">
        <v>1</v>
      </c>
      <c r="E80" s="50" t="s">
        <v>346</v>
      </c>
      <c r="F80" s="50">
        <v>0.33</v>
      </c>
      <c r="G80" s="58">
        <v>0</v>
      </c>
      <c r="H80" s="57">
        <v>0.45</v>
      </c>
      <c r="I80" s="49">
        <v>252</v>
      </c>
      <c r="J80" s="49">
        <v>124.00000000001299</v>
      </c>
      <c r="K80" s="49">
        <v>2102.1666666666665</v>
      </c>
      <c r="L80" s="49">
        <v>-7.416666666666667</v>
      </c>
      <c r="M80" s="57">
        <v>-3.095552921295166</v>
      </c>
      <c r="N80" s="57">
        <v>1.6893484533908515E-2</v>
      </c>
      <c r="O80" s="57">
        <v>0.59739309549331665</v>
      </c>
      <c r="P80" s="57">
        <v>4.4548512893722164E-2</v>
      </c>
    </row>
    <row r="81" spans="1:16" ht="14.25" customHeight="1" x14ac:dyDescent="0.3">
      <c r="A81" s="49">
        <v>103</v>
      </c>
      <c r="B81" s="49">
        <v>88200901202</v>
      </c>
      <c r="C81" s="50">
        <v>4</v>
      </c>
      <c r="D81" s="49">
        <v>2</v>
      </c>
      <c r="E81" s="50" t="s">
        <v>347</v>
      </c>
      <c r="F81" s="50">
        <v>7.4999999999999997E-2</v>
      </c>
      <c r="G81" s="58">
        <f>F81</f>
        <v>7.4999999999999997E-2</v>
      </c>
      <c r="H81" s="57">
        <v>0.55000000000000004</v>
      </c>
      <c r="I81" s="49">
        <v>252</v>
      </c>
      <c r="J81" s="49">
        <v>41.999999999986493</v>
      </c>
      <c r="K81" s="49">
        <v>1341.5</v>
      </c>
      <c r="L81" s="49">
        <v>-37.666666666666664</v>
      </c>
      <c r="M81" s="57">
        <v>-2.4103903770446777</v>
      </c>
      <c r="N81" s="57">
        <v>1.6893484533908515E-2</v>
      </c>
      <c r="O81" s="57">
        <v>0.45246776938438416</v>
      </c>
      <c r="P81" s="57">
        <v>4.4548512893722164E-2</v>
      </c>
    </row>
    <row r="82" spans="1:16" ht="14.25" customHeight="1" x14ac:dyDescent="0.3">
      <c r="A82" s="49">
        <v>103</v>
      </c>
      <c r="B82" s="49">
        <v>88200901202</v>
      </c>
      <c r="C82" s="50">
        <v>4</v>
      </c>
      <c r="D82" s="49">
        <v>3</v>
      </c>
      <c r="E82" s="50" t="s">
        <v>306</v>
      </c>
      <c r="F82" s="50">
        <v>7.2999999999999995E-2</v>
      </c>
      <c r="G82" s="58">
        <f t="shared" ref="G82:G108" si="3">G81+F82</f>
        <v>0.14799999999999999</v>
      </c>
      <c r="H82" s="57"/>
      <c r="I82" s="49">
        <v>252</v>
      </c>
      <c r="J82" s="49">
        <v>53.999999999998494</v>
      </c>
      <c r="K82" s="49">
        <v>2099.1666666666665</v>
      </c>
      <c r="L82" s="49">
        <v>-25.833333333333332</v>
      </c>
      <c r="M82" s="57">
        <v>-1.8747822046279907</v>
      </c>
      <c r="N82" s="57">
        <v>1.6893484533908515E-2</v>
      </c>
      <c r="O82" s="57">
        <v>0.23207241296768188</v>
      </c>
      <c r="P82" s="57">
        <v>4.4548512893722164E-2</v>
      </c>
    </row>
    <row r="83" spans="1:16" ht="14.25" customHeight="1" x14ac:dyDescent="0.3">
      <c r="A83" s="49">
        <v>103</v>
      </c>
      <c r="B83" s="49">
        <v>88200901202</v>
      </c>
      <c r="C83" s="50">
        <v>4</v>
      </c>
      <c r="D83" s="49">
        <v>4</v>
      </c>
      <c r="E83" s="50" t="s">
        <v>350</v>
      </c>
      <c r="F83" s="50">
        <v>0.06</v>
      </c>
      <c r="G83" s="58">
        <f t="shared" si="3"/>
        <v>0.20799999999999999</v>
      </c>
      <c r="H83" s="57"/>
      <c r="I83" s="49">
        <v>252</v>
      </c>
      <c r="J83" s="49">
        <v>45.999999999990493</v>
      </c>
      <c r="K83" s="49">
        <v>1523.8333333333333</v>
      </c>
      <c r="L83" s="49">
        <v>-38.166666666666664</v>
      </c>
      <c r="M83" s="57">
        <v>-0.92193615436553955</v>
      </c>
      <c r="N83" s="57">
        <v>1.6893484533908515E-2</v>
      </c>
      <c r="O83" s="57">
        <v>0.32111799716949463</v>
      </c>
      <c r="P83" s="57">
        <v>4.4548512893722164E-2</v>
      </c>
    </row>
    <row r="84" spans="1:16" ht="14.25" customHeight="1" x14ac:dyDescent="0.3">
      <c r="A84" s="49">
        <v>103</v>
      </c>
      <c r="B84" s="49">
        <v>88200901202</v>
      </c>
      <c r="C84" s="50">
        <v>4</v>
      </c>
      <c r="D84" s="49">
        <v>5</v>
      </c>
      <c r="E84" s="50" t="s">
        <v>352</v>
      </c>
      <c r="F84" s="50">
        <v>0.06</v>
      </c>
      <c r="G84" s="58">
        <f t="shared" si="3"/>
        <v>0.26800000000000002</v>
      </c>
      <c r="H84" s="57"/>
      <c r="I84" s="49">
        <v>252</v>
      </c>
      <c r="J84" s="49">
        <v>46.999999999908226</v>
      </c>
      <c r="K84" s="49">
        <v>1482.6666666666667</v>
      </c>
      <c r="L84" s="49">
        <v>-18.333333333333332</v>
      </c>
      <c r="M84" s="57">
        <v>-0.11548622697591782</v>
      </c>
      <c r="N84" s="57">
        <v>1.6893484533908515E-2</v>
      </c>
      <c r="O84" s="57">
        <v>0.50536572933197021</v>
      </c>
      <c r="P84" s="57">
        <v>4.4548512893722164E-2</v>
      </c>
    </row>
    <row r="85" spans="1:16" ht="14.25" customHeight="1" x14ac:dyDescent="0.3">
      <c r="A85" s="49">
        <v>103</v>
      </c>
      <c r="B85" s="49">
        <v>88200901202</v>
      </c>
      <c r="C85" s="50">
        <v>4</v>
      </c>
      <c r="D85" s="49">
        <v>6</v>
      </c>
      <c r="E85" s="50" t="s">
        <v>354</v>
      </c>
      <c r="F85" s="50">
        <v>0.06</v>
      </c>
      <c r="G85" s="58">
        <f t="shared" si="3"/>
        <v>0.32800000000000001</v>
      </c>
      <c r="H85" s="57"/>
      <c r="I85" s="49">
        <v>252</v>
      </c>
      <c r="J85" s="49">
        <v>45.999999999990493</v>
      </c>
      <c r="K85" s="49">
        <v>1399.5</v>
      </c>
      <c r="L85" s="49">
        <v>-23.083333333333332</v>
      </c>
      <c r="M85" s="57">
        <v>0.25798431038856506</v>
      </c>
      <c r="N85" s="57">
        <v>1.6893484533908515E-2</v>
      </c>
      <c r="O85" s="57">
        <v>0.78001701831817627</v>
      </c>
      <c r="P85" s="57">
        <v>4.4548512893722164E-2</v>
      </c>
    </row>
    <row r="86" spans="1:16" ht="14.25" customHeight="1" x14ac:dyDescent="0.3">
      <c r="A86" s="49">
        <v>103</v>
      </c>
      <c r="B86" s="49">
        <v>88200901202</v>
      </c>
      <c r="C86" s="50">
        <v>4</v>
      </c>
      <c r="D86" s="49">
        <v>7</v>
      </c>
      <c r="E86" s="50" t="s">
        <v>35</v>
      </c>
      <c r="F86" s="50">
        <v>0.06</v>
      </c>
      <c r="G86" s="58">
        <f t="shared" si="3"/>
        <v>0.38800000000000001</v>
      </c>
      <c r="H86" s="57">
        <v>0.83</v>
      </c>
      <c r="I86" s="49">
        <v>252</v>
      </c>
      <c r="J86" s="49">
        <v>56.000000000056005</v>
      </c>
      <c r="K86" s="49">
        <v>2249.6666666666665</v>
      </c>
      <c r="L86" s="49">
        <v>-11.25</v>
      </c>
      <c r="M86" s="57">
        <v>-0.3596782386302948</v>
      </c>
      <c r="N86" s="57">
        <v>1.6893484533908515E-2</v>
      </c>
      <c r="O86" s="57">
        <v>-0.31861382722854614</v>
      </c>
      <c r="P86" s="57">
        <v>4.4548512893722164E-2</v>
      </c>
    </row>
    <row r="87" spans="1:16" ht="14.25" customHeight="1" x14ac:dyDescent="0.3">
      <c r="A87" s="49">
        <v>103</v>
      </c>
      <c r="B87" s="49">
        <v>88200901202</v>
      </c>
      <c r="C87" s="50">
        <v>4</v>
      </c>
      <c r="D87" s="49">
        <v>8</v>
      </c>
      <c r="E87" s="50" t="s">
        <v>110</v>
      </c>
      <c r="F87" s="50">
        <v>5.3999999999999999E-2</v>
      </c>
      <c r="G87" s="58">
        <f t="shared" si="3"/>
        <v>0.442</v>
      </c>
      <c r="H87" s="57"/>
      <c r="I87" s="49">
        <v>252</v>
      </c>
      <c r="J87" s="49">
        <v>45.999999999990493</v>
      </c>
      <c r="K87" s="49">
        <v>1435</v>
      </c>
      <c r="L87" s="49">
        <v>-38.5</v>
      </c>
      <c r="M87" s="57">
        <v>-1.1636557579040527</v>
      </c>
      <c r="N87" s="57">
        <v>1.6893484533908515E-2</v>
      </c>
      <c r="O87" s="57">
        <v>-0.72853583097457886</v>
      </c>
      <c r="P87" s="57">
        <v>4.4548512893722164E-2</v>
      </c>
    </row>
    <row r="88" spans="1:16" ht="14.25" customHeight="1" x14ac:dyDescent="0.3">
      <c r="A88" s="49">
        <v>103</v>
      </c>
      <c r="B88" s="49">
        <v>88200901202</v>
      </c>
      <c r="C88" s="50">
        <v>4</v>
      </c>
      <c r="D88" s="49">
        <v>9</v>
      </c>
      <c r="E88" s="50" t="s">
        <v>112</v>
      </c>
      <c r="F88" s="50">
        <v>4.8000000000000001E-2</v>
      </c>
      <c r="G88" s="58">
        <f t="shared" si="3"/>
        <v>0.49</v>
      </c>
      <c r="H88" s="57"/>
      <c r="I88" s="49">
        <v>252</v>
      </c>
      <c r="J88" s="49">
        <v>39.000000000011248</v>
      </c>
      <c r="K88" s="49">
        <v>1127.3333333333333</v>
      </c>
      <c r="L88" s="49">
        <v>-72.083333333333329</v>
      </c>
      <c r="M88" s="57">
        <v>-1.581127405166626</v>
      </c>
      <c r="N88" s="57">
        <v>1.6893484533908515E-2</v>
      </c>
      <c r="O88" s="57">
        <v>-1.3125590085983276</v>
      </c>
      <c r="P88" s="57">
        <v>4.4548512893722164E-2</v>
      </c>
    </row>
    <row r="89" spans="1:16" ht="14.25" customHeight="1" x14ac:dyDescent="0.3">
      <c r="A89" s="49">
        <v>103</v>
      </c>
      <c r="B89" s="49">
        <v>88200901202</v>
      </c>
      <c r="C89" s="50">
        <v>4</v>
      </c>
      <c r="D89" s="49">
        <v>10</v>
      </c>
      <c r="E89" s="50" t="s">
        <v>113</v>
      </c>
      <c r="F89" s="50">
        <v>4.2999999999999997E-2</v>
      </c>
      <c r="G89" s="58">
        <f t="shared" si="3"/>
        <v>0.53300000000000003</v>
      </c>
      <c r="H89" s="57">
        <v>0.93</v>
      </c>
      <c r="I89" s="49">
        <v>252</v>
      </c>
      <c r="J89" s="49">
        <v>52.999999999969738</v>
      </c>
      <c r="K89" s="49">
        <v>2102.3333333333335</v>
      </c>
      <c r="L89" s="49">
        <v>-4.5</v>
      </c>
      <c r="M89" s="57">
        <v>-1.3480448722839355</v>
      </c>
      <c r="N89" s="57">
        <v>1.6893484533908515E-2</v>
      </c>
      <c r="O89" s="57">
        <v>-1.7777498960494995</v>
      </c>
      <c r="P89" s="57">
        <v>4.4548512893722164E-2</v>
      </c>
    </row>
    <row r="90" spans="1:16" ht="14.25" customHeight="1" x14ac:dyDescent="0.3">
      <c r="A90" s="49">
        <v>103</v>
      </c>
      <c r="B90" s="49">
        <v>88200901202</v>
      </c>
      <c r="C90" s="50">
        <v>4</v>
      </c>
      <c r="D90" s="49">
        <v>11</v>
      </c>
      <c r="E90" s="50" t="s">
        <v>114</v>
      </c>
      <c r="F90" s="50">
        <v>4.3999999999999997E-2</v>
      </c>
      <c r="G90" s="58">
        <f t="shared" si="3"/>
        <v>0.57700000000000007</v>
      </c>
      <c r="H90" s="57"/>
      <c r="I90" s="49">
        <v>252</v>
      </c>
      <c r="J90" s="49">
        <v>53.999999999998494</v>
      </c>
      <c r="K90" s="49">
        <v>1378.8333333333333</v>
      </c>
      <c r="L90" s="49">
        <v>-38.25</v>
      </c>
      <c r="M90" s="57">
        <v>-0.86339503526687622</v>
      </c>
      <c r="N90" s="57">
        <v>1.6893484533908515E-2</v>
      </c>
      <c r="O90" s="57">
        <v>-2.0779914855957031</v>
      </c>
      <c r="P90" s="57">
        <v>4.4548512893722164E-2</v>
      </c>
    </row>
    <row r="91" spans="1:16" ht="14.25" customHeight="1" x14ac:dyDescent="0.3">
      <c r="A91" s="49">
        <v>103</v>
      </c>
      <c r="B91" s="49">
        <v>88200901202</v>
      </c>
      <c r="C91" s="50">
        <v>4</v>
      </c>
      <c r="D91" s="49">
        <v>12</v>
      </c>
      <c r="E91" s="50" t="s">
        <v>134</v>
      </c>
      <c r="F91" s="50">
        <v>4.4999999999999998E-2</v>
      </c>
      <c r="G91" s="58">
        <f t="shared" si="3"/>
        <v>0.62200000000000011</v>
      </c>
      <c r="H91" s="57"/>
      <c r="I91" s="49">
        <v>252</v>
      </c>
      <c r="J91" s="49">
        <v>62.000000000006494</v>
      </c>
      <c r="K91" s="49">
        <v>2996.8333333333335</v>
      </c>
      <c r="L91" s="49">
        <v>-20.5</v>
      </c>
      <c r="M91" s="57">
        <v>-0.70698410272598267</v>
      </c>
      <c r="N91" s="57">
        <v>1.6893484533908515E-2</v>
      </c>
      <c r="O91" s="57">
        <v>-2.229743480682373</v>
      </c>
      <c r="P91" s="57">
        <v>4.4548512893722164E-2</v>
      </c>
    </row>
    <row r="92" spans="1:16" ht="14.25" customHeight="1" x14ac:dyDescent="0.3">
      <c r="A92" s="49">
        <v>103</v>
      </c>
      <c r="B92" s="49">
        <v>88200901202</v>
      </c>
      <c r="C92" s="50">
        <v>4</v>
      </c>
      <c r="D92" s="49">
        <v>13</v>
      </c>
      <c r="E92" s="50" t="s">
        <v>321</v>
      </c>
      <c r="F92" s="50">
        <v>4.7E-2</v>
      </c>
      <c r="G92" s="58">
        <f t="shared" si="3"/>
        <v>0.66900000000000015</v>
      </c>
      <c r="H92" s="57">
        <v>1.1000000000000001</v>
      </c>
      <c r="I92" s="49">
        <v>252</v>
      </c>
      <c r="J92" s="49">
        <v>53.999999999998494</v>
      </c>
      <c r="K92" s="49">
        <v>1655.6666666666667</v>
      </c>
      <c r="L92" s="49">
        <v>-36.5</v>
      </c>
      <c r="M92" s="57">
        <v>-0.73829001188278198</v>
      </c>
      <c r="N92" s="57">
        <v>1.6893484533908515E-2</v>
      </c>
      <c r="O92" s="57">
        <v>-1.8466789722442627</v>
      </c>
      <c r="P92" s="57">
        <v>4.4548512893722164E-2</v>
      </c>
    </row>
    <row r="93" spans="1:16" ht="14.25" customHeight="1" x14ac:dyDescent="0.3">
      <c r="A93" s="49">
        <v>103</v>
      </c>
      <c r="B93" s="49">
        <v>88200901202</v>
      </c>
      <c r="C93" s="50">
        <v>4</v>
      </c>
      <c r="D93" s="49">
        <v>14</v>
      </c>
      <c r="E93" s="50" t="s">
        <v>115</v>
      </c>
      <c r="F93" s="50">
        <v>3.7999999999999999E-2</v>
      </c>
      <c r="G93" s="58">
        <f t="shared" si="3"/>
        <v>0.70700000000000018</v>
      </c>
      <c r="H93" s="57"/>
      <c r="I93" s="49">
        <v>252</v>
      </c>
      <c r="J93" s="49">
        <v>33.000000000060759</v>
      </c>
      <c r="K93" s="49">
        <v>1486.1666666666667</v>
      </c>
      <c r="L93" s="49">
        <v>-24.25</v>
      </c>
      <c r="M93" s="57">
        <v>-0.86194360256195068</v>
      </c>
      <c r="N93" s="57">
        <v>1.6893484533908515E-2</v>
      </c>
      <c r="O93" s="57">
        <v>-1.0626307725906372</v>
      </c>
      <c r="P93" s="57">
        <v>4.4548512893722164E-2</v>
      </c>
    </row>
    <row r="94" spans="1:16" ht="14.25" customHeight="1" x14ac:dyDescent="0.3">
      <c r="A94" s="49">
        <v>103</v>
      </c>
      <c r="B94" s="49">
        <v>88200901202</v>
      </c>
      <c r="C94" s="50">
        <v>4</v>
      </c>
      <c r="D94" s="49">
        <v>15</v>
      </c>
      <c r="E94" s="50" t="s">
        <v>116</v>
      </c>
      <c r="F94" s="50">
        <v>3.7999999999999999E-2</v>
      </c>
      <c r="G94" s="58">
        <f t="shared" si="3"/>
        <v>0.74500000000000022</v>
      </c>
      <c r="H94" s="57"/>
      <c r="I94" s="49">
        <v>252</v>
      </c>
      <c r="J94" s="49">
        <v>36.999999999953737</v>
      </c>
      <c r="K94" s="49">
        <v>1588.5</v>
      </c>
      <c r="L94" s="49">
        <v>-40.416666666666664</v>
      </c>
      <c r="M94" s="57">
        <v>-0.7501944899559021</v>
      </c>
      <c r="N94" s="57">
        <v>1.6893484533908515E-2</v>
      </c>
      <c r="O94" s="57">
        <v>-0.43564420938491821</v>
      </c>
      <c r="P94" s="57">
        <v>4.4548512893722164E-2</v>
      </c>
    </row>
    <row r="95" spans="1:16" ht="14.25" customHeight="1" x14ac:dyDescent="0.3">
      <c r="A95" s="49">
        <v>103</v>
      </c>
      <c r="B95" s="49">
        <v>88200901202</v>
      </c>
      <c r="C95" s="50">
        <v>4</v>
      </c>
      <c r="D95" s="49">
        <v>16</v>
      </c>
      <c r="E95" s="50" t="s">
        <v>117</v>
      </c>
      <c r="F95" s="50">
        <v>3.7999999999999999E-2</v>
      </c>
      <c r="G95" s="58">
        <f t="shared" si="3"/>
        <v>0.78300000000000025</v>
      </c>
      <c r="H95" s="57"/>
      <c r="I95" s="49">
        <v>252</v>
      </c>
      <c r="J95" s="49">
        <v>41.999999999986493</v>
      </c>
      <c r="K95" s="49">
        <v>1578.8333333333333</v>
      </c>
      <c r="L95" s="49">
        <v>-22.833333333333332</v>
      </c>
      <c r="M95" s="57">
        <v>-0.39765524864196777</v>
      </c>
      <c r="N95" s="57">
        <v>1.6893484533908515E-2</v>
      </c>
      <c r="O95" s="57">
        <v>0.21301835775375366</v>
      </c>
      <c r="P95" s="57">
        <v>4.4548512893722164E-2</v>
      </c>
    </row>
    <row r="96" spans="1:16" ht="14.25" customHeight="1" x14ac:dyDescent="0.3">
      <c r="A96" s="49">
        <v>103</v>
      </c>
      <c r="B96" s="49">
        <v>88200901202</v>
      </c>
      <c r="C96" s="50">
        <v>4</v>
      </c>
      <c r="D96" s="49">
        <v>17</v>
      </c>
      <c r="E96" s="50" t="s">
        <v>118</v>
      </c>
      <c r="F96" s="50">
        <v>3.7999999999999999E-2</v>
      </c>
      <c r="G96" s="58">
        <f t="shared" si="3"/>
        <v>0.82100000000000029</v>
      </c>
      <c r="H96" s="57"/>
      <c r="I96" s="49">
        <v>252</v>
      </c>
      <c r="J96" s="49">
        <v>44.999999999961737</v>
      </c>
      <c r="K96" s="49">
        <v>1557</v>
      </c>
      <c r="L96" s="49">
        <v>-32.25</v>
      </c>
      <c r="M96" s="57">
        <v>-0.28508645296096802</v>
      </c>
      <c r="N96" s="57">
        <v>1.6893484533908515E-2</v>
      </c>
      <c r="O96" s="57">
        <v>0.93873828649520874</v>
      </c>
      <c r="P96" s="57">
        <v>4.4548512893722164E-2</v>
      </c>
    </row>
    <row r="97" spans="1:17" ht="14.25" customHeight="1" x14ac:dyDescent="0.3">
      <c r="A97" s="49">
        <v>103</v>
      </c>
      <c r="B97" s="49">
        <v>88200901202</v>
      </c>
      <c r="C97" s="50">
        <v>4</v>
      </c>
      <c r="D97" s="49">
        <v>18</v>
      </c>
      <c r="E97" s="50" t="s">
        <v>119</v>
      </c>
      <c r="F97" s="50">
        <v>3.7999999999999999E-2</v>
      </c>
      <c r="G97" s="58">
        <f t="shared" si="3"/>
        <v>0.85900000000000032</v>
      </c>
      <c r="H97" s="57"/>
      <c r="I97" s="49">
        <v>252</v>
      </c>
      <c r="J97" s="49">
        <v>44.000000000044004</v>
      </c>
      <c r="K97" s="49">
        <v>1228.3333333333333</v>
      </c>
      <c r="L97" s="49">
        <v>-67.666666666666671</v>
      </c>
      <c r="M97" s="57">
        <v>-0.23308318853378296</v>
      </c>
      <c r="N97" s="57">
        <v>1.6893484533908515E-2</v>
      </c>
      <c r="O97" s="57">
        <v>1.5041747093200684</v>
      </c>
      <c r="P97" s="57">
        <v>4.4548512893722164E-2</v>
      </c>
    </row>
    <row r="98" spans="1:17" ht="14.25" customHeight="1" x14ac:dyDescent="0.3">
      <c r="A98" s="49">
        <v>103</v>
      </c>
      <c r="B98" s="49">
        <v>88200901202</v>
      </c>
      <c r="C98" s="50">
        <v>4</v>
      </c>
      <c r="D98" s="49">
        <v>19</v>
      </c>
      <c r="E98" s="50" t="s">
        <v>120</v>
      </c>
      <c r="F98" s="50">
        <v>3.7999999999999999E-2</v>
      </c>
      <c r="G98" s="58">
        <f t="shared" si="3"/>
        <v>0.89700000000000035</v>
      </c>
      <c r="H98" s="57"/>
      <c r="I98" s="49">
        <v>252</v>
      </c>
      <c r="J98" s="49">
        <v>40.000000000040004</v>
      </c>
      <c r="K98" s="49">
        <v>1445.3333333333333</v>
      </c>
      <c r="L98" s="49">
        <v>-40.166666666666664</v>
      </c>
      <c r="M98" s="57">
        <v>-0.15915176272392273</v>
      </c>
      <c r="N98" s="57">
        <v>1.6893484533908515E-2</v>
      </c>
      <c r="O98" s="57">
        <v>1.8215501308441162</v>
      </c>
      <c r="P98" s="57">
        <v>4.4548512893722164E-2</v>
      </c>
    </row>
    <row r="99" spans="1:17" ht="14.25" customHeight="1" x14ac:dyDescent="0.3">
      <c r="A99" s="49">
        <v>103</v>
      </c>
      <c r="B99" s="49">
        <v>88200901202</v>
      </c>
      <c r="C99" s="50">
        <v>4</v>
      </c>
      <c r="D99" s="49">
        <v>20</v>
      </c>
      <c r="E99" s="50" t="s">
        <v>368</v>
      </c>
      <c r="F99" s="50">
        <v>3.7999999999999999E-2</v>
      </c>
      <c r="G99" s="58">
        <f t="shared" si="3"/>
        <v>0.93500000000000039</v>
      </c>
      <c r="H99" s="57"/>
      <c r="I99" s="49">
        <v>252</v>
      </c>
      <c r="J99" s="49">
        <v>37.000000000064759</v>
      </c>
      <c r="K99" s="49">
        <v>888.16666666666663</v>
      </c>
      <c r="L99" s="49">
        <v>-90.916666666666671</v>
      </c>
      <c r="M99" s="57">
        <v>-2.2306960076093674E-2</v>
      </c>
      <c r="N99" s="57">
        <v>1.6893484533908515E-2</v>
      </c>
      <c r="O99" s="57">
        <v>2.1429448127746582</v>
      </c>
      <c r="P99" s="57">
        <v>4.4548512893722164E-2</v>
      </c>
    </row>
    <row r="100" spans="1:17" ht="14.25" customHeight="1" x14ac:dyDescent="0.3">
      <c r="A100" s="49">
        <v>103</v>
      </c>
      <c r="B100" s="49">
        <v>88200901202</v>
      </c>
      <c r="C100" s="50">
        <v>4</v>
      </c>
      <c r="D100" s="49">
        <v>21</v>
      </c>
      <c r="E100" s="50" t="s">
        <v>370</v>
      </c>
      <c r="F100" s="50">
        <v>3.7999999999999999E-2</v>
      </c>
      <c r="G100" s="58">
        <f t="shared" si="3"/>
        <v>0.97300000000000042</v>
      </c>
      <c r="H100" s="57">
        <v>1.21</v>
      </c>
      <c r="I100" s="49">
        <v>252</v>
      </c>
      <c r="J100" s="49">
        <v>39.000000000011248</v>
      </c>
      <c r="K100" s="49">
        <v>1404.3333333333333</v>
      </c>
      <c r="L100" s="49">
        <v>-26.416666666666668</v>
      </c>
      <c r="M100" s="57">
        <v>-0.33939525485038757</v>
      </c>
      <c r="N100" s="57">
        <v>1.6893484533908515E-2</v>
      </c>
      <c r="O100" s="57">
        <v>1.9043984413146973</v>
      </c>
      <c r="P100" s="57">
        <v>4.4548512893722164E-2</v>
      </c>
    </row>
    <row r="101" spans="1:17" ht="14.25" customHeight="1" x14ac:dyDescent="0.3">
      <c r="A101" s="49">
        <v>103</v>
      </c>
      <c r="B101" s="49">
        <v>88200901202</v>
      </c>
      <c r="C101" s="50">
        <v>4</v>
      </c>
      <c r="D101" s="49">
        <v>22</v>
      </c>
      <c r="E101" s="50" t="s">
        <v>167</v>
      </c>
      <c r="F101" s="50">
        <v>3.1E-2</v>
      </c>
      <c r="G101" s="58">
        <f t="shared" si="3"/>
        <v>1.0040000000000004</v>
      </c>
      <c r="H101" s="57"/>
      <c r="I101" s="49">
        <v>252</v>
      </c>
      <c r="J101" s="49">
        <v>39.999999999928981</v>
      </c>
      <c r="K101" s="49">
        <v>1758.8333333333333</v>
      </c>
      <c r="L101" s="49">
        <v>-57.333333333333336</v>
      </c>
      <c r="M101" s="57">
        <v>-0.92706847190856934</v>
      </c>
      <c r="N101" s="57">
        <v>1.6893484533908515E-2</v>
      </c>
      <c r="O101" s="57">
        <v>1.6980477571487427</v>
      </c>
      <c r="P101" s="57">
        <v>4.4548512893722164E-2</v>
      </c>
    </row>
    <row r="102" spans="1:17" ht="14.25" customHeight="1" x14ac:dyDescent="0.3">
      <c r="A102" s="49">
        <v>103</v>
      </c>
      <c r="B102" s="49">
        <v>88200901202</v>
      </c>
      <c r="C102" s="50">
        <v>4</v>
      </c>
      <c r="D102" s="49">
        <v>23</v>
      </c>
      <c r="E102" s="50" t="s">
        <v>148</v>
      </c>
      <c r="F102" s="50">
        <v>3.1E-2</v>
      </c>
      <c r="G102" s="58">
        <f t="shared" si="3"/>
        <v>1.0350000000000004</v>
      </c>
      <c r="H102" s="57"/>
      <c r="I102" s="49">
        <v>252</v>
      </c>
      <c r="J102" s="49">
        <v>37.999999999982492</v>
      </c>
      <c r="K102" s="49">
        <v>1731.6666666666667</v>
      </c>
      <c r="L102" s="49">
        <v>-14.583333333333334</v>
      </c>
      <c r="M102" s="57">
        <v>-1.3503583669662476</v>
      </c>
      <c r="N102" s="57">
        <v>1.6893484533908515E-2</v>
      </c>
      <c r="O102" s="57">
        <v>1.7063274383544922</v>
      </c>
      <c r="P102" s="57">
        <v>4.4548512893722164E-2</v>
      </c>
    </row>
    <row r="103" spans="1:17" ht="14.25" customHeight="1" x14ac:dyDescent="0.3">
      <c r="A103" s="49">
        <v>103</v>
      </c>
      <c r="B103" s="49">
        <v>88200901202</v>
      </c>
      <c r="C103" s="50">
        <v>4</v>
      </c>
      <c r="D103" s="49">
        <v>24</v>
      </c>
      <c r="E103" s="50" t="s">
        <v>168</v>
      </c>
      <c r="F103" s="50">
        <v>3.1E-2</v>
      </c>
      <c r="G103" s="58">
        <f t="shared" si="3"/>
        <v>1.0660000000000003</v>
      </c>
      <c r="H103" s="57"/>
      <c r="I103" s="49">
        <v>252</v>
      </c>
      <c r="J103" s="49">
        <v>39.000000000011248</v>
      </c>
      <c r="K103" s="49">
        <v>1061.6666666666667</v>
      </c>
      <c r="L103" s="49">
        <v>-12.583333333333334</v>
      </c>
      <c r="M103" s="57">
        <v>-1.5244063138961792</v>
      </c>
      <c r="N103" s="57">
        <v>1.6893484533908515E-2</v>
      </c>
      <c r="O103" s="57">
        <v>1.7702938318252563</v>
      </c>
      <c r="P103" s="57">
        <v>4.4548512893722164E-2</v>
      </c>
    </row>
    <row r="104" spans="1:17" ht="14.25" customHeight="1" x14ac:dyDescent="0.3">
      <c r="A104" s="49">
        <v>103</v>
      </c>
      <c r="B104" s="49">
        <v>88200901202</v>
      </c>
      <c r="C104" s="50">
        <v>4</v>
      </c>
      <c r="D104" s="49">
        <v>25</v>
      </c>
      <c r="E104" s="50" t="s">
        <v>169</v>
      </c>
      <c r="F104" s="50">
        <v>3.1E-2</v>
      </c>
      <c r="G104" s="58">
        <f t="shared" si="3"/>
        <v>1.0970000000000002</v>
      </c>
      <c r="H104" s="57"/>
      <c r="I104" s="49">
        <v>252</v>
      </c>
      <c r="J104" s="49">
        <v>29.000000000056758</v>
      </c>
      <c r="K104" s="49">
        <v>660.16666666666663</v>
      </c>
      <c r="L104" s="49">
        <v>-131.75</v>
      </c>
      <c r="M104" s="57">
        <v>-1.4369512796401978</v>
      </c>
      <c r="N104" s="57">
        <v>1.6893484533908515E-2</v>
      </c>
      <c r="O104" s="57">
        <v>1.7299047708511353</v>
      </c>
      <c r="P104" s="57">
        <v>4.4548512893722164E-2</v>
      </c>
    </row>
    <row r="105" spans="1:17" ht="14.25" customHeight="1" x14ac:dyDescent="0.3">
      <c r="A105" s="49">
        <v>103</v>
      </c>
      <c r="B105" s="49">
        <v>88200901202</v>
      </c>
      <c r="C105" s="50">
        <v>4</v>
      </c>
      <c r="D105" s="49">
        <v>26</v>
      </c>
      <c r="E105" s="50" t="s">
        <v>170</v>
      </c>
      <c r="F105" s="50">
        <v>3.1E-2</v>
      </c>
      <c r="G105" s="58">
        <f t="shared" si="3"/>
        <v>1.1280000000000001</v>
      </c>
      <c r="H105" s="57">
        <v>1.25</v>
      </c>
      <c r="I105" s="49">
        <v>252</v>
      </c>
      <c r="J105" s="49">
        <v>35.000000000007248</v>
      </c>
      <c r="K105" s="49">
        <v>1172.1666666666667</v>
      </c>
      <c r="L105" s="49">
        <v>-67.333333333333329</v>
      </c>
      <c r="M105" s="57">
        <v>-1.323322057723999</v>
      </c>
      <c r="N105" s="57">
        <v>1.6893484533908515E-2</v>
      </c>
      <c r="O105" s="57">
        <v>1.6750321388244629</v>
      </c>
      <c r="P105" s="57">
        <v>4.4548512893722164E-2</v>
      </c>
    </row>
    <row r="106" spans="1:17" ht="14.25" customHeight="1" x14ac:dyDescent="0.3">
      <c r="A106" s="49">
        <v>103</v>
      </c>
      <c r="B106" s="49">
        <v>88200901202</v>
      </c>
      <c r="C106" s="50">
        <v>4</v>
      </c>
      <c r="D106" s="49">
        <v>27</v>
      </c>
      <c r="E106" s="50" t="s">
        <v>62</v>
      </c>
      <c r="F106" s="50">
        <v>2.8000000000000001E-2</v>
      </c>
      <c r="G106" s="58">
        <f t="shared" si="3"/>
        <v>1.1560000000000001</v>
      </c>
      <c r="H106" s="57">
        <v>1.28</v>
      </c>
      <c r="I106" s="49">
        <v>252</v>
      </c>
      <c r="J106" s="49">
        <v>37.000000000064759</v>
      </c>
      <c r="K106" s="49">
        <v>1906.8333333333333</v>
      </c>
      <c r="L106" s="49">
        <v>-39.666666666666664</v>
      </c>
      <c r="M106" s="57">
        <v>-1.2033189535140991</v>
      </c>
      <c r="N106" s="57">
        <v>1.6893484533908515E-2</v>
      </c>
      <c r="O106" s="57">
        <v>1.787523627281189</v>
      </c>
      <c r="P106" s="57">
        <v>4.4548512893722164E-2</v>
      </c>
    </row>
    <row r="107" spans="1:17" ht="14.25" customHeight="1" x14ac:dyDescent="0.3">
      <c r="A107" s="49">
        <v>103</v>
      </c>
      <c r="B107" s="49">
        <v>88200901202</v>
      </c>
      <c r="C107" s="50">
        <v>4</v>
      </c>
      <c r="D107" s="49">
        <v>28</v>
      </c>
      <c r="E107" s="50" t="s">
        <v>203</v>
      </c>
      <c r="F107" s="50">
        <v>2.8000000000000001E-2</v>
      </c>
      <c r="G107" s="58">
        <f t="shared" si="3"/>
        <v>1.1840000000000002</v>
      </c>
      <c r="H107" s="57">
        <v>1.28</v>
      </c>
      <c r="I107" s="49">
        <v>252</v>
      </c>
      <c r="J107" s="49">
        <v>32.000000000032003</v>
      </c>
      <c r="K107" s="49">
        <v>728.66666666666663</v>
      </c>
      <c r="L107" s="49">
        <v>-30.583333333333332</v>
      </c>
      <c r="M107" s="57">
        <v>-1.2002581357955933</v>
      </c>
      <c r="N107" s="57">
        <v>1.6893484533908515E-2</v>
      </c>
      <c r="O107" s="57">
        <v>1.8665088415145874</v>
      </c>
      <c r="P107" s="57">
        <v>4.4548512893722164E-2</v>
      </c>
    </row>
    <row r="108" spans="1:17" ht="14.25" customHeight="1" x14ac:dyDescent="0.3">
      <c r="A108" s="49">
        <v>103</v>
      </c>
      <c r="B108" s="49">
        <v>88200901202</v>
      </c>
      <c r="C108" s="50">
        <v>4</v>
      </c>
      <c r="D108" s="49">
        <v>29</v>
      </c>
      <c r="E108" s="50" t="s">
        <v>204</v>
      </c>
      <c r="F108" s="50">
        <v>2.8000000000000001E-2</v>
      </c>
      <c r="G108" s="58">
        <f t="shared" si="3"/>
        <v>1.2120000000000002</v>
      </c>
      <c r="H108" s="57">
        <v>1.28</v>
      </c>
      <c r="I108" s="49">
        <v>252</v>
      </c>
      <c r="J108" s="49">
        <v>19.000000000102268</v>
      </c>
      <c r="K108" s="49">
        <v>484.83333333333331</v>
      </c>
      <c r="L108" s="49">
        <v>-184.5</v>
      </c>
      <c r="M108" s="57">
        <v>-1.3991991281509399</v>
      </c>
      <c r="N108" s="57">
        <v>1.6893484533908515E-2</v>
      </c>
      <c r="O108" s="57">
        <v>1.4629117250442505</v>
      </c>
      <c r="P108" s="57">
        <v>4.4548512893722164E-2</v>
      </c>
    </row>
    <row r="109" spans="1:17" ht="14.25" customHeight="1" x14ac:dyDescent="0.3">
      <c r="A109" s="50">
        <v>103</v>
      </c>
      <c r="B109" s="49">
        <v>134200601202</v>
      </c>
      <c r="C109" s="50">
        <v>2</v>
      </c>
      <c r="D109" s="49">
        <v>1</v>
      </c>
      <c r="E109" s="50" t="s">
        <v>152</v>
      </c>
      <c r="F109" s="58">
        <v>0.3</v>
      </c>
      <c r="G109" s="58">
        <v>0</v>
      </c>
      <c r="H109" s="57">
        <v>0.55000000000000004</v>
      </c>
      <c r="I109" s="49">
        <v>252</v>
      </c>
      <c r="J109" s="49">
        <v>134.0000000000785</v>
      </c>
      <c r="K109" s="49">
        <v>1585.3333333333333</v>
      </c>
      <c r="L109" s="49">
        <v>-58.5</v>
      </c>
      <c r="M109" s="57">
        <v>-2.7923197746276855</v>
      </c>
      <c r="N109" s="57">
        <v>3.3139387198297281E-2</v>
      </c>
      <c r="O109" s="57">
        <v>-0.16321197152137756</v>
      </c>
      <c r="P109" s="57">
        <v>8.0960564670281926E-2</v>
      </c>
    </row>
    <row r="110" spans="1:17" ht="14.25" customHeight="1" x14ac:dyDescent="0.3">
      <c r="A110" s="50">
        <v>103</v>
      </c>
      <c r="B110" s="49">
        <v>134200601202</v>
      </c>
      <c r="C110" s="50">
        <v>2</v>
      </c>
      <c r="D110" s="49">
        <v>2</v>
      </c>
      <c r="E110" s="50" t="s">
        <v>125</v>
      </c>
      <c r="F110" s="58">
        <v>4.4999999999999998E-2</v>
      </c>
      <c r="G110" s="58">
        <f>F110</f>
        <v>4.4999999999999998E-2</v>
      </c>
      <c r="H110" s="57">
        <v>0.55000000000000004</v>
      </c>
      <c r="I110" s="49">
        <v>252</v>
      </c>
      <c r="J110" s="49">
        <v>34.000000000089514</v>
      </c>
      <c r="K110" s="49">
        <v>1158.3333333333333</v>
      </c>
      <c r="L110" s="49">
        <v>-49.166666666666664</v>
      </c>
      <c r="M110" s="57">
        <v>-2.6708698272705078</v>
      </c>
      <c r="N110" s="57">
        <v>3.3139387198297281E-2</v>
      </c>
      <c r="O110" s="57">
        <v>-0.17579929530620575</v>
      </c>
      <c r="P110" s="57">
        <v>8.0960564670281926E-2</v>
      </c>
    </row>
    <row r="111" spans="1:17" ht="14.25" customHeight="1" x14ac:dyDescent="0.3">
      <c r="A111" s="50">
        <v>103</v>
      </c>
      <c r="B111" s="49">
        <v>134200601202</v>
      </c>
      <c r="C111" s="50">
        <v>2</v>
      </c>
      <c r="D111" s="49">
        <v>3</v>
      </c>
      <c r="E111" s="50" t="s">
        <v>127</v>
      </c>
      <c r="F111" s="58">
        <v>4.4999999999999998E-2</v>
      </c>
      <c r="G111" s="58">
        <f t="shared" ref="G111:G134" si="4">G110+F111</f>
        <v>0.09</v>
      </c>
      <c r="H111" s="57">
        <v>0.55000000000000004</v>
      </c>
      <c r="I111" s="49">
        <v>252</v>
      </c>
      <c r="J111" s="49">
        <v>24.999999999941735</v>
      </c>
      <c r="K111" s="49">
        <v>471.16666666666669</v>
      </c>
      <c r="L111" s="49">
        <v>-141.41666666666666</v>
      </c>
      <c r="M111" s="57">
        <v>-2.1521551609039307</v>
      </c>
      <c r="N111" s="57">
        <v>3.3139387198297281E-2</v>
      </c>
      <c r="O111" s="57">
        <v>-0.46546462178230286</v>
      </c>
      <c r="P111" s="57">
        <v>8.0960564670281926E-2</v>
      </c>
      <c r="Q111" s="50" t="s">
        <v>228</v>
      </c>
    </row>
    <row r="112" spans="1:17" ht="14.25" customHeight="1" x14ac:dyDescent="0.3">
      <c r="A112" s="50">
        <v>103</v>
      </c>
      <c r="B112" s="49">
        <v>134200601202</v>
      </c>
      <c r="C112" s="50">
        <v>2</v>
      </c>
      <c r="D112" s="49">
        <v>4</v>
      </c>
      <c r="E112" s="50" t="s">
        <v>128</v>
      </c>
      <c r="F112" s="58">
        <v>4.4999999999999998E-2</v>
      </c>
      <c r="G112" s="58">
        <f t="shared" si="4"/>
        <v>0.13500000000000001</v>
      </c>
      <c r="H112" s="57">
        <v>0.59</v>
      </c>
      <c r="I112" s="49">
        <v>252</v>
      </c>
      <c r="J112" s="49">
        <v>28.000000000028002</v>
      </c>
      <c r="K112" s="49">
        <v>461.83333333333331</v>
      </c>
      <c r="L112" s="49">
        <v>-147.16666666666666</v>
      </c>
      <c r="M112" s="57">
        <v>-2.3253955841064453</v>
      </c>
      <c r="N112" s="57">
        <v>3.3139387198297281E-2</v>
      </c>
      <c r="O112" s="57">
        <v>-1.0231239795684814</v>
      </c>
      <c r="P112" s="57">
        <v>8.0960564670281926E-2</v>
      </c>
      <c r="Q112" s="50" t="s">
        <v>228</v>
      </c>
    </row>
    <row r="113" spans="1:17" ht="14.25" customHeight="1" x14ac:dyDescent="0.3">
      <c r="A113" s="50">
        <v>103</v>
      </c>
      <c r="B113" s="49">
        <v>134200601202</v>
      </c>
      <c r="C113" s="50">
        <v>2</v>
      </c>
      <c r="D113" s="49">
        <v>5</v>
      </c>
      <c r="E113" s="50" t="s">
        <v>129</v>
      </c>
      <c r="F113" s="58">
        <v>4.4999999999999998E-2</v>
      </c>
      <c r="G113" s="58">
        <f t="shared" si="4"/>
        <v>0.18</v>
      </c>
      <c r="H113" s="57">
        <f>H111+((H115-H111)/2)</f>
        <v>0.64</v>
      </c>
      <c r="I113" s="49">
        <v>252</v>
      </c>
      <c r="J113" s="49">
        <v>28.999999999945736</v>
      </c>
      <c r="K113" s="49">
        <v>919.16666666666663</v>
      </c>
      <c r="L113" s="49">
        <v>-68</v>
      </c>
      <c r="M113" s="57">
        <v>-1.7400349378585815</v>
      </c>
      <c r="N113" s="57">
        <v>3.3139387198297281E-2</v>
      </c>
      <c r="O113" s="57">
        <v>-0.2503642737865448</v>
      </c>
      <c r="P113" s="57">
        <v>8.0960564670281926E-2</v>
      </c>
    </row>
    <row r="114" spans="1:17" ht="14.25" customHeight="1" x14ac:dyDescent="0.3">
      <c r="A114" s="50">
        <v>103</v>
      </c>
      <c r="B114" s="49">
        <v>134200601202</v>
      </c>
      <c r="C114" s="50">
        <v>2</v>
      </c>
      <c r="D114" s="49">
        <v>6</v>
      </c>
      <c r="E114" s="50" t="s">
        <v>131</v>
      </c>
      <c r="F114" s="58">
        <v>4.4999999999999998E-2</v>
      </c>
      <c r="G114" s="58">
        <f t="shared" si="4"/>
        <v>0.22499999999999998</v>
      </c>
      <c r="H114" s="57">
        <v>0.69</v>
      </c>
      <c r="I114" s="49">
        <v>252</v>
      </c>
      <c r="J114" s="49">
        <v>32.000000000032003</v>
      </c>
      <c r="K114" s="49">
        <v>939.33333333333337</v>
      </c>
      <c r="L114" s="49">
        <v>-38.5</v>
      </c>
      <c r="M114" s="57">
        <v>-1.3287006616592407</v>
      </c>
      <c r="N114" s="57">
        <v>3.3139387198297281E-2</v>
      </c>
      <c r="O114" s="57">
        <v>-0.3195216953754425</v>
      </c>
      <c r="P114" s="57">
        <v>8.0960564670281926E-2</v>
      </c>
    </row>
    <row r="115" spans="1:17" ht="14.25" customHeight="1" x14ac:dyDescent="0.3">
      <c r="A115" s="50">
        <v>103</v>
      </c>
      <c r="B115" s="49">
        <v>134200601202</v>
      </c>
      <c r="C115" s="50">
        <v>2</v>
      </c>
      <c r="D115" s="49">
        <v>7</v>
      </c>
      <c r="E115" s="50" t="s">
        <v>133</v>
      </c>
      <c r="F115" s="58">
        <v>4.4999999999999998E-2</v>
      </c>
      <c r="G115" s="58">
        <f t="shared" si="4"/>
        <v>0.26999999999999996</v>
      </c>
      <c r="H115" s="57">
        <v>0.73</v>
      </c>
      <c r="I115" s="49">
        <v>252</v>
      </c>
      <c r="J115" s="49">
        <v>29.999999999974492</v>
      </c>
      <c r="K115" s="49">
        <v>992.16666666666663</v>
      </c>
      <c r="L115" s="49">
        <v>-47.583333333333336</v>
      </c>
      <c r="M115" s="57">
        <v>-0.85373181104660034</v>
      </c>
      <c r="N115" s="57">
        <v>3.3139387198297281E-2</v>
      </c>
      <c r="O115" s="57">
        <v>-9.807567298412323E-2</v>
      </c>
      <c r="P115" s="57">
        <v>8.0960564670281926E-2</v>
      </c>
    </row>
    <row r="116" spans="1:17" ht="14.25" customHeight="1" x14ac:dyDescent="0.3">
      <c r="A116" s="50">
        <v>103</v>
      </c>
      <c r="B116" s="49">
        <v>134200601202</v>
      </c>
      <c r="C116" s="50">
        <v>2</v>
      </c>
      <c r="D116" s="49">
        <v>8</v>
      </c>
      <c r="E116" s="50" t="s">
        <v>231</v>
      </c>
      <c r="F116" s="58">
        <v>4.4999999999999998E-2</v>
      </c>
      <c r="G116" s="58">
        <f t="shared" si="4"/>
        <v>0.31499999999999995</v>
      </c>
      <c r="H116" s="57">
        <v>0.73</v>
      </c>
      <c r="I116" s="49">
        <v>252</v>
      </c>
      <c r="J116" s="49">
        <v>40.000000000040004</v>
      </c>
      <c r="K116" s="49">
        <v>1424.3333333333333</v>
      </c>
      <c r="L116" s="49">
        <v>-58.833333333333336</v>
      </c>
      <c r="M116" s="57">
        <v>-0.68947875499725342</v>
      </c>
      <c r="N116" s="57">
        <v>3.3139387198297281E-2</v>
      </c>
      <c r="O116" s="57">
        <v>-6.4577892422676086E-2</v>
      </c>
      <c r="P116" s="57">
        <v>8.0960564670281926E-2</v>
      </c>
    </row>
    <row r="117" spans="1:17" ht="14.25" customHeight="1" x14ac:dyDescent="0.3">
      <c r="A117" s="50">
        <v>103</v>
      </c>
      <c r="B117" s="49">
        <v>134200601202</v>
      </c>
      <c r="C117" s="50">
        <v>2</v>
      </c>
      <c r="D117" s="49">
        <v>9</v>
      </c>
      <c r="E117" s="50" t="s">
        <v>232</v>
      </c>
      <c r="F117" s="58">
        <v>4.4999999999999998E-2</v>
      </c>
      <c r="G117" s="58">
        <f t="shared" si="4"/>
        <v>0.35999999999999993</v>
      </c>
      <c r="H117" s="57">
        <v>0.73</v>
      </c>
      <c r="I117" s="49">
        <v>252</v>
      </c>
      <c r="J117" s="49">
        <v>28.000000000028002</v>
      </c>
      <c r="K117" s="49">
        <v>835</v>
      </c>
      <c r="L117" s="49">
        <v>-23.916666666666668</v>
      </c>
      <c r="M117" s="57">
        <v>-0.59620392322540283</v>
      </c>
      <c r="N117" s="57">
        <v>3.3139387198297281E-2</v>
      </c>
      <c r="O117" s="57">
        <v>0.28509709239006042</v>
      </c>
      <c r="P117" s="57">
        <v>8.0960564670281926E-2</v>
      </c>
    </row>
    <row r="118" spans="1:17" ht="14.25" customHeight="1" x14ac:dyDescent="0.3">
      <c r="A118" s="50">
        <v>103</v>
      </c>
      <c r="B118" s="49">
        <v>134200601202</v>
      </c>
      <c r="C118" s="50">
        <v>2</v>
      </c>
      <c r="D118" s="49">
        <v>10</v>
      </c>
      <c r="E118" s="50" t="s">
        <v>233</v>
      </c>
      <c r="F118" s="58">
        <v>4.4999999999999998E-2</v>
      </c>
      <c r="G118" s="58">
        <f t="shared" si="4"/>
        <v>0.40499999999999992</v>
      </c>
      <c r="H118" s="57">
        <v>0.73</v>
      </c>
      <c r="I118" s="49">
        <v>252</v>
      </c>
      <c r="J118" s="49">
        <v>23.99999999991298</v>
      </c>
      <c r="K118" s="49">
        <v>670.33333333333337</v>
      </c>
      <c r="L118" s="49">
        <v>-82.25</v>
      </c>
      <c r="M118" s="57">
        <v>-0.36385223269462585</v>
      </c>
      <c r="N118" s="57">
        <v>3.3139387198297281E-2</v>
      </c>
      <c r="O118" s="57">
        <v>0.8055453896522522</v>
      </c>
      <c r="P118" s="57">
        <v>8.0960564670281926E-2</v>
      </c>
    </row>
    <row r="119" spans="1:17" ht="14.25" customHeight="1" x14ac:dyDescent="0.3">
      <c r="A119" s="50">
        <v>103</v>
      </c>
      <c r="B119" s="49">
        <v>134200601202</v>
      </c>
      <c r="C119" s="50">
        <v>2</v>
      </c>
      <c r="D119" s="49">
        <v>11</v>
      </c>
      <c r="E119" s="50" t="s">
        <v>35</v>
      </c>
      <c r="F119" s="58">
        <v>4.4999999999999998E-2</v>
      </c>
      <c r="G119" s="58">
        <f t="shared" si="4"/>
        <v>0.4499999999999999</v>
      </c>
      <c r="H119" s="57">
        <v>0.73</v>
      </c>
      <c r="I119" s="49">
        <v>252</v>
      </c>
      <c r="J119" s="49">
        <v>21.999999999966491</v>
      </c>
      <c r="K119" s="49">
        <v>465.33333333333331</v>
      </c>
      <c r="L119" s="49">
        <v>-132.66666666666666</v>
      </c>
      <c r="M119" s="57">
        <v>-0.32053440809249878</v>
      </c>
      <c r="N119" s="57">
        <v>3.3139387198297281E-2</v>
      </c>
      <c r="O119" s="57">
        <v>0.81839084625244141</v>
      </c>
      <c r="P119" s="57">
        <v>8.0960564670281926E-2</v>
      </c>
      <c r="Q119" s="50" t="s">
        <v>228</v>
      </c>
    </row>
    <row r="120" spans="1:17" ht="14.25" customHeight="1" x14ac:dyDescent="0.3">
      <c r="A120" s="50">
        <v>103</v>
      </c>
      <c r="B120" s="49">
        <v>134200601202</v>
      </c>
      <c r="C120" s="50">
        <v>2</v>
      </c>
      <c r="D120" s="49">
        <v>12</v>
      </c>
      <c r="E120" s="50" t="s">
        <v>110</v>
      </c>
      <c r="F120" s="58">
        <v>0.05</v>
      </c>
      <c r="G120" s="58">
        <f t="shared" si="4"/>
        <v>0.49999999999999989</v>
      </c>
      <c r="H120" s="57">
        <v>0.77</v>
      </c>
      <c r="I120" s="49">
        <v>252</v>
      </c>
      <c r="J120" s="49">
        <v>32.000000000032003</v>
      </c>
      <c r="K120" s="49">
        <v>1170.8333333333333</v>
      </c>
      <c r="L120" s="49">
        <v>-72.583333333333329</v>
      </c>
      <c r="M120" s="57">
        <v>-0.32089489698410034</v>
      </c>
      <c r="N120" s="57">
        <v>3.3139387198297281E-2</v>
      </c>
      <c r="O120" s="57">
        <v>1.4154204130172729</v>
      </c>
      <c r="P120" s="57">
        <v>8.0960564670281926E-2</v>
      </c>
    </row>
    <row r="121" spans="1:17" ht="14.25" customHeight="1" x14ac:dyDescent="0.3">
      <c r="A121" s="50">
        <v>103</v>
      </c>
      <c r="B121" s="49">
        <v>134200601202</v>
      </c>
      <c r="C121" s="50">
        <v>2</v>
      </c>
      <c r="D121" s="49">
        <v>13</v>
      </c>
      <c r="E121" s="50" t="s">
        <v>112</v>
      </c>
      <c r="F121" s="58">
        <v>0.04</v>
      </c>
      <c r="G121" s="58">
        <f t="shared" si="4"/>
        <v>0.53999999999999992</v>
      </c>
      <c r="H121" s="57">
        <f>H119+((H123-H119)/2)</f>
        <v>0.81499999999999995</v>
      </c>
      <c r="I121" s="49">
        <v>252</v>
      </c>
      <c r="J121" s="49">
        <v>39.000000000011248</v>
      </c>
      <c r="K121" s="49">
        <v>1874.1666666666667</v>
      </c>
      <c r="L121" s="49">
        <v>-54.416666666666664</v>
      </c>
      <c r="M121" s="57">
        <v>-1.1846938133239746</v>
      </c>
      <c r="N121" s="57">
        <v>3.3139387198297281E-2</v>
      </c>
      <c r="O121" s="57">
        <v>1.1638990640640259</v>
      </c>
      <c r="P121" s="57">
        <v>8.0960564670281926E-2</v>
      </c>
    </row>
    <row r="122" spans="1:17" ht="14.25" customHeight="1" x14ac:dyDescent="0.3">
      <c r="A122" s="50">
        <v>103</v>
      </c>
      <c r="B122" s="49">
        <v>134200601202</v>
      </c>
      <c r="C122" s="50">
        <v>2</v>
      </c>
      <c r="D122" s="49">
        <v>14</v>
      </c>
      <c r="E122" s="50" t="s">
        <v>113</v>
      </c>
      <c r="F122" s="58">
        <v>0.04</v>
      </c>
      <c r="G122" s="58">
        <f t="shared" si="4"/>
        <v>0.57999999999999996</v>
      </c>
      <c r="H122" s="57">
        <v>0.86</v>
      </c>
      <c r="I122" s="49">
        <v>252</v>
      </c>
      <c r="J122" s="49">
        <v>29.999999999974492</v>
      </c>
      <c r="K122" s="49">
        <v>1324.6666666666667</v>
      </c>
      <c r="L122" s="49">
        <v>-70.416666666666671</v>
      </c>
      <c r="M122" s="57">
        <v>-1.05312180519104</v>
      </c>
      <c r="N122" s="57">
        <v>3.3139387198297281E-2</v>
      </c>
      <c r="O122" s="57">
        <v>0.8852388858795166</v>
      </c>
      <c r="P122" s="57">
        <v>8.0960564670281926E-2</v>
      </c>
    </row>
    <row r="123" spans="1:17" ht="14.25" customHeight="1" x14ac:dyDescent="0.3">
      <c r="A123" s="50">
        <v>103</v>
      </c>
      <c r="B123" s="49">
        <v>134200601202</v>
      </c>
      <c r="C123" s="50">
        <v>2</v>
      </c>
      <c r="D123" s="49">
        <v>15</v>
      </c>
      <c r="E123" s="50" t="s">
        <v>114</v>
      </c>
      <c r="F123" s="58">
        <v>0.04</v>
      </c>
      <c r="G123" s="58">
        <f t="shared" si="4"/>
        <v>0.62</v>
      </c>
      <c r="H123" s="57">
        <v>0.9</v>
      </c>
      <c r="I123" s="49">
        <v>252</v>
      </c>
      <c r="J123" s="49">
        <v>24.000000000024002</v>
      </c>
      <c r="K123" s="49">
        <v>568</v>
      </c>
      <c r="L123" s="49">
        <v>-5.25</v>
      </c>
      <c r="M123" s="57">
        <v>-0.99144613742828369</v>
      </c>
      <c r="N123" s="57">
        <v>3.3139387198297281E-2</v>
      </c>
      <c r="O123" s="57">
        <v>0.89805316925048828</v>
      </c>
      <c r="P123" s="57">
        <v>8.0960564670281926E-2</v>
      </c>
      <c r="Q123" s="50" t="s">
        <v>235</v>
      </c>
    </row>
    <row r="124" spans="1:17" ht="14.25" customHeight="1" x14ac:dyDescent="0.3">
      <c r="A124" s="50">
        <v>103</v>
      </c>
      <c r="B124" s="49">
        <v>134200601202</v>
      </c>
      <c r="C124" s="50">
        <v>2</v>
      </c>
      <c r="D124" s="49">
        <v>16</v>
      </c>
      <c r="E124" s="50" t="s">
        <v>134</v>
      </c>
      <c r="F124" s="58">
        <v>4.3999999999999997E-2</v>
      </c>
      <c r="G124" s="58">
        <f t="shared" si="4"/>
        <v>0.66400000000000003</v>
      </c>
      <c r="H124" s="57">
        <v>1</v>
      </c>
      <c r="I124" s="49">
        <v>252</v>
      </c>
      <c r="J124" s="49">
        <v>28.999999999945736</v>
      </c>
      <c r="K124" s="49">
        <v>587.33333333333337</v>
      </c>
      <c r="L124" s="49">
        <v>-123.25</v>
      </c>
      <c r="M124" s="57">
        <v>-0.81695401668548584</v>
      </c>
      <c r="N124" s="57">
        <v>3.3139387198297281E-2</v>
      </c>
      <c r="O124" s="57">
        <v>0.69513726234436035</v>
      </c>
      <c r="P124" s="57">
        <v>8.0960564670281926E-2</v>
      </c>
      <c r="Q124" s="50" t="s">
        <v>235</v>
      </c>
    </row>
    <row r="125" spans="1:17" ht="14.25" customHeight="1" x14ac:dyDescent="0.3">
      <c r="A125" s="50">
        <v>103</v>
      </c>
      <c r="B125" s="49">
        <v>134200601202</v>
      </c>
      <c r="C125" s="50">
        <v>2</v>
      </c>
      <c r="D125" s="49">
        <v>17</v>
      </c>
      <c r="E125" s="50" t="s">
        <v>135</v>
      </c>
      <c r="F125" s="58">
        <v>4.3999999999999997E-2</v>
      </c>
      <c r="G125" s="58">
        <f t="shared" si="4"/>
        <v>0.70800000000000007</v>
      </c>
      <c r="H125" s="57">
        <v>1.1000000000000001</v>
      </c>
      <c r="I125" s="49">
        <v>252</v>
      </c>
      <c r="J125" s="49">
        <v>48.000000000048004</v>
      </c>
      <c r="K125" s="49">
        <v>1981.1666666666667</v>
      </c>
      <c r="L125" s="49">
        <v>-62.083333333333336</v>
      </c>
      <c r="M125" s="57">
        <v>-0.5876808762550354</v>
      </c>
      <c r="N125" s="57">
        <v>3.3139387198297281E-2</v>
      </c>
      <c r="O125" s="57">
        <v>0.73489654064178467</v>
      </c>
      <c r="P125" s="57">
        <v>8.0960564670281926E-2</v>
      </c>
    </row>
    <row r="126" spans="1:17" ht="14.25" customHeight="1" x14ac:dyDescent="0.3">
      <c r="A126" s="50">
        <v>103</v>
      </c>
      <c r="B126" s="49">
        <v>134200601202</v>
      </c>
      <c r="C126" s="50">
        <v>2</v>
      </c>
      <c r="D126" s="49">
        <v>18</v>
      </c>
      <c r="E126" s="50" t="s">
        <v>136</v>
      </c>
      <c r="F126" s="58">
        <v>4.3999999999999997E-2</v>
      </c>
      <c r="G126" s="58">
        <f t="shared" si="4"/>
        <v>0.75200000000000011</v>
      </c>
      <c r="H126" s="57">
        <v>1.25</v>
      </c>
      <c r="I126" s="49">
        <v>252</v>
      </c>
      <c r="J126" s="49">
        <v>41.000000000068759</v>
      </c>
      <c r="K126" s="49">
        <v>1257.5</v>
      </c>
      <c r="L126" s="49">
        <v>-37.75</v>
      </c>
      <c r="M126" s="57">
        <v>-0.50662422180175781</v>
      </c>
      <c r="N126" s="57">
        <v>3.3139387198297281E-2</v>
      </c>
      <c r="O126" s="57">
        <v>0.63710606098175049</v>
      </c>
      <c r="P126" s="57">
        <v>8.0960564670281926E-2</v>
      </c>
    </row>
    <row r="127" spans="1:17" ht="14.25" customHeight="1" x14ac:dyDescent="0.3">
      <c r="A127" s="50">
        <v>103</v>
      </c>
      <c r="B127" s="49">
        <v>134200601202</v>
      </c>
      <c r="C127" s="50">
        <v>2</v>
      </c>
      <c r="D127" s="49">
        <v>19</v>
      </c>
      <c r="E127" s="50" t="s">
        <v>137</v>
      </c>
      <c r="F127" s="58">
        <v>0.05</v>
      </c>
      <c r="G127" s="58">
        <f t="shared" si="4"/>
        <v>0.80200000000000016</v>
      </c>
      <c r="H127" s="57">
        <v>1.23</v>
      </c>
      <c r="I127" s="49">
        <v>252</v>
      </c>
      <c r="J127" s="49">
        <v>45.999999999990493</v>
      </c>
      <c r="K127" s="49">
        <v>2144</v>
      </c>
      <c r="L127" s="49">
        <v>-68.583333333333329</v>
      </c>
      <c r="M127" s="57">
        <v>-0.42228007316589355</v>
      </c>
      <c r="N127" s="57">
        <v>3.3139387198297281E-2</v>
      </c>
      <c r="O127" s="57">
        <v>0.59837853908538818</v>
      </c>
      <c r="P127" s="57">
        <v>8.0960564670281926E-2</v>
      </c>
    </row>
    <row r="128" spans="1:17" ht="14.25" customHeight="1" x14ac:dyDescent="0.3">
      <c r="A128" s="50">
        <v>103</v>
      </c>
      <c r="B128" s="49">
        <v>134200601202</v>
      </c>
      <c r="C128" s="50">
        <v>2</v>
      </c>
      <c r="D128" s="49">
        <v>20</v>
      </c>
      <c r="E128" s="50" t="s">
        <v>236</v>
      </c>
      <c r="F128" s="58">
        <v>5.0999999999999997E-2</v>
      </c>
      <c r="G128" s="58">
        <f t="shared" si="4"/>
        <v>0.8530000000000002</v>
      </c>
      <c r="H128" s="57">
        <v>1.2</v>
      </c>
      <c r="I128" s="49">
        <v>252</v>
      </c>
      <c r="J128" s="49">
        <v>48.000000000048004</v>
      </c>
      <c r="K128" s="49">
        <v>1390</v>
      </c>
      <c r="L128" s="49">
        <v>-64.583333333333329</v>
      </c>
      <c r="M128" s="57">
        <v>-0.26389780640602112</v>
      </c>
      <c r="N128" s="57">
        <v>3.3139387198297281E-2</v>
      </c>
      <c r="O128" s="57">
        <v>0.700417160987854</v>
      </c>
      <c r="P128" s="57">
        <v>8.0960564670281926E-2</v>
      </c>
    </row>
    <row r="129" spans="1:16" ht="14.25" customHeight="1" x14ac:dyDescent="0.3">
      <c r="A129" s="50">
        <v>103</v>
      </c>
      <c r="B129" s="49">
        <v>134200601202</v>
      </c>
      <c r="C129" s="50">
        <v>2</v>
      </c>
      <c r="D129" s="49">
        <v>21</v>
      </c>
      <c r="E129" s="50" t="s">
        <v>237</v>
      </c>
      <c r="F129" s="58">
        <v>4.8000000000000001E-2</v>
      </c>
      <c r="G129" s="58">
        <f t="shared" si="4"/>
        <v>0.90100000000000025</v>
      </c>
      <c r="H129" s="57">
        <v>1.2</v>
      </c>
      <c r="I129" s="49">
        <v>252</v>
      </c>
      <c r="J129" s="49">
        <v>47.000000000019249</v>
      </c>
      <c r="K129" s="49">
        <v>1850.8333333333333</v>
      </c>
      <c r="L129" s="49">
        <v>-61.416666666666664</v>
      </c>
      <c r="M129" s="57">
        <v>-0.18755023181438446</v>
      </c>
      <c r="N129" s="57">
        <v>3.3139387198297281E-2</v>
      </c>
      <c r="O129" s="57">
        <v>0.66549324989318848</v>
      </c>
      <c r="P129" s="57">
        <v>8.0960564670281926E-2</v>
      </c>
    </row>
    <row r="130" spans="1:16" ht="14.25" customHeight="1" x14ac:dyDescent="0.3">
      <c r="A130" s="50">
        <v>103</v>
      </c>
      <c r="B130" s="49">
        <v>134200601202</v>
      </c>
      <c r="C130" s="50">
        <v>2</v>
      </c>
      <c r="D130" s="49">
        <v>22</v>
      </c>
      <c r="E130" s="50" t="s">
        <v>238</v>
      </c>
      <c r="F130" s="58">
        <v>4.2000000000000003E-2</v>
      </c>
      <c r="G130" s="58">
        <f t="shared" si="4"/>
        <v>0.94300000000000028</v>
      </c>
      <c r="H130" s="57">
        <v>1.2</v>
      </c>
      <c r="I130" s="49">
        <v>252</v>
      </c>
      <c r="J130" s="49">
        <v>40.000000000040004</v>
      </c>
      <c r="K130" s="49">
        <v>1481.1666666666667</v>
      </c>
      <c r="L130" s="49">
        <v>-47.25</v>
      </c>
      <c r="M130" s="57">
        <v>-2.478521503508091E-2</v>
      </c>
      <c r="N130" s="57">
        <v>3.3139387198297281E-2</v>
      </c>
      <c r="O130" s="57">
        <v>0.74900078773498535</v>
      </c>
      <c r="P130" s="57">
        <v>8.0960564670281926E-2</v>
      </c>
    </row>
    <row r="131" spans="1:16" ht="14.25" customHeight="1" x14ac:dyDescent="0.3">
      <c r="A131" s="50">
        <v>103</v>
      </c>
      <c r="B131" s="49">
        <v>134200601202</v>
      </c>
      <c r="C131" s="50">
        <v>2</v>
      </c>
      <c r="D131" s="49">
        <v>23</v>
      </c>
      <c r="E131" s="50" t="s">
        <v>47</v>
      </c>
      <c r="F131" s="58">
        <v>5.3999999999999999E-2</v>
      </c>
      <c r="G131" s="58">
        <f t="shared" si="4"/>
        <v>0.99700000000000033</v>
      </c>
      <c r="H131" s="57">
        <v>1.2</v>
      </c>
      <c r="I131" s="49">
        <v>252</v>
      </c>
      <c r="J131" s="49">
        <v>47.000000000019249</v>
      </c>
      <c r="K131" s="49">
        <v>2118.8333333333335</v>
      </c>
      <c r="L131" s="49">
        <v>-69.083333333333329</v>
      </c>
      <c r="M131" s="57">
        <v>0.1304408460855484</v>
      </c>
      <c r="N131" s="57">
        <v>3.3139387198297281E-2</v>
      </c>
      <c r="O131" s="57">
        <v>0.91219902038574219</v>
      </c>
      <c r="P131" s="57">
        <v>8.0960564670281926E-2</v>
      </c>
    </row>
    <row r="132" spans="1:16" ht="14.25" customHeight="1" x14ac:dyDescent="0.3">
      <c r="A132" s="50">
        <v>103</v>
      </c>
      <c r="B132" s="49">
        <v>134200601202</v>
      </c>
      <c r="C132" s="50">
        <v>2</v>
      </c>
      <c r="D132" s="49">
        <v>24</v>
      </c>
      <c r="E132" s="50" t="s">
        <v>115</v>
      </c>
      <c r="F132" s="58">
        <v>4.2999999999999997E-2</v>
      </c>
      <c r="G132" s="58">
        <f t="shared" si="4"/>
        <v>1.0400000000000003</v>
      </c>
      <c r="H132" s="57">
        <v>1.2</v>
      </c>
      <c r="I132" s="49">
        <v>252</v>
      </c>
      <c r="J132" s="49">
        <v>37.999999999982492</v>
      </c>
      <c r="K132" s="49">
        <v>791.33333333333337</v>
      </c>
      <c r="L132" s="49">
        <v>-18.416666666666668</v>
      </c>
      <c r="M132" s="57">
        <v>0.33988454937934875</v>
      </c>
      <c r="N132" s="57">
        <v>3.3139387198297281E-2</v>
      </c>
      <c r="O132" s="57">
        <v>1.2682594060897827</v>
      </c>
      <c r="P132" s="57">
        <v>8.0960564670281926E-2</v>
      </c>
    </row>
    <row r="133" spans="1:16" ht="14.25" customHeight="1" x14ac:dyDescent="0.3">
      <c r="A133" s="50">
        <v>103</v>
      </c>
      <c r="B133" s="49">
        <v>134200601202</v>
      </c>
      <c r="C133" s="50">
        <v>2</v>
      </c>
      <c r="D133" s="49">
        <v>25</v>
      </c>
      <c r="E133" s="50" t="s">
        <v>116</v>
      </c>
      <c r="F133" s="58">
        <v>4.4999999999999998E-2</v>
      </c>
      <c r="G133" s="58">
        <f t="shared" si="4"/>
        <v>1.0850000000000002</v>
      </c>
      <c r="H133" s="57">
        <v>1.2</v>
      </c>
      <c r="I133" s="49">
        <v>252</v>
      </c>
      <c r="J133" s="49">
        <v>28.000000000028002</v>
      </c>
      <c r="K133" s="49">
        <v>896.83333333333337</v>
      </c>
      <c r="L133" s="49">
        <v>-78.833333333333329</v>
      </c>
      <c r="M133" s="57">
        <v>0.35040715336799622</v>
      </c>
      <c r="N133" s="57">
        <v>3.3139387198297281E-2</v>
      </c>
      <c r="O133" s="57">
        <v>1.2803502082824707</v>
      </c>
      <c r="P133" s="57">
        <v>8.0960564670281926E-2</v>
      </c>
    </row>
    <row r="134" spans="1:16" ht="14.25" customHeight="1" x14ac:dyDescent="0.3">
      <c r="A134" s="50">
        <v>103</v>
      </c>
      <c r="B134" s="49">
        <v>134200601202</v>
      </c>
      <c r="C134" s="50">
        <v>2</v>
      </c>
      <c r="D134" s="49">
        <v>26</v>
      </c>
      <c r="E134" s="50" t="s">
        <v>207</v>
      </c>
      <c r="F134" s="58">
        <v>3.5499999999999997E-2</v>
      </c>
      <c r="G134" s="58">
        <f t="shared" si="4"/>
        <v>1.1205000000000003</v>
      </c>
      <c r="H134" s="57">
        <v>1.2</v>
      </c>
      <c r="I134" s="49">
        <v>252</v>
      </c>
      <c r="J134" s="49">
        <v>17.000000000044757</v>
      </c>
    </row>
    <row r="135" spans="1:16" ht="14.25" customHeight="1" x14ac:dyDescent="0.3">
      <c r="A135" s="50">
        <v>108</v>
      </c>
      <c r="B135" s="50">
        <v>89200901202</v>
      </c>
      <c r="C135" s="50">
        <v>4</v>
      </c>
      <c r="D135" s="49">
        <v>1</v>
      </c>
      <c r="E135" s="50" t="s">
        <v>152</v>
      </c>
      <c r="F135" s="50">
        <v>0.3</v>
      </c>
      <c r="G135" s="58">
        <v>0</v>
      </c>
      <c r="H135" s="57">
        <v>0.52</v>
      </c>
      <c r="I135" s="49">
        <f>6*42</f>
        <v>252</v>
      </c>
      <c r="J135" s="49">
        <v>168.99999999997473</v>
      </c>
    </row>
    <row r="136" spans="1:16" ht="14.25" customHeight="1" x14ac:dyDescent="0.3">
      <c r="A136" s="50">
        <v>108</v>
      </c>
      <c r="B136" s="50">
        <v>89200901202</v>
      </c>
      <c r="C136" s="50">
        <v>4</v>
      </c>
      <c r="D136" s="49">
        <v>2</v>
      </c>
      <c r="E136" s="50" t="s">
        <v>154</v>
      </c>
      <c r="F136" s="50">
        <v>4.7E-2</v>
      </c>
      <c r="G136" s="58">
        <f>F136</f>
        <v>4.7E-2</v>
      </c>
      <c r="H136" s="57">
        <v>0.52</v>
      </c>
      <c r="I136" s="49">
        <v>252</v>
      </c>
      <c r="J136" s="49">
        <v>13.000000000040757</v>
      </c>
    </row>
    <row r="137" spans="1:16" ht="14.25" customHeight="1" x14ac:dyDescent="0.3">
      <c r="A137" s="50">
        <v>108</v>
      </c>
      <c r="B137" s="50">
        <v>89200901202</v>
      </c>
      <c r="C137" s="50">
        <v>4</v>
      </c>
      <c r="D137" s="49">
        <f t="shared" ref="D137:D172" si="5">D136+1</f>
        <v>3</v>
      </c>
      <c r="E137" s="50" t="s">
        <v>156</v>
      </c>
      <c r="F137" s="50">
        <v>4.3999999999999997E-2</v>
      </c>
      <c r="G137" s="58">
        <f t="shared" ref="G137:G172" si="6">G136+F137</f>
        <v>9.0999999999999998E-2</v>
      </c>
      <c r="H137" s="57"/>
      <c r="I137" s="49">
        <v>252</v>
      </c>
      <c r="J137" s="49">
        <v>28.999999999945736</v>
      </c>
    </row>
    <row r="138" spans="1:16" ht="14.25" customHeight="1" x14ac:dyDescent="0.3">
      <c r="A138" s="50">
        <v>108</v>
      </c>
      <c r="B138" s="50">
        <v>89200901202</v>
      </c>
      <c r="C138" s="50">
        <v>4</v>
      </c>
      <c r="D138" s="49">
        <f t="shared" si="5"/>
        <v>4</v>
      </c>
      <c r="E138" s="50" t="s">
        <v>158</v>
      </c>
      <c r="F138" s="50">
        <v>4.3999999999999997E-2</v>
      </c>
      <c r="G138" s="58">
        <f t="shared" si="6"/>
        <v>0.13500000000000001</v>
      </c>
      <c r="H138" s="57"/>
      <c r="I138" s="49">
        <v>252</v>
      </c>
      <c r="J138" s="49">
        <v>31.000000000003247</v>
      </c>
    </row>
    <row r="139" spans="1:16" ht="14.25" customHeight="1" x14ac:dyDescent="0.3">
      <c r="A139" s="50">
        <v>108</v>
      </c>
      <c r="B139" s="50">
        <v>89200901202</v>
      </c>
      <c r="C139" s="50">
        <v>4</v>
      </c>
      <c r="D139" s="49">
        <f t="shared" si="5"/>
        <v>5</v>
      </c>
      <c r="E139" s="50" t="s">
        <v>159</v>
      </c>
      <c r="F139" s="50">
        <v>4.2000000000000003E-2</v>
      </c>
      <c r="G139" s="58">
        <f t="shared" si="6"/>
        <v>0.17700000000000002</v>
      </c>
      <c r="H139" s="57"/>
      <c r="I139" s="49">
        <v>252</v>
      </c>
      <c r="J139" s="49">
        <v>25.999999999970491</v>
      </c>
    </row>
    <row r="140" spans="1:16" ht="14.25" customHeight="1" x14ac:dyDescent="0.3">
      <c r="A140" s="50">
        <v>108</v>
      </c>
      <c r="B140" s="50">
        <v>89200901202</v>
      </c>
      <c r="C140" s="50">
        <v>4</v>
      </c>
      <c r="D140" s="49">
        <f t="shared" si="5"/>
        <v>6</v>
      </c>
      <c r="E140" s="50" t="s">
        <v>84</v>
      </c>
      <c r="F140" s="50">
        <v>4.2000000000000003E-2</v>
      </c>
      <c r="G140" s="58">
        <f t="shared" si="6"/>
        <v>0.21900000000000003</v>
      </c>
      <c r="H140" s="57"/>
      <c r="I140" s="49">
        <v>252</v>
      </c>
      <c r="J140" s="49">
        <v>29.000000000056758</v>
      </c>
    </row>
    <row r="141" spans="1:16" ht="14.25" customHeight="1" x14ac:dyDescent="0.3">
      <c r="A141" s="50">
        <v>108</v>
      </c>
      <c r="B141" s="50">
        <v>89200901202</v>
      </c>
      <c r="C141" s="50">
        <v>4</v>
      </c>
      <c r="D141" s="49">
        <f t="shared" si="5"/>
        <v>7</v>
      </c>
      <c r="E141" s="50" t="s">
        <v>160</v>
      </c>
      <c r="F141" s="50">
        <v>4.2000000000000003E-2</v>
      </c>
      <c r="G141" s="58">
        <f t="shared" si="6"/>
        <v>0.26100000000000001</v>
      </c>
      <c r="H141" s="57">
        <v>0.62</v>
      </c>
      <c r="I141" s="49">
        <v>252</v>
      </c>
      <c r="J141" s="49">
        <v>17.99999999996249</v>
      </c>
    </row>
    <row r="142" spans="1:16" ht="14.25" customHeight="1" x14ac:dyDescent="0.3">
      <c r="A142" s="50">
        <v>108</v>
      </c>
      <c r="B142" s="50">
        <v>89200901202</v>
      </c>
      <c r="C142" s="50">
        <v>4</v>
      </c>
      <c r="D142" s="49">
        <f t="shared" si="5"/>
        <v>8</v>
      </c>
      <c r="E142" s="50" t="s">
        <v>161</v>
      </c>
      <c r="F142" s="50">
        <v>4.2000000000000003E-2</v>
      </c>
      <c r="G142" s="58">
        <f t="shared" si="6"/>
        <v>0.30299999999999999</v>
      </c>
      <c r="H142" s="57">
        <v>0.64</v>
      </c>
      <c r="I142" s="49">
        <v>252</v>
      </c>
      <c r="J142" s="49">
        <v>29.999999999974492</v>
      </c>
    </row>
    <row r="143" spans="1:16" ht="14.25" customHeight="1" x14ac:dyDescent="0.3">
      <c r="A143" s="50">
        <v>108</v>
      </c>
      <c r="B143" s="50">
        <v>89200901202</v>
      </c>
      <c r="C143" s="50">
        <v>4</v>
      </c>
      <c r="D143" s="49">
        <f t="shared" si="5"/>
        <v>9</v>
      </c>
      <c r="E143" s="50" t="s">
        <v>162</v>
      </c>
      <c r="F143" s="50">
        <v>4.2000000000000003E-2</v>
      </c>
      <c r="G143" s="58">
        <f t="shared" si="6"/>
        <v>0.34499999999999997</v>
      </c>
      <c r="H143" s="57">
        <v>0.64</v>
      </c>
      <c r="I143" s="49">
        <v>252</v>
      </c>
      <c r="J143" s="49">
        <v>22.999999999995246</v>
      </c>
    </row>
    <row r="144" spans="1:16" ht="14.25" customHeight="1" x14ac:dyDescent="0.3">
      <c r="A144" s="50">
        <v>108</v>
      </c>
      <c r="B144" s="50">
        <v>89200901202</v>
      </c>
      <c r="C144" s="50">
        <v>4</v>
      </c>
      <c r="D144" s="49">
        <f t="shared" si="5"/>
        <v>10</v>
      </c>
      <c r="E144" s="50" t="s">
        <v>163</v>
      </c>
      <c r="F144" s="50">
        <v>4.9000000000000002E-2</v>
      </c>
      <c r="G144" s="58">
        <f t="shared" si="6"/>
        <v>0.39399999999999996</v>
      </c>
      <c r="H144" s="57">
        <v>0.64</v>
      </c>
      <c r="I144" s="49">
        <v>252</v>
      </c>
      <c r="J144" s="49">
        <v>25.999999999970491</v>
      </c>
    </row>
    <row r="145" spans="1:10" ht="14.25" customHeight="1" x14ac:dyDescent="0.3">
      <c r="A145" s="50">
        <v>108</v>
      </c>
      <c r="B145" s="50">
        <v>89200901202</v>
      </c>
      <c r="C145" s="50">
        <v>4</v>
      </c>
      <c r="D145" s="49">
        <f t="shared" si="5"/>
        <v>11</v>
      </c>
      <c r="E145" s="50" t="s">
        <v>1354</v>
      </c>
      <c r="F145" s="50">
        <v>4.9000000000000002E-2</v>
      </c>
      <c r="G145" s="58">
        <f t="shared" si="6"/>
        <v>0.44299999999999995</v>
      </c>
      <c r="H145" s="57">
        <v>0.64</v>
      </c>
      <c r="I145" s="49">
        <v>252</v>
      </c>
      <c r="J145" s="49">
        <v>24.000000000024002</v>
      </c>
    </row>
    <row r="146" spans="1:10" ht="14.25" customHeight="1" x14ac:dyDescent="0.3">
      <c r="A146" s="50">
        <v>108</v>
      </c>
      <c r="B146" s="50">
        <v>89200901202</v>
      </c>
      <c r="C146" s="50">
        <v>4</v>
      </c>
      <c r="D146" s="49">
        <f t="shared" si="5"/>
        <v>12</v>
      </c>
      <c r="E146" s="50" t="s">
        <v>1355</v>
      </c>
      <c r="F146" s="50">
        <v>4.9000000000000002E-2</v>
      </c>
      <c r="G146" s="58">
        <f t="shared" si="6"/>
        <v>0.49199999999999994</v>
      </c>
      <c r="H146" s="57">
        <v>0.66</v>
      </c>
      <c r="I146" s="49">
        <v>252</v>
      </c>
      <c r="J146" s="49">
        <v>32.999999999949736</v>
      </c>
    </row>
    <row r="147" spans="1:10" ht="14.25" customHeight="1" x14ac:dyDescent="0.3">
      <c r="A147" s="50">
        <v>108</v>
      </c>
      <c r="B147" s="50">
        <v>89200901202</v>
      </c>
      <c r="C147" s="50">
        <v>4</v>
      </c>
      <c r="D147" s="49">
        <f t="shared" si="5"/>
        <v>13</v>
      </c>
      <c r="E147" s="50" t="s">
        <v>1356</v>
      </c>
      <c r="F147" s="50">
        <v>4.3999999999999997E-2</v>
      </c>
      <c r="G147" s="58">
        <f t="shared" si="6"/>
        <v>0.53599999999999992</v>
      </c>
      <c r="H147" s="57">
        <v>0.68</v>
      </c>
      <c r="I147" s="49">
        <v>252</v>
      </c>
      <c r="J147" s="49">
        <v>28.000000000028002</v>
      </c>
    </row>
    <row r="148" spans="1:10" ht="14.25" customHeight="1" x14ac:dyDescent="0.3">
      <c r="A148" s="50">
        <v>108</v>
      </c>
      <c r="B148" s="50">
        <v>89200901202</v>
      </c>
      <c r="C148" s="50">
        <v>4</v>
      </c>
      <c r="D148" s="49">
        <f t="shared" si="5"/>
        <v>14</v>
      </c>
      <c r="E148" s="50" t="s">
        <v>35</v>
      </c>
      <c r="F148" s="50">
        <v>4.3999999999999997E-2</v>
      </c>
      <c r="G148" s="58">
        <f t="shared" si="6"/>
        <v>0.57999999999999996</v>
      </c>
      <c r="H148" s="57">
        <v>0.71</v>
      </c>
      <c r="I148" s="49">
        <v>252</v>
      </c>
      <c r="J148" s="49">
        <v>31.000000000003247</v>
      </c>
    </row>
    <row r="149" spans="1:10" ht="14.25" customHeight="1" x14ac:dyDescent="0.3">
      <c r="A149" s="50">
        <v>108</v>
      </c>
      <c r="B149" s="50">
        <v>89200901202</v>
      </c>
      <c r="C149" s="50">
        <v>4</v>
      </c>
      <c r="D149" s="49">
        <f t="shared" si="5"/>
        <v>15</v>
      </c>
      <c r="E149" s="50" t="s">
        <v>110</v>
      </c>
      <c r="F149" s="50">
        <v>4.3999999999999997E-2</v>
      </c>
      <c r="G149" s="58">
        <f t="shared" si="6"/>
        <v>0.624</v>
      </c>
      <c r="H149" s="57"/>
      <c r="I149" s="49">
        <v>252</v>
      </c>
      <c r="J149" s="49">
        <v>25.000000000052758</v>
      </c>
    </row>
    <row r="150" spans="1:10" ht="14.25" customHeight="1" x14ac:dyDescent="0.3">
      <c r="A150" s="50">
        <v>108</v>
      </c>
      <c r="B150" s="50">
        <v>89200901202</v>
      </c>
      <c r="C150" s="50">
        <v>4</v>
      </c>
      <c r="D150" s="49">
        <f t="shared" si="5"/>
        <v>16</v>
      </c>
      <c r="E150" s="50" t="s">
        <v>112</v>
      </c>
      <c r="F150" s="50">
        <v>4.3999999999999997E-2</v>
      </c>
      <c r="G150" s="58">
        <f t="shared" si="6"/>
        <v>0.66800000000000004</v>
      </c>
      <c r="H150" s="57"/>
      <c r="I150" s="49">
        <v>252</v>
      </c>
      <c r="J150" s="49">
        <v>33.999999999978492</v>
      </c>
    </row>
    <row r="151" spans="1:10" ht="14.25" customHeight="1" x14ac:dyDescent="0.3">
      <c r="A151" s="50">
        <v>108</v>
      </c>
      <c r="B151" s="50">
        <v>89200901202</v>
      </c>
      <c r="C151" s="50">
        <v>4</v>
      </c>
      <c r="D151" s="49">
        <f t="shared" si="5"/>
        <v>17</v>
      </c>
      <c r="E151" s="50" t="s">
        <v>113</v>
      </c>
      <c r="F151" s="50">
        <v>4.3999999999999997E-2</v>
      </c>
      <c r="G151" s="58">
        <f t="shared" si="6"/>
        <v>0.71200000000000008</v>
      </c>
      <c r="H151" s="57"/>
      <c r="I151" s="49">
        <v>252</v>
      </c>
      <c r="J151" s="49">
        <v>22.000000000077513</v>
      </c>
    </row>
    <row r="152" spans="1:10" ht="14.25" customHeight="1" x14ac:dyDescent="0.3">
      <c r="A152" s="50">
        <v>108</v>
      </c>
      <c r="B152" s="50">
        <v>89200901202</v>
      </c>
      <c r="C152" s="50">
        <v>4</v>
      </c>
      <c r="D152" s="49">
        <f t="shared" si="5"/>
        <v>18</v>
      </c>
      <c r="E152" s="50" t="s">
        <v>114</v>
      </c>
      <c r="F152" s="50">
        <v>4.3999999999999997E-2</v>
      </c>
      <c r="G152" s="58">
        <f t="shared" si="6"/>
        <v>0.75600000000000012</v>
      </c>
      <c r="H152" s="57">
        <v>0.77</v>
      </c>
      <c r="I152" s="49">
        <v>252</v>
      </c>
      <c r="J152" s="49">
        <v>31.000000000003247</v>
      </c>
    </row>
    <row r="153" spans="1:10" ht="14.25" customHeight="1" x14ac:dyDescent="0.3">
      <c r="A153" s="50">
        <v>108</v>
      </c>
      <c r="B153" s="50">
        <v>89200901202</v>
      </c>
      <c r="C153" s="50">
        <v>4</v>
      </c>
      <c r="D153" s="49">
        <f t="shared" si="5"/>
        <v>19</v>
      </c>
      <c r="E153" s="50" t="s">
        <v>134</v>
      </c>
      <c r="F153" s="50">
        <v>4.3999999999999997E-2</v>
      </c>
      <c r="G153" s="58">
        <f t="shared" si="6"/>
        <v>0.80000000000000016</v>
      </c>
      <c r="H153" s="57"/>
      <c r="I153" s="49">
        <v>252</v>
      </c>
      <c r="J153" s="49">
        <v>28.000000000028002</v>
      </c>
    </row>
    <row r="154" spans="1:10" ht="14.25" customHeight="1" x14ac:dyDescent="0.3">
      <c r="A154" s="50">
        <v>108</v>
      </c>
      <c r="B154" s="50">
        <v>89200901202</v>
      </c>
      <c r="C154" s="50">
        <v>4</v>
      </c>
      <c r="D154" s="49">
        <f t="shared" si="5"/>
        <v>20</v>
      </c>
      <c r="E154" s="50" t="s">
        <v>135</v>
      </c>
      <c r="F154" s="50">
        <v>3.5999999999999997E-2</v>
      </c>
      <c r="G154" s="58">
        <f t="shared" si="6"/>
        <v>0.83600000000000019</v>
      </c>
      <c r="H154" s="57">
        <v>0.8</v>
      </c>
      <c r="I154" s="49">
        <v>252</v>
      </c>
      <c r="J154" s="49">
        <v>28.999999999945736</v>
      </c>
    </row>
    <row r="155" spans="1:10" ht="14.25" customHeight="1" x14ac:dyDescent="0.3">
      <c r="A155" s="50">
        <v>108</v>
      </c>
      <c r="B155" s="50">
        <v>89200901202</v>
      </c>
      <c r="C155" s="50">
        <v>4</v>
      </c>
      <c r="D155" s="49">
        <f t="shared" si="5"/>
        <v>21</v>
      </c>
      <c r="E155" s="50" t="s">
        <v>136</v>
      </c>
      <c r="F155" s="50">
        <v>3.7999999999999999E-2</v>
      </c>
      <c r="G155" s="58">
        <f t="shared" si="6"/>
        <v>0.87400000000000022</v>
      </c>
      <c r="H155" s="57"/>
      <c r="I155" s="49">
        <v>252</v>
      </c>
      <c r="J155" s="49">
        <v>24.999999999941735</v>
      </c>
    </row>
    <row r="156" spans="1:10" ht="14.25" customHeight="1" x14ac:dyDescent="0.3">
      <c r="A156" s="50">
        <v>108</v>
      </c>
      <c r="B156" s="50">
        <v>89200901202</v>
      </c>
      <c r="C156" s="50">
        <v>4</v>
      </c>
      <c r="D156" s="49">
        <f t="shared" si="5"/>
        <v>22</v>
      </c>
      <c r="E156" s="50" t="s">
        <v>137</v>
      </c>
      <c r="F156" s="50">
        <v>3.7999999999999999E-2</v>
      </c>
      <c r="G156" s="58">
        <f t="shared" si="6"/>
        <v>0.91200000000000025</v>
      </c>
      <c r="H156" s="57"/>
      <c r="I156" s="49">
        <v>252</v>
      </c>
      <c r="J156" s="49">
        <v>29.999999999974492</v>
      </c>
    </row>
    <row r="157" spans="1:10" ht="14.25" customHeight="1" x14ac:dyDescent="0.3">
      <c r="A157" s="50">
        <v>108</v>
      </c>
      <c r="B157" s="50">
        <v>89200901202</v>
      </c>
      <c r="C157" s="50">
        <v>4</v>
      </c>
      <c r="D157" s="49">
        <f t="shared" si="5"/>
        <v>23</v>
      </c>
      <c r="E157" s="50" t="s">
        <v>236</v>
      </c>
      <c r="F157" s="50">
        <v>3.7999999999999999E-2</v>
      </c>
      <c r="G157" s="58">
        <f t="shared" si="6"/>
        <v>0.95000000000000029</v>
      </c>
      <c r="H157" s="57"/>
      <c r="I157" s="49">
        <v>252</v>
      </c>
      <c r="J157" s="49">
        <v>22.999999999995246</v>
      </c>
    </row>
    <row r="158" spans="1:10" ht="14.25" customHeight="1" x14ac:dyDescent="0.3">
      <c r="A158" s="50">
        <v>108</v>
      </c>
      <c r="B158" s="50">
        <v>89200901202</v>
      </c>
      <c r="C158" s="50">
        <v>4</v>
      </c>
      <c r="D158" s="49">
        <f t="shared" si="5"/>
        <v>24</v>
      </c>
      <c r="E158" s="50" t="s">
        <v>47</v>
      </c>
      <c r="F158" s="50">
        <v>3.7999999999999999E-2</v>
      </c>
      <c r="G158" s="58">
        <f t="shared" si="6"/>
        <v>0.98800000000000032</v>
      </c>
      <c r="H158" s="57">
        <v>0.84</v>
      </c>
      <c r="I158" s="49">
        <v>252</v>
      </c>
      <c r="J158" s="49">
        <v>26.000000000081513</v>
      </c>
    </row>
    <row r="159" spans="1:10" ht="14.25" customHeight="1" x14ac:dyDescent="0.3">
      <c r="A159" s="50">
        <v>108</v>
      </c>
      <c r="B159" s="50">
        <v>89200901202</v>
      </c>
      <c r="C159" s="50">
        <v>4</v>
      </c>
      <c r="D159" s="49">
        <f t="shared" si="5"/>
        <v>25</v>
      </c>
      <c r="E159" s="50" t="s">
        <v>115</v>
      </c>
      <c r="F159" s="50">
        <v>0.03</v>
      </c>
      <c r="G159" s="58">
        <f t="shared" si="6"/>
        <v>1.0180000000000002</v>
      </c>
      <c r="H159" s="57"/>
      <c r="I159" s="49">
        <v>252</v>
      </c>
      <c r="J159" s="49">
        <v>23.99999999991298</v>
      </c>
    </row>
    <row r="160" spans="1:10" ht="14.25" customHeight="1" x14ac:dyDescent="0.3">
      <c r="A160" s="50">
        <v>108</v>
      </c>
      <c r="B160" s="50">
        <v>89200901202</v>
      </c>
      <c r="C160" s="50">
        <v>4</v>
      </c>
      <c r="D160" s="49">
        <f t="shared" si="5"/>
        <v>26</v>
      </c>
      <c r="E160" s="50" t="s">
        <v>116</v>
      </c>
      <c r="F160" s="50">
        <v>0.03</v>
      </c>
      <c r="G160" s="58">
        <f t="shared" si="6"/>
        <v>1.0480000000000003</v>
      </c>
      <c r="H160" s="57"/>
      <c r="I160" s="49">
        <v>252</v>
      </c>
      <c r="J160" s="49">
        <v>24.000000000024002</v>
      </c>
    </row>
    <row r="161" spans="1:17" ht="14.25" customHeight="1" x14ac:dyDescent="0.3">
      <c r="A161" s="50">
        <v>108</v>
      </c>
      <c r="B161" s="50">
        <v>89200901202</v>
      </c>
      <c r="C161" s="50">
        <v>4</v>
      </c>
      <c r="D161" s="49">
        <f t="shared" si="5"/>
        <v>27</v>
      </c>
      <c r="E161" s="50" t="s">
        <v>144</v>
      </c>
      <c r="F161" s="50">
        <v>0.03</v>
      </c>
      <c r="G161" s="58">
        <f t="shared" si="6"/>
        <v>1.0780000000000003</v>
      </c>
      <c r="H161" s="57">
        <v>90</v>
      </c>
      <c r="I161" s="49">
        <v>252</v>
      </c>
      <c r="J161" s="49">
        <v>31.000000000003247</v>
      </c>
    </row>
    <row r="162" spans="1:17" ht="14.25" customHeight="1" x14ac:dyDescent="0.3">
      <c r="A162" s="50">
        <v>108</v>
      </c>
      <c r="B162" s="50">
        <v>89200901202</v>
      </c>
      <c r="C162" s="50">
        <v>4</v>
      </c>
      <c r="D162" s="49">
        <f t="shared" si="5"/>
        <v>28</v>
      </c>
      <c r="E162" s="50" t="s">
        <v>1174</v>
      </c>
      <c r="F162" s="50">
        <v>0.03</v>
      </c>
      <c r="G162" s="58">
        <f t="shared" si="6"/>
        <v>1.1080000000000003</v>
      </c>
      <c r="H162" s="57">
        <v>90</v>
      </c>
      <c r="I162" s="49">
        <v>252</v>
      </c>
      <c r="J162" s="49">
        <v>35.000000000007248</v>
      </c>
    </row>
    <row r="163" spans="1:17" ht="14.25" customHeight="1" x14ac:dyDescent="0.3">
      <c r="A163" s="50">
        <v>108</v>
      </c>
      <c r="B163" s="50">
        <v>89200901202</v>
      </c>
      <c r="C163" s="50">
        <v>4</v>
      </c>
      <c r="D163" s="49">
        <f t="shared" si="5"/>
        <v>29</v>
      </c>
      <c r="E163" s="50" t="s">
        <v>145</v>
      </c>
      <c r="F163" s="50">
        <v>0.03</v>
      </c>
      <c r="G163" s="58">
        <f t="shared" si="6"/>
        <v>1.1380000000000003</v>
      </c>
      <c r="H163" s="57">
        <v>94</v>
      </c>
      <c r="I163" s="49">
        <v>252</v>
      </c>
      <c r="J163" s="49">
        <v>28.000000000028002</v>
      </c>
    </row>
    <row r="164" spans="1:17" ht="14.25" customHeight="1" x14ac:dyDescent="0.3">
      <c r="A164" s="50">
        <v>108</v>
      </c>
      <c r="B164" s="50">
        <v>89200901202</v>
      </c>
      <c r="C164" s="50">
        <v>4</v>
      </c>
      <c r="D164" s="49">
        <f t="shared" si="5"/>
        <v>30</v>
      </c>
      <c r="E164" s="50" t="s">
        <v>54</v>
      </c>
      <c r="F164" s="50">
        <v>3.6999999999999998E-2</v>
      </c>
      <c r="G164" s="58">
        <f t="shared" si="6"/>
        <v>1.1750000000000003</v>
      </c>
      <c r="H164" s="57"/>
      <c r="I164" s="49">
        <v>252</v>
      </c>
      <c r="J164" s="49">
        <v>103.99999999999298</v>
      </c>
    </row>
    <row r="165" spans="1:17" ht="14.25" customHeight="1" x14ac:dyDescent="0.3">
      <c r="A165" s="50">
        <v>108</v>
      </c>
      <c r="B165" s="50">
        <v>89200901202</v>
      </c>
      <c r="C165" s="50">
        <v>4</v>
      </c>
      <c r="D165" s="49">
        <f t="shared" si="5"/>
        <v>31</v>
      </c>
      <c r="E165" s="50" t="s">
        <v>167</v>
      </c>
      <c r="F165" s="50">
        <v>3.7999999999999999E-2</v>
      </c>
      <c r="G165" s="58">
        <f t="shared" si="6"/>
        <v>1.2130000000000003</v>
      </c>
      <c r="H165" s="57"/>
      <c r="I165" s="49">
        <v>252</v>
      </c>
      <c r="J165" s="49">
        <v>20.999999999937735</v>
      </c>
    </row>
    <row r="166" spans="1:17" ht="14.25" customHeight="1" x14ac:dyDescent="0.3">
      <c r="A166" s="50">
        <v>108</v>
      </c>
      <c r="B166" s="50">
        <v>89200901202</v>
      </c>
      <c r="C166" s="50">
        <v>4</v>
      </c>
      <c r="D166" s="49">
        <f t="shared" si="5"/>
        <v>32</v>
      </c>
      <c r="E166" s="50" t="s">
        <v>1075</v>
      </c>
      <c r="F166" s="50">
        <v>3.7999999999999999E-2</v>
      </c>
      <c r="G166" s="58">
        <f t="shared" si="6"/>
        <v>1.2510000000000003</v>
      </c>
      <c r="H166" s="57"/>
      <c r="I166" s="49">
        <v>252</v>
      </c>
      <c r="J166" s="49">
        <v>18.999999999991246</v>
      </c>
    </row>
    <row r="167" spans="1:17" ht="14.25" customHeight="1" x14ac:dyDescent="0.3">
      <c r="A167" s="50">
        <v>108</v>
      </c>
      <c r="B167" s="50">
        <v>89200901202</v>
      </c>
      <c r="C167" s="50">
        <v>4</v>
      </c>
      <c r="D167" s="49">
        <f t="shared" si="5"/>
        <v>33</v>
      </c>
      <c r="E167" s="50" t="s">
        <v>148</v>
      </c>
      <c r="F167" s="50">
        <v>3.7999999999999999E-2</v>
      </c>
      <c r="G167" s="58">
        <f t="shared" si="6"/>
        <v>1.2890000000000004</v>
      </c>
      <c r="H167" s="57">
        <v>1</v>
      </c>
      <c r="I167" s="49">
        <v>252</v>
      </c>
      <c r="J167" s="49">
        <v>21.999999999966491</v>
      </c>
    </row>
    <row r="168" spans="1:17" ht="14.25" customHeight="1" x14ac:dyDescent="0.3">
      <c r="A168" s="50">
        <v>108</v>
      </c>
      <c r="B168" s="50">
        <v>89200901202</v>
      </c>
      <c r="C168" s="50">
        <v>4</v>
      </c>
      <c r="D168" s="49">
        <f t="shared" si="5"/>
        <v>34</v>
      </c>
      <c r="E168" s="50" t="s">
        <v>168</v>
      </c>
      <c r="F168" s="50">
        <v>3.7999999999999999E-2</v>
      </c>
      <c r="G168" s="58">
        <f t="shared" si="6"/>
        <v>1.3270000000000004</v>
      </c>
      <c r="H168" s="57"/>
      <c r="I168" s="49">
        <v>252</v>
      </c>
      <c r="J168" s="49">
        <v>35.000000000007248</v>
      </c>
    </row>
    <row r="169" spans="1:17" ht="14.25" customHeight="1" x14ac:dyDescent="0.3">
      <c r="A169" s="50">
        <v>108</v>
      </c>
      <c r="B169" s="50">
        <v>89200901202</v>
      </c>
      <c r="C169" s="50">
        <v>4</v>
      </c>
      <c r="D169" s="49">
        <f t="shared" si="5"/>
        <v>35</v>
      </c>
      <c r="E169" s="50" t="s">
        <v>62</v>
      </c>
      <c r="F169" s="50">
        <v>3.7999999999999999E-2</v>
      </c>
      <c r="G169" s="58">
        <f t="shared" si="6"/>
        <v>1.3650000000000004</v>
      </c>
      <c r="H169" s="57"/>
      <c r="I169" s="49">
        <v>252</v>
      </c>
      <c r="J169" s="49">
        <v>36.000000000036003</v>
      </c>
    </row>
    <row r="170" spans="1:17" ht="14.25" customHeight="1" x14ac:dyDescent="0.3">
      <c r="A170" s="50">
        <v>108</v>
      </c>
      <c r="B170" s="50">
        <v>89200901202</v>
      </c>
      <c r="C170" s="50">
        <v>4</v>
      </c>
      <c r="D170" s="49">
        <f t="shared" si="5"/>
        <v>36</v>
      </c>
      <c r="E170" s="50" t="s">
        <v>203</v>
      </c>
      <c r="F170" s="50">
        <v>0.04</v>
      </c>
      <c r="G170" s="58">
        <f t="shared" si="6"/>
        <v>1.4050000000000005</v>
      </c>
      <c r="H170" s="57">
        <v>1.05</v>
      </c>
      <c r="I170" s="49">
        <v>252</v>
      </c>
      <c r="J170" s="49">
        <v>33.000000000060759</v>
      </c>
    </row>
    <row r="171" spans="1:17" ht="14.25" customHeight="1" x14ac:dyDescent="0.3">
      <c r="A171" s="50">
        <v>108</v>
      </c>
      <c r="B171" s="50">
        <v>89200901202</v>
      </c>
      <c r="C171" s="50">
        <v>4</v>
      </c>
      <c r="D171" s="49">
        <f t="shared" si="5"/>
        <v>37</v>
      </c>
      <c r="E171" s="50" t="s">
        <v>204</v>
      </c>
      <c r="F171" s="50">
        <v>0.03</v>
      </c>
      <c r="G171" s="58">
        <f t="shared" si="6"/>
        <v>1.4350000000000005</v>
      </c>
      <c r="H171" s="57">
        <v>1.05</v>
      </c>
      <c r="I171" s="49">
        <v>252</v>
      </c>
      <c r="J171" s="49">
        <v>21.999999999966491</v>
      </c>
    </row>
    <row r="172" spans="1:17" ht="14.25" customHeight="1" x14ac:dyDescent="0.3">
      <c r="A172" s="50">
        <v>108</v>
      </c>
      <c r="B172" s="50">
        <v>89200901202</v>
      </c>
      <c r="C172" s="50">
        <v>4</v>
      </c>
      <c r="D172" s="49">
        <f t="shared" si="5"/>
        <v>38</v>
      </c>
      <c r="E172" s="50" t="s">
        <v>71</v>
      </c>
      <c r="F172" s="50">
        <v>0.03</v>
      </c>
      <c r="G172" s="58">
        <f t="shared" si="6"/>
        <v>1.4650000000000005</v>
      </c>
      <c r="H172" s="57">
        <v>1.05</v>
      </c>
      <c r="I172" s="49">
        <v>252</v>
      </c>
      <c r="J172" s="49">
        <v>9.9999999999544897</v>
      </c>
    </row>
    <row r="173" spans="1:17" ht="14.25" customHeight="1" x14ac:dyDescent="0.3">
      <c r="A173" s="50">
        <v>120</v>
      </c>
      <c r="B173" s="50">
        <v>88200801202</v>
      </c>
      <c r="C173" s="49">
        <v>3</v>
      </c>
      <c r="D173" s="49">
        <v>1</v>
      </c>
      <c r="E173" s="50" t="s">
        <v>124</v>
      </c>
      <c r="F173" s="58">
        <v>0.33</v>
      </c>
      <c r="G173" s="58">
        <v>0</v>
      </c>
      <c r="H173" s="57">
        <v>0.53</v>
      </c>
      <c r="I173" s="49">
        <v>300</v>
      </c>
      <c r="J173" s="49">
        <v>167</v>
      </c>
      <c r="K173" s="49">
        <v>2595.1666666666665</v>
      </c>
      <c r="L173" s="49">
        <v>-56.25</v>
      </c>
      <c r="M173" s="57">
        <v>-3.5311920642852783</v>
      </c>
      <c r="N173" s="57">
        <v>1.2727138680666777E-2</v>
      </c>
      <c r="O173" s="57">
        <v>0.42914292216300964</v>
      </c>
      <c r="P173" s="57">
        <v>4.481097760413634E-2</v>
      </c>
    </row>
    <row r="174" spans="1:17" ht="14.25" customHeight="1" x14ac:dyDescent="0.3">
      <c r="A174" s="50">
        <v>120</v>
      </c>
      <c r="B174" s="50">
        <v>88200801202</v>
      </c>
      <c r="C174" s="49">
        <v>3</v>
      </c>
      <c r="D174" s="49">
        <v>2</v>
      </c>
      <c r="E174" s="50" t="s">
        <v>125</v>
      </c>
      <c r="F174" s="58">
        <v>4.9000000000000002E-2</v>
      </c>
      <c r="G174" s="58">
        <f>F174</f>
        <v>4.9000000000000002E-2</v>
      </c>
      <c r="H174" s="57">
        <v>0.53</v>
      </c>
      <c r="I174" s="49">
        <v>300</v>
      </c>
      <c r="J174" s="49">
        <v>25</v>
      </c>
      <c r="K174" s="49">
        <v>316.5</v>
      </c>
      <c r="L174" s="49">
        <v>-605.91666666666663</v>
      </c>
      <c r="M174" s="59"/>
      <c r="N174" s="59"/>
      <c r="O174" s="59"/>
      <c r="P174" s="59"/>
      <c r="Q174" s="50" t="s">
        <v>126</v>
      </c>
    </row>
    <row r="175" spans="1:17" ht="14.25" customHeight="1" x14ac:dyDescent="0.3">
      <c r="A175" s="50">
        <v>120</v>
      </c>
      <c r="B175" s="50">
        <v>88200801202</v>
      </c>
      <c r="C175" s="49">
        <v>3</v>
      </c>
      <c r="D175" s="49">
        <v>3</v>
      </c>
      <c r="E175" s="50" t="s">
        <v>127</v>
      </c>
      <c r="F175" s="58">
        <v>5.8000000000000003E-2</v>
      </c>
      <c r="G175" s="58">
        <f t="shared" ref="G175:G204" si="7">G174+F175</f>
        <v>0.10700000000000001</v>
      </c>
      <c r="H175" s="57">
        <v>0.63</v>
      </c>
      <c r="I175" s="49">
        <v>300</v>
      </c>
      <c r="J175" s="49">
        <v>40</v>
      </c>
      <c r="K175" s="49">
        <v>815.83333333333337</v>
      </c>
      <c r="L175" s="49">
        <v>-101.75</v>
      </c>
      <c r="M175" s="57">
        <v>-3.0731427669525146</v>
      </c>
      <c r="N175" s="57">
        <v>1.2727138680666777E-2</v>
      </c>
      <c r="O175" s="57">
        <v>-6.714736670255661E-2</v>
      </c>
      <c r="P175" s="57">
        <v>4.481097760413634E-2</v>
      </c>
    </row>
    <row r="176" spans="1:17" ht="14.25" customHeight="1" x14ac:dyDescent="0.3">
      <c r="A176" s="50">
        <v>120</v>
      </c>
      <c r="B176" s="50">
        <v>88200801202</v>
      </c>
      <c r="C176" s="49">
        <v>3</v>
      </c>
      <c r="D176" s="49">
        <v>4</v>
      </c>
      <c r="E176" s="50" t="s">
        <v>128</v>
      </c>
      <c r="F176" s="58">
        <v>5.5E-2</v>
      </c>
      <c r="G176" s="58">
        <f t="shared" si="7"/>
        <v>0.16200000000000001</v>
      </c>
      <c r="H176" s="57">
        <v>0.7</v>
      </c>
      <c r="I176" s="49">
        <v>300</v>
      </c>
      <c r="J176" s="49">
        <v>39</v>
      </c>
      <c r="K176" s="49">
        <v>884.16666666666663</v>
      </c>
      <c r="L176" s="49">
        <v>-36.333333333333336</v>
      </c>
      <c r="M176" s="57">
        <v>-2.5809454917907715</v>
      </c>
      <c r="N176" s="57">
        <v>1.2727138680666777E-2</v>
      </c>
      <c r="O176" s="57">
        <v>8.9962422847747803E-2</v>
      </c>
      <c r="P176" s="57">
        <v>4.481097760413634E-2</v>
      </c>
    </row>
    <row r="177" spans="1:17" ht="14.25" customHeight="1" x14ac:dyDescent="0.3">
      <c r="A177" s="50">
        <v>120</v>
      </c>
      <c r="B177" s="50">
        <v>88200801202</v>
      </c>
      <c r="C177" s="49">
        <v>3</v>
      </c>
      <c r="D177" s="49">
        <v>5</v>
      </c>
      <c r="E177" s="50" t="s">
        <v>129</v>
      </c>
      <c r="F177" s="58">
        <v>4.1000000000000002E-2</v>
      </c>
      <c r="G177" s="58">
        <f t="shared" si="7"/>
        <v>0.20300000000000001</v>
      </c>
      <c r="H177" s="57">
        <v>0.71</v>
      </c>
      <c r="I177" s="49">
        <v>300</v>
      </c>
      <c r="J177" s="49">
        <v>43</v>
      </c>
      <c r="K177" s="49">
        <v>873.16666666666663</v>
      </c>
      <c r="L177" s="49">
        <v>-39.833333333333336</v>
      </c>
      <c r="M177" s="57">
        <v>-2.1721289157867432</v>
      </c>
      <c r="N177" s="57">
        <v>1.2727138680666777E-2</v>
      </c>
      <c r="O177" s="57">
        <v>-0.17774176597595215</v>
      </c>
      <c r="P177" s="57">
        <v>4.481097760413634E-2</v>
      </c>
    </row>
    <row r="178" spans="1:17" ht="14.25" customHeight="1" x14ac:dyDescent="0.3">
      <c r="A178" s="50">
        <v>120</v>
      </c>
      <c r="B178" s="50">
        <v>88200801202</v>
      </c>
      <c r="C178" s="49">
        <v>3</v>
      </c>
      <c r="D178" s="49">
        <v>6</v>
      </c>
      <c r="E178" s="50" t="s">
        <v>130</v>
      </c>
      <c r="F178" s="58">
        <v>0.04</v>
      </c>
      <c r="G178" s="58">
        <f t="shared" si="7"/>
        <v>0.24300000000000002</v>
      </c>
      <c r="H178" s="57">
        <v>0.75</v>
      </c>
      <c r="I178" s="49">
        <v>300</v>
      </c>
      <c r="J178" s="49">
        <v>38</v>
      </c>
      <c r="K178" s="49">
        <v>868.83333333333337</v>
      </c>
      <c r="L178" s="49">
        <v>-38</v>
      </c>
      <c r="M178" s="57">
        <v>-1.5716516971588135</v>
      </c>
      <c r="N178" s="57">
        <v>1.2727138680666777E-2</v>
      </c>
      <c r="O178" s="57">
        <v>-0.23518382012844086</v>
      </c>
      <c r="P178" s="57">
        <v>4.481097760413634E-2</v>
      </c>
    </row>
    <row r="179" spans="1:17" ht="14.25" customHeight="1" x14ac:dyDescent="0.3">
      <c r="A179" s="50">
        <v>120</v>
      </c>
      <c r="B179" s="50">
        <v>88200801202</v>
      </c>
      <c r="C179" s="49">
        <v>3</v>
      </c>
      <c r="D179" s="49">
        <v>7</v>
      </c>
      <c r="E179" s="50" t="s">
        <v>131</v>
      </c>
      <c r="F179" s="58">
        <v>4.7E-2</v>
      </c>
      <c r="G179" s="58">
        <f t="shared" si="7"/>
        <v>0.29000000000000004</v>
      </c>
      <c r="H179" s="57">
        <v>0.77</v>
      </c>
      <c r="I179" s="49">
        <v>300</v>
      </c>
      <c r="J179" s="49">
        <v>45</v>
      </c>
      <c r="K179" s="49">
        <v>671.83333333333337</v>
      </c>
      <c r="L179" s="49">
        <v>-245.58333333333334</v>
      </c>
      <c r="M179" s="57">
        <v>-1.2393466234207153</v>
      </c>
      <c r="N179" s="57">
        <v>1.2727138680666777E-2</v>
      </c>
      <c r="O179" s="57">
        <v>-9.4787456095218658E-2</v>
      </c>
      <c r="P179" s="57">
        <v>4.481097760413634E-2</v>
      </c>
      <c r="Q179" s="50" t="s">
        <v>132</v>
      </c>
    </row>
    <row r="180" spans="1:17" ht="14.25" customHeight="1" x14ac:dyDescent="0.3">
      <c r="A180" s="50">
        <v>120</v>
      </c>
      <c r="B180" s="50">
        <v>88200801202</v>
      </c>
      <c r="C180" s="49">
        <v>3</v>
      </c>
      <c r="D180" s="49">
        <v>8</v>
      </c>
      <c r="E180" s="50" t="s">
        <v>133</v>
      </c>
      <c r="F180" s="58">
        <v>4.2999999999999997E-2</v>
      </c>
      <c r="G180" s="58">
        <f t="shared" si="7"/>
        <v>0.33300000000000002</v>
      </c>
      <c r="H180" s="57">
        <v>0.79</v>
      </c>
      <c r="I180" s="49">
        <v>300</v>
      </c>
      <c r="J180" s="49">
        <v>36</v>
      </c>
      <c r="K180" s="49">
        <v>572.5</v>
      </c>
      <c r="L180" s="49">
        <v>-339.5</v>
      </c>
      <c r="M180" s="57">
        <v>-0.77496403455734253</v>
      </c>
      <c r="N180" s="57">
        <v>1.2727138680666777E-2</v>
      </c>
      <c r="O180" s="57">
        <v>-0.20563341677188873</v>
      </c>
      <c r="P180" s="57">
        <v>4.481097760413634E-2</v>
      </c>
      <c r="Q180" s="50" t="s">
        <v>132</v>
      </c>
    </row>
    <row r="181" spans="1:17" ht="14.25" customHeight="1" x14ac:dyDescent="0.3">
      <c r="A181" s="50">
        <v>120</v>
      </c>
      <c r="B181" s="50">
        <v>88200801202</v>
      </c>
      <c r="C181" s="49">
        <v>3</v>
      </c>
      <c r="D181" s="49">
        <v>9</v>
      </c>
      <c r="E181" s="50" t="s">
        <v>35</v>
      </c>
      <c r="F181" s="58">
        <v>3.4000000000000002E-2</v>
      </c>
      <c r="G181" s="58">
        <f t="shared" si="7"/>
        <v>0.36699999999999999</v>
      </c>
      <c r="H181" s="57">
        <v>0.82</v>
      </c>
      <c r="I181" s="49">
        <v>300</v>
      </c>
      <c r="J181" s="49">
        <v>39</v>
      </c>
      <c r="K181" s="49">
        <v>901.66666666666663</v>
      </c>
      <c r="L181" s="49">
        <v>-64.25</v>
      </c>
      <c r="M181" s="57">
        <v>-0.62755805253982544</v>
      </c>
      <c r="N181" s="57">
        <v>1.2727138680666777E-2</v>
      </c>
      <c r="O181" s="57">
        <v>0.61545509099960327</v>
      </c>
      <c r="P181" s="57">
        <v>4.481097760413634E-2</v>
      </c>
    </row>
    <row r="182" spans="1:17" ht="14.25" customHeight="1" x14ac:dyDescent="0.3">
      <c r="A182" s="50">
        <v>120</v>
      </c>
      <c r="B182" s="50">
        <v>88200801202</v>
      </c>
      <c r="C182" s="49">
        <v>3</v>
      </c>
      <c r="D182" s="49">
        <v>10</v>
      </c>
      <c r="E182" s="50" t="s">
        <v>110</v>
      </c>
      <c r="F182" s="58">
        <v>0.04</v>
      </c>
      <c r="G182" s="58">
        <f t="shared" si="7"/>
        <v>0.40699999999999997</v>
      </c>
      <c r="H182" s="57">
        <v>0.85</v>
      </c>
      <c r="I182" s="49">
        <v>300</v>
      </c>
      <c r="J182" s="49">
        <v>38</v>
      </c>
      <c r="K182" s="49">
        <v>815.16666666666663</v>
      </c>
      <c r="L182" s="49">
        <v>-90.083333333333329</v>
      </c>
      <c r="M182" s="57">
        <v>-0.49404811859130859</v>
      </c>
      <c r="N182" s="57">
        <v>1.2727138680666777E-2</v>
      </c>
      <c r="O182" s="57">
        <v>1.1369891166687012</v>
      </c>
      <c r="P182" s="57">
        <v>4.481097760413634E-2</v>
      </c>
    </row>
    <row r="183" spans="1:17" ht="14.25" customHeight="1" x14ac:dyDescent="0.3">
      <c r="A183" s="50">
        <v>120</v>
      </c>
      <c r="B183" s="50">
        <v>88200801202</v>
      </c>
      <c r="C183" s="49">
        <v>3</v>
      </c>
      <c r="D183" s="49">
        <v>11</v>
      </c>
      <c r="E183" s="50" t="s">
        <v>112</v>
      </c>
      <c r="F183" s="58">
        <v>3.5999999999999997E-2</v>
      </c>
      <c r="G183" s="58">
        <f t="shared" si="7"/>
        <v>0.44299999999999995</v>
      </c>
      <c r="H183" s="57">
        <v>0.88</v>
      </c>
      <c r="I183" s="49">
        <v>300</v>
      </c>
      <c r="J183" s="49">
        <v>46</v>
      </c>
      <c r="K183" s="49">
        <v>1504.3333333333333</v>
      </c>
      <c r="L183" s="49">
        <v>-82.333333333333329</v>
      </c>
      <c r="M183" s="57">
        <v>-0.60782378911972046</v>
      </c>
      <c r="N183" s="57">
        <v>1.2727138680666777E-2</v>
      </c>
      <c r="O183" s="57">
        <v>0.67133581638336182</v>
      </c>
      <c r="P183" s="57">
        <v>4.481097760413634E-2</v>
      </c>
    </row>
    <row r="184" spans="1:17" ht="14.25" customHeight="1" x14ac:dyDescent="0.3">
      <c r="A184" s="50">
        <v>120</v>
      </c>
      <c r="B184" s="50">
        <v>88200801202</v>
      </c>
      <c r="C184" s="49">
        <v>3</v>
      </c>
      <c r="D184" s="49">
        <v>12</v>
      </c>
      <c r="E184" s="50" t="s">
        <v>113</v>
      </c>
      <c r="F184" s="58">
        <v>3.2000000000000001E-2</v>
      </c>
      <c r="G184" s="58">
        <f t="shared" si="7"/>
        <v>0.47499999999999998</v>
      </c>
      <c r="H184" s="57">
        <v>0.95</v>
      </c>
      <c r="I184" s="49">
        <v>300</v>
      </c>
      <c r="J184" s="49">
        <v>24</v>
      </c>
      <c r="M184" s="59"/>
      <c r="N184" s="59"/>
      <c r="O184" s="59"/>
      <c r="P184" s="59"/>
      <c r="Q184" s="50" t="s">
        <v>126</v>
      </c>
    </row>
    <row r="185" spans="1:17" ht="14.25" customHeight="1" x14ac:dyDescent="0.3">
      <c r="A185" s="50">
        <v>120</v>
      </c>
      <c r="B185" s="50">
        <v>88200801202</v>
      </c>
      <c r="C185" s="49">
        <v>3</v>
      </c>
      <c r="D185" s="49">
        <v>13</v>
      </c>
      <c r="E185" s="50" t="s">
        <v>114</v>
      </c>
      <c r="F185" s="58">
        <v>3.2000000000000001E-2</v>
      </c>
      <c r="G185" s="58">
        <f t="shared" si="7"/>
        <v>0.50700000000000001</v>
      </c>
      <c r="H185" s="57">
        <v>0.95</v>
      </c>
      <c r="I185" s="49">
        <v>300</v>
      </c>
      <c r="J185" s="49">
        <v>52</v>
      </c>
      <c r="K185" s="49">
        <v>1706</v>
      </c>
      <c r="L185" s="49">
        <v>-72.083333333333329</v>
      </c>
      <c r="M185" s="57">
        <v>-0.76244926452636719</v>
      </c>
      <c r="N185" s="57">
        <v>1.2727138680666777E-2</v>
      </c>
      <c r="O185" s="57">
        <v>0.814247727394104</v>
      </c>
      <c r="P185" s="57">
        <v>4.481097760413634E-2</v>
      </c>
    </row>
    <row r="186" spans="1:17" ht="14.25" customHeight="1" x14ac:dyDescent="0.3">
      <c r="A186" s="50">
        <v>120</v>
      </c>
      <c r="B186" s="50">
        <v>88200801202</v>
      </c>
      <c r="C186" s="49">
        <v>3</v>
      </c>
      <c r="D186" s="49">
        <v>14</v>
      </c>
      <c r="E186" s="50" t="s">
        <v>134</v>
      </c>
      <c r="F186" s="58">
        <v>3.5000000000000003E-2</v>
      </c>
      <c r="G186" s="58">
        <f t="shared" si="7"/>
        <v>0.54200000000000004</v>
      </c>
      <c r="H186" s="57">
        <v>0.96</v>
      </c>
      <c r="I186" s="49">
        <v>300</v>
      </c>
      <c r="J186" s="49">
        <v>38</v>
      </c>
      <c r="K186" s="49">
        <v>1168.6666666666667</v>
      </c>
      <c r="L186" s="49">
        <v>-31.333333333333332</v>
      </c>
      <c r="M186" s="57">
        <v>-1.0143693685531616</v>
      </c>
      <c r="N186" s="57">
        <v>1.2727138680666777E-2</v>
      </c>
      <c r="O186" s="57">
        <v>0.3060188889503479</v>
      </c>
      <c r="P186" s="57">
        <v>4.481097760413634E-2</v>
      </c>
    </row>
    <row r="187" spans="1:17" ht="14.25" customHeight="1" x14ac:dyDescent="0.3">
      <c r="A187" s="50">
        <v>120</v>
      </c>
      <c r="B187" s="50">
        <v>88200801202</v>
      </c>
      <c r="C187" s="49">
        <v>3</v>
      </c>
      <c r="D187" s="49">
        <v>15</v>
      </c>
      <c r="E187" s="50" t="s">
        <v>135</v>
      </c>
      <c r="F187" s="58">
        <v>4.4999999999999998E-2</v>
      </c>
      <c r="G187" s="58">
        <f t="shared" si="7"/>
        <v>0.58700000000000008</v>
      </c>
      <c r="H187" s="57">
        <v>0.99</v>
      </c>
      <c r="I187" s="49">
        <v>300</v>
      </c>
      <c r="J187" s="49">
        <v>45</v>
      </c>
      <c r="K187" s="49">
        <v>1243.1666666666667</v>
      </c>
      <c r="L187" s="49">
        <v>-77.166666666666671</v>
      </c>
      <c r="M187" s="57">
        <v>-1.1504840850830078</v>
      </c>
      <c r="N187" s="57">
        <v>1.2727138680666777E-2</v>
      </c>
      <c r="O187" s="57">
        <v>0.30140289664268494</v>
      </c>
      <c r="P187" s="57">
        <v>4.481097760413634E-2</v>
      </c>
    </row>
    <row r="188" spans="1:17" ht="14.25" customHeight="1" x14ac:dyDescent="0.3">
      <c r="A188" s="50">
        <v>120</v>
      </c>
      <c r="B188" s="50">
        <v>88200801202</v>
      </c>
      <c r="C188" s="49">
        <v>3</v>
      </c>
      <c r="D188" s="49">
        <v>16</v>
      </c>
      <c r="E188" s="50" t="s">
        <v>136</v>
      </c>
      <c r="F188" s="58">
        <v>0.05</v>
      </c>
      <c r="G188" s="58">
        <f t="shared" si="7"/>
        <v>0.63700000000000012</v>
      </c>
      <c r="H188" s="57">
        <v>1.04</v>
      </c>
      <c r="I188" s="49">
        <v>300</v>
      </c>
      <c r="J188" s="49">
        <v>35</v>
      </c>
      <c r="K188" s="49">
        <v>995.33333333333337</v>
      </c>
      <c r="L188" s="49">
        <v>-26.583333333333332</v>
      </c>
      <c r="M188" s="57">
        <v>-1.303683876991272</v>
      </c>
      <c r="N188" s="57">
        <v>1.2727138680666777E-2</v>
      </c>
      <c r="O188" s="57">
        <v>-0.14353282749652863</v>
      </c>
      <c r="P188" s="57">
        <v>4.481097760413634E-2</v>
      </c>
    </row>
    <row r="189" spans="1:17" ht="14.25" customHeight="1" x14ac:dyDescent="0.3">
      <c r="A189" s="50">
        <v>120</v>
      </c>
      <c r="B189" s="50">
        <v>88200801202</v>
      </c>
      <c r="C189" s="49">
        <v>3</v>
      </c>
      <c r="D189" s="49">
        <v>17</v>
      </c>
      <c r="E189" s="50" t="s">
        <v>137</v>
      </c>
      <c r="F189" s="58">
        <v>4.4999999999999998E-2</v>
      </c>
      <c r="G189" s="58">
        <f t="shared" si="7"/>
        <v>0.68200000000000016</v>
      </c>
      <c r="H189" s="57">
        <v>1.08</v>
      </c>
      <c r="I189" s="49">
        <v>300</v>
      </c>
      <c r="J189" s="49">
        <v>30</v>
      </c>
      <c r="K189" s="49">
        <v>606.66666666666663</v>
      </c>
      <c r="L189" s="49">
        <v>-352.33333333333331</v>
      </c>
      <c r="M189" s="57">
        <v>-1.2911949157714844</v>
      </c>
      <c r="N189" s="57">
        <v>1.2727138680666777E-2</v>
      </c>
      <c r="O189" s="57">
        <v>-0.39467394351959229</v>
      </c>
      <c r="P189" s="57">
        <v>4.481097760413634E-2</v>
      </c>
      <c r="Q189" s="50" t="s">
        <v>132</v>
      </c>
    </row>
    <row r="190" spans="1:17" ht="14.25" customHeight="1" x14ac:dyDescent="0.3">
      <c r="A190" s="50">
        <v>120</v>
      </c>
      <c r="B190" s="50">
        <v>88200801202</v>
      </c>
      <c r="C190" s="49">
        <v>3</v>
      </c>
      <c r="D190" s="49">
        <v>18</v>
      </c>
      <c r="E190" s="50" t="s">
        <v>138</v>
      </c>
      <c r="F190" s="58">
        <v>4.1000000000000002E-2</v>
      </c>
      <c r="G190" s="58">
        <f t="shared" si="7"/>
        <v>0.7230000000000002</v>
      </c>
      <c r="H190" s="57">
        <v>1.1100000000000001</v>
      </c>
      <c r="I190" s="49">
        <v>300</v>
      </c>
      <c r="J190" s="49">
        <v>47</v>
      </c>
      <c r="K190" s="49">
        <v>1465.1666666666667</v>
      </c>
      <c r="L190" s="49">
        <v>-70.583333333333329</v>
      </c>
      <c r="M190" s="57">
        <v>-1.2190161943435669</v>
      </c>
      <c r="N190" s="57">
        <v>1.2727138680666777E-2</v>
      </c>
      <c r="O190" s="57">
        <v>-0.3247845470905304</v>
      </c>
      <c r="P190" s="57">
        <v>4.481097760413634E-2</v>
      </c>
    </row>
    <row r="191" spans="1:17" ht="14.25" customHeight="1" x14ac:dyDescent="0.3">
      <c r="A191" s="50">
        <v>120</v>
      </c>
      <c r="B191" s="50">
        <v>88200801202</v>
      </c>
      <c r="C191" s="49">
        <v>3</v>
      </c>
      <c r="D191" s="49">
        <v>19</v>
      </c>
      <c r="E191" s="50" t="s">
        <v>139</v>
      </c>
      <c r="F191" s="58">
        <v>0.04</v>
      </c>
      <c r="G191" s="58">
        <f t="shared" si="7"/>
        <v>0.76300000000000023</v>
      </c>
      <c r="H191" s="57">
        <v>1.1499999999999999</v>
      </c>
      <c r="I191" s="49">
        <v>300</v>
      </c>
      <c r="J191" s="49">
        <v>45</v>
      </c>
      <c r="K191" s="49">
        <v>1012</v>
      </c>
      <c r="L191" s="49">
        <v>-26</v>
      </c>
      <c r="M191" s="57">
        <v>-0.96183955669403076</v>
      </c>
      <c r="N191" s="57">
        <v>1.2727138680666777E-2</v>
      </c>
      <c r="O191" s="57">
        <v>-6.6080614924430847E-2</v>
      </c>
      <c r="P191" s="57">
        <v>4.481097760413634E-2</v>
      </c>
    </row>
    <row r="192" spans="1:17" ht="14.25" customHeight="1" x14ac:dyDescent="0.3">
      <c r="A192" s="50">
        <v>120</v>
      </c>
      <c r="B192" s="50">
        <v>88200801202</v>
      </c>
      <c r="C192" s="49">
        <v>3</v>
      </c>
      <c r="D192" s="49">
        <v>20</v>
      </c>
      <c r="E192" s="50" t="s">
        <v>140</v>
      </c>
      <c r="F192" s="58">
        <v>3.5000000000000003E-2</v>
      </c>
      <c r="G192" s="58">
        <f t="shared" si="7"/>
        <v>0.79800000000000026</v>
      </c>
      <c r="H192" s="57">
        <v>1.18</v>
      </c>
      <c r="I192" s="49">
        <v>300</v>
      </c>
      <c r="J192" s="49">
        <v>46</v>
      </c>
      <c r="K192" s="49">
        <v>751.5</v>
      </c>
      <c r="L192" s="49">
        <v>-216.08333333333334</v>
      </c>
      <c r="M192" s="57">
        <v>-0.78952860832214355</v>
      </c>
      <c r="N192" s="57">
        <v>1.2727138680666777E-2</v>
      </c>
      <c r="O192" s="57">
        <v>-4.6729620546102524E-2</v>
      </c>
      <c r="P192" s="57">
        <v>4.481097760413634E-2</v>
      </c>
      <c r="Q192" s="50" t="s">
        <v>132</v>
      </c>
    </row>
    <row r="193" spans="1:17" ht="14.25" customHeight="1" x14ac:dyDescent="0.3">
      <c r="A193" s="50">
        <v>120</v>
      </c>
      <c r="B193" s="50">
        <v>88200801202</v>
      </c>
      <c r="C193" s="49">
        <v>3</v>
      </c>
      <c r="D193" s="49">
        <v>21</v>
      </c>
      <c r="E193" s="50" t="s">
        <v>141</v>
      </c>
      <c r="F193" s="58">
        <v>3.5000000000000003E-2</v>
      </c>
      <c r="G193" s="58">
        <f t="shared" si="7"/>
        <v>0.8330000000000003</v>
      </c>
      <c r="H193" s="57">
        <v>1.2</v>
      </c>
      <c r="I193" s="49">
        <v>300</v>
      </c>
      <c r="J193" s="49">
        <v>39</v>
      </c>
      <c r="K193" s="49">
        <v>839</v>
      </c>
      <c r="L193" s="49">
        <v>-123.41666666666667</v>
      </c>
      <c r="M193" s="57">
        <v>-0.48198911547660828</v>
      </c>
      <c r="N193" s="57">
        <v>1.2727138680666777E-2</v>
      </c>
      <c r="O193" s="57">
        <v>0.22595559060573578</v>
      </c>
      <c r="P193" s="57">
        <v>4.481097760413634E-2</v>
      </c>
    </row>
    <row r="194" spans="1:17" ht="14.25" customHeight="1" x14ac:dyDescent="0.3">
      <c r="A194" s="50">
        <v>120</v>
      </c>
      <c r="B194" s="50">
        <v>88200801202</v>
      </c>
      <c r="C194" s="49">
        <v>3</v>
      </c>
      <c r="D194" s="49">
        <v>22</v>
      </c>
      <c r="E194" s="50" t="s">
        <v>142</v>
      </c>
      <c r="F194" s="58">
        <v>0.03</v>
      </c>
      <c r="G194" s="58">
        <f t="shared" si="7"/>
        <v>0.86300000000000032</v>
      </c>
      <c r="H194" s="57">
        <v>1.22</v>
      </c>
      <c r="I194" s="49">
        <v>300</v>
      </c>
      <c r="J194" s="49">
        <v>33</v>
      </c>
      <c r="K194" s="49">
        <v>1029</v>
      </c>
      <c r="L194" s="49">
        <v>-25</v>
      </c>
      <c r="M194" s="57">
        <v>-0.36663109064102173</v>
      </c>
      <c r="N194" s="57">
        <v>1.2727138680666777E-2</v>
      </c>
      <c r="O194" s="57">
        <v>0.54428613185882568</v>
      </c>
      <c r="P194" s="57">
        <v>4.481097760413634E-2</v>
      </c>
      <c r="Q194" s="60"/>
    </row>
    <row r="195" spans="1:17" ht="14.25" customHeight="1" x14ac:dyDescent="0.3">
      <c r="A195" s="50">
        <v>120</v>
      </c>
      <c r="B195" s="50">
        <v>88200801202</v>
      </c>
      <c r="C195" s="49">
        <v>3</v>
      </c>
      <c r="D195" s="49">
        <v>23</v>
      </c>
      <c r="E195" s="50" t="s">
        <v>47</v>
      </c>
      <c r="F195" s="58">
        <v>4.2999999999999997E-2</v>
      </c>
      <c r="G195" s="58">
        <f t="shared" si="7"/>
        <v>0.90600000000000036</v>
      </c>
      <c r="H195" s="57">
        <v>1.25</v>
      </c>
      <c r="I195" s="49">
        <v>300</v>
      </c>
      <c r="J195" s="49">
        <v>55</v>
      </c>
      <c r="K195" s="49">
        <v>2078.8333333333335</v>
      </c>
      <c r="L195" s="49">
        <v>-88.25</v>
      </c>
      <c r="M195" s="57">
        <v>-0.21960686147212982</v>
      </c>
      <c r="N195" s="57">
        <v>1.2727138680666777E-2</v>
      </c>
      <c r="O195" s="57">
        <v>1.0113210678100586</v>
      </c>
      <c r="P195" s="57">
        <v>4.481097760413634E-2</v>
      </c>
    </row>
    <row r="196" spans="1:17" ht="14.25" customHeight="1" x14ac:dyDescent="0.3">
      <c r="A196" s="50">
        <v>120</v>
      </c>
      <c r="B196" s="50">
        <v>88200801202</v>
      </c>
      <c r="C196" s="49">
        <v>3</v>
      </c>
      <c r="D196" s="49">
        <v>24</v>
      </c>
      <c r="E196" s="50" t="s">
        <v>115</v>
      </c>
      <c r="F196" s="58">
        <v>2.9000000000000001E-2</v>
      </c>
      <c r="G196" s="58">
        <f t="shared" si="7"/>
        <v>0.93500000000000039</v>
      </c>
      <c r="H196" s="57">
        <v>1.26</v>
      </c>
      <c r="I196" s="49">
        <v>300</v>
      </c>
      <c r="J196" s="49">
        <v>48</v>
      </c>
      <c r="K196" s="49">
        <v>1592.6666666666667</v>
      </c>
      <c r="L196" s="49">
        <v>-40.25</v>
      </c>
      <c r="M196" s="57">
        <v>-0.15099114179611206</v>
      </c>
      <c r="N196" s="57">
        <v>1.2727138680666777E-2</v>
      </c>
      <c r="O196" s="57">
        <v>1.3397319316864014</v>
      </c>
      <c r="P196" s="57">
        <v>4.481097760413634E-2</v>
      </c>
    </row>
    <row r="197" spans="1:17" ht="14.25" customHeight="1" x14ac:dyDescent="0.3">
      <c r="A197" s="50">
        <v>120</v>
      </c>
      <c r="B197" s="50">
        <v>88200801202</v>
      </c>
      <c r="C197" s="49">
        <v>3</v>
      </c>
      <c r="D197" s="49">
        <v>25</v>
      </c>
      <c r="E197" s="50" t="s">
        <v>116</v>
      </c>
      <c r="F197" s="58">
        <v>2.9000000000000001E-2</v>
      </c>
      <c r="G197" s="58">
        <f t="shared" si="7"/>
        <v>0.96400000000000041</v>
      </c>
      <c r="H197" s="57">
        <v>1.28</v>
      </c>
      <c r="I197" s="49">
        <v>300</v>
      </c>
      <c r="J197" s="49">
        <v>49</v>
      </c>
      <c r="K197" s="49">
        <v>1092.1666666666667</v>
      </c>
      <c r="L197" s="49">
        <v>-29.666666666666668</v>
      </c>
      <c r="M197" s="57">
        <v>-0.10570797324180603</v>
      </c>
      <c r="N197" s="57">
        <v>1.2727138680666777E-2</v>
      </c>
      <c r="O197" s="57">
        <v>1.7155120372772217</v>
      </c>
      <c r="P197" s="57">
        <v>4.481097760413634E-2</v>
      </c>
    </row>
    <row r="198" spans="1:17" ht="14.25" customHeight="1" x14ac:dyDescent="0.3">
      <c r="A198" s="50">
        <v>120</v>
      </c>
      <c r="B198" s="50">
        <v>88200801202</v>
      </c>
      <c r="C198" s="49">
        <v>3</v>
      </c>
      <c r="D198" s="49">
        <v>26</v>
      </c>
      <c r="E198" s="50" t="s">
        <v>144</v>
      </c>
      <c r="F198" s="58">
        <v>3.1E-2</v>
      </c>
      <c r="G198" s="58">
        <f t="shared" si="7"/>
        <v>0.99500000000000044</v>
      </c>
      <c r="H198" s="57">
        <v>1.31</v>
      </c>
      <c r="I198" s="49">
        <v>300</v>
      </c>
      <c r="J198" s="49">
        <v>56</v>
      </c>
      <c r="K198" s="49">
        <v>2332.3333333333335</v>
      </c>
      <c r="L198" s="49">
        <v>-40.166666666666664</v>
      </c>
      <c r="M198" s="57">
        <v>-0.49748662114143372</v>
      </c>
      <c r="N198" s="57">
        <v>1.2727138680666777E-2</v>
      </c>
      <c r="O198" s="57">
        <v>1.4271159172058105</v>
      </c>
      <c r="P198" s="57">
        <v>4.481097760413634E-2</v>
      </c>
    </row>
    <row r="199" spans="1:17" ht="14.25" customHeight="1" x14ac:dyDescent="0.3">
      <c r="A199" s="50">
        <v>120</v>
      </c>
      <c r="B199" s="50">
        <v>88200801202</v>
      </c>
      <c r="C199" s="49">
        <v>3</v>
      </c>
      <c r="D199" s="49">
        <v>27</v>
      </c>
      <c r="E199" s="50" t="s">
        <v>145</v>
      </c>
      <c r="F199" s="58">
        <v>2.9000000000000001E-2</v>
      </c>
      <c r="G199" s="58">
        <f t="shared" si="7"/>
        <v>1.0240000000000005</v>
      </c>
      <c r="H199" s="57">
        <v>1.34</v>
      </c>
      <c r="I199" s="49">
        <v>300</v>
      </c>
      <c r="J199" s="49">
        <v>55</v>
      </c>
      <c r="K199" s="49">
        <v>1802.1666666666667</v>
      </c>
      <c r="L199" s="49">
        <v>-37.666666666666664</v>
      </c>
      <c r="M199" s="57">
        <v>-0.88519775867462158</v>
      </c>
      <c r="N199" s="57">
        <v>1.2727138680666777E-2</v>
      </c>
      <c r="O199" s="57">
        <v>1.7227022647857666</v>
      </c>
      <c r="P199" s="57">
        <v>4.481097760413634E-2</v>
      </c>
    </row>
    <row r="200" spans="1:17" ht="14.25" customHeight="1" x14ac:dyDescent="0.3">
      <c r="A200" s="50">
        <v>120</v>
      </c>
      <c r="B200" s="50">
        <v>88200801202</v>
      </c>
      <c r="C200" s="49">
        <v>3</v>
      </c>
      <c r="D200" s="49">
        <v>28</v>
      </c>
      <c r="E200" s="50" t="s">
        <v>146</v>
      </c>
      <c r="F200" s="58">
        <v>3.1E-2</v>
      </c>
      <c r="G200" s="58">
        <f t="shared" si="7"/>
        <v>1.0550000000000004</v>
      </c>
      <c r="H200" s="57">
        <v>1.34</v>
      </c>
      <c r="I200" s="49">
        <v>300</v>
      </c>
      <c r="J200" s="49">
        <v>49</v>
      </c>
      <c r="K200" s="49">
        <v>1441.5</v>
      </c>
      <c r="L200" s="49">
        <v>-59.75</v>
      </c>
      <c r="M200" s="57">
        <v>-1.2476195096969604</v>
      </c>
      <c r="N200" s="57">
        <v>1.2727138680666777E-2</v>
      </c>
      <c r="O200" s="57">
        <v>1.4885205030441284</v>
      </c>
      <c r="P200" s="57">
        <v>4.481097760413634E-2</v>
      </c>
    </row>
    <row r="201" spans="1:17" ht="14.25" customHeight="1" x14ac:dyDescent="0.3">
      <c r="A201" s="50">
        <v>120</v>
      </c>
      <c r="B201" s="50">
        <v>88200801202</v>
      </c>
      <c r="C201" s="49">
        <v>3</v>
      </c>
      <c r="D201" s="49">
        <v>29</v>
      </c>
      <c r="E201" s="50" t="s">
        <v>54</v>
      </c>
      <c r="F201" s="58">
        <v>4.4999999999999998E-2</v>
      </c>
      <c r="G201" s="58">
        <f t="shared" si="7"/>
        <v>1.1000000000000003</v>
      </c>
      <c r="H201" s="57">
        <v>1.39</v>
      </c>
      <c r="I201" s="49">
        <v>300</v>
      </c>
      <c r="J201" s="49">
        <v>66</v>
      </c>
      <c r="K201" s="49">
        <v>2819.5</v>
      </c>
      <c r="L201" s="49">
        <v>-74.916666666666671</v>
      </c>
      <c r="M201" s="57">
        <v>-1.2225930690765381</v>
      </c>
      <c r="N201" s="57">
        <v>1.2727138680666777E-2</v>
      </c>
      <c r="O201" s="57">
        <v>1.5674772262573242</v>
      </c>
      <c r="P201" s="57">
        <v>4.481097760413634E-2</v>
      </c>
    </row>
    <row r="202" spans="1:17" ht="14.25" customHeight="1" x14ac:dyDescent="0.3">
      <c r="A202" s="50">
        <v>120</v>
      </c>
      <c r="B202" s="50">
        <v>88200801202</v>
      </c>
      <c r="C202" s="49">
        <v>3</v>
      </c>
      <c r="D202" s="49">
        <v>30</v>
      </c>
      <c r="E202" s="50" t="s">
        <v>147</v>
      </c>
      <c r="F202" s="58">
        <v>3.4000000000000002E-2</v>
      </c>
      <c r="G202" s="58">
        <f t="shared" si="7"/>
        <v>1.1340000000000003</v>
      </c>
      <c r="H202" s="57">
        <v>1.41</v>
      </c>
      <c r="I202" s="49">
        <v>300</v>
      </c>
      <c r="J202" s="49">
        <v>66</v>
      </c>
      <c r="K202" s="49">
        <v>2767.6666666666665</v>
      </c>
      <c r="L202" s="49">
        <v>-40.583333333333336</v>
      </c>
      <c r="M202" s="57">
        <v>-1.0442863702774048</v>
      </c>
      <c r="N202" s="57">
        <v>1.2727138680666777E-2</v>
      </c>
      <c r="O202" s="57">
        <v>1.6086579561233521</v>
      </c>
      <c r="P202" s="57">
        <v>4.481097760413634E-2</v>
      </c>
    </row>
    <row r="203" spans="1:17" ht="14.25" customHeight="1" x14ac:dyDescent="0.3">
      <c r="A203" s="50">
        <v>120</v>
      </c>
      <c r="B203" s="50">
        <v>88200801202</v>
      </c>
      <c r="C203" s="49">
        <v>3</v>
      </c>
      <c r="D203" s="49">
        <v>31</v>
      </c>
      <c r="E203" s="50" t="s">
        <v>148</v>
      </c>
      <c r="F203" s="58">
        <v>3.9E-2</v>
      </c>
      <c r="G203" s="58">
        <f t="shared" si="7"/>
        <v>1.1730000000000003</v>
      </c>
      <c r="H203" s="57">
        <v>1.45</v>
      </c>
      <c r="I203" s="49">
        <v>300</v>
      </c>
      <c r="J203" s="49">
        <v>69</v>
      </c>
      <c r="K203" s="49">
        <v>2592.3333333333335</v>
      </c>
      <c r="L203" s="49">
        <v>-63.083333333333336</v>
      </c>
      <c r="M203" s="57">
        <v>-1.0406537055969238</v>
      </c>
      <c r="N203" s="57">
        <v>1.2727138680666777E-2</v>
      </c>
      <c r="O203" s="57">
        <v>1.67022705078125</v>
      </c>
      <c r="P203" s="57">
        <v>4.481097760413634E-2</v>
      </c>
    </row>
    <row r="204" spans="1:17" ht="14.25" customHeight="1" x14ac:dyDescent="0.3">
      <c r="A204" s="50">
        <v>120</v>
      </c>
      <c r="B204" s="50">
        <v>88200801202</v>
      </c>
      <c r="C204" s="49">
        <v>3</v>
      </c>
      <c r="D204" s="49">
        <v>32</v>
      </c>
      <c r="E204" s="50" t="s">
        <v>121</v>
      </c>
      <c r="F204" s="58">
        <v>4.2000000000000003E-2</v>
      </c>
      <c r="G204" s="58">
        <f t="shared" si="7"/>
        <v>1.2150000000000003</v>
      </c>
      <c r="H204" s="57">
        <v>1.47</v>
      </c>
      <c r="I204" s="49">
        <v>300</v>
      </c>
      <c r="J204" s="49">
        <v>42</v>
      </c>
      <c r="K204" s="49">
        <v>1614.5</v>
      </c>
      <c r="L204" s="49">
        <v>-39.333333333333336</v>
      </c>
      <c r="M204" s="57">
        <v>-0.84184062480926514</v>
      </c>
      <c r="N204" s="57">
        <v>1.2727138680666777E-2</v>
      </c>
      <c r="O204" s="57">
        <v>1.7026467323303223</v>
      </c>
      <c r="P204" s="57">
        <v>4.481097760413634E-2</v>
      </c>
    </row>
    <row r="205" spans="1:17" ht="14.25" customHeight="1" x14ac:dyDescent="0.3">
      <c r="A205" s="49">
        <v>123</v>
      </c>
      <c r="B205" s="49">
        <v>88200801202</v>
      </c>
      <c r="C205" s="50">
        <v>3</v>
      </c>
      <c r="D205" s="49">
        <v>1</v>
      </c>
      <c r="E205" s="58" t="s">
        <v>152</v>
      </c>
      <c r="F205" s="58">
        <v>3.3</v>
      </c>
      <c r="G205" s="58">
        <v>0</v>
      </c>
      <c r="H205" s="57">
        <v>2.3E-2</v>
      </c>
      <c r="I205" s="49">
        <f>6*42</f>
        <v>252</v>
      </c>
      <c r="J205" s="49">
        <v>86.99999999994823</v>
      </c>
      <c r="K205" s="57">
        <v>1399</v>
      </c>
      <c r="L205" s="57">
        <v>-18</v>
      </c>
      <c r="M205" s="57">
        <v>-1.5757656097412109</v>
      </c>
      <c r="N205" s="57">
        <v>1.3338040101543625E-2</v>
      </c>
      <c r="O205" s="57">
        <v>0.49816513061523438</v>
      </c>
      <c r="P205" s="57">
        <v>4.4101321113769028E-2</v>
      </c>
    </row>
    <row r="206" spans="1:17" ht="14.25" customHeight="1" x14ac:dyDescent="0.3">
      <c r="A206" s="49">
        <v>123</v>
      </c>
      <c r="B206" s="49">
        <v>88200801202</v>
      </c>
      <c r="C206" s="50">
        <v>3</v>
      </c>
      <c r="D206" s="49">
        <v>2</v>
      </c>
      <c r="E206" s="58" t="s">
        <v>154</v>
      </c>
      <c r="F206" s="58">
        <v>0.12</v>
      </c>
      <c r="G206" s="58">
        <f>F206</f>
        <v>0.12</v>
      </c>
      <c r="H206" s="57"/>
      <c r="I206" s="49" t="e">
        <f>#REF!*#REF!</f>
        <v>#REF!</v>
      </c>
      <c r="J206" s="49">
        <v>36.000000000036003</v>
      </c>
      <c r="K206" s="57">
        <v>709.5</v>
      </c>
      <c r="L206" s="57">
        <v>-32.833333333333336</v>
      </c>
      <c r="M206" s="57">
        <v>-0.54681837558746338</v>
      </c>
      <c r="N206" s="57">
        <v>1.3338040101543625E-2</v>
      </c>
      <c r="O206" s="57">
        <v>0.70895588397979736</v>
      </c>
      <c r="P206" s="57">
        <v>4.4101321113769028E-2</v>
      </c>
      <c r="Q206" s="57"/>
    </row>
    <row r="207" spans="1:17" ht="14.25" customHeight="1" x14ac:dyDescent="0.3">
      <c r="A207" s="49">
        <v>123</v>
      </c>
      <c r="B207" s="49">
        <v>88200801202</v>
      </c>
      <c r="C207" s="50">
        <v>3</v>
      </c>
      <c r="D207" s="49">
        <f t="shared" ref="D207:D239" si="8">D206+1</f>
        <v>3</v>
      </c>
      <c r="E207" s="58" t="s">
        <v>156</v>
      </c>
      <c r="F207" s="58">
        <v>0.1</v>
      </c>
      <c r="G207" s="58">
        <f t="shared" ref="G207:G239" si="9">G206+F207</f>
        <v>0.22</v>
      </c>
      <c r="H207" s="57"/>
      <c r="I207" s="49">
        <v>252</v>
      </c>
      <c r="J207" s="49">
        <v>36.000000000036003</v>
      </c>
      <c r="K207" s="57">
        <v>1352.5</v>
      </c>
      <c r="L207" s="57">
        <v>-17.916666666666668</v>
      </c>
      <c r="M207" s="57">
        <v>-0.49174106121063232</v>
      </c>
      <c r="N207" s="57">
        <v>1.3338040101543625E-2</v>
      </c>
      <c r="O207" s="57">
        <v>0.57718437910079956</v>
      </c>
      <c r="P207" s="57">
        <v>4.4101321113769028E-2</v>
      </c>
      <c r="Q207" s="57"/>
    </row>
    <row r="208" spans="1:17" ht="14.25" customHeight="1" x14ac:dyDescent="0.3">
      <c r="A208" s="49">
        <v>123</v>
      </c>
      <c r="B208" s="49">
        <v>88200801202</v>
      </c>
      <c r="C208" s="50">
        <v>3</v>
      </c>
      <c r="D208" s="49">
        <f t="shared" si="8"/>
        <v>4</v>
      </c>
      <c r="E208" s="58" t="s">
        <v>35</v>
      </c>
      <c r="F208" s="58">
        <v>0.08</v>
      </c>
      <c r="G208" s="58">
        <f t="shared" si="9"/>
        <v>0.3</v>
      </c>
      <c r="H208" s="57">
        <v>0.35</v>
      </c>
      <c r="I208" s="49">
        <v>252</v>
      </c>
      <c r="J208" s="49">
        <v>25.000000000052758</v>
      </c>
      <c r="K208" s="57">
        <v>342.16666666666669</v>
      </c>
      <c r="L208" s="57"/>
      <c r="M208" s="57">
        <v>-0.33950161933898926</v>
      </c>
      <c r="N208" s="57">
        <v>1.3338040101543625E-2</v>
      </c>
      <c r="O208" s="57">
        <v>0.25196719169616699</v>
      </c>
      <c r="P208" s="57">
        <v>4.4101321113769028E-2</v>
      </c>
      <c r="Q208" s="57" t="s">
        <v>629</v>
      </c>
    </row>
    <row r="209" spans="1:17" ht="14.25" customHeight="1" x14ac:dyDescent="0.3">
      <c r="A209" s="49">
        <v>123</v>
      </c>
      <c r="B209" s="49">
        <v>88200801202</v>
      </c>
      <c r="C209" s="50">
        <v>3</v>
      </c>
      <c r="D209" s="49">
        <f t="shared" si="8"/>
        <v>5</v>
      </c>
      <c r="E209" s="58" t="s">
        <v>546</v>
      </c>
      <c r="F209" s="58">
        <v>7.4999999999999997E-2</v>
      </c>
      <c r="G209" s="58">
        <f t="shared" si="9"/>
        <v>0.375</v>
      </c>
      <c r="H209" s="57"/>
      <c r="I209" s="49">
        <v>252</v>
      </c>
      <c r="J209" s="49">
        <v>26.999999999999247</v>
      </c>
      <c r="K209" s="57">
        <v>403.83333333333331</v>
      </c>
      <c r="L209" s="57">
        <v>-22.416666666666668</v>
      </c>
      <c r="M209" s="57">
        <v>0.22092925012111664</v>
      </c>
      <c r="N209" s="57">
        <v>1.3338040101543625E-2</v>
      </c>
      <c r="O209" s="57">
        <v>0.91782593727111816</v>
      </c>
      <c r="P209" s="57">
        <v>4.4101321113769028E-2</v>
      </c>
    </row>
    <row r="210" spans="1:17" ht="14.25" customHeight="1" x14ac:dyDescent="0.3">
      <c r="A210" s="49">
        <v>123</v>
      </c>
      <c r="B210" s="49">
        <v>88200801202</v>
      </c>
      <c r="C210" s="50">
        <v>3</v>
      </c>
      <c r="D210" s="49">
        <f t="shared" si="8"/>
        <v>6</v>
      </c>
      <c r="E210" s="58" t="s">
        <v>112</v>
      </c>
      <c r="F210" s="58">
        <v>7.0000000000000007E-2</v>
      </c>
      <c r="G210" s="58">
        <f t="shared" si="9"/>
        <v>0.44500000000000001</v>
      </c>
      <c r="H210" s="57">
        <v>0.47</v>
      </c>
      <c r="I210" s="49">
        <v>252</v>
      </c>
      <c r="J210" s="49">
        <v>32.000000000032003</v>
      </c>
      <c r="K210" s="57">
        <v>603.33333333333337</v>
      </c>
      <c r="L210" s="57">
        <v>-30.833333333333332</v>
      </c>
      <c r="M210" s="57">
        <v>0.48238846659660339</v>
      </c>
      <c r="N210" s="57">
        <v>1.3338040101543625E-2</v>
      </c>
      <c r="O210" s="57">
        <v>1.1413477659225464</v>
      </c>
      <c r="P210" s="57">
        <v>4.4101321113769028E-2</v>
      </c>
      <c r="Q210" s="57"/>
    </row>
    <row r="211" spans="1:17" ht="14.25" customHeight="1" x14ac:dyDescent="0.3">
      <c r="A211" s="49">
        <v>123</v>
      </c>
      <c r="B211" s="49">
        <v>88200801202</v>
      </c>
      <c r="C211" s="50">
        <v>3</v>
      </c>
      <c r="D211" s="49">
        <f t="shared" si="8"/>
        <v>7</v>
      </c>
      <c r="E211" s="58" t="s">
        <v>113</v>
      </c>
      <c r="F211" s="58">
        <v>7.0000000000000007E-2</v>
      </c>
      <c r="G211" s="58">
        <f t="shared" si="9"/>
        <v>0.51500000000000001</v>
      </c>
      <c r="H211" s="57"/>
      <c r="I211" s="49">
        <v>252</v>
      </c>
      <c r="J211" s="49">
        <v>36.999999999953737</v>
      </c>
      <c r="K211" s="57">
        <v>1082.6666666666667</v>
      </c>
      <c r="L211" s="57">
        <v>-30.166666666666668</v>
      </c>
      <c r="M211" s="57">
        <v>0.52467954158782959</v>
      </c>
      <c r="N211" s="57">
        <v>1.3338040101543625E-2</v>
      </c>
      <c r="O211" s="57">
        <v>1.4201687574386597</v>
      </c>
      <c r="P211" s="57">
        <v>4.4101321113769028E-2</v>
      </c>
      <c r="Q211" s="57"/>
    </row>
    <row r="212" spans="1:17" ht="14.25" customHeight="1" x14ac:dyDescent="0.3">
      <c r="A212" s="49">
        <v>123</v>
      </c>
      <c r="B212" s="49">
        <v>88200801202</v>
      </c>
      <c r="C212" s="50">
        <v>3</v>
      </c>
      <c r="D212" s="49">
        <f t="shared" si="8"/>
        <v>8</v>
      </c>
      <c r="E212" s="58" t="s">
        <v>114</v>
      </c>
      <c r="F212" s="58">
        <v>7.0000000000000007E-2</v>
      </c>
      <c r="G212" s="58">
        <f t="shared" si="9"/>
        <v>0.58499999999999996</v>
      </c>
      <c r="H212" s="57"/>
      <c r="I212" s="49">
        <v>252</v>
      </c>
      <c r="J212" s="49">
        <v>35.000000000007248</v>
      </c>
      <c r="K212" s="57">
        <v>1214.3333333333333</v>
      </c>
      <c r="L212" s="57">
        <v>-21.583333333333332</v>
      </c>
      <c r="M212" s="57">
        <v>0.58389812707901001</v>
      </c>
      <c r="N212" s="57">
        <v>1.3338040101543625E-2</v>
      </c>
      <c r="O212" s="57">
        <v>1.8024554252624512</v>
      </c>
      <c r="P212" s="57">
        <v>4.4101321113769028E-2</v>
      </c>
      <c r="Q212" s="57"/>
    </row>
    <row r="213" spans="1:17" ht="14.25" customHeight="1" x14ac:dyDescent="0.3">
      <c r="A213" s="49">
        <v>123</v>
      </c>
      <c r="B213" s="49">
        <v>88200801202</v>
      </c>
      <c r="C213" s="50">
        <v>3</v>
      </c>
      <c r="D213" s="49">
        <f t="shared" si="8"/>
        <v>9</v>
      </c>
      <c r="E213" s="58" t="s">
        <v>211</v>
      </c>
      <c r="F213" s="58">
        <v>7.3999999999999996E-2</v>
      </c>
      <c r="G213" s="58">
        <f t="shared" si="9"/>
        <v>0.65899999999999992</v>
      </c>
      <c r="H213" s="57">
        <v>0.66</v>
      </c>
      <c r="I213" s="49">
        <v>252</v>
      </c>
      <c r="J213" s="49">
        <v>51.999999999940982</v>
      </c>
      <c r="K213" s="57">
        <v>1622.6666666666667</v>
      </c>
      <c r="L213" s="57">
        <v>-12.166666666666666</v>
      </c>
      <c r="M213" s="57">
        <v>0.5827401876449585</v>
      </c>
      <c r="N213" s="57">
        <v>1.3338040101543625E-2</v>
      </c>
      <c r="O213" s="57">
        <v>2.3995161056518555</v>
      </c>
      <c r="P213" s="57">
        <v>4.4101321113769028E-2</v>
      </c>
      <c r="Q213" s="57"/>
    </row>
    <row r="214" spans="1:17" ht="14.25" customHeight="1" x14ac:dyDescent="0.3">
      <c r="A214" s="49">
        <v>123</v>
      </c>
      <c r="B214" s="49">
        <v>88200801202</v>
      </c>
      <c r="C214" s="50">
        <v>3</v>
      </c>
      <c r="D214" s="49">
        <f t="shared" si="8"/>
        <v>10</v>
      </c>
      <c r="E214" s="58" t="s">
        <v>135</v>
      </c>
      <c r="F214" s="58">
        <v>6.4000000000000001E-2</v>
      </c>
      <c r="G214" s="58">
        <f t="shared" si="9"/>
        <v>0.72299999999999986</v>
      </c>
      <c r="H214" s="57"/>
      <c r="I214" s="49">
        <v>252</v>
      </c>
      <c r="J214" s="49">
        <v>48.000000000048004</v>
      </c>
      <c r="K214" s="57">
        <v>1501.1666666666667</v>
      </c>
      <c r="L214" s="57">
        <v>-14.5</v>
      </c>
      <c r="M214" s="57">
        <v>0.16220125555992126</v>
      </c>
      <c r="N214" s="57">
        <v>1.3338040101543625E-2</v>
      </c>
      <c r="O214" s="57">
        <v>2.1325817108154297</v>
      </c>
      <c r="P214" s="57">
        <v>4.4101321113769028E-2</v>
      </c>
      <c r="Q214" s="57"/>
    </row>
    <row r="215" spans="1:17" ht="14.25" customHeight="1" x14ac:dyDescent="0.3">
      <c r="A215" s="49">
        <v>123</v>
      </c>
      <c r="B215" s="49">
        <v>88200801202</v>
      </c>
      <c r="C215" s="50">
        <v>3</v>
      </c>
      <c r="D215" s="49">
        <f t="shared" si="8"/>
        <v>11</v>
      </c>
      <c r="E215" s="58" t="s">
        <v>136</v>
      </c>
      <c r="F215" s="58">
        <v>0.06</v>
      </c>
      <c r="G215" s="58">
        <f t="shared" si="9"/>
        <v>0.78299999999999992</v>
      </c>
      <c r="H215" s="57"/>
      <c r="I215" s="49">
        <v>252</v>
      </c>
      <c r="J215" s="49">
        <v>48.000000000048004</v>
      </c>
      <c r="K215" s="57">
        <v>1270.1666666666667</v>
      </c>
      <c r="L215" s="57">
        <v>-19.333333333333332</v>
      </c>
      <c r="M215" s="57">
        <v>-0.41935569047927856</v>
      </c>
      <c r="N215" s="57">
        <v>1.3338040101543625E-2</v>
      </c>
      <c r="O215" s="57">
        <v>1.2688314914703369</v>
      </c>
      <c r="P215" s="57">
        <v>4.4101321113769028E-2</v>
      </c>
      <c r="Q215" s="57"/>
    </row>
    <row r="216" spans="1:17" ht="14.25" customHeight="1" x14ac:dyDescent="0.3">
      <c r="A216" s="49">
        <v>123</v>
      </c>
      <c r="B216" s="49">
        <v>88200801202</v>
      </c>
      <c r="C216" s="50">
        <v>3</v>
      </c>
      <c r="D216" s="49">
        <f t="shared" si="8"/>
        <v>12</v>
      </c>
      <c r="E216" s="58" t="s">
        <v>137</v>
      </c>
      <c r="F216" s="58">
        <v>4.9000000000000002E-2</v>
      </c>
      <c r="G216" s="58">
        <f t="shared" si="9"/>
        <v>0.83199999999999996</v>
      </c>
      <c r="H216" s="57">
        <v>0.81</v>
      </c>
      <c r="I216" s="49">
        <v>252</v>
      </c>
      <c r="J216" s="49">
        <v>41.999999999986493</v>
      </c>
      <c r="K216" s="57">
        <v>625.16666666666663</v>
      </c>
      <c r="L216" s="57">
        <v>-30</v>
      </c>
      <c r="M216" s="57">
        <v>-0.71321278810501099</v>
      </c>
      <c r="N216" s="57">
        <v>1.3338040101543625E-2</v>
      </c>
      <c r="O216" s="57">
        <v>0.51929306983947754</v>
      </c>
      <c r="P216" s="57">
        <v>4.4101321113769028E-2</v>
      </c>
      <c r="Q216" s="57"/>
    </row>
    <row r="217" spans="1:17" ht="14.25" customHeight="1" x14ac:dyDescent="0.3">
      <c r="A217" s="49">
        <v>123</v>
      </c>
      <c r="B217" s="49">
        <v>88200801202</v>
      </c>
      <c r="C217" s="50">
        <v>3</v>
      </c>
      <c r="D217" s="49">
        <f t="shared" si="8"/>
        <v>13</v>
      </c>
      <c r="E217" s="58" t="s">
        <v>236</v>
      </c>
      <c r="F217" s="58">
        <v>4.2000000000000003E-2</v>
      </c>
      <c r="G217" s="58">
        <f t="shared" si="9"/>
        <v>0.874</v>
      </c>
      <c r="H217" s="57"/>
      <c r="I217" s="49">
        <v>252</v>
      </c>
      <c r="J217" s="49">
        <v>28.000000000028002</v>
      </c>
      <c r="K217" s="57">
        <v>618.83333333333337</v>
      </c>
      <c r="L217" s="57">
        <v>-29.916666666666668</v>
      </c>
      <c r="M217" s="57">
        <v>-0.5749850869178772</v>
      </c>
      <c r="N217" s="57">
        <v>1.3338040101543625E-2</v>
      </c>
      <c r="O217" s="57">
        <v>0.2499556690454483</v>
      </c>
      <c r="P217" s="57">
        <v>4.4101321113769028E-2</v>
      </c>
      <c r="Q217" s="57"/>
    </row>
    <row r="218" spans="1:17" ht="14.25" customHeight="1" x14ac:dyDescent="0.3">
      <c r="A218" s="49">
        <v>123</v>
      </c>
      <c r="B218" s="49">
        <v>88200801202</v>
      </c>
      <c r="C218" s="50">
        <v>3</v>
      </c>
      <c r="D218" s="49">
        <f t="shared" si="8"/>
        <v>14</v>
      </c>
      <c r="E218" s="58" t="s">
        <v>237</v>
      </c>
      <c r="F218" s="58">
        <v>4.2000000000000003E-2</v>
      </c>
      <c r="G218" s="58">
        <f t="shared" si="9"/>
        <v>0.91600000000000004</v>
      </c>
      <c r="H218" s="57">
        <v>0.88</v>
      </c>
      <c r="I218" s="49">
        <v>252</v>
      </c>
      <c r="J218" s="49">
        <v>32.000000000032003</v>
      </c>
      <c r="K218" s="57">
        <v>790.66666666666663</v>
      </c>
      <c r="L218" s="57">
        <v>-34.5</v>
      </c>
      <c r="M218" s="57">
        <v>-0.55885297060012817</v>
      </c>
      <c r="N218" s="57">
        <v>1.3338040101543625E-2</v>
      </c>
      <c r="O218" s="57">
        <v>-7.3945090174674988E-2</v>
      </c>
      <c r="P218" s="57">
        <v>4.4101321113769028E-2</v>
      </c>
      <c r="Q218" s="57"/>
    </row>
    <row r="219" spans="1:17" ht="14.25" customHeight="1" x14ac:dyDescent="0.3">
      <c r="A219" s="49">
        <v>123</v>
      </c>
      <c r="B219" s="49">
        <v>88200801202</v>
      </c>
      <c r="C219" s="50">
        <v>3</v>
      </c>
      <c r="D219" s="49">
        <f t="shared" si="8"/>
        <v>15</v>
      </c>
      <c r="E219" s="58" t="s">
        <v>47</v>
      </c>
      <c r="F219" s="58">
        <v>4.1000000000000002E-2</v>
      </c>
      <c r="G219" s="58">
        <f t="shared" si="9"/>
        <v>0.95700000000000007</v>
      </c>
      <c r="H219" s="57">
        <v>0.91</v>
      </c>
      <c r="I219" s="49">
        <v>252</v>
      </c>
      <c r="J219" s="49">
        <v>33.999999999978492</v>
      </c>
      <c r="K219" s="57">
        <v>601</v>
      </c>
      <c r="L219" s="57">
        <v>-32.333333333333336</v>
      </c>
      <c r="M219" s="57">
        <v>-0.34483084082603455</v>
      </c>
      <c r="N219" s="57">
        <v>1.3338040101543625E-2</v>
      </c>
      <c r="O219" s="57">
        <v>-0.19229236245155334</v>
      </c>
      <c r="P219" s="57">
        <v>4.4101321113769028E-2</v>
      </c>
      <c r="Q219" s="57"/>
    </row>
    <row r="220" spans="1:17" ht="14.25" customHeight="1" x14ac:dyDescent="0.3">
      <c r="A220" s="49">
        <v>123</v>
      </c>
      <c r="B220" s="49">
        <v>88200801202</v>
      </c>
      <c r="C220" s="50">
        <v>3</v>
      </c>
      <c r="D220" s="49">
        <f t="shared" si="8"/>
        <v>16</v>
      </c>
      <c r="E220" s="58" t="s">
        <v>115</v>
      </c>
      <c r="F220" s="58">
        <v>4.1000000000000002E-2</v>
      </c>
      <c r="G220" s="58">
        <f t="shared" si="9"/>
        <v>0.99800000000000011</v>
      </c>
      <c r="H220" s="57"/>
      <c r="I220" s="49">
        <v>252</v>
      </c>
      <c r="J220" s="49">
        <v>35.000000000007248</v>
      </c>
      <c r="K220" s="57">
        <v>459.5</v>
      </c>
      <c r="L220" s="57">
        <v>-25.166666666666668</v>
      </c>
      <c r="M220" s="57">
        <v>-0.2038959413766861</v>
      </c>
      <c r="N220" s="57">
        <v>1.3338040101543625E-2</v>
      </c>
      <c r="O220" s="57">
        <v>0.33977958559989929</v>
      </c>
      <c r="P220" s="57">
        <v>4.4101321113769028E-2</v>
      </c>
      <c r="Q220" s="57"/>
    </row>
    <row r="221" spans="1:17" ht="14.25" customHeight="1" x14ac:dyDescent="0.3">
      <c r="A221" s="49">
        <v>123</v>
      </c>
      <c r="B221" s="49">
        <v>88200801202</v>
      </c>
      <c r="C221" s="50">
        <v>3</v>
      </c>
      <c r="D221" s="49">
        <f t="shared" si="8"/>
        <v>17</v>
      </c>
      <c r="E221" s="58" t="s">
        <v>116</v>
      </c>
      <c r="F221" s="58">
        <v>4.1000000000000002E-2</v>
      </c>
      <c r="G221" s="58">
        <f t="shared" si="9"/>
        <v>1.0390000000000001</v>
      </c>
      <c r="H221" s="57"/>
      <c r="I221" s="49">
        <v>252</v>
      </c>
      <c r="J221" s="49">
        <v>34.000000000089514</v>
      </c>
      <c r="K221" s="57">
        <v>653.83333333333337</v>
      </c>
      <c r="L221" s="57">
        <v>-31</v>
      </c>
      <c r="M221" s="57">
        <v>-0.19417111575603485</v>
      </c>
      <c r="N221" s="57">
        <v>1.3338040101543625E-2</v>
      </c>
      <c r="O221" s="57">
        <v>0.97800678014755249</v>
      </c>
      <c r="P221" s="57">
        <v>4.4101321113769028E-2</v>
      </c>
      <c r="Q221" s="57"/>
    </row>
    <row r="222" spans="1:17" ht="14.25" customHeight="1" x14ac:dyDescent="0.3">
      <c r="A222" s="49">
        <v>123</v>
      </c>
      <c r="B222" s="49">
        <v>88200801202</v>
      </c>
      <c r="C222" s="50">
        <v>3</v>
      </c>
      <c r="D222" s="49">
        <f t="shared" si="8"/>
        <v>18</v>
      </c>
      <c r="E222" s="58" t="s">
        <v>144</v>
      </c>
      <c r="F222" s="58">
        <v>4.1000000000000002E-2</v>
      </c>
      <c r="G222" s="58">
        <f t="shared" si="9"/>
        <v>1.08</v>
      </c>
      <c r="H222" s="57"/>
      <c r="I222" s="49">
        <v>252</v>
      </c>
      <c r="J222" s="49">
        <v>33.999999999978492</v>
      </c>
      <c r="K222" s="57">
        <v>661.83333333333337</v>
      </c>
      <c r="L222" s="57">
        <v>-33</v>
      </c>
      <c r="M222" s="57">
        <v>-0.10312832891941071</v>
      </c>
      <c r="N222" s="57">
        <v>1.3338040101543625E-2</v>
      </c>
      <c r="O222" s="57">
        <v>1.047677755355835</v>
      </c>
      <c r="P222" s="57">
        <v>4.4101321113769028E-2</v>
      </c>
      <c r="Q222" s="57"/>
    </row>
    <row r="223" spans="1:17" ht="14.25" customHeight="1" x14ac:dyDescent="0.3">
      <c r="A223" s="49">
        <v>123</v>
      </c>
      <c r="B223" s="49">
        <v>88200801202</v>
      </c>
      <c r="C223" s="50">
        <v>3</v>
      </c>
      <c r="D223" s="49">
        <f t="shared" si="8"/>
        <v>19</v>
      </c>
      <c r="E223" s="58" t="s">
        <v>145</v>
      </c>
      <c r="F223" s="58">
        <v>4.1000000000000002E-2</v>
      </c>
      <c r="G223" s="58">
        <f t="shared" si="9"/>
        <v>1.121</v>
      </c>
      <c r="H223" s="57"/>
      <c r="I223" s="49">
        <v>252</v>
      </c>
      <c r="J223" s="49">
        <v>29.999999999974492</v>
      </c>
      <c r="K223" s="57">
        <v>611.16666666666663</v>
      </c>
      <c r="L223" s="57">
        <v>-29.75</v>
      </c>
      <c r="M223" s="57">
        <v>-6.3010342419147491E-2</v>
      </c>
      <c r="N223" s="57">
        <v>1.3338040101543625E-2</v>
      </c>
      <c r="O223" s="57">
        <v>1.3894314765930176</v>
      </c>
      <c r="P223" s="57">
        <v>4.4101321113769028E-2</v>
      </c>
      <c r="Q223" s="57"/>
    </row>
    <row r="224" spans="1:17" ht="14.25" customHeight="1" x14ac:dyDescent="0.3">
      <c r="A224" s="49">
        <v>123</v>
      </c>
      <c r="B224" s="49">
        <v>88200801202</v>
      </c>
      <c r="C224" s="50">
        <v>3</v>
      </c>
      <c r="D224" s="49">
        <f t="shared" si="8"/>
        <v>20</v>
      </c>
      <c r="E224" s="58" t="s">
        <v>146</v>
      </c>
      <c r="F224" s="58">
        <v>4.1000000000000002E-2</v>
      </c>
      <c r="G224" s="58">
        <f t="shared" si="9"/>
        <v>1.1619999999999999</v>
      </c>
      <c r="H224" s="57">
        <v>1.04</v>
      </c>
      <c r="I224" s="49">
        <v>252</v>
      </c>
      <c r="J224" s="49">
        <v>33.999999999978492</v>
      </c>
      <c r="K224" s="57">
        <v>690</v>
      </c>
      <c r="L224" s="57">
        <v>-33.916666666666664</v>
      </c>
      <c r="M224" s="57">
        <v>-0.17265942692756653</v>
      </c>
      <c r="N224" s="57">
        <v>1.3338040101543625E-2</v>
      </c>
      <c r="O224" s="57">
        <v>1.574060320854187</v>
      </c>
      <c r="P224" s="57">
        <v>4.4101321113769028E-2</v>
      </c>
      <c r="Q224" s="57"/>
    </row>
    <row r="225" spans="1:18" ht="14.25" customHeight="1" x14ac:dyDescent="0.3">
      <c r="A225" s="49">
        <v>123</v>
      </c>
      <c r="B225" s="49">
        <v>88200801202</v>
      </c>
      <c r="C225" s="50">
        <v>3</v>
      </c>
      <c r="D225" s="49">
        <f t="shared" si="8"/>
        <v>21</v>
      </c>
      <c r="E225" s="58" t="s">
        <v>164</v>
      </c>
      <c r="F225" s="58">
        <v>4.1000000000000002E-2</v>
      </c>
      <c r="G225" s="58">
        <f t="shared" si="9"/>
        <v>1.2029999999999998</v>
      </c>
      <c r="H225" s="57"/>
      <c r="I225" s="49">
        <v>252</v>
      </c>
      <c r="J225" s="49">
        <v>12.000000000012001</v>
      </c>
      <c r="L225" s="57"/>
      <c r="Q225" s="57"/>
    </row>
    <row r="226" spans="1:18" ht="14.25" customHeight="1" x14ac:dyDescent="0.3">
      <c r="A226" s="49">
        <v>123</v>
      </c>
      <c r="B226" s="49">
        <v>88200801202</v>
      </c>
      <c r="C226" s="50">
        <v>3</v>
      </c>
      <c r="D226" s="49">
        <f t="shared" si="8"/>
        <v>22</v>
      </c>
      <c r="E226" s="58" t="s">
        <v>646</v>
      </c>
      <c r="F226" s="58">
        <v>4.1000000000000002E-2</v>
      </c>
      <c r="G226" s="58">
        <f t="shared" si="9"/>
        <v>1.2439999999999998</v>
      </c>
      <c r="H226" s="57"/>
      <c r="I226" s="49">
        <v>252</v>
      </c>
      <c r="J226" s="49">
        <v>28.000000000028002</v>
      </c>
      <c r="K226" s="57">
        <v>441.16666666666669</v>
      </c>
      <c r="L226" s="57">
        <v>-42.083333333333336</v>
      </c>
      <c r="M226" s="57">
        <v>-0.34359407424926758</v>
      </c>
      <c r="N226" s="57">
        <v>1.3338040101543625E-2</v>
      </c>
      <c r="O226" s="57">
        <v>1.9252341985702515</v>
      </c>
      <c r="P226" s="57">
        <v>4.4101321113769028E-2</v>
      </c>
      <c r="Q226" s="57"/>
    </row>
    <row r="227" spans="1:18" ht="14.25" customHeight="1" x14ac:dyDescent="0.3">
      <c r="A227" s="49">
        <v>123</v>
      </c>
      <c r="B227" s="49">
        <v>88200801202</v>
      </c>
      <c r="C227" s="50">
        <v>3</v>
      </c>
      <c r="D227" s="49">
        <f t="shared" si="8"/>
        <v>23</v>
      </c>
      <c r="E227" s="58" t="s">
        <v>648</v>
      </c>
      <c r="F227" s="58">
        <v>4.1000000000000002E-2</v>
      </c>
      <c r="G227" s="58">
        <f t="shared" si="9"/>
        <v>1.2849999999999997</v>
      </c>
      <c r="H227" s="57"/>
      <c r="I227" s="49">
        <v>252</v>
      </c>
      <c r="J227" s="49">
        <v>31.999999999920981</v>
      </c>
      <c r="K227" s="57">
        <v>497.16666666666669</v>
      </c>
      <c r="L227" s="57">
        <v>-26.25</v>
      </c>
      <c r="M227" s="57">
        <v>-0.45320397615432739</v>
      </c>
      <c r="N227" s="57">
        <v>1.3338040101543625E-2</v>
      </c>
      <c r="O227" s="57">
        <v>1.9621299505233765</v>
      </c>
      <c r="P227" s="57">
        <v>4.4101321113769028E-2</v>
      </c>
      <c r="Q227" s="57"/>
    </row>
    <row r="228" spans="1:18" ht="14.25" customHeight="1" x14ac:dyDescent="0.3">
      <c r="A228" s="49">
        <v>123</v>
      </c>
      <c r="B228" s="49">
        <v>88200801202</v>
      </c>
      <c r="C228" s="50">
        <v>3</v>
      </c>
      <c r="D228" s="49">
        <f t="shared" si="8"/>
        <v>24</v>
      </c>
      <c r="E228" s="58" t="s">
        <v>650</v>
      </c>
      <c r="F228" s="58">
        <v>4.1000000000000002E-2</v>
      </c>
      <c r="G228" s="58">
        <f t="shared" si="9"/>
        <v>1.3259999999999996</v>
      </c>
      <c r="H228" s="57"/>
      <c r="I228" s="49">
        <v>252</v>
      </c>
      <c r="J228" s="49">
        <v>31.999999999920981</v>
      </c>
      <c r="K228" s="57">
        <v>650.83333333333337</v>
      </c>
      <c r="L228" s="57">
        <v>-31.333333333333332</v>
      </c>
      <c r="M228" s="57">
        <v>-0.40923094749450684</v>
      </c>
      <c r="N228" s="57">
        <v>1.3338040101543625E-2</v>
      </c>
      <c r="O228" s="57">
        <v>2.1910102367401123</v>
      </c>
      <c r="P228" s="57">
        <v>4.4101321113769028E-2</v>
      </c>
      <c r="Q228" s="57"/>
    </row>
    <row r="229" spans="1:18" ht="14.25" customHeight="1" x14ac:dyDescent="0.3">
      <c r="A229" s="49">
        <v>123</v>
      </c>
      <c r="B229" s="49">
        <v>88200801202</v>
      </c>
      <c r="C229" s="50">
        <v>3</v>
      </c>
      <c r="D229" s="49">
        <f t="shared" si="8"/>
        <v>25</v>
      </c>
      <c r="E229" s="58" t="s">
        <v>54</v>
      </c>
      <c r="F229" s="58">
        <v>4.1000000000000002E-2</v>
      </c>
      <c r="G229" s="58">
        <f t="shared" si="9"/>
        <v>1.3669999999999995</v>
      </c>
      <c r="H229" s="57">
        <v>1.08</v>
      </c>
      <c r="I229" s="49">
        <v>252</v>
      </c>
      <c r="J229" s="49">
        <v>31.000000000003247</v>
      </c>
      <c r="K229" s="57">
        <v>660</v>
      </c>
      <c r="L229" s="57">
        <v>-35.333333333333336</v>
      </c>
      <c r="M229" s="57">
        <v>-0.24747192859649658</v>
      </c>
      <c r="N229" s="57">
        <v>1.3338040101543625E-2</v>
      </c>
      <c r="O229" s="57">
        <v>2.2811157703399658</v>
      </c>
      <c r="P229" s="57">
        <v>4.4101321113769028E-2</v>
      </c>
      <c r="Q229" s="57"/>
    </row>
    <row r="230" spans="1:18" ht="14.25" customHeight="1" x14ac:dyDescent="0.3">
      <c r="A230" s="49">
        <v>123</v>
      </c>
      <c r="B230" s="49">
        <v>88200801202</v>
      </c>
      <c r="C230" s="50">
        <v>3</v>
      </c>
      <c r="D230" s="49">
        <f t="shared" si="8"/>
        <v>26</v>
      </c>
      <c r="E230" s="58" t="s">
        <v>167</v>
      </c>
      <c r="F230" s="58">
        <v>4.1000000000000002E-2</v>
      </c>
      <c r="G230" s="58">
        <f t="shared" si="9"/>
        <v>1.4079999999999995</v>
      </c>
      <c r="H230" s="57">
        <v>1.08</v>
      </c>
      <c r="I230" s="49">
        <v>252</v>
      </c>
      <c r="J230" s="49">
        <v>31.999999999920981</v>
      </c>
      <c r="K230" s="57">
        <v>820.66666666666663</v>
      </c>
      <c r="L230" s="57">
        <v>-35.25</v>
      </c>
      <c r="M230" s="57">
        <v>-0.1170838326215744</v>
      </c>
      <c r="N230" s="57">
        <v>1.3338040101543625E-2</v>
      </c>
      <c r="O230" s="57">
        <v>2.1932070255279541</v>
      </c>
      <c r="P230" s="57">
        <v>4.4101321113769028E-2</v>
      </c>
      <c r="Q230" s="57"/>
    </row>
    <row r="231" spans="1:18" ht="14.25" customHeight="1" x14ac:dyDescent="0.3">
      <c r="A231" s="49">
        <v>123</v>
      </c>
      <c r="B231" s="49">
        <v>88200801202</v>
      </c>
      <c r="C231" s="50">
        <v>3</v>
      </c>
      <c r="D231" s="49">
        <f t="shared" si="8"/>
        <v>27</v>
      </c>
      <c r="E231" s="58" t="s">
        <v>148</v>
      </c>
      <c r="F231" s="58">
        <v>4.1000000000000002E-2</v>
      </c>
      <c r="G231" s="58">
        <f t="shared" si="9"/>
        <v>1.4489999999999994</v>
      </c>
      <c r="H231" s="57">
        <v>1.08</v>
      </c>
      <c r="I231" s="49">
        <v>252</v>
      </c>
      <c r="J231" s="49">
        <v>37.999999999982492</v>
      </c>
      <c r="K231" s="57">
        <v>708</v>
      </c>
      <c r="L231" s="57">
        <v>-32.75</v>
      </c>
      <c r="M231" s="57">
        <v>-0.45684102177619934</v>
      </c>
      <c r="N231" s="57">
        <v>1.3338040101543625E-2</v>
      </c>
      <c r="O231" s="57">
        <v>1.9591727256774902</v>
      </c>
      <c r="P231" s="57">
        <v>4.4101321113769028E-2</v>
      </c>
      <c r="Q231" s="57"/>
    </row>
    <row r="232" spans="1:18" ht="14.25" customHeight="1" x14ac:dyDescent="0.3">
      <c r="A232" s="49">
        <v>123</v>
      </c>
      <c r="B232" s="49">
        <v>88200801202</v>
      </c>
      <c r="C232" s="50">
        <v>3</v>
      </c>
      <c r="D232" s="49">
        <f t="shared" si="8"/>
        <v>28</v>
      </c>
      <c r="E232" s="58" t="s">
        <v>168</v>
      </c>
      <c r="F232" s="58">
        <v>4.1000000000000002E-2</v>
      </c>
      <c r="G232" s="58">
        <f t="shared" si="9"/>
        <v>1.4899999999999993</v>
      </c>
      <c r="H232" s="57">
        <v>1.08</v>
      </c>
      <c r="I232" s="49">
        <v>252</v>
      </c>
      <c r="J232" s="49">
        <v>31.999999999920981</v>
      </c>
      <c r="K232" s="57">
        <v>674.66666666666663</v>
      </c>
      <c r="L232" s="57">
        <v>-32.75</v>
      </c>
      <c r="M232" s="57">
        <v>-0.59716910123825073</v>
      </c>
      <c r="N232" s="57">
        <v>1.3338040101543625E-2</v>
      </c>
      <c r="O232" s="57">
        <v>1.6624013185501099</v>
      </c>
      <c r="P232" s="57">
        <v>4.4101321113769028E-2</v>
      </c>
      <c r="Q232" s="57"/>
    </row>
    <row r="233" spans="1:18" ht="14.25" customHeight="1" x14ac:dyDescent="0.3">
      <c r="A233" s="49">
        <v>123</v>
      </c>
      <c r="B233" s="49">
        <v>88200801202</v>
      </c>
      <c r="C233" s="50">
        <v>3</v>
      </c>
      <c r="D233" s="49">
        <f t="shared" si="8"/>
        <v>29</v>
      </c>
      <c r="E233" s="58" t="s">
        <v>169</v>
      </c>
      <c r="F233" s="58">
        <v>4.1000000000000002E-2</v>
      </c>
      <c r="G233" s="58">
        <f t="shared" si="9"/>
        <v>1.5309999999999993</v>
      </c>
      <c r="H233" s="57">
        <v>1.08</v>
      </c>
      <c r="I233" s="49">
        <v>252</v>
      </c>
      <c r="J233" s="49">
        <v>39.000000000011248</v>
      </c>
      <c r="K233" s="57">
        <v>848.66666666666663</v>
      </c>
      <c r="L233" s="57">
        <v>-36.833333333333336</v>
      </c>
      <c r="M233" s="57">
        <v>-0.8210834264755249</v>
      </c>
      <c r="N233" s="57">
        <v>1.3338040101543625E-2</v>
      </c>
      <c r="O233" s="57">
        <v>1.6878757476806641</v>
      </c>
      <c r="P233" s="57">
        <v>4.4101321113769028E-2</v>
      </c>
    </row>
    <row r="234" spans="1:18" ht="14.25" customHeight="1" x14ac:dyDescent="0.3">
      <c r="A234" s="49">
        <v>123</v>
      </c>
      <c r="B234" s="49">
        <v>88200801202</v>
      </c>
      <c r="C234" s="50">
        <v>3</v>
      </c>
      <c r="D234" s="49">
        <f t="shared" si="8"/>
        <v>30</v>
      </c>
      <c r="E234" s="58" t="s">
        <v>170</v>
      </c>
      <c r="F234" s="58">
        <v>4.1000000000000002E-2</v>
      </c>
      <c r="G234" s="58">
        <f t="shared" si="9"/>
        <v>1.5719999999999992</v>
      </c>
      <c r="H234" s="57">
        <v>1.08</v>
      </c>
      <c r="I234" s="49">
        <v>252</v>
      </c>
      <c r="J234" s="49">
        <v>31.999999999920981</v>
      </c>
      <c r="K234" s="57">
        <v>148.16666666666666</v>
      </c>
      <c r="L234" s="57"/>
      <c r="Q234" s="57" t="s">
        <v>269</v>
      </c>
    </row>
    <row r="235" spans="1:18" ht="14.25" customHeight="1" x14ac:dyDescent="0.3">
      <c r="A235" s="49">
        <v>123</v>
      </c>
      <c r="B235" s="49">
        <v>88200801202</v>
      </c>
      <c r="C235" s="50">
        <v>3</v>
      </c>
      <c r="D235" s="49">
        <f t="shared" si="8"/>
        <v>31</v>
      </c>
      <c r="E235" s="58" t="s">
        <v>171</v>
      </c>
      <c r="F235" s="58">
        <v>4.1000000000000002E-2</v>
      </c>
      <c r="G235" s="58">
        <f t="shared" si="9"/>
        <v>1.6129999999999991</v>
      </c>
      <c r="H235" s="57">
        <v>1.08</v>
      </c>
      <c r="I235" s="49">
        <v>252</v>
      </c>
      <c r="J235" s="49">
        <v>36.999999999953737</v>
      </c>
      <c r="K235" s="57">
        <v>877.16666666666663</v>
      </c>
      <c r="L235" s="57">
        <v>-35.916666666666664</v>
      </c>
      <c r="M235" s="57">
        <v>-0.88156074285507202</v>
      </c>
      <c r="N235" s="57">
        <v>1.3338040101543625E-2</v>
      </c>
      <c r="O235" s="57">
        <v>1.8587238788604736</v>
      </c>
      <c r="P235" s="57">
        <v>4.4101321113769028E-2</v>
      </c>
      <c r="Q235" s="57"/>
    </row>
    <row r="236" spans="1:18" ht="14.25" customHeight="1" x14ac:dyDescent="0.3">
      <c r="A236" s="49">
        <v>123</v>
      </c>
      <c r="B236" s="49">
        <v>88200801202</v>
      </c>
      <c r="C236" s="50">
        <v>3</v>
      </c>
      <c r="D236" s="49">
        <f t="shared" si="8"/>
        <v>32</v>
      </c>
      <c r="E236" s="58" t="s">
        <v>658</v>
      </c>
      <c r="F236" s="58">
        <v>4.1000000000000002E-2</v>
      </c>
      <c r="G236" s="58">
        <f t="shared" si="9"/>
        <v>1.653999999999999</v>
      </c>
      <c r="H236" s="57">
        <v>1.08</v>
      </c>
      <c r="I236" s="49">
        <v>252</v>
      </c>
      <c r="J236" s="49">
        <v>35.999999999924981</v>
      </c>
      <c r="L236" s="57"/>
      <c r="Q236" s="57"/>
    </row>
    <row r="237" spans="1:18" ht="14.25" customHeight="1" x14ac:dyDescent="0.3">
      <c r="A237" s="49">
        <v>123</v>
      </c>
      <c r="B237" s="49">
        <v>88200801202</v>
      </c>
      <c r="C237" s="50">
        <v>3</v>
      </c>
      <c r="D237" s="49">
        <f t="shared" si="8"/>
        <v>33</v>
      </c>
      <c r="E237" s="58" t="s">
        <v>62</v>
      </c>
      <c r="F237" s="58">
        <v>4.1000000000000002E-2</v>
      </c>
      <c r="G237" s="58">
        <f t="shared" si="9"/>
        <v>1.694999999999999</v>
      </c>
      <c r="H237" s="57">
        <v>1.08</v>
      </c>
      <c r="I237" s="49">
        <v>252</v>
      </c>
      <c r="J237" s="49">
        <v>31.000000000003247</v>
      </c>
      <c r="K237" s="57">
        <v>591.66666666666663</v>
      </c>
      <c r="L237" s="57">
        <v>-30.25</v>
      </c>
      <c r="M237" s="57">
        <v>-0.33751735091209412</v>
      </c>
      <c r="N237" s="57">
        <v>1.3338040101543625E-2</v>
      </c>
      <c r="O237" s="57">
        <v>2.0982489585876465</v>
      </c>
      <c r="P237" s="57">
        <v>4.4101321113769028E-2</v>
      </c>
      <c r="Q237" s="57"/>
    </row>
    <row r="238" spans="1:18" ht="14.25" customHeight="1" x14ac:dyDescent="0.3">
      <c r="A238" s="49">
        <v>123</v>
      </c>
      <c r="B238" s="49">
        <v>88200801202</v>
      </c>
      <c r="C238" s="50">
        <v>3</v>
      </c>
      <c r="D238" s="49">
        <f t="shared" si="8"/>
        <v>34</v>
      </c>
      <c r="E238" s="58" t="s">
        <v>203</v>
      </c>
      <c r="F238" s="58">
        <v>4.1000000000000002E-2</v>
      </c>
      <c r="G238" s="58">
        <f t="shared" si="9"/>
        <v>1.7359999999999989</v>
      </c>
      <c r="H238" s="57">
        <v>1.08</v>
      </c>
      <c r="I238" s="49">
        <v>252</v>
      </c>
      <c r="J238" s="49">
        <v>30.000000000085514</v>
      </c>
      <c r="K238" s="57">
        <v>773.5</v>
      </c>
      <c r="L238" s="57">
        <v>-35.416666666666664</v>
      </c>
      <c r="M238" s="57">
        <v>-0.21907198429107666</v>
      </c>
      <c r="N238" s="57">
        <v>1.3338040101543625E-2</v>
      </c>
      <c r="O238" s="57">
        <v>2.1692125797271729</v>
      </c>
      <c r="P238" s="57">
        <v>4.4101321113769028E-2</v>
      </c>
      <c r="Q238" s="57"/>
    </row>
    <row r="239" spans="1:18" ht="14.25" customHeight="1" x14ac:dyDescent="0.3">
      <c r="A239" s="49">
        <v>123</v>
      </c>
      <c r="B239" s="49">
        <v>88200801202</v>
      </c>
      <c r="C239" s="50">
        <v>3</v>
      </c>
      <c r="D239" s="49">
        <f t="shared" si="8"/>
        <v>35</v>
      </c>
      <c r="E239" s="58" t="s">
        <v>208</v>
      </c>
      <c r="F239" s="58">
        <v>4.1000000000000002E-2</v>
      </c>
      <c r="G239" s="58">
        <f t="shared" si="9"/>
        <v>1.7769999999999988</v>
      </c>
      <c r="H239" s="57">
        <v>1.08</v>
      </c>
      <c r="I239" s="49">
        <v>252</v>
      </c>
      <c r="J239" s="49">
        <v>40.000000000040004</v>
      </c>
      <c r="K239" s="57">
        <v>1045.1666666666667</v>
      </c>
      <c r="L239" s="57">
        <v>-26.75</v>
      </c>
      <c r="M239" s="57">
        <v>-0.16865541040897369</v>
      </c>
      <c r="N239" s="57">
        <v>1.3338040101543625E-2</v>
      </c>
      <c r="O239" s="57">
        <v>2.4226045608520508</v>
      </c>
      <c r="P239" s="57">
        <v>4.4101321113769028E-2</v>
      </c>
      <c r="Q239" s="57"/>
    </row>
    <row r="240" spans="1:18" ht="14.25" customHeight="1" x14ac:dyDescent="0.3">
      <c r="A240" s="49">
        <v>123</v>
      </c>
      <c r="B240" s="49">
        <v>89200701202</v>
      </c>
      <c r="C240" s="50">
        <v>3</v>
      </c>
      <c r="D240" s="49">
        <v>1</v>
      </c>
      <c r="E240" s="50" t="s">
        <v>152</v>
      </c>
      <c r="F240" s="50">
        <v>0.33</v>
      </c>
      <c r="G240" s="58">
        <v>0</v>
      </c>
      <c r="H240" s="57">
        <v>0.7</v>
      </c>
      <c r="I240" s="49">
        <v>252</v>
      </c>
      <c r="J240" s="49">
        <v>133.00000000004974</v>
      </c>
      <c r="K240" s="49">
        <v>1944.8333333333333</v>
      </c>
      <c r="L240" s="57">
        <v>-33.416666666666664</v>
      </c>
      <c r="M240" s="57">
        <v>-4.5844717025756836</v>
      </c>
      <c r="N240" s="57">
        <v>1.6078212228905802E-2</v>
      </c>
      <c r="O240" s="57">
        <v>0.39491695165634155</v>
      </c>
      <c r="P240" s="57">
        <v>3.0341502135349439E-2</v>
      </c>
      <c r="Q240" s="57"/>
      <c r="R240" s="57"/>
    </row>
    <row r="241" spans="1:18" ht="14.25" customHeight="1" x14ac:dyDescent="0.3">
      <c r="A241" s="49">
        <v>123</v>
      </c>
      <c r="B241" s="49">
        <v>89200701202</v>
      </c>
      <c r="C241" s="50">
        <v>3</v>
      </c>
      <c r="D241" s="49">
        <v>2</v>
      </c>
      <c r="E241" s="50" t="s">
        <v>154</v>
      </c>
      <c r="F241" s="50">
        <v>6.3E-2</v>
      </c>
      <c r="G241" s="58">
        <f>F241</f>
        <v>6.3E-2</v>
      </c>
      <c r="H241" s="57"/>
      <c r="I241" s="49">
        <v>252</v>
      </c>
      <c r="J241" s="49">
        <v>35.000000000007248</v>
      </c>
      <c r="K241" s="49">
        <v>670.33333333333337</v>
      </c>
      <c r="L241" s="57">
        <v>-2.6666666666666665</v>
      </c>
      <c r="M241" s="57">
        <v>-3.5916831493377686</v>
      </c>
      <c r="N241" s="57">
        <v>1.6078212228905802E-2</v>
      </c>
      <c r="O241" s="57">
        <v>0.61721789836883545</v>
      </c>
      <c r="P241" s="57">
        <v>3.0341502135349439E-2</v>
      </c>
      <c r="R241" s="57"/>
    </row>
    <row r="242" spans="1:18" ht="14.25" customHeight="1" x14ac:dyDescent="0.3">
      <c r="A242" s="49">
        <v>123</v>
      </c>
      <c r="B242" s="49">
        <v>89200701202</v>
      </c>
      <c r="C242" s="50">
        <v>3</v>
      </c>
      <c r="D242" s="49">
        <v>3</v>
      </c>
      <c r="E242" s="50" t="s">
        <v>156</v>
      </c>
      <c r="F242" s="50">
        <v>5.2999999999999999E-2</v>
      </c>
      <c r="G242" s="58">
        <f t="shared" ref="G242:G273" si="10">G241+F242</f>
        <v>0.11599999999999999</v>
      </c>
      <c r="H242" s="57"/>
      <c r="I242" s="49">
        <v>252</v>
      </c>
      <c r="J242" s="49">
        <v>39.000000000011248</v>
      </c>
      <c r="K242" s="49">
        <v>697.5</v>
      </c>
      <c r="L242" s="57">
        <v>-126.16666666666667</v>
      </c>
      <c r="M242" s="57">
        <v>-2.8531248569488525</v>
      </c>
      <c r="N242" s="57">
        <v>1.6078212228905802E-2</v>
      </c>
      <c r="O242" s="57">
        <v>-5.4203285835683346E-3</v>
      </c>
      <c r="P242" s="57">
        <v>3.0341502135349439E-2</v>
      </c>
      <c r="Q242" s="57"/>
      <c r="R242" s="57"/>
    </row>
    <row r="243" spans="1:18" ht="14.25" customHeight="1" x14ac:dyDescent="0.3">
      <c r="A243" s="49">
        <v>123</v>
      </c>
      <c r="B243" s="49">
        <v>89200701202</v>
      </c>
      <c r="C243" s="50">
        <v>3</v>
      </c>
      <c r="D243" s="49">
        <v>4</v>
      </c>
      <c r="E243" s="50" t="s">
        <v>158</v>
      </c>
      <c r="F243" s="50">
        <v>5.2999999999999999E-2</v>
      </c>
      <c r="G243" s="58">
        <f t="shared" si="10"/>
        <v>0.16899999999999998</v>
      </c>
      <c r="H243" s="57">
        <v>0.86</v>
      </c>
      <c r="I243" s="49">
        <v>252</v>
      </c>
      <c r="J243" s="49">
        <v>33.999999999978492</v>
      </c>
      <c r="K243" s="49">
        <v>847.66666666666663</v>
      </c>
      <c r="L243" s="57">
        <v>-96.666666666666671</v>
      </c>
      <c r="M243" s="57">
        <v>-2.2083525657653809</v>
      </c>
      <c r="N243" s="57">
        <v>1.6078212228905802E-2</v>
      </c>
      <c r="O243" s="57">
        <v>-0.35981151461601257</v>
      </c>
      <c r="P243" s="57">
        <v>3.0341502135349439E-2</v>
      </c>
      <c r="Q243" s="57"/>
      <c r="R243" s="57"/>
    </row>
    <row r="244" spans="1:18" ht="14.25" customHeight="1" x14ac:dyDescent="0.3">
      <c r="A244" s="49">
        <v>123</v>
      </c>
      <c r="B244" s="49">
        <v>89200701202</v>
      </c>
      <c r="C244" s="50">
        <v>3</v>
      </c>
      <c r="D244" s="49">
        <v>5</v>
      </c>
      <c r="E244" s="50" t="s">
        <v>159</v>
      </c>
      <c r="F244" s="50">
        <v>4.2999999999999997E-2</v>
      </c>
      <c r="G244" s="58">
        <f t="shared" si="10"/>
        <v>0.21199999999999997</v>
      </c>
      <c r="H244" s="57"/>
      <c r="I244" s="49">
        <v>252</v>
      </c>
      <c r="J244" s="49">
        <v>32.000000000032003</v>
      </c>
      <c r="K244" s="49">
        <v>1328.6666666666667</v>
      </c>
      <c r="L244" s="57">
        <v>-27.916666666666668</v>
      </c>
      <c r="M244" s="57">
        <v>-1.8911476135253906</v>
      </c>
      <c r="N244" s="57">
        <v>1.6078212228905802E-2</v>
      </c>
      <c r="O244" s="57">
        <v>-0.5433390736579895</v>
      </c>
      <c r="P244" s="57">
        <v>3.0341502135349439E-2</v>
      </c>
      <c r="Q244" s="57"/>
      <c r="R244" s="57"/>
    </row>
    <row r="245" spans="1:18" ht="14.25" customHeight="1" x14ac:dyDescent="0.3">
      <c r="A245" s="49">
        <v>123</v>
      </c>
      <c r="B245" s="49">
        <v>89200701202</v>
      </c>
      <c r="C245" s="50">
        <v>3</v>
      </c>
      <c r="D245" s="49">
        <v>6</v>
      </c>
      <c r="E245" s="50" t="s">
        <v>763</v>
      </c>
      <c r="F245" s="50">
        <v>4.2999999999999997E-2</v>
      </c>
      <c r="G245" s="58">
        <f t="shared" si="10"/>
        <v>0.25499999999999995</v>
      </c>
      <c r="H245" s="57"/>
      <c r="I245" s="49">
        <v>252</v>
      </c>
      <c r="J245" s="49">
        <v>24.000000000024002</v>
      </c>
      <c r="K245" s="49">
        <v>632.83333333333337</v>
      </c>
      <c r="L245" s="57">
        <v>-6.75</v>
      </c>
      <c r="M245" s="57">
        <v>-1.5821559429168701</v>
      </c>
      <c r="N245" s="57">
        <v>1.6078212228905802E-2</v>
      </c>
      <c r="O245" s="57">
        <v>-0.74926656484603882</v>
      </c>
      <c r="P245" s="57">
        <v>3.0341502135349439E-2</v>
      </c>
      <c r="Q245" s="57"/>
      <c r="R245" s="57"/>
    </row>
    <row r="246" spans="1:18" ht="14.25" customHeight="1" x14ac:dyDescent="0.3">
      <c r="A246" s="49">
        <v>123</v>
      </c>
      <c r="B246" s="49">
        <v>89200701202</v>
      </c>
      <c r="C246" s="50">
        <v>3</v>
      </c>
      <c r="D246" s="49">
        <v>7</v>
      </c>
      <c r="E246" s="50" t="s">
        <v>161</v>
      </c>
      <c r="F246" s="50">
        <v>4.2999999999999997E-2</v>
      </c>
      <c r="G246" s="58">
        <f t="shared" si="10"/>
        <v>0.29799999999999993</v>
      </c>
      <c r="H246" s="57">
        <v>0.96</v>
      </c>
      <c r="I246" s="49">
        <v>252</v>
      </c>
      <c r="J246" s="49">
        <v>31.000000000003247</v>
      </c>
      <c r="K246" s="49">
        <v>584.16666666666663</v>
      </c>
      <c r="L246" s="57">
        <v>-115.16666666666667</v>
      </c>
      <c r="M246" s="57">
        <v>-1.5287778377532959</v>
      </c>
      <c r="N246" s="57">
        <v>1.6078212228905802E-2</v>
      </c>
      <c r="O246" s="57">
        <v>-0.65924596786499023</v>
      </c>
      <c r="P246" s="57">
        <v>3.0341502135349439E-2</v>
      </c>
      <c r="Q246" s="57"/>
      <c r="R246" s="57"/>
    </row>
    <row r="247" spans="1:18" ht="14.25" customHeight="1" x14ac:dyDescent="0.3">
      <c r="A247" s="49">
        <v>123</v>
      </c>
      <c r="B247" s="49">
        <v>89200701202</v>
      </c>
      <c r="C247" s="50">
        <v>3</v>
      </c>
      <c r="D247" s="49">
        <v>8</v>
      </c>
      <c r="E247" s="50" t="s">
        <v>162</v>
      </c>
      <c r="F247" s="50">
        <v>4.2999999999999997E-2</v>
      </c>
      <c r="G247" s="58">
        <f t="shared" si="10"/>
        <v>0.34099999999999991</v>
      </c>
      <c r="H247" s="57"/>
      <c r="I247" s="49">
        <v>252</v>
      </c>
      <c r="J247" s="49">
        <v>24.999999999941735</v>
      </c>
      <c r="K247" s="49">
        <v>446.5</v>
      </c>
      <c r="L247" s="57">
        <v>-182.58333333333334</v>
      </c>
      <c r="M247" s="57">
        <v>-1.5557126998901367</v>
      </c>
      <c r="N247" s="57">
        <v>1.6078212228905802E-2</v>
      </c>
      <c r="O247" s="57">
        <v>-1.1691534519195557</v>
      </c>
      <c r="P247" s="57">
        <v>3.0341502135349439E-2</v>
      </c>
      <c r="Q247" s="57" t="s">
        <v>766</v>
      </c>
      <c r="R247" s="57"/>
    </row>
    <row r="248" spans="1:18" ht="14.25" customHeight="1" x14ac:dyDescent="0.3">
      <c r="A248" s="49">
        <v>123</v>
      </c>
      <c r="B248" s="49">
        <v>89200701202</v>
      </c>
      <c r="C248" s="50">
        <v>3</v>
      </c>
      <c r="D248" s="49">
        <v>9</v>
      </c>
      <c r="E248" s="50" t="s">
        <v>35</v>
      </c>
      <c r="F248" s="50">
        <v>4.2999999999999997E-2</v>
      </c>
      <c r="G248" s="58">
        <f t="shared" si="10"/>
        <v>0.3839999999999999</v>
      </c>
      <c r="H248" s="57">
        <v>1.01</v>
      </c>
      <c r="I248" s="49">
        <v>252</v>
      </c>
      <c r="J248" s="49">
        <v>37.999999999982492</v>
      </c>
      <c r="K248" s="49">
        <v>1346.5</v>
      </c>
      <c r="L248" s="57">
        <v>-35.416666666666664</v>
      </c>
      <c r="M248" s="57">
        <v>-1.0777678489685059</v>
      </c>
      <c r="N248" s="57">
        <v>1.6078212228905802E-2</v>
      </c>
      <c r="O248" s="57">
        <v>-0.41728478670120239</v>
      </c>
      <c r="P248" s="57">
        <v>3.0341502135349439E-2</v>
      </c>
      <c r="Q248" s="57"/>
      <c r="R248" s="57"/>
    </row>
    <row r="249" spans="1:18" ht="14.25" customHeight="1" x14ac:dyDescent="0.3">
      <c r="A249" s="49">
        <v>123</v>
      </c>
      <c r="B249" s="49">
        <v>89200701202</v>
      </c>
      <c r="C249" s="50">
        <v>3</v>
      </c>
      <c r="D249" s="49">
        <v>10</v>
      </c>
      <c r="E249" s="50" t="s">
        <v>110</v>
      </c>
      <c r="F249" s="50">
        <v>0.04</v>
      </c>
      <c r="G249" s="58">
        <f t="shared" si="10"/>
        <v>0.42399999999999988</v>
      </c>
      <c r="H249" s="57"/>
      <c r="I249" s="49">
        <v>252</v>
      </c>
      <c r="J249" s="49">
        <v>31.000000000003247</v>
      </c>
      <c r="K249" s="49">
        <v>1135.1666666666667</v>
      </c>
      <c r="L249" s="49">
        <v>-62.833333333333336</v>
      </c>
      <c r="M249" s="57">
        <v>-0.66238307952880859</v>
      </c>
      <c r="N249" s="57">
        <v>1.6078212228905802E-2</v>
      </c>
      <c r="O249" s="57">
        <v>-0.28307995200157166</v>
      </c>
      <c r="P249" s="57">
        <v>3.0341502135349439E-2</v>
      </c>
      <c r="R249" s="57"/>
    </row>
    <row r="250" spans="1:18" ht="14.25" customHeight="1" x14ac:dyDescent="0.3">
      <c r="A250" s="49">
        <v>123</v>
      </c>
      <c r="B250" s="49">
        <v>89200701202</v>
      </c>
      <c r="C250" s="50">
        <v>3</v>
      </c>
      <c r="D250" s="49">
        <v>11</v>
      </c>
      <c r="E250" s="50" t="s">
        <v>112</v>
      </c>
      <c r="F250" s="50">
        <v>0.04</v>
      </c>
      <c r="G250" s="58">
        <f t="shared" si="10"/>
        <v>0.46399999999999986</v>
      </c>
      <c r="H250" s="57"/>
      <c r="I250" s="49">
        <v>252</v>
      </c>
      <c r="J250" s="49">
        <v>28.000000000028002</v>
      </c>
      <c r="K250" s="49">
        <v>840.83333333333337</v>
      </c>
      <c r="L250" s="57">
        <v>-79.333333333333329</v>
      </c>
      <c r="M250" s="57">
        <v>-0.29745960235595703</v>
      </c>
      <c r="N250" s="57">
        <v>1.6078212228905802E-2</v>
      </c>
      <c r="O250" s="57">
        <v>0.24504935741424561</v>
      </c>
      <c r="P250" s="57">
        <v>3.0341502135349439E-2</v>
      </c>
      <c r="Q250" s="57"/>
      <c r="R250" s="57"/>
    </row>
    <row r="251" spans="1:18" ht="14.25" customHeight="1" x14ac:dyDescent="0.3">
      <c r="A251" s="49">
        <v>123</v>
      </c>
      <c r="B251" s="49">
        <v>89200701202</v>
      </c>
      <c r="C251" s="50">
        <v>3</v>
      </c>
      <c r="D251" s="49">
        <v>12</v>
      </c>
      <c r="E251" s="50" t="s">
        <v>113</v>
      </c>
      <c r="F251" s="50">
        <v>0.04</v>
      </c>
      <c r="G251" s="58">
        <f t="shared" si="10"/>
        <v>0.50399999999999989</v>
      </c>
      <c r="H251" s="57"/>
      <c r="I251" s="49">
        <v>252</v>
      </c>
      <c r="J251" s="49">
        <v>25.999999999970491</v>
      </c>
      <c r="K251" s="49">
        <v>390.16666666666669</v>
      </c>
      <c r="L251" s="57"/>
      <c r="Q251" s="57" t="s">
        <v>745</v>
      </c>
      <c r="R251" s="57"/>
    </row>
    <row r="252" spans="1:18" ht="14.25" customHeight="1" x14ac:dyDescent="0.3">
      <c r="A252" s="49">
        <v>123</v>
      </c>
      <c r="B252" s="49">
        <v>89200701202</v>
      </c>
      <c r="C252" s="50">
        <v>3</v>
      </c>
      <c r="D252" s="49">
        <v>13</v>
      </c>
      <c r="E252" s="50" t="s">
        <v>114</v>
      </c>
      <c r="F252" s="50">
        <v>0.04</v>
      </c>
      <c r="G252" s="58">
        <f t="shared" si="10"/>
        <v>0.54399999999999993</v>
      </c>
      <c r="H252" s="57"/>
      <c r="I252" s="49">
        <v>252</v>
      </c>
      <c r="J252" s="49">
        <v>29.999999999974492</v>
      </c>
      <c r="K252" s="49">
        <v>573.66666666666663</v>
      </c>
      <c r="L252" s="57">
        <v>-22.333333333333332</v>
      </c>
      <c r="M252" s="57">
        <v>8.5828743875026703E-2</v>
      </c>
      <c r="N252" s="57">
        <v>1.6078212228905802E-2</v>
      </c>
      <c r="O252" s="57">
        <v>1.1239506006240845</v>
      </c>
      <c r="P252" s="57">
        <v>3.0341502135349439E-2</v>
      </c>
      <c r="Q252" s="57"/>
      <c r="R252" s="57"/>
    </row>
    <row r="253" spans="1:18" ht="14.25" customHeight="1" x14ac:dyDescent="0.3">
      <c r="A253" s="49">
        <v>123</v>
      </c>
      <c r="B253" s="49">
        <v>89200701202</v>
      </c>
      <c r="C253" s="50">
        <v>3</v>
      </c>
      <c r="D253" s="49">
        <v>14</v>
      </c>
      <c r="E253" s="50" t="s">
        <v>134</v>
      </c>
      <c r="F253" s="50">
        <v>0.04</v>
      </c>
      <c r="G253" s="58">
        <f t="shared" si="10"/>
        <v>0.58399999999999996</v>
      </c>
      <c r="H253" s="57"/>
      <c r="I253" s="49">
        <v>252</v>
      </c>
      <c r="J253" s="49">
        <v>32.999999999949736</v>
      </c>
      <c r="K253" s="49">
        <v>636.5</v>
      </c>
      <c r="L253" s="57">
        <v>-122.66666666666667</v>
      </c>
      <c r="M253" s="57">
        <v>-1.0001410730183125E-2</v>
      </c>
      <c r="N253" s="57">
        <v>1.6078212228905802E-2</v>
      </c>
      <c r="O253" s="57">
        <v>1.794430136680603</v>
      </c>
      <c r="P253" s="57">
        <v>3.0341502135349439E-2</v>
      </c>
      <c r="Q253" s="57"/>
      <c r="R253" s="57"/>
    </row>
    <row r="254" spans="1:18" ht="14.25" customHeight="1" x14ac:dyDescent="0.3">
      <c r="A254" s="49">
        <v>123</v>
      </c>
      <c r="B254" s="49">
        <v>89200701202</v>
      </c>
      <c r="C254" s="50">
        <v>3</v>
      </c>
      <c r="D254" s="49">
        <v>15</v>
      </c>
      <c r="E254" s="50" t="s">
        <v>135</v>
      </c>
      <c r="F254" s="50">
        <v>0.04</v>
      </c>
      <c r="G254" s="58">
        <f t="shared" si="10"/>
        <v>0.624</v>
      </c>
      <c r="H254" s="57"/>
      <c r="I254" s="49">
        <v>252</v>
      </c>
      <c r="J254" s="49">
        <v>29.000000000056758</v>
      </c>
      <c r="K254" s="49">
        <v>696.33333333333337</v>
      </c>
      <c r="L254" s="57">
        <v>-57</v>
      </c>
      <c r="M254" s="57">
        <v>-8.46567302942276E-2</v>
      </c>
      <c r="N254" s="57">
        <v>1.6078212228905802E-2</v>
      </c>
      <c r="O254" s="57">
        <v>1.9196252822875977</v>
      </c>
      <c r="P254" s="57">
        <v>3.0341502135349439E-2</v>
      </c>
      <c r="Q254" s="57"/>
      <c r="R254" s="57"/>
    </row>
    <row r="255" spans="1:18" ht="14.25" customHeight="1" x14ac:dyDescent="0.3">
      <c r="A255" s="49">
        <v>123</v>
      </c>
      <c r="B255" s="49">
        <v>89200701202</v>
      </c>
      <c r="C255" s="50">
        <v>3</v>
      </c>
      <c r="D255" s="49">
        <v>16</v>
      </c>
      <c r="E255" s="50" t="s">
        <v>321</v>
      </c>
      <c r="F255" s="50">
        <v>0.04</v>
      </c>
      <c r="G255" s="58">
        <f t="shared" si="10"/>
        <v>0.66400000000000003</v>
      </c>
      <c r="H255" s="57">
        <v>1.1399999999999999</v>
      </c>
      <c r="I255" s="49">
        <v>252</v>
      </c>
      <c r="J255" s="49">
        <v>33.999999999978492</v>
      </c>
      <c r="K255" s="49">
        <v>1279.1666666666667</v>
      </c>
      <c r="L255" s="57">
        <v>-59.5</v>
      </c>
      <c r="M255" s="57">
        <v>-0.35387182235717773</v>
      </c>
      <c r="N255" s="57">
        <v>1.6078212228905802E-2</v>
      </c>
      <c r="O255" s="57">
        <v>1.750360369682312</v>
      </c>
      <c r="P255" s="57">
        <v>3.0341502135349439E-2</v>
      </c>
      <c r="Q255" s="57"/>
      <c r="R255" s="57"/>
    </row>
    <row r="256" spans="1:18" ht="14.25" customHeight="1" x14ac:dyDescent="0.3">
      <c r="A256" s="49">
        <v>123</v>
      </c>
      <c r="B256" s="49">
        <v>89200701202</v>
      </c>
      <c r="C256" s="50">
        <v>3</v>
      </c>
      <c r="D256" s="49">
        <v>17</v>
      </c>
      <c r="E256" s="50" t="s">
        <v>115</v>
      </c>
      <c r="F256" s="50">
        <v>3.7999999999999999E-2</v>
      </c>
      <c r="G256" s="58">
        <f t="shared" si="10"/>
        <v>0.70200000000000007</v>
      </c>
      <c r="H256" s="57"/>
      <c r="I256" s="49">
        <v>252</v>
      </c>
      <c r="J256" s="49">
        <v>29.000000000056758</v>
      </c>
      <c r="K256" s="49">
        <v>532.66666666666663</v>
      </c>
      <c r="L256" s="57">
        <v>-37.416666666666664</v>
      </c>
      <c r="M256" s="57">
        <v>-1.1119904518127441</v>
      </c>
      <c r="N256" s="57">
        <v>1.6078212228905802E-2</v>
      </c>
      <c r="O256" s="57">
        <v>1.3993017673492432</v>
      </c>
      <c r="P256" s="57">
        <v>3.0341502135349439E-2</v>
      </c>
      <c r="Q256" s="57"/>
      <c r="R256" s="57"/>
    </row>
    <row r="257" spans="1:18" ht="14.25" customHeight="1" x14ac:dyDescent="0.3">
      <c r="A257" s="49">
        <v>123</v>
      </c>
      <c r="B257" s="49">
        <v>89200701202</v>
      </c>
      <c r="C257" s="50">
        <v>3</v>
      </c>
      <c r="D257" s="49">
        <v>18</v>
      </c>
      <c r="E257" s="50" t="s">
        <v>116</v>
      </c>
      <c r="F257" s="50">
        <v>3.7999999999999999E-2</v>
      </c>
      <c r="G257" s="58">
        <f t="shared" si="10"/>
        <v>0.7400000000000001</v>
      </c>
      <c r="H257" s="57"/>
      <c r="I257" s="49">
        <v>252</v>
      </c>
      <c r="J257" s="49">
        <v>28.999999999945736</v>
      </c>
      <c r="K257" s="49">
        <v>483.33333333333331</v>
      </c>
      <c r="L257" s="57">
        <v>-156</v>
      </c>
      <c r="M257" s="57">
        <v>-1.3634960651397705</v>
      </c>
      <c r="N257" s="57">
        <v>1.6078212228905802E-2</v>
      </c>
      <c r="O257" s="57">
        <v>0.68526315689086914</v>
      </c>
      <c r="P257" s="57">
        <v>3.0341502135349439E-2</v>
      </c>
      <c r="Q257" s="57" t="s">
        <v>775</v>
      </c>
      <c r="R257" s="57"/>
    </row>
    <row r="258" spans="1:18" ht="14.25" customHeight="1" x14ac:dyDescent="0.3">
      <c r="A258" s="49">
        <v>123</v>
      </c>
      <c r="B258" s="49">
        <v>89200701202</v>
      </c>
      <c r="C258" s="50">
        <v>3</v>
      </c>
      <c r="D258" s="49">
        <v>19</v>
      </c>
      <c r="E258" s="50" t="s">
        <v>144</v>
      </c>
      <c r="F258" s="50">
        <v>3.7999999999999999E-2</v>
      </c>
      <c r="G258" s="58">
        <f t="shared" si="10"/>
        <v>0.77800000000000014</v>
      </c>
      <c r="H258" s="57"/>
      <c r="I258" s="49">
        <v>252</v>
      </c>
      <c r="J258" s="49">
        <v>26.999999999999247</v>
      </c>
      <c r="K258" s="49">
        <v>611</v>
      </c>
      <c r="L258" s="57">
        <v>-24.916666666666668</v>
      </c>
      <c r="M258" s="57">
        <v>-1.140562891960144</v>
      </c>
      <c r="N258" s="57">
        <v>1.6078212228905802E-2</v>
      </c>
      <c r="O258" s="57">
        <v>0.72542721033096313</v>
      </c>
      <c r="P258" s="57">
        <v>3.0341502135349439E-2</v>
      </c>
      <c r="Q258" s="57"/>
      <c r="R258" s="57"/>
    </row>
    <row r="259" spans="1:18" ht="14.25" customHeight="1" x14ac:dyDescent="0.3">
      <c r="A259" s="49">
        <v>123</v>
      </c>
      <c r="B259" s="49">
        <v>89200701202</v>
      </c>
      <c r="C259" s="50">
        <v>3</v>
      </c>
      <c r="D259" s="49">
        <v>20</v>
      </c>
      <c r="E259" s="50" t="s">
        <v>145</v>
      </c>
      <c r="F259" s="50">
        <v>3.7999999999999999E-2</v>
      </c>
      <c r="G259" s="58">
        <f t="shared" si="10"/>
        <v>0.81600000000000017</v>
      </c>
      <c r="H259" s="57">
        <v>1.19</v>
      </c>
      <c r="I259" s="49">
        <v>252</v>
      </c>
      <c r="J259" s="49">
        <v>40.000000000040004</v>
      </c>
      <c r="K259" s="49">
        <v>632.16666666666663</v>
      </c>
      <c r="L259" s="57">
        <v>-5</v>
      </c>
      <c r="M259" s="57">
        <v>-0.84936970472335815</v>
      </c>
      <c r="N259" s="57">
        <v>1.6078212228905802E-2</v>
      </c>
      <c r="O259" s="57">
        <v>0.77344721555709839</v>
      </c>
      <c r="P259" s="57">
        <v>3.0341502135349439E-2</v>
      </c>
      <c r="Q259" s="57"/>
      <c r="R259" s="57"/>
    </row>
    <row r="260" spans="1:18" ht="14.25" customHeight="1" x14ac:dyDescent="0.3">
      <c r="A260" s="49">
        <v>123</v>
      </c>
      <c r="B260" s="49">
        <v>89200701202</v>
      </c>
      <c r="C260" s="50">
        <v>3</v>
      </c>
      <c r="D260" s="49">
        <v>21</v>
      </c>
      <c r="E260" s="50" t="s">
        <v>146</v>
      </c>
      <c r="F260" s="50">
        <v>3.7999999999999999E-2</v>
      </c>
      <c r="G260" s="58">
        <f t="shared" si="10"/>
        <v>0.8540000000000002</v>
      </c>
      <c r="H260" s="57"/>
      <c r="I260" s="49">
        <v>252</v>
      </c>
      <c r="J260" s="49">
        <v>35.000000000007248</v>
      </c>
      <c r="K260" s="49">
        <v>579.16666666666663</v>
      </c>
      <c r="L260" s="57">
        <v>-127.75</v>
      </c>
      <c r="M260" s="57">
        <v>-0.77437019348144531</v>
      </c>
      <c r="N260" s="57">
        <v>1.6078212228905802E-2</v>
      </c>
      <c r="O260" s="57">
        <v>0.46011662483215332</v>
      </c>
      <c r="P260" s="57">
        <v>3.0341502135349439E-2</v>
      </c>
      <c r="Q260" s="57"/>
      <c r="R260" s="57"/>
    </row>
    <row r="261" spans="1:18" ht="14.25" customHeight="1" x14ac:dyDescent="0.3">
      <c r="A261" s="49">
        <v>123</v>
      </c>
      <c r="B261" s="49">
        <v>89200701202</v>
      </c>
      <c r="C261" s="50">
        <v>3</v>
      </c>
      <c r="D261" s="49">
        <v>22</v>
      </c>
      <c r="E261" s="50" t="s">
        <v>164</v>
      </c>
      <c r="F261" s="50">
        <v>3.7999999999999999E-2</v>
      </c>
      <c r="G261" s="58">
        <f t="shared" si="10"/>
        <v>0.89200000000000024</v>
      </c>
      <c r="H261" s="57"/>
      <c r="I261" s="49">
        <v>252</v>
      </c>
      <c r="J261" s="49">
        <v>25.999999999970491</v>
      </c>
      <c r="K261" s="49">
        <v>700</v>
      </c>
      <c r="L261" s="57">
        <v>-29.75</v>
      </c>
      <c r="M261" s="57">
        <v>-0.64058190584182739</v>
      </c>
      <c r="N261" s="57">
        <v>1.6078212228905802E-2</v>
      </c>
      <c r="O261" s="57">
        <v>0.75419557094573975</v>
      </c>
      <c r="P261" s="57">
        <v>3.0341502135349439E-2</v>
      </c>
      <c r="Q261" s="57"/>
      <c r="R261" s="57"/>
    </row>
    <row r="262" spans="1:18" ht="14.25" customHeight="1" x14ac:dyDescent="0.3">
      <c r="A262" s="49">
        <v>123</v>
      </c>
      <c r="B262" s="49">
        <v>89200701202</v>
      </c>
      <c r="C262" s="50">
        <v>3</v>
      </c>
      <c r="D262" s="49">
        <v>23</v>
      </c>
      <c r="E262" s="50" t="s">
        <v>165</v>
      </c>
      <c r="F262" s="50">
        <v>3.7999999999999999E-2</v>
      </c>
      <c r="G262" s="58">
        <f t="shared" si="10"/>
        <v>0.93000000000000027</v>
      </c>
      <c r="H262" s="57"/>
      <c r="I262" s="49">
        <v>252</v>
      </c>
      <c r="J262" s="49">
        <v>32.000000000032003</v>
      </c>
      <c r="K262" s="49">
        <v>1091.3333333333333</v>
      </c>
      <c r="L262" s="57">
        <v>-41.583333333333336</v>
      </c>
      <c r="M262" s="57">
        <v>-0.54370403289794922</v>
      </c>
      <c r="N262" s="57">
        <v>1.6078212228905802E-2</v>
      </c>
      <c r="O262" s="57">
        <v>0.90450572967529297</v>
      </c>
      <c r="P262" s="57">
        <v>3.0341502135349439E-2</v>
      </c>
      <c r="Q262" s="57"/>
      <c r="R262" s="57"/>
    </row>
    <row r="263" spans="1:18" ht="14.25" customHeight="1" x14ac:dyDescent="0.3">
      <c r="A263" s="49">
        <v>123</v>
      </c>
      <c r="B263" s="49">
        <v>89200701202</v>
      </c>
      <c r="C263" s="50">
        <v>3</v>
      </c>
      <c r="D263" s="49">
        <v>24</v>
      </c>
      <c r="E263" s="50" t="s">
        <v>166</v>
      </c>
      <c r="F263" s="50">
        <v>3.7999999999999999E-2</v>
      </c>
      <c r="G263" s="58">
        <f t="shared" si="10"/>
        <v>0.9680000000000003</v>
      </c>
      <c r="H263" s="57">
        <v>1.27</v>
      </c>
      <c r="I263" s="49">
        <v>252</v>
      </c>
      <c r="J263" s="49">
        <v>27.99999999991698</v>
      </c>
      <c r="K263" s="49">
        <v>1278.3333333333333</v>
      </c>
      <c r="L263" s="57">
        <v>-41.916666666666664</v>
      </c>
      <c r="M263" s="57">
        <v>-0.59839016199111938</v>
      </c>
      <c r="N263" s="57">
        <v>1.6078212228905802E-2</v>
      </c>
      <c r="O263" s="57">
        <v>1.2523092031478882</v>
      </c>
      <c r="P263" s="57">
        <v>3.0341502135349439E-2</v>
      </c>
      <c r="Q263" s="57"/>
      <c r="R263" s="57"/>
    </row>
    <row r="264" spans="1:18" ht="14.25" customHeight="1" x14ac:dyDescent="0.3">
      <c r="A264" s="49">
        <v>123</v>
      </c>
      <c r="B264" s="49">
        <v>89200701202</v>
      </c>
      <c r="C264" s="50">
        <v>3</v>
      </c>
      <c r="D264" s="49">
        <v>25</v>
      </c>
      <c r="E264" s="50" t="s">
        <v>564</v>
      </c>
      <c r="F264" s="50">
        <v>3.7999999999999999E-2</v>
      </c>
      <c r="G264" s="58">
        <f t="shared" si="10"/>
        <v>1.0060000000000002</v>
      </c>
      <c r="H264" s="57"/>
      <c r="I264" s="49">
        <v>252</v>
      </c>
      <c r="J264" s="49">
        <v>32.999999999949736</v>
      </c>
      <c r="K264" s="49">
        <v>1330.1666666666667</v>
      </c>
      <c r="L264" s="57">
        <v>-34.666666666666664</v>
      </c>
      <c r="M264" s="57">
        <v>-0.59921973943710327</v>
      </c>
      <c r="N264" s="57">
        <v>1.6078212228905802E-2</v>
      </c>
      <c r="O264" s="57">
        <v>1.5869700908660889</v>
      </c>
      <c r="P264" s="57">
        <v>3.0341502135349439E-2</v>
      </c>
      <c r="Q264" s="57"/>
      <c r="R264" s="57"/>
    </row>
    <row r="265" spans="1:18" ht="14.25" customHeight="1" x14ac:dyDescent="0.3">
      <c r="A265" s="49">
        <v>123</v>
      </c>
      <c r="B265" s="49">
        <v>89200701202</v>
      </c>
      <c r="C265" s="50">
        <v>3</v>
      </c>
      <c r="D265" s="49">
        <v>26</v>
      </c>
      <c r="E265" s="50" t="s">
        <v>566</v>
      </c>
      <c r="F265" s="50">
        <v>3.7999999999999999E-2</v>
      </c>
      <c r="G265" s="58">
        <f t="shared" si="10"/>
        <v>1.0440000000000003</v>
      </c>
      <c r="H265" s="57"/>
      <c r="I265" s="49">
        <v>252</v>
      </c>
      <c r="J265" s="49">
        <v>31.000000000003247</v>
      </c>
      <c r="K265" s="49">
        <v>1485</v>
      </c>
      <c r="L265" s="57">
        <v>-40.166666666666664</v>
      </c>
      <c r="M265" s="57">
        <v>-0.37899312376976013</v>
      </c>
      <c r="N265" s="57">
        <v>1.6078212228905802E-2</v>
      </c>
      <c r="O265" s="57">
        <v>1.8048337697982788</v>
      </c>
      <c r="P265" s="57">
        <v>3.0341502135349439E-2</v>
      </c>
      <c r="Q265" s="57"/>
      <c r="R265" s="57"/>
    </row>
    <row r="266" spans="1:18" ht="14.25" customHeight="1" x14ac:dyDescent="0.3">
      <c r="A266" s="49">
        <v>123</v>
      </c>
      <c r="B266" s="49">
        <v>89200701202</v>
      </c>
      <c r="C266" s="50">
        <v>3</v>
      </c>
      <c r="D266" s="49">
        <v>27</v>
      </c>
      <c r="E266" s="50" t="s">
        <v>785</v>
      </c>
      <c r="F266" s="50">
        <v>3.7999999999999999E-2</v>
      </c>
      <c r="G266" s="58">
        <f t="shared" si="10"/>
        <v>1.0820000000000003</v>
      </c>
      <c r="H266" s="57"/>
      <c r="I266" s="49">
        <v>252</v>
      </c>
      <c r="J266" s="49">
        <v>31.000000000003247</v>
      </c>
      <c r="K266" s="49">
        <v>1369.6666666666667</v>
      </c>
      <c r="L266" s="57">
        <v>-18.916666666666668</v>
      </c>
      <c r="M266" s="57">
        <v>-0.15063826739788055</v>
      </c>
      <c r="N266" s="57">
        <v>1.6078212228905802E-2</v>
      </c>
      <c r="O266" s="57">
        <v>1.9356937408447266</v>
      </c>
      <c r="P266" s="57">
        <v>3.0341502135349439E-2</v>
      </c>
      <c r="Q266" s="57"/>
      <c r="R266" s="57"/>
    </row>
    <row r="267" spans="1:18" ht="14.25" customHeight="1" x14ac:dyDescent="0.3">
      <c r="A267" s="49">
        <v>123</v>
      </c>
      <c r="B267" s="49">
        <v>89200701202</v>
      </c>
      <c r="C267" s="50">
        <v>3</v>
      </c>
      <c r="D267" s="49">
        <v>28</v>
      </c>
      <c r="E267" s="50" t="s">
        <v>54</v>
      </c>
      <c r="F267" s="50">
        <v>3.7999999999999999E-2</v>
      </c>
      <c r="G267" s="58">
        <f t="shared" si="10"/>
        <v>1.1200000000000003</v>
      </c>
      <c r="H267" s="57">
        <v>1.34</v>
      </c>
      <c r="I267" s="49">
        <v>252</v>
      </c>
      <c r="J267" s="49">
        <v>29.999999999974492</v>
      </c>
      <c r="K267" s="49">
        <v>1338.6666666666667</v>
      </c>
      <c r="L267" s="57">
        <v>-25.5</v>
      </c>
      <c r="M267" s="57">
        <v>-0.3178616464138031</v>
      </c>
      <c r="N267" s="57">
        <v>1.6078212228905802E-2</v>
      </c>
      <c r="O267" s="57">
        <v>1.8377641439437866</v>
      </c>
      <c r="P267" s="57">
        <v>3.0341502135349439E-2</v>
      </c>
      <c r="Q267" s="57"/>
      <c r="R267" s="57"/>
    </row>
    <row r="268" spans="1:18" ht="14.25" customHeight="1" x14ac:dyDescent="0.3">
      <c r="A268" s="49">
        <v>123</v>
      </c>
      <c r="B268" s="49">
        <v>89200701202</v>
      </c>
      <c r="C268" s="50">
        <v>3</v>
      </c>
      <c r="D268" s="49">
        <v>29</v>
      </c>
      <c r="E268" s="50" t="s">
        <v>167</v>
      </c>
      <c r="F268" s="50">
        <v>3.1E-2</v>
      </c>
      <c r="G268" s="58">
        <f t="shared" si="10"/>
        <v>1.1510000000000002</v>
      </c>
      <c r="H268" s="57"/>
      <c r="I268" s="49">
        <v>252</v>
      </c>
      <c r="J268" s="49">
        <v>31.000000000003247</v>
      </c>
      <c r="K268" s="49">
        <v>1265.1666666666667</v>
      </c>
      <c r="L268" s="57">
        <v>-24.833333333333332</v>
      </c>
      <c r="M268" s="57">
        <v>-0.31258392333984375</v>
      </c>
      <c r="N268" s="57">
        <v>1.6078212228905802E-2</v>
      </c>
      <c r="O268" s="57">
        <v>1.8241866827011108</v>
      </c>
      <c r="P268" s="57">
        <v>3.0341502135349439E-2</v>
      </c>
      <c r="Q268" s="57"/>
      <c r="R268" s="57"/>
    </row>
    <row r="269" spans="1:18" ht="14.25" customHeight="1" x14ac:dyDescent="0.3">
      <c r="A269" s="49">
        <v>123</v>
      </c>
      <c r="B269" s="49">
        <v>89200701202</v>
      </c>
      <c r="C269" s="50">
        <v>3</v>
      </c>
      <c r="D269" s="49">
        <v>30</v>
      </c>
      <c r="E269" s="50" t="s">
        <v>148</v>
      </c>
      <c r="F269" s="50">
        <v>3.1E-2</v>
      </c>
      <c r="G269" s="58">
        <f t="shared" si="10"/>
        <v>1.1820000000000002</v>
      </c>
      <c r="H269" s="57"/>
      <c r="I269" s="49">
        <v>252</v>
      </c>
      <c r="J269" s="49">
        <v>22.000000000077513</v>
      </c>
      <c r="K269" s="49">
        <v>339.83333333333331</v>
      </c>
      <c r="L269" s="57"/>
      <c r="Q269" s="57" t="s">
        <v>745</v>
      </c>
      <c r="R269" s="57"/>
    </row>
    <row r="270" spans="1:18" ht="14.25" customHeight="1" x14ac:dyDescent="0.3">
      <c r="A270" s="49">
        <v>123</v>
      </c>
      <c r="B270" s="49">
        <v>89200701202</v>
      </c>
      <c r="C270" s="50">
        <v>3</v>
      </c>
      <c r="D270" s="49">
        <v>31</v>
      </c>
      <c r="E270" s="50" t="s">
        <v>168</v>
      </c>
      <c r="F270" s="50">
        <v>3.1E-2</v>
      </c>
      <c r="G270" s="58">
        <f t="shared" si="10"/>
        <v>1.2130000000000001</v>
      </c>
      <c r="H270" s="57"/>
      <c r="I270" s="49">
        <v>252</v>
      </c>
      <c r="J270" s="49">
        <v>21.999999999966491</v>
      </c>
      <c r="K270" s="49">
        <v>524.83333333333337</v>
      </c>
      <c r="L270" s="57">
        <v>-23.916666666666668</v>
      </c>
      <c r="M270" s="57">
        <v>-4.3850764632225037E-2</v>
      </c>
      <c r="N270" s="57">
        <v>1.6078212228905802E-2</v>
      </c>
      <c r="O270" s="57">
        <v>1.7568923234939575</v>
      </c>
      <c r="P270" s="57">
        <v>3.0341502135349439E-2</v>
      </c>
      <c r="Q270" s="57"/>
      <c r="R270" s="57"/>
    </row>
    <row r="271" spans="1:18" ht="14.25" customHeight="1" x14ac:dyDescent="0.3">
      <c r="A271" s="49">
        <v>123</v>
      </c>
      <c r="B271" s="49">
        <v>89200701202</v>
      </c>
      <c r="C271" s="50">
        <v>3</v>
      </c>
      <c r="D271" s="49">
        <v>32</v>
      </c>
      <c r="E271" s="50" t="s">
        <v>169</v>
      </c>
      <c r="F271" s="50">
        <v>3.1E-2</v>
      </c>
      <c r="G271" s="58">
        <f t="shared" si="10"/>
        <v>1.244</v>
      </c>
      <c r="H271" s="57"/>
      <c r="I271" s="49">
        <v>252</v>
      </c>
      <c r="J271" s="49">
        <v>18.999999999991246</v>
      </c>
      <c r="K271" s="49">
        <v>487</v>
      </c>
      <c r="L271" s="57">
        <v>-51.5</v>
      </c>
      <c r="M271" s="57">
        <v>-0.13703338801860809</v>
      </c>
      <c r="N271" s="57">
        <v>1.6078212228905802E-2</v>
      </c>
      <c r="O271" s="57">
        <v>1.93837571144104</v>
      </c>
      <c r="P271" s="57">
        <v>3.0341502135349439E-2</v>
      </c>
      <c r="Q271" s="57" t="s">
        <v>775</v>
      </c>
      <c r="R271" s="57"/>
    </row>
    <row r="272" spans="1:18" ht="14.25" customHeight="1" x14ac:dyDescent="0.3">
      <c r="A272" s="49">
        <v>123</v>
      </c>
      <c r="B272" s="49">
        <v>89200701202</v>
      </c>
      <c r="C272" s="50">
        <v>3</v>
      </c>
      <c r="D272" s="49">
        <v>33</v>
      </c>
      <c r="E272" s="50" t="s">
        <v>170</v>
      </c>
      <c r="F272" s="50">
        <v>3.1E-2</v>
      </c>
      <c r="G272" s="58">
        <f t="shared" si="10"/>
        <v>1.2749999999999999</v>
      </c>
      <c r="H272" s="57"/>
      <c r="I272" s="49">
        <v>252</v>
      </c>
      <c r="J272" s="49">
        <v>16.999999999933735</v>
      </c>
      <c r="K272" s="49">
        <v>345.16666666666669</v>
      </c>
      <c r="L272" s="57"/>
      <c r="Q272" s="57" t="s">
        <v>745</v>
      </c>
      <c r="R272" s="57"/>
    </row>
    <row r="273" spans="1:18" ht="14.25" customHeight="1" x14ac:dyDescent="0.3">
      <c r="A273" s="49">
        <v>123</v>
      </c>
      <c r="B273" s="49">
        <v>89200701202</v>
      </c>
      <c r="C273" s="50">
        <v>3</v>
      </c>
      <c r="D273" s="49">
        <v>34</v>
      </c>
      <c r="E273" s="50" t="s">
        <v>121</v>
      </c>
      <c r="F273" s="50">
        <v>2.1000000000000001E-2</v>
      </c>
      <c r="G273" s="58">
        <f t="shared" si="10"/>
        <v>1.2959999999999998</v>
      </c>
      <c r="H273" s="57">
        <v>1.37</v>
      </c>
      <c r="I273" s="49">
        <v>252</v>
      </c>
      <c r="J273" s="49">
        <v>0</v>
      </c>
      <c r="R273" s="57"/>
    </row>
    <row r="274" spans="1:18" ht="14.25" customHeight="1" x14ac:dyDescent="0.3">
      <c r="A274" s="49">
        <v>150</v>
      </c>
      <c r="B274" s="49">
        <v>88200801202</v>
      </c>
      <c r="C274" s="50">
        <v>3</v>
      </c>
      <c r="D274" s="49">
        <v>1</v>
      </c>
      <c r="E274" s="50" t="s">
        <v>152</v>
      </c>
      <c r="F274" s="50">
        <v>0.33</v>
      </c>
      <c r="G274" s="58">
        <v>0</v>
      </c>
      <c r="H274" s="57">
        <v>0.87</v>
      </c>
      <c r="I274" s="49">
        <v>252</v>
      </c>
      <c r="J274" s="49">
        <v>173.00000000008976</v>
      </c>
      <c r="K274" s="49">
        <v>1519.8333333333333</v>
      </c>
      <c r="L274" s="57">
        <v>-18.583333333333332</v>
      </c>
      <c r="M274" s="57">
        <v>-3.9008052349090576</v>
      </c>
      <c r="N274" s="57">
        <v>2.1529324209192471E-2</v>
      </c>
      <c r="O274" s="57">
        <v>0.16147276759147644</v>
      </c>
      <c r="P274" s="57">
        <v>3.6523001014737815E-2</v>
      </c>
    </row>
    <row r="275" spans="1:18" ht="14.25" customHeight="1" x14ac:dyDescent="0.3">
      <c r="A275" s="49">
        <v>150</v>
      </c>
      <c r="B275" s="49">
        <v>88200801202</v>
      </c>
      <c r="C275" s="50">
        <v>3</v>
      </c>
      <c r="D275" s="49">
        <v>2</v>
      </c>
      <c r="E275" s="50" t="s">
        <v>385</v>
      </c>
      <c r="F275" s="50">
        <v>5.6000000000000001E-2</v>
      </c>
      <c r="G275" s="58">
        <f>F275</f>
        <v>5.6000000000000001E-2</v>
      </c>
      <c r="H275" s="57">
        <v>0.96</v>
      </c>
      <c r="I275" s="49">
        <v>252</v>
      </c>
      <c r="J275" s="49">
        <v>41.999999999986493</v>
      </c>
      <c r="K275" s="49">
        <v>2385.6666666666665</v>
      </c>
      <c r="L275" s="57">
        <v>-12.5</v>
      </c>
      <c r="M275" s="57">
        <v>-2.8802864551544189</v>
      </c>
      <c r="N275" s="57">
        <v>2.1529324209192471E-2</v>
      </c>
      <c r="O275" s="57">
        <v>0.31835180521011353</v>
      </c>
      <c r="P275" s="57">
        <v>3.6523001014737815E-2</v>
      </c>
      <c r="Q275" s="57"/>
    </row>
    <row r="276" spans="1:18" ht="14.25" customHeight="1" x14ac:dyDescent="0.3">
      <c r="A276" s="49">
        <v>150</v>
      </c>
      <c r="B276" s="49">
        <v>88200801202</v>
      </c>
      <c r="C276" s="50">
        <v>3</v>
      </c>
      <c r="D276" s="49">
        <v>3</v>
      </c>
      <c r="E276" s="50" t="s">
        <v>156</v>
      </c>
      <c r="F276" s="50">
        <v>4.3999999999999997E-2</v>
      </c>
      <c r="G276" s="58">
        <f t="shared" ref="G276:G301" si="11">G275+F276</f>
        <v>0.1</v>
      </c>
      <c r="H276" s="57"/>
      <c r="I276" s="49">
        <v>252</v>
      </c>
      <c r="J276" s="49">
        <v>37.000000000064759</v>
      </c>
      <c r="K276" s="49">
        <v>1345.5</v>
      </c>
      <c r="L276" s="57">
        <v>-19.666666666666668</v>
      </c>
      <c r="M276" s="57">
        <v>-1.4570608139038086</v>
      </c>
      <c r="N276" s="57">
        <v>2.1529324209192471E-2</v>
      </c>
      <c r="O276" s="57">
        <v>0.58091896772384644</v>
      </c>
      <c r="P276" s="57">
        <v>3.6523001014737815E-2</v>
      </c>
      <c r="Q276" s="57"/>
    </row>
    <row r="277" spans="1:18" ht="14.25" customHeight="1" x14ac:dyDescent="0.3">
      <c r="A277" s="49">
        <v>150</v>
      </c>
      <c r="B277" s="49">
        <v>88200801202</v>
      </c>
      <c r="C277" s="50">
        <v>3</v>
      </c>
      <c r="D277" s="49">
        <v>4</v>
      </c>
      <c r="E277" s="50" t="s">
        <v>158</v>
      </c>
      <c r="F277" s="50">
        <v>4.1000000000000002E-2</v>
      </c>
      <c r="G277" s="58">
        <f t="shared" si="11"/>
        <v>0.14100000000000001</v>
      </c>
      <c r="H277" s="57">
        <v>0.99</v>
      </c>
      <c r="I277" s="49">
        <v>252</v>
      </c>
      <c r="J277" s="49">
        <v>36.000000000036003</v>
      </c>
      <c r="K277" s="49">
        <v>819.83333333333337</v>
      </c>
      <c r="L277" s="57">
        <v>-11.666666666666666</v>
      </c>
      <c r="M277" s="57">
        <v>-0.95449227094650269</v>
      </c>
      <c r="N277" s="57">
        <v>2.1529324209192471E-2</v>
      </c>
      <c r="O277" s="57">
        <v>0.80700552463531494</v>
      </c>
      <c r="P277" s="57">
        <v>3.6523001014737815E-2</v>
      </c>
      <c r="Q277" s="57"/>
    </row>
    <row r="278" spans="1:18" ht="14.25" customHeight="1" x14ac:dyDescent="0.3">
      <c r="A278" s="49">
        <v>150</v>
      </c>
      <c r="B278" s="49">
        <v>88200801202</v>
      </c>
      <c r="C278" s="50">
        <v>3</v>
      </c>
      <c r="D278" s="49">
        <v>5</v>
      </c>
      <c r="E278" s="50" t="s">
        <v>159</v>
      </c>
      <c r="F278" s="50">
        <v>4.1000000000000002E-2</v>
      </c>
      <c r="G278" s="58">
        <f t="shared" si="11"/>
        <v>0.18200000000000002</v>
      </c>
      <c r="H278" s="57"/>
      <c r="I278" s="49">
        <v>252</v>
      </c>
      <c r="J278" s="49">
        <v>37.000000000064759</v>
      </c>
      <c r="K278" s="49">
        <v>894.83333333333337</v>
      </c>
      <c r="L278" s="57">
        <v>-69.333333333333329</v>
      </c>
      <c r="M278" s="57">
        <v>-0.72839349508285522</v>
      </c>
      <c r="N278" s="57">
        <v>2.1529324209192471E-2</v>
      </c>
      <c r="O278" s="57">
        <v>0.88904345035552979</v>
      </c>
      <c r="P278" s="57">
        <v>3.6523001014737815E-2</v>
      </c>
      <c r="Q278" s="57"/>
    </row>
    <row r="279" spans="1:18" ht="14.25" customHeight="1" x14ac:dyDescent="0.3">
      <c r="A279" s="49">
        <v>150</v>
      </c>
      <c r="B279" s="49">
        <v>88200801202</v>
      </c>
      <c r="C279" s="50">
        <v>3</v>
      </c>
      <c r="D279" s="49">
        <v>6</v>
      </c>
      <c r="E279" s="50" t="s">
        <v>160</v>
      </c>
      <c r="F279" s="50">
        <v>0.04</v>
      </c>
      <c r="G279" s="58">
        <f t="shared" si="11"/>
        <v>0.22200000000000003</v>
      </c>
      <c r="H279" s="57"/>
      <c r="I279" s="49">
        <v>252</v>
      </c>
      <c r="J279" s="49">
        <v>33.999999999978492</v>
      </c>
      <c r="K279" s="49">
        <v>1956.5</v>
      </c>
      <c r="L279" s="57">
        <v>-21.083333333333332</v>
      </c>
      <c r="M279" s="57">
        <v>-0.54422640800476074</v>
      </c>
      <c r="N279" s="57">
        <v>2.1529324209192471E-2</v>
      </c>
      <c r="O279" s="57">
        <v>1.1489077806472778</v>
      </c>
      <c r="P279" s="57">
        <v>3.6523001014737815E-2</v>
      </c>
      <c r="Q279" s="57"/>
    </row>
    <row r="280" spans="1:18" ht="14.25" customHeight="1" x14ac:dyDescent="0.3">
      <c r="A280" s="49">
        <v>150</v>
      </c>
      <c r="B280" s="49">
        <v>88200801202</v>
      </c>
      <c r="C280" s="50">
        <v>3</v>
      </c>
      <c r="D280" s="49">
        <v>7</v>
      </c>
      <c r="E280" s="50" t="s">
        <v>35</v>
      </c>
      <c r="F280" s="50">
        <v>3.5999999999999997E-2</v>
      </c>
      <c r="G280" s="58">
        <f t="shared" si="11"/>
        <v>0.25800000000000001</v>
      </c>
      <c r="H280" s="57">
        <v>1.04</v>
      </c>
      <c r="I280" s="49">
        <v>252</v>
      </c>
      <c r="J280" s="49">
        <v>33.000000000060759</v>
      </c>
      <c r="K280" s="49">
        <v>775.83333333333337</v>
      </c>
      <c r="L280" s="57">
        <v>-33.666666666666664</v>
      </c>
      <c r="M280" s="57">
        <v>-0.52506238222122192</v>
      </c>
      <c r="N280" s="57">
        <v>2.1529324209192471E-2</v>
      </c>
      <c r="O280" s="57">
        <v>1.1670955419540405</v>
      </c>
      <c r="P280" s="57">
        <v>3.6523001014737815E-2</v>
      </c>
      <c r="Q280" s="57"/>
    </row>
    <row r="281" spans="1:18" ht="14.25" customHeight="1" x14ac:dyDescent="0.3">
      <c r="A281" s="49">
        <v>150</v>
      </c>
      <c r="B281" s="49">
        <v>88200801202</v>
      </c>
      <c r="C281" s="50">
        <v>3</v>
      </c>
      <c r="D281" s="49">
        <v>8</v>
      </c>
      <c r="E281" s="50" t="s">
        <v>110</v>
      </c>
      <c r="F281" s="50">
        <v>3.7999999999999999E-2</v>
      </c>
      <c r="G281" s="58">
        <f t="shared" si="11"/>
        <v>0.29599999999999999</v>
      </c>
      <c r="H281" s="57">
        <v>1.08</v>
      </c>
      <c r="I281" s="49">
        <v>252</v>
      </c>
      <c r="J281" s="49">
        <v>25.999999999970491</v>
      </c>
      <c r="L281" s="57"/>
      <c r="Q281" s="57" t="s">
        <v>396</v>
      </c>
    </row>
    <row r="282" spans="1:18" ht="14.25" customHeight="1" x14ac:dyDescent="0.3">
      <c r="A282" s="49">
        <v>150</v>
      </c>
      <c r="B282" s="49">
        <v>88200801202</v>
      </c>
      <c r="C282" s="50">
        <v>3</v>
      </c>
      <c r="D282" s="49">
        <v>9</v>
      </c>
      <c r="E282" s="50" t="s">
        <v>112</v>
      </c>
      <c r="F282" s="50">
        <v>3.6999999999999998E-2</v>
      </c>
      <c r="G282" s="58">
        <f t="shared" si="11"/>
        <v>0.33299999999999996</v>
      </c>
      <c r="H282" s="57"/>
      <c r="I282" s="49">
        <v>252</v>
      </c>
      <c r="J282" s="49">
        <v>29.999999999974492</v>
      </c>
      <c r="K282" s="49">
        <v>721.33333333333337</v>
      </c>
      <c r="L282" s="57">
        <v>-96.333333333333329</v>
      </c>
      <c r="M282" s="57">
        <v>-0.62042313814163208</v>
      </c>
      <c r="N282" s="57">
        <v>2.1529324209192471E-2</v>
      </c>
      <c r="O282" s="57">
        <v>0.10499438643455505</v>
      </c>
      <c r="P282" s="57">
        <v>3.6523001014737815E-2</v>
      </c>
      <c r="Q282" s="57"/>
    </row>
    <row r="283" spans="1:18" ht="14.25" customHeight="1" x14ac:dyDescent="0.3">
      <c r="A283" s="49">
        <v>150</v>
      </c>
      <c r="B283" s="49">
        <v>88200801202</v>
      </c>
      <c r="C283" s="50">
        <v>3</v>
      </c>
      <c r="D283" s="49">
        <v>10</v>
      </c>
      <c r="E283" s="50" t="s">
        <v>113</v>
      </c>
      <c r="F283" s="50">
        <v>3.6999999999999998E-2</v>
      </c>
      <c r="G283" s="58">
        <f t="shared" si="11"/>
        <v>0.36999999999999994</v>
      </c>
      <c r="H283" s="57"/>
      <c r="I283" s="49">
        <v>252</v>
      </c>
      <c r="J283" s="49">
        <v>21.999999999966491</v>
      </c>
      <c r="K283" s="49">
        <v>446.83333333333331</v>
      </c>
      <c r="L283" s="57">
        <v>-150</v>
      </c>
      <c r="M283" s="57">
        <v>-0.95687407255172729</v>
      </c>
      <c r="N283" s="57">
        <v>2.1529324209192471E-2</v>
      </c>
      <c r="O283" s="57">
        <v>-0.26650270819664001</v>
      </c>
      <c r="P283" s="57">
        <v>3.6523001014737815E-2</v>
      </c>
      <c r="Q283" s="57" t="s">
        <v>400</v>
      </c>
    </row>
    <row r="284" spans="1:18" ht="14.25" customHeight="1" x14ac:dyDescent="0.3">
      <c r="A284" s="49">
        <v>150</v>
      </c>
      <c r="B284" s="49">
        <v>88200801202</v>
      </c>
      <c r="C284" s="50">
        <v>3</v>
      </c>
      <c r="D284" s="49">
        <v>11</v>
      </c>
      <c r="E284" s="50" t="s">
        <v>114</v>
      </c>
      <c r="F284" s="50">
        <v>3.5999999999999997E-2</v>
      </c>
      <c r="G284" s="58">
        <f t="shared" si="11"/>
        <v>0.40599999999999992</v>
      </c>
      <c r="H284" s="57"/>
      <c r="I284" s="49">
        <v>252</v>
      </c>
      <c r="J284" s="49">
        <v>22.000000000077513</v>
      </c>
      <c r="K284" s="49">
        <v>565.33333333333337</v>
      </c>
      <c r="L284" s="57">
        <v>-79.083333333333329</v>
      </c>
      <c r="M284" s="57">
        <v>-0.82033467292785645</v>
      </c>
      <c r="N284" s="57">
        <v>2.1529324209192471E-2</v>
      </c>
      <c r="O284" s="57">
        <v>-0.33497262001037598</v>
      </c>
      <c r="P284" s="57">
        <v>3.6523001014737815E-2</v>
      </c>
      <c r="Q284" s="57"/>
    </row>
    <row r="285" spans="1:18" ht="14.25" customHeight="1" x14ac:dyDescent="0.3">
      <c r="A285" s="49">
        <v>150</v>
      </c>
      <c r="B285" s="49">
        <v>88200801202</v>
      </c>
      <c r="C285" s="50">
        <v>3</v>
      </c>
      <c r="D285" s="49">
        <v>12</v>
      </c>
      <c r="E285" s="50" t="s">
        <v>134</v>
      </c>
      <c r="F285" s="50">
        <v>3.5000000000000003E-2</v>
      </c>
      <c r="G285" s="58">
        <f t="shared" si="11"/>
        <v>0.44099999999999995</v>
      </c>
      <c r="H285" s="57">
        <v>1.1100000000000001</v>
      </c>
      <c r="I285" s="49">
        <v>252</v>
      </c>
      <c r="J285" s="49">
        <v>37.000000000064759</v>
      </c>
      <c r="K285" s="49">
        <v>1320.1666666666667</v>
      </c>
      <c r="L285" s="57">
        <v>-39.75</v>
      </c>
      <c r="M285" s="57">
        <v>-0.75519651174545288</v>
      </c>
      <c r="N285" s="57">
        <v>2.1529324209192471E-2</v>
      </c>
      <c r="O285" s="57">
        <v>-0.12503768503665924</v>
      </c>
      <c r="P285" s="57">
        <v>3.6523001014737815E-2</v>
      </c>
      <c r="Q285" s="57"/>
    </row>
    <row r="286" spans="1:18" ht="14.25" customHeight="1" x14ac:dyDescent="0.3">
      <c r="A286" s="49">
        <v>150</v>
      </c>
      <c r="B286" s="49">
        <v>88200801202</v>
      </c>
      <c r="C286" s="50">
        <v>3</v>
      </c>
      <c r="D286" s="49">
        <v>13</v>
      </c>
      <c r="E286" s="50" t="s">
        <v>405</v>
      </c>
      <c r="F286" s="50">
        <v>3.5000000000000003E-2</v>
      </c>
      <c r="G286" s="58">
        <f t="shared" si="11"/>
        <v>0.47599999999999998</v>
      </c>
      <c r="H286" s="57"/>
      <c r="I286" s="49">
        <v>252</v>
      </c>
      <c r="J286" s="49">
        <v>29.999999999974492</v>
      </c>
      <c r="K286" s="49">
        <v>938.83333333333337</v>
      </c>
      <c r="L286" s="57">
        <v>-70.416666666666671</v>
      </c>
      <c r="M286" s="57">
        <v>-0.69877612590789795</v>
      </c>
      <c r="N286" s="57">
        <v>2.1529324209192471E-2</v>
      </c>
      <c r="O286" s="57">
        <v>7.357077207416296E-3</v>
      </c>
      <c r="P286" s="57">
        <v>3.6523001014737815E-2</v>
      </c>
      <c r="Q286" s="57"/>
    </row>
    <row r="287" spans="1:18" ht="14.25" customHeight="1" x14ac:dyDescent="0.3">
      <c r="A287" s="49">
        <v>150</v>
      </c>
      <c r="B287" s="49">
        <v>88200801202</v>
      </c>
      <c r="C287" s="50">
        <v>3</v>
      </c>
      <c r="D287" s="49">
        <v>14</v>
      </c>
      <c r="E287" s="50" t="s">
        <v>407</v>
      </c>
      <c r="F287" s="50">
        <v>3.5000000000000003E-2</v>
      </c>
      <c r="G287" s="58">
        <f t="shared" si="11"/>
        <v>0.51100000000000001</v>
      </c>
      <c r="H287" s="57"/>
      <c r="I287" s="49">
        <v>252</v>
      </c>
      <c r="J287" s="49">
        <v>32.999999999949736</v>
      </c>
      <c r="K287" s="49">
        <v>1253.8333333333333</v>
      </c>
      <c r="L287" s="57">
        <v>-78.666666666666671</v>
      </c>
      <c r="M287" s="57">
        <v>-0.56600993871688843</v>
      </c>
      <c r="N287" s="57">
        <v>2.1529324209192471E-2</v>
      </c>
      <c r="O287" s="57">
        <v>7.3353022336959839E-2</v>
      </c>
      <c r="P287" s="57">
        <v>3.6523001014737815E-2</v>
      </c>
      <c r="Q287" s="57"/>
    </row>
    <row r="288" spans="1:18" ht="14.25" customHeight="1" x14ac:dyDescent="0.3">
      <c r="A288" s="49">
        <v>150</v>
      </c>
      <c r="B288" s="49">
        <v>88200801202</v>
      </c>
      <c r="C288" s="50">
        <v>3</v>
      </c>
      <c r="D288" s="49">
        <v>15</v>
      </c>
      <c r="E288" s="50" t="s">
        <v>409</v>
      </c>
      <c r="F288" s="50">
        <v>3.5000000000000003E-2</v>
      </c>
      <c r="G288" s="58">
        <f t="shared" si="11"/>
        <v>0.54600000000000004</v>
      </c>
      <c r="H288" s="57"/>
      <c r="I288" s="49">
        <v>252</v>
      </c>
      <c r="J288" s="49">
        <v>29.999999999974492</v>
      </c>
      <c r="K288" s="49">
        <v>811.5</v>
      </c>
      <c r="L288" s="57">
        <v>-3.0833333333333335</v>
      </c>
      <c r="M288" s="57">
        <v>-0.42629295587539673</v>
      </c>
      <c r="N288" s="57">
        <v>2.1529324209192471E-2</v>
      </c>
      <c r="O288" s="57">
        <v>0.12779058516025543</v>
      </c>
      <c r="P288" s="57">
        <v>3.6523001014737815E-2</v>
      </c>
      <c r="Q288" s="57"/>
    </row>
    <row r="289" spans="1:17" ht="14.25" customHeight="1" x14ac:dyDescent="0.3">
      <c r="A289" s="49">
        <v>150</v>
      </c>
      <c r="B289" s="49">
        <v>88200801202</v>
      </c>
      <c r="C289" s="50">
        <v>3</v>
      </c>
      <c r="D289" s="49">
        <v>16</v>
      </c>
      <c r="E289" s="50" t="s">
        <v>411</v>
      </c>
      <c r="F289" s="50">
        <v>3.5000000000000003E-2</v>
      </c>
      <c r="G289" s="58">
        <f t="shared" si="11"/>
        <v>0.58100000000000007</v>
      </c>
      <c r="H289" s="57"/>
      <c r="I289" s="49">
        <v>252</v>
      </c>
      <c r="J289" s="49">
        <v>28.999999999945736</v>
      </c>
      <c r="K289" s="49">
        <v>832</v>
      </c>
      <c r="L289" s="57">
        <v>-35.166666666666664</v>
      </c>
      <c r="M289" s="57">
        <v>-0.34586593508720398</v>
      </c>
      <c r="N289" s="57">
        <v>2.1529324209192471E-2</v>
      </c>
      <c r="O289" s="57">
        <v>9.0492963790893555E-2</v>
      </c>
      <c r="P289" s="57">
        <v>3.6523001014737815E-2</v>
      </c>
      <c r="Q289" s="57"/>
    </row>
    <row r="290" spans="1:17" ht="14.25" customHeight="1" x14ac:dyDescent="0.3">
      <c r="A290" s="49">
        <v>150</v>
      </c>
      <c r="B290" s="49">
        <v>88200801202</v>
      </c>
      <c r="C290" s="50">
        <v>3</v>
      </c>
      <c r="D290" s="49">
        <v>17</v>
      </c>
      <c r="E290" s="50" t="s">
        <v>413</v>
      </c>
      <c r="F290" s="50">
        <v>3.5000000000000003E-2</v>
      </c>
      <c r="G290" s="58">
        <f t="shared" si="11"/>
        <v>0.6160000000000001</v>
      </c>
      <c r="H290" s="57"/>
      <c r="I290" s="49">
        <v>252</v>
      </c>
      <c r="J290" s="49">
        <v>23.99999999991298</v>
      </c>
      <c r="L290" s="57"/>
      <c r="Q290" s="57" t="s">
        <v>396</v>
      </c>
    </row>
    <row r="291" spans="1:17" ht="14.25" customHeight="1" x14ac:dyDescent="0.3">
      <c r="A291" s="49">
        <v>150</v>
      </c>
      <c r="B291" s="49">
        <v>88200801202</v>
      </c>
      <c r="C291" s="50">
        <v>3</v>
      </c>
      <c r="D291" s="49">
        <v>18</v>
      </c>
      <c r="E291" s="50" t="s">
        <v>415</v>
      </c>
      <c r="F291" s="50">
        <v>3.5000000000000003E-2</v>
      </c>
      <c r="G291" s="58">
        <f t="shared" si="11"/>
        <v>0.65100000000000013</v>
      </c>
      <c r="H291" s="57">
        <v>1.1599999999999999</v>
      </c>
      <c r="I291" s="49">
        <v>252</v>
      </c>
      <c r="J291" s="49">
        <v>25.999999999970491</v>
      </c>
      <c r="K291" s="49">
        <v>1006.6666666666666</v>
      </c>
      <c r="L291" s="57">
        <v>-64.583333333333329</v>
      </c>
      <c r="M291" s="57">
        <v>-0.27394503355026245</v>
      </c>
      <c r="N291" s="57">
        <v>2.1529324209192471E-2</v>
      </c>
      <c r="O291" s="57">
        <v>0.28650522232055664</v>
      </c>
      <c r="P291" s="57">
        <v>3.6523001014737815E-2</v>
      </c>
      <c r="Q291" s="57"/>
    </row>
    <row r="292" spans="1:17" ht="14.25" customHeight="1" x14ac:dyDescent="0.3">
      <c r="A292" s="49">
        <v>150</v>
      </c>
      <c r="B292" s="49">
        <v>88200801202</v>
      </c>
      <c r="C292" s="50">
        <v>3</v>
      </c>
      <c r="D292" s="49">
        <v>19</v>
      </c>
      <c r="E292" s="50" t="s">
        <v>417</v>
      </c>
      <c r="F292" s="50">
        <v>3.5000000000000003E-2</v>
      </c>
      <c r="G292" s="58">
        <f t="shared" si="11"/>
        <v>0.68600000000000017</v>
      </c>
      <c r="H292" s="57"/>
      <c r="I292" s="49">
        <v>252</v>
      </c>
      <c r="J292" s="49">
        <v>22.000000000077513</v>
      </c>
      <c r="K292" s="49">
        <v>534.33333333333337</v>
      </c>
      <c r="L292" s="57">
        <v>0.83333333333333337</v>
      </c>
      <c r="M292" s="57">
        <v>-0.15348979830741882</v>
      </c>
      <c r="N292" s="57">
        <v>2.1529324209192471E-2</v>
      </c>
      <c r="O292" s="57">
        <v>0.46484985947608948</v>
      </c>
      <c r="P292" s="57">
        <v>3.6523001014737815E-2</v>
      </c>
      <c r="Q292" s="57"/>
    </row>
    <row r="293" spans="1:17" ht="14.25" customHeight="1" x14ac:dyDescent="0.3">
      <c r="A293" s="49">
        <v>150</v>
      </c>
      <c r="B293" s="49">
        <v>88200801202</v>
      </c>
      <c r="C293" s="50">
        <v>3</v>
      </c>
      <c r="D293" s="49">
        <v>20</v>
      </c>
      <c r="E293" s="50" t="s">
        <v>419</v>
      </c>
      <c r="F293" s="50">
        <v>3.5000000000000003E-2</v>
      </c>
      <c r="G293" s="58">
        <f t="shared" si="11"/>
        <v>0.7210000000000002</v>
      </c>
      <c r="H293" s="57"/>
      <c r="I293" s="49">
        <v>252</v>
      </c>
      <c r="J293" s="49">
        <v>29.999999999974492</v>
      </c>
      <c r="K293" s="49">
        <v>519.16666666666663</v>
      </c>
      <c r="L293" s="57">
        <v>-128.83333333333334</v>
      </c>
      <c r="M293" s="57">
        <v>-5.7100988924503326E-2</v>
      </c>
      <c r="N293" s="57">
        <v>2.1529324209192471E-2</v>
      </c>
      <c r="O293" s="57">
        <v>0.97709888219833374</v>
      </c>
      <c r="P293" s="57">
        <v>3.6523001014737815E-2</v>
      </c>
      <c r="Q293" s="57"/>
    </row>
    <row r="294" spans="1:17" ht="14.25" customHeight="1" x14ac:dyDescent="0.3">
      <c r="A294" s="49">
        <v>150</v>
      </c>
      <c r="B294" s="49">
        <v>88200801202</v>
      </c>
      <c r="C294" s="50">
        <v>3</v>
      </c>
      <c r="D294" s="49">
        <v>21</v>
      </c>
      <c r="E294" s="50" t="s">
        <v>422</v>
      </c>
      <c r="F294" s="50">
        <v>3.5000000000000003E-2</v>
      </c>
      <c r="G294" s="58">
        <f t="shared" si="11"/>
        <v>0.75600000000000023</v>
      </c>
      <c r="H294" s="57"/>
      <c r="I294" s="49">
        <v>252</v>
      </c>
      <c r="J294" s="49">
        <v>29.999999999974492</v>
      </c>
      <c r="K294" s="49">
        <v>1515.1666666666667</v>
      </c>
      <c r="L294" s="57">
        <v>-41.5</v>
      </c>
      <c r="M294" s="57">
        <v>-4.5660614967346191E-2</v>
      </c>
      <c r="N294" s="57">
        <v>2.1529324209192471E-2</v>
      </c>
      <c r="O294" s="57">
        <v>1.3649055957794189</v>
      </c>
      <c r="P294" s="57">
        <v>3.6523001014737815E-2</v>
      </c>
      <c r="Q294" s="57"/>
    </row>
    <row r="295" spans="1:17" ht="14.25" customHeight="1" x14ac:dyDescent="0.3">
      <c r="A295" s="49">
        <v>150</v>
      </c>
      <c r="B295" s="49">
        <v>88200801202</v>
      </c>
      <c r="C295" s="50">
        <v>3</v>
      </c>
      <c r="D295" s="49">
        <v>22</v>
      </c>
      <c r="E295" s="50" t="s">
        <v>425</v>
      </c>
      <c r="F295" s="50">
        <v>3.5000000000000003E-2</v>
      </c>
      <c r="G295" s="58">
        <f t="shared" si="11"/>
        <v>0.79100000000000026</v>
      </c>
      <c r="H295" s="57"/>
      <c r="I295" s="49">
        <v>252</v>
      </c>
      <c r="J295" s="49">
        <v>18.999999999991246</v>
      </c>
      <c r="K295" s="49">
        <v>812.33333333333337</v>
      </c>
      <c r="L295" s="57">
        <v>-33.25</v>
      </c>
      <c r="M295" s="57">
        <v>-3.076973557472229E-2</v>
      </c>
      <c r="N295" s="57">
        <v>2.1529324209192471E-2</v>
      </c>
      <c r="O295" s="57">
        <v>1.7136812210083008</v>
      </c>
      <c r="P295" s="57">
        <v>3.6523001014737815E-2</v>
      </c>
      <c r="Q295" s="57"/>
    </row>
    <row r="296" spans="1:17" ht="14.25" customHeight="1" x14ac:dyDescent="0.3">
      <c r="A296" s="49">
        <v>150</v>
      </c>
      <c r="B296" s="49">
        <v>88200801202</v>
      </c>
      <c r="C296" s="50">
        <v>3</v>
      </c>
      <c r="D296" s="49">
        <v>23</v>
      </c>
      <c r="E296" s="50" t="s">
        <v>427</v>
      </c>
      <c r="F296" s="50">
        <v>3.5000000000000003E-2</v>
      </c>
      <c r="G296" s="58">
        <f t="shared" si="11"/>
        <v>0.82600000000000029</v>
      </c>
      <c r="H296" s="57">
        <v>1.22</v>
      </c>
      <c r="I296" s="49">
        <v>252</v>
      </c>
      <c r="J296" s="49">
        <v>29.000000000056758</v>
      </c>
      <c r="K296" s="49">
        <v>1433.1666666666667</v>
      </c>
      <c r="L296" s="57">
        <v>-55.416666666666664</v>
      </c>
      <c r="M296" s="57">
        <v>-0.15167436003684998</v>
      </c>
      <c r="N296" s="57">
        <v>2.1529324209192471E-2</v>
      </c>
      <c r="O296" s="57">
        <v>1.9789454936981201</v>
      </c>
      <c r="P296" s="57">
        <v>3.6523001014737815E-2</v>
      </c>
      <c r="Q296" s="57"/>
    </row>
    <row r="297" spans="1:17" ht="14.25" customHeight="1" x14ac:dyDescent="0.3">
      <c r="A297" s="49">
        <v>150</v>
      </c>
      <c r="B297" s="49">
        <v>88200801202</v>
      </c>
      <c r="C297" s="50">
        <v>3</v>
      </c>
      <c r="D297" s="49">
        <v>24</v>
      </c>
      <c r="E297" s="50" t="s">
        <v>115</v>
      </c>
      <c r="F297" s="50">
        <v>3.5000000000000003E-2</v>
      </c>
      <c r="G297" s="58">
        <f t="shared" si="11"/>
        <v>0.86100000000000032</v>
      </c>
      <c r="H297" s="57"/>
      <c r="I297" s="49">
        <v>252</v>
      </c>
      <c r="J297" s="49">
        <v>24.000000000024002</v>
      </c>
      <c r="K297" s="49">
        <v>900.33333333333337</v>
      </c>
      <c r="L297" s="57">
        <v>-61.5</v>
      </c>
      <c r="M297" s="57">
        <v>-0.39121618866920471</v>
      </c>
      <c r="N297" s="57">
        <v>2.1529324209192471E-2</v>
      </c>
      <c r="O297" s="57">
        <v>2.1093363761901855</v>
      </c>
      <c r="P297" s="57">
        <v>3.6523001014737815E-2</v>
      </c>
      <c r="Q297" s="57"/>
    </row>
    <row r="298" spans="1:17" ht="14.25" customHeight="1" x14ac:dyDescent="0.3">
      <c r="A298" s="49">
        <v>150</v>
      </c>
      <c r="B298" s="49">
        <v>88200801202</v>
      </c>
      <c r="C298" s="50">
        <v>3</v>
      </c>
      <c r="D298" s="49">
        <v>25</v>
      </c>
      <c r="E298" s="50" t="s">
        <v>116</v>
      </c>
      <c r="F298" s="50">
        <v>3.5000000000000003E-2</v>
      </c>
      <c r="G298" s="58">
        <f t="shared" si="11"/>
        <v>0.89600000000000035</v>
      </c>
      <c r="H298" s="57"/>
      <c r="I298" s="49">
        <v>252</v>
      </c>
      <c r="J298" s="49">
        <v>16.999999999933735</v>
      </c>
      <c r="K298" s="49">
        <v>912.33333333333337</v>
      </c>
      <c r="L298" s="57">
        <v>-40.083333333333336</v>
      </c>
      <c r="M298" s="57">
        <v>-0.84638738632202148</v>
      </c>
      <c r="N298" s="57">
        <v>2.1529324209192471E-2</v>
      </c>
      <c r="O298" s="57">
        <v>1.8226839303970337</v>
      </c>
      <c r="P298" s="57">
        <v>3.6523001014737815E-2</v>
      </c>
      <c r="Q298" s="57"/>
    </row>
    <row r="299" spans="1:17" ht="14.25" customHeight="1" x14ac:dyDescent="0.3">
      <c r="A299" s="49">
        <v>150</v>
      </c>
      <c r="B299" s="49">
        <v>88200801202</v>
      </c>
      <c r="C299" s="50">
        <v>3</v>
      </c>
      <c r="D299" s="49">
        <v>26</v>
      </c>
      <c r="E299" s="50" t="s">
        <v>144</v>
      </c>
      <c r="F299" s="50">
        <v>3.5000000000000003E-2</v>
      </c>
      <c r="G299" s="58">
        <f t="shared" si="11"/>
        <v>0.93100000000000038</v>
      </c>
      <c r="H299" s="57"/>
      <c r="I299" s="49">
        <v>252</v>
      </c>
      <c r="J299" s="49">
        <v>38.000000000093515</v>
      </c>
      <c r="K299" s="49">
        <v>1093.5</v>
      </c>
      <c r="L299" s="57">
        <v>-55.083333333333336</v>
      </c>
      <c r="M299" s="57">
        <v>-0.67265218496322632</v>
      </c>
      <c r="N299" s="57">
        <v>2.1529324209192471E-2</v>
      </c>
      <c r="O299" s="57">
        <v>1.9615738391876221</v>
      </c>
      <c r="P299" s="57">
        <v>3.6523001014737815E-2</v>
      </c>
      <c r="Q299" s="57"/>
    </row>
    <row r="300" spans="1:17" ht="14.25" customHeight="1" x14ac:dyDescent="0.3">
      <c r="A300" s="49">
        <v>150</v>
      </c>
      <c r="B300" s="49">
        <v>88200801202</v>
      </c>
      <c r="C300" s="50">
        <v>3</v>
      </c>
      <c r="D300" s="49">
        <v>27</v>
      </c>
      <c r="E300" s="50" t="s">
        <v>145</v>
      </c>
      <c r="F300" s="50">
        <v>0.03</v>
      </c>
      <c r="G300" s="58">
        <f t="shared" si="11"/>
        <v>0.96100000000000041</v>
      </c>
      <c r="H300" s="57"/>
      <c r="I300" s="49">
        <v>252</v>
      </c>
      <c r="J300" s="49">
        <v>25.999999999970491</v>
      </c>
      <c r="L300" s="57"/>
      <c r="Q300" s="57" t="s">
        <v>396</v>
      </c>
    </row>
    <row r="301" spans="1:17" ht="14.25" customHeight="1" x14ac:dyDescent="0.3">
      <c r="A301" s="49">
        <v>150</v>
      </c>
      <c r="B301" s="49">
        <v>88200801202</v>
      </c>
      <c r="C301" s="50">
        <v>3</v>
      </c>
      <c r="D301" s="49">
        <v>28</v>
      </c>
      <c r="E301" s="50" t="s">
        <v>54</v>
      </c>
      <c r="F301" s="50">
        <v>0.03</v>
      </c>
      <c r="G301" s="58">
        <f t="shared" si="11"/>
        <v>0.99100000000000044</v>
      </c>
      <c r="H301" s="57"/>
      <c r="I301" s="49">
        <v>252</v>
      </c>
      <c r="J301" s="49">
        <v>29.999999999974492</v>
      </c>
      <c r="K301" s="49">
        <v>1232.8333333333333</v>
      </c>
      <c r="L301" s="57">
        <v>-22.166666666666668</v>
      </c>
      <c r="M301" s="57">
        <v>-0.22169552743434906</v>
      </c>
      <c r="N301" s="57">
        <v>2.1529324209192471E-2</v>
      </c>
      <c r="O301" s="57">
        <v>2.0100677013397217</v>
      </c>
      <c r="P301" s="57">
        <v>3.6523001014737815E-2</v>
      </c>
      <c r="Q301" s="57"/>
    </row>
    <row r="302" spans="1:17" ht="14.25" customHeight="1" x14ac:dyDescent="0.3">
      <c r="A302" s="50">
        <v>161</v>
      </c>
      <c r="B302" s="50">
        <v>88200701202</v>
      </c>
      <c r="C302" s="50">
        <v>3</v>
      </c>
      <c r="D302" s="49">
        <v>1</v>
      </c>
      <c r="E302" s="50" t="s">
        <v>152</v>
      </c>
      <c r="F302" s="50">
        <v>0.33</v>
      </c>
      <c r="G302" s="58">
        <v>0</v>
      </c>
      <c r="H302" s="57">
        <v>0.54</v>
      </c>
      <c r="I302" s="49">
        <v>252</v>
      </c>
      <c r="J302" s="49">
        <v>175.99999999995396</v>
      </c>
      <c r="K302" s="49">
        <v>1860.1666666666667</v>
      </c>
      <c r="L302" s="57">
        <v>-37.916666666666664</v>
      </c>
      <c r="M302" s="57">
        <v>-3.2465159893035889</v>
      </c>
      <c r="N302" s="57">
        <v>1.5451596961645343E-2</v>
      </c>
      <c r="O302" s="57">
        <v>-0.26884141564369202</v>
      </c>
      <c r="P302" s="57">
        <v>4.5669419822254635E-2</v>
      </c>
    </row>
    <row r="303" spans="1:17" ht="14.25" customHeight="1" x14ac:dyDescent="0.3">
      <c r="A303" s="50">
        <v>161</v>
      </c>
      <c r="B303" s="50">
        <v>88200701202</v>
      </c>
      <c r="C303" s="50">
        <v>3</v>
      </c>
      <c r="D303" s="49">
        <v>2</v>
      </c>
      <c r="E303" s="50" t="s">
        <v>154</v>
      </c>
      <c r="F303" s="50">
        <v>5.6000000000000001E-2</v>
      </c>
      <c r="G303" s="58">
        <f>F303</f>
        <v>5.6000000000000001E-2</v>
      </c>
      <c r="H303" s="57">
        <v>0.61</v>
      </c>
      <c r="I303" s="49">
        <v>252</v>
      </c>
      <c r="J303" s="49">
        <v>21.999999999966491</v>
      </c>
      <c r="K303" s="49">
        <v>894.83333333333337</v>
      </c>
      <c r="L303" s="57">
        <v>-11.916666666666666</v>
      </c>
      <c r="M303" s="57">
        <v>-3.3257396221160889</v>
      </c>
      <c r="N303" s="57">
        <v>1.5451596961645343E-2</v>
      </c>
      <c r="O303" s="57">
        <v>-6.1921410262584686E-2</v>
      </c>
      <c r="P303" s="57">
        <v>4.5669419822254635E-2</v>
      </c>
      <c r="Q303" s="57"/>
    </row>
    <row r="304" spans="1:17" ht="14.25" customHeight="1" x14ac:dyDescent="0.3">
      <c r="A304" s="50">
        <v>161</v>
      </c>
      <c r="B304" s="50">
        <v>88200701202</v>
      </c>
      <c r="C304" s="50">
        <v>3</v>
      </c>
      <c r="D304" s="49">
        <v>3</v>
      </c>
      <c r="E304" s="50" t="s">
        <v>156</v>
      </c>
      <c r="F304" s="50">
        <v>5.1999999999999998E-2</v>
      </c>
      <c r="G304" s="58">
        <f t="shared" ref="G304:G331" si="12">G303+F304</f>
        <v>0.108</v>
      </c>
      <c r="H304" s="57">
        <v>0.65</v>
      </c>
      <c r="I304" s="49">
        <v>252</v>
      </c>
      <c r="J304" s="49">
        <v>28.000000000028002</v>
      </c>
      <c r="K304" s="49">
        <v>966.5</v>
      </c>
      <c r="L304" s="57">
        <v>-71.416666666666671</v>
      </c>
      <c r="M304" s="57">
        <v>-2.1472330093383789</v>
      </c>
      <c r="N304" s="57">
        <v>1.5451596961645343E-2</v>
      </c>
      <c r="O304" s="57">
        <v>0.14578543603420258</v>
      </c>
      <c r="P304" s="57">
        <v>4.5669419822254635E-2</v>
      </c>
      <c r="Q304" s="57"/>
    </row>
    <row r="305" spans="1:17" ht="14.25" customHeight="1" x14ac:dyDescent="0.3">
      <c r="A305" s="50">
        <v>161</v>
      </c>
      <c r="B305" s="50">
        <v>88200701202</v>
      </c>
      <c r="C305" s="50">
        <v>3</v>
      </c>
      <c r="D305" s="49">
        <v>4</v>
      </c>
      <c r="E305" s="50" t="s">
        <v>158</v>
      </c>
      <c r="F305" s="50">
        <v>4.5999999999999999E-2</v>
      </c>
      <c r="G305" s="58">
        <f t="shared" si="12"/>
        <v>0.154</v>
      </c>
      <c r="H305" s="57">
        <v>0.7</v>
      </c>
      <c r="I305" s="49">
        <v>252</v>
      </c>
      <c r="J305" s="49">
        <v>29.999999999974492</v>
      </c>
      <c r="K305" s="49">
        <v>995.16666666666663</v>
      </c>
      <c r="L305" s="57">
        <v>-30.833333333333332</v>
      </c>
      <c r="M305" s="57">
        <v>-2.0165343284606934</v>
      </c>
      <c r="N305" s="57">
        <v>1.5451596961645343E-2</v>
      </c>
      <c r="O305" s="57">
        <v>0.20817446708679199</v>
      </c>
      <c r="P305" s="57">
        <v>4.5669419822254635E-2</v>
      </c>
      <c r="Q305" s="57"/>
    </row>
    <row r="306" spans="1:17" ht="14.25" customHeight="1" x14ac:dyDescent="0.3">
      <c r="A306" s="50">
        <v>161</v>
      </c>
      <c r="B306" s="50">
        <v>88200701202</v>
      </c>
      <c r="C306" s="50">
        <v>3</v>
      </c>
      <c r="D306" s="49">
        <v>5</v>
      </c>
      <c r="E306" s="50" t="s">
        <v>264</v>
      </c>
      <c r="F306" s="50">
        <v>4.2999999999999997E-2</v>
      </c>
      <c r="G306" s="58">
        <f t="shared" si="12"/>
        <v>0.19700000000000001</v>
      </c>
      <c r="H306" s="57">
        <v>0.75</v>
      </c>
      <c r="I306" s="49">
        <v>252</v>
      </c>
      <c r="J306" s="49">
        <v>28.999999999945736</v>
      </c>
      <c r="K306" s="49">
        <v>692.83333333333337</v>
      </c>
      <c r="L306" s="57">
        <v>-128.08333333333334</v>
      </c>
      <c r="M306" s="57">
        <v>-1.0888627767562866</v>
      </c>
      <c r="N306" s="57">
        <v>1.5451596961645343E-2</v>
      </c>
      <c r="O306" s="57">
        <v>0.22421738505363464</v>
      </c>
      <c r="P306" s="57">
        <v>4.5669419822254635E-2</v>
      </c>
      <c r="Q306" s="57"/>
    </row>
    <row r="307" spans="1:17" ht="14.25" customHeight="1" x14ac:dyDescent="0.3">
      <c r="A307" s="50">
        <v>161</v>
      </c>
      <c r="B307" s="50">
        <v>88200701202</v>
      </c>
      <c r="C307" s="50">
        <v>3</v>
      </c>
      <c r="D307" s="49">
        <v>6</v>
      </c>
      <c r="E307" s="50" t="s">
        <v>160</v>
      </c>
      <c r="F307" s="50">
        <v>4.2000000000000003E-2</v>
      </c>
      <c r="G307" s="58">
        <f t="shared" si="12"/>
        <v>0.23900000000000002</v>
      </c>
      <c r="H307" s="57">
        <v>0.77</v>
      </c>
      <c r="I307" s="49">
        <v>252</v>
      </c>
      <c r="J307" s="49">
        <v>33.999999999978492</v>
      </c>
      <c r="K307" s="49">
        <v>446.33333333333331</v>
      </c>
      <c r="L307" s="57"/>
      <c r="Q307" s="57" t="s">
        <v>269</v>
      </c>
    </row>
    <row r="308" spans="1:17" ht="14.25" customHeight="1" x14ac:dyDescent="0.3">
      <c r="A308" s="50">
        <v>161</v>
      </c>
      <c r="B308" s="50">
        <v>88200701202</v>
      </c>
      <c r="C308" s="50">
        <v>3</v>
      </c>
      <c r="D308" s="49">
        <v>7</v>
      </c>
      <c r="E308" s="50" t="s">
        <v>161</v>
      </c>
      <c r="F308" s="50">
        <v>3.9E-2</v>
      </c>
      <c r="G308" s="58">
        <f t="shared" si="12"/>
        <v>0.27800000000000002</v>
      </c>
      <c r="H308" s="57">
        <v>0.82</v>
      </c>
      <c r="I308" s="49">
        <v>252</v>
      </c>
      <c r="J308" s="49">
        <v>24.000000000024002</v>
      </c>
      <c r="K308" s="49">
        <v>628.16666666666663</v>
      </c>
      <c r="L308" s="57">
        <v>-23.416666666666668</v>
      </c>
      <c r="M308" s="57">
        <v>-5.8573901653289795E-2</v>
      </c>
      <c r="N308" s="57">
        <v>1.5451596961645343E-2</v>
      </c>
      <c r="O308" s="57">
        <v>0.59811562299728394</v>
      </c>
      <c r="P308" s="57">
        <v>4.5669419822254635E-2</v>
      </c>
      <c r="Q308" s="57"/>
    </row>
    <row r="309" spans="1:17" ht="14.25" customHeight="1" x14ac:dyDescent="0.3">
      <c r="A309" s="50">
        <v>161</v>
      </c>
      <c r="B309" s="50">
        <v>88200701202</v>
      </c>
      <c r="C309" s="50">
        <v>3</v>
      </c>
      <c r="D309" s="49">
        <v>8</v>
      </c>
      <c r="E309" s="50" t="s">
        <v>162</v>
      </c>
      <c r="F309" s="50">
        <v>3.7999999999999999E-2</v>
      </c>
      <c r="G309" s="58">
        <f t="shared" si="12"/>
        <v>0.316</v>
      </c>
      <c r="H309" s="57">
        <v>0.86</v>
      </c>
      <c r="I309" s="49">
        <v>252</v>
      </c>
      <c r="J309" s="49">
        <v>24.999999999941735</v>
      </c>
      <c r="K309" s="49">
        <v>713.66666666666663</v>
      </c>
      <c r="L309" s="57">
        <v>-121.5</v>
      </c>
      <c r="M309" s="57">
        <v>0.14516112208366394</v>
      </c>
      <c r="N309" s="57">
        <v>1.5451596961645343E-2</v>
      </c>
      <c r="O309" s="57">
        <v>0.74187207221984863</v>
      </c>
      <c r="P309" s="57">
        <v>4.5669419822254635E-2</v>
      </c>
      <c r="Q309" s="57"/>
    </row>
    <row r="310" spans="1:17" ht="14.25" customHeight="1" x14ac:dyDescent="0.3">
      <c r="A310" s="50">
        <v>161</v>
      </c>
      <c r="B310" s="50">
        <v>88200701202</v>
      </c>
      <c r="C310" s="50">
        <v>3</v>
      </c>
      <c r="D310" s="49">
        <v>9</v>
      </c>
      <c r="E310" s="50" t="s">
        <v>163</v>
      </c>
      <c r="F310" s="50">
        <v>3.7999999999999999E-2</v>
      </c>
      <c r="G310" s="58">
        <f t="shared" si="12"/>
        <v>0.35399999999999998</v>
      </c>
      <c r="H310" s="57">
        <v>0.9</v>
      </c>
      <c r="I310" s="49">
        <v>252</v>
      </c>
      <c r="J310" s="49">
        <v>32.999999999949736</v>
      </c>
      <c r="K310" s="49">
        <v>839.33333333333337</v>
      </c>
      <c r="L310" s="57">
        <v>-107.91666666666667</v>
      </c>
      <c r="M310" s="57">
        <v>0.45442754030227661</v>
      </c>
      <c r="N310" s="57">
        <v>1.5451596961645343E-2</v>
      </c>
      <c r="O310" s="57">
        <v>0.97843706607818604</v>
      </c>
      <c r="P310" s="57">
        <v>4.5669419822254635E-2</v>
      </c>
      <c r="Q310" s="57"/>
    </row>
    <row r="311" spans="1:17" ht="14.25" customHeight="1" x14ac:dyDescent="0.3">
      <c r="A311" s="50">
        <v>161</v>
      </c>
      <c r="B311" s="50">
        <v>88200701202</v>
      </c>
      <c r="C311" s="50">
        <v>3</v>
      </c>
      <c r="D311" s="49">
        <v>10</v>
      </c>
      <c r="E311" s="50" t="s">
        <v>35</v>
      </c>
      <c r="F311" s="50">
        <v>3.7999999999999999E-2</v>
      </c>
      <c r="G311" s="58">
        <f t="shared" si="12"/>
        <v>0.39199999999999996</v>
      </c>
      <c r="H311" s="57">
        <v>0.94</v>
      </c>
      <c r="I311" s="49">
        <v>252</v>
      </c>
      <c r="J311" s="49">
        <v>24.000000000024002</v>
      </c>
      <c r="K311" s="49">
        <v>517.5</v>
      </c>
      <c r="L311" s="57">
        <v>-149.41666666666666</v>
      </c>
      <c r="M311" s="57">
        <v>0.40713977813720703</v>
      </c>
      <c r="N311" s="57">
        <v>1.5451596961645343E-2</v>
      </c>
      <c r="O311" s="57">
        <v>0.44743189215660095</v>
      </c>
      <c r="P311" s="57">
        <v>4.5669419822254635E-2</v>
      </c>
      <c r="Q311" s="57" t="s">
        <v>276</v>
      </c>
    </row>
    <row r="312" spans="1:17" ht="14.25" customHeight="1" x14ac:dyDescent="0.3">
      <c r="A312" s="50">
        <v>161</v>
      </c>
      <c r="B312" s="50">
        <v>88200701202</v>
      </c>
      <c r="C312" s="50">
        <v>3</v>
      </c>
      <c r="D312" s="49">
        <v>11</v>
      </c>
      <c r="E312" s="50" t="s">
        <v>110</v>
      </c>
      <c r="F312" s="50">
        <v>3.5000000000000003E-2</v>
      </c>
      <c r="G312" s="58">
        <f t="shared" si="12"/>
        <v>0.42699999999999994</v>
      </c>
      <c r="H312" s="57">
        <v>0.98</v>
      </c>
      <c r="I312" s="49">
        <v>252</v>
      </c>
      <c r="J312" s="49">
        <v>29.999999999974492</v>
      </c>
      <c r="K312" s="49">
        <v>1212.6666666666667</v>
      </c>
      <c r="L312" s="57">
        <v>-24.583333333333332</v>
      </c>
      <c r="M312" s="57">
        <v>0.17220616340637207</v>
      </c>
      <c r="N312" s="57">
        <v>1.5451596961645343E-2</v>
      </c>
      <c r="O312" s="57">
        <v>-0.34719774127006531</v>
      </c>
      <c r="P312" s="57">
        <v>4.5669419822254635E-2</v>
      </c>
      <c r="Q312" s="57"/>
    </row>
    <row r="313" spans="1:17" ht="14.25" customHeight="1" x14ac:dyDescent="0.3">
      <c r="A313" s="50">
        <v>161</v>
      </c>
      <c r="B313" s="50">
        <v>88200701202</v>
      </c>
      <c r="C313" s="50">
        <v>3</v>
      </c>
      <c r="D313" s="49">
        <v>12</v>
      </c>
      <c r="E313" s="50" t="s">
        <v>112</v>
      </c>
      <c r="F313" s="50">
        <v>3.2000000000000001E-2</v>
      </c>
      <c r="G313" s="58">
        <f t="shared" si="12"/>
        <v>0.45899999999999996</v>
      </c>
      <c r="H313" s="57">
        <v>1</v>
      </c>
      <c r="I313" s="49">
        <v>252</v>
      </c>
      <c r="J313" s="49">
        <v>32.999999999949736</v>
      </c>
      <c r="K313" s="49">
        <v>1374.3333333333333</v>
      </c>
      <c r="L313" s="57">
        <v>-40.416666666666664</v>
      </c>
      <c r="M313" s="57">
        <v>8.6268141865730286E-2</v>
      </c>
      <c r="N313" s="57">
        <v>1.5451596961645343E-2</v>
      </c>
      <c r="O313" s="57">
        <v>-0.72082972526550293</v>
      </c>
      <c r="P313" s="57">
        <v>4.5669419822254635E-2</v>
      </c>
      <c r="Q313" s="57"/>
    </row>
    <row r="314" spans="1:17" ht="14.25" customHeight="1" x14ac:dyDescent="0.3">
      <c r="A314" s="50">
        <v>161</v>
      </c>
      <c r="B314" s="50">
        <v>88200701202</v>
      </c>
      <c r="C314" s="50">
        <v>3</v>
      </c>
      <c r="D314" s="49">
        <v>13</v>
      </c>
      <c r="E314" s="50" t="s">
        <v>113</v>
      </c>
      <c r="F314" s="50">
        <v>3.2000000000000001E-2</v>
      </c>
      <c r="G314" s="58">
        <f t="shared" si="12"/>
        <v>0.49099999999999999</v>
      </c>
      <c r="H314" s="57"/>
      <c r="I314" s="49">
        <v>252</v>
      </c>
      <c r="J314" s="49">
        <v>29.000000000056758</v>
      </c>
      <c r="K314" s="49">
        <v>1360.1666666666667</v>
      </c>
      <c r="L314" s="57">
        <v>-26.5</v>
      </c>
      <c r="M314" s="57">
        <v>-7.6015762984752655E-2</v>
      </c>
      <c r="N314" s="57">
        <v>1.5451596961645343E-2</v>
      </c>
      <c r="O314" s="57">
        <v>-1.0119320154190063</v>
      </c>
      <c r="P314" s="57">
        <v>4.5669419822254635E-2</v>
      </c>
      <c r="Q314" s="57"/>
    </row>
    <row r="315" spans="1:17" ht="14.25" customHeight="1" x14ac:dyDescent="0.3">
      <c r="A315" s="50">
        <v>161</v>
      </c>
      <c r="B315" s="50">
        <v>88200701202</v>
      </c>
      <c r="C315" s="50">
        <v>3</v>
      </c>
      <c r="D315" s="49">
        <v>14</v>
      </c>
      <c r="E315" s="50" t="s">
        <v>114</v>
      </c>
      <c r="F315" s="50">
        <v>3.2000000000000001E-2</v>
      </c>
      <c r="G315" s="58">
        <f t="shared" si="12"/>
        <v>0.52300000000000002</v>
      </c>
      <c r="H315" s="57">
        <v>1.07</v>
      </c>
      <c r="I315" s="49">
        <v>252</v>
      </c>
      <c r="J315" s="49">
        <v>28.000000000028002</v>
      </c>
      <c r="K315" s="49">
        <v>1199.3333333333333</v>
      </c>
      <c r="L315" s="57">
        <v>-29.25</v>
      </c>
      <c r="M315" s="57">
        <v>-3.4026801586151123E-2</v>
      </c>
      <c r="N315" s="57">
        <v>1.5451596961645343E-2</v>
      </c>
      <c r="O315" s="57">
        <v>-0.83455491065979004</v>
      </c>
      <c r="P315" s="57">
        <v>4.5669419822254635E-2</v>
      </c>
      <c r="Q315" s="57"/>
    </row>
    <row r="316" spans="1:17" ht="14.25" customHeight="1" x14ac:dyDescent="0.3">
      <c r="A316" s="50">
        <v>161</v>
      </c>
      <c r="B316" s="50">
        <v>88200701202</v>
      </c>
      <c r="C316" s="50">
        <v>3</v>
      </c>
      <c r="D316" s="49">
        <v>15</v>
      </c>
      <c r="E316" s="50" t="s">
        <v>134</v>
      </c>
      <c r="F316" s="50">
        <v>3.2000000000000001E-2</v>
      </c>
      <c r="G316" s="58">
        <f t="shared" si="12"/>
        <v>0.55500000000000005</v>
      </c>
      <c r="H316" s="57">
        <v>1.0900000000000001</v>
      </c>
      <c r="I316" s="49">
        <v>252</v>
      </c>
      <c r="J316" s="49">
        <v>33.000000000060759</v>
      </c>
      <c r="K316" s="49">
        <v>1521.5</v>
      </c>
      <c r="L316" s="57">
        <v>-64.833333333333329</v>
      </c>
      <c r="M316" s="57">
        <v>-0.11385867744684219</v>
      </c>
      <c r="N316" s="57">
        <v>1.5451596961645343E-2</v>
      </c>
      <c r="O316" s="57">
        <v>-0.93799930810928345</v>
      </c>
      <c r="P316" s="57">
        <v>4.5669419822254635E-2</v>
      </c>
      <c r="Q316" s="57"/>
    </row>
    <row r="317" spans="1:17" ht="14.25" customHeight="1" x14ac:dyDescent="0.3">
      <c r="A317" s="50">
        <v>161</v>
      </c>
      <c r="B317" s="50">
        <v>88200701202</v>
      </c>
      <c r="C317" s="50">
        <v>3</v>
      </c>
      <c r="D317" s="49">
        <v>16</v>
      </c>
      <c r="E317" s="50" t="s">
        <v>135</v>
      </c>
      <c r="F317" s="50">
        <v>3.2000000000000001E-2</v>
      </c>
      <c r="G317" s="58">
        <f t="shared" si="12"/>
        <v>0.58700000000000008</v>
      </c>
      <c r="H317" s="57">
        <v>1.1299999999999999</v>
      </c>
      <c r="I317" s="49">
        <v>252</v>
      </c>
      <c r="J317" s="49">
        <v>29.999999999974492</v>
      </c>
      <c r="K317" s="49">
        <v>898.16666666666663</v>
      </c>
      <c r="L317" s="57">
        <v>-8.5833333333333339</v>
      </c>
      <c r="M317" s="57">
        <v>-0.21971277892589569</v>
      </c>
      <c r="N317" s="57">
        <v>1.5451596961645343E-2</v>
      </c>
      <c r="O317" s="57">
        <v>-0.63498109579086304</v>
      </c>
      <c r="P317" s="57">
        <v>4.5669419822254635E-2</v>
      </c>
      <c r="Q317" s="57"/>
    </row>
    <row r="318" spans="1:17" ht="14.25" customHeight="1" x14ac:dyDescent="0.3">
      <c r="A318" s="50">
        <v>161</v>
      </c>
      <c r="B318" s="50">
        <v>88200701202</v>
      </c>
      <c r="C318" s="50">
        <v>3</v>
      </c>
      <c r="D318" s="49">
        <v>17</v>
      </c>
      <c r="E318" s="50" t="s">
        <v>136</v>
      </c>
      <c r="F318" s="50">
        <v>3.2000000000000001E-2</v>
      </c>
      <c r="G318" s="58">
        <f t="shared" si="12"/>
        <v>0.61900000000000011</v>
      </c>
      <c r="H318" s="57">
        <v>1.1599999999999999</v>
      </c>
      <c r="I318" s="49">
        <v>252</v>
      </c>
      <c r="J318" s="49">
        <v>29.999999999974492</v>
      </c>
      <c r="K318" s="49">
        <v>838.83333333333337</v>
      </c>
      <c r="L318" s="57">
        <v>-88.833333333333329</v>
      </c>
      <c r="M318" s="57">
        <v>-0.32401549816131592</v>
      </c>
      <c r="N318" s="57">
        <v>1.5451596961645343E-2</v>
      </c>
      <c r="O318" s="57">
        <v>-0.80615019798278809</v>
      </c>
      <c r="P318" s="57">
        <v>4.5669419822254635E-2</v>
      </c>
      <c r="Q318" s="57"/>
    </row>
    <row r="319" spans="1:17" ht="14.25" customHeight="1" x14ac:dyDescent="0.3">
      <c r="A319" s="50">
        <v>161</v>
      </c>
      <c r="B319" s="50">
        <v>88200701202</v>
      </c>
      <c r="C319" s="50">
        <v>3</v>
      </c>
      <c r="D319" s="49">
        <v>18</v>
      </c>
      <c r="E319" s="50" t="s">
        <v>137</v>
      </c>
      <c r="F319" s="50">
        <v>0.03</v>
      </c>
      <c r="G319" s="58">
        <f t="shared" si="12"/>
        <v>0.64900000000000013</v>
      </c>
      <c r="H319" s="57">
        <v>1.18</v>
      </c>
      <c r="I319" s="49">
        <v>252</v>
      </c>
      <c r="J319" s="49">
        <v>28.999999999945736</v>
      </c>
      <c r="K319" s="49">
        <v>892.16666666666663</v>
      </c>
      <c r="L319" s="57">
        <v>-25.583333333333332</v>
      </c>
      <c r="M319" s="57">
        <v>-0.44093331694602966</v>
      </c>
      <c r="N319" s="57">
        <v>1.5451596961645343E-2</v>
      </c>
      <c r="O319" s="57">
        <v>-0.92482089996337891</v>
      </c>
      <c r="P319" s="57">
        <v>4.5669419822254635E-2</v>
      </c>
      <c r="Q319" s="57"/>
    </row>
    <row r="320" spans="1:17" ht="14.25" customHeight="1" x14ac:dyDescent="0.3">
      <c r="A320" s="50">
        <v>161</v>
      </c>
      <c r="B320" s="50">
        <v>88200701202</v>
      </c>
      <c r="C320" s="50">
        <v>3</v>
      </c>
      <c r="D320" s="49">
        <v>19</v>
      </c>
      <c r="E320" s="50" t="s">
        <v>288</v>
      </c>
      <c r="F320" s="50">
        <v>0.03</v>
      </c>
      <c r="G320" s="58">
        <f t="shared" si="12"/>
        <v>0.67900000000000016</v>
      </c>
      <c r="H320" s="57">
        <v>1.18</v>
      </c>
      <c r="I320" s="49">
        <v>252</v>
      </c>
      <c r="J320" s="49">
        <v>34.000000000089514</v>
      </c>
      <c r="K320" s="49">
        <v>372.16666666666669</v>
      </c>
      <c r="L320" s="57"/>
      <c r="Q320" s="57" t="s">
        <v>269</v>
      </c>
    </row>
    <row r="321" spans="1:17" ht="14.25" customHeight="1" x14ac:dyDescent="0.3">
      <c r="A321" s="50">
        <v>161</v>
      </c>
      <c r="B321" s="50">
        <v>88200701202</v>
      </c>
      <c r="C321" s="50">
        <v>3</v>
      </c>
      <c r="D321" s="49">
        <v>20</v>
      </c>
      <c r="E321" s="50" t="s">
        <v>290</v>
      </c>
      <c r="F321" s="50">
        <v>0.03</v>
      </c>
      <c r="G321" s="58">
        <f t="shared" si="12"/>
        <v>0.70900000000000019</v>
      </c>
      <c r="H321" s="57">
        <v>1.18</v>
      </c>
      <c r="I321" s="49">
        <v>252</v>
      </c>
      <c r="J321" s="49">
        <v>31.999999999920981</v>
      </c>
      <c r="K321" s="49">
        <v>655.16666666666663</v>
      </c>
      <c r="L321" s="57">
        <v>2.1666666666666665</v>
      </c>
      <c r="M321" s="57">
        <v>-0.82301032543182373</v>
      </c>
      <c r="N321" s="57">
        <v>1.5451596961645343E-2</v>
      </c>
      <c r="O321" s="57">
        <v>-0.55325764417648315</v>
      </c>
      <c r="P321" s="57">
        <v>4.5669419822254635E-2</v>
      </c>
      <c r="Q321" s="57"/>
    </row>
    <row r="322" spans="1:17" ht="14.25" customHeight="1" x14ac:dyDescent="0.3">
      <c r="A322" s="50">
        <v>161</v>
      </c>
      <c r="B322" s="50">
        <v>88200701202</v>
      </c>
      <c r="C322" s="50">
        <v>3</v>
      </c>
      <c r="D322" s="49">
        <v>21</v>
      </c>
      <c r="E322" s="50" t="s">
        <v>47</v>
      </c>
      <c r="F322" s="50">
        <v>0.03</v>
      </c>
      <c r="G322" s="58">
        <f t="shared" si="12"/>
        <v>0.73900000000000021</v>
      </c>
      <c r="H322" s="57">
        <v>1.18</v>
      </c>
      <c r="I322" s="49">
        <v>252</v>
      </c>
      <c r="J322" s="49">
        <v>26.999999999999247</v>
      </c>
      <c r="K322" s="49">
        <v>1068</v>
      </c>
      <c r="L322" s="57">
        <v>-48</v>
      </c>
      <c r="M322" s="57">
        <v>-0.985725998878479</v>
      </c>
      <c r="N322" s="57">
        <v>1.5451596961645343E-2</v>
      </c>
      <c r="O322" s="57">
        <v>-0.57501119375228882</v>
      </c>
      <c r="P322" s="57">
        <v>4.5669419822254635E-2</v>
      </c>
      <c r="Q322" s="57"/>
    </row>
    <row r="323" spans="1:17" ht="14.25" customHeight="1" x14ac:dyDescent="0.3">
      <c r="A323" s="50">
        <v>161</v>
      </c>
      <c r="B323" s="50">
        <v>88200701202</v>
      </c>
      <c r="C323" s="50">
        <v>3</v>
      </c>
      <c r="D323" s="49">
        <v>22</v>
      </c>
      <c r="E323" s="50" t="s">
        <v>115</v>
      </c>
      <c r="F323" s="50">
        <v>3.1E-2</v>
      </c>
      <c r="G323" s="58">
        <f t="shared" si="12"/>
        <v>0.77000000000000024</v>
      </c>
      <c r="H323" s="57">
        <v>1.18</v>
      </c>
      <c r="I323" s="49">
        <v>252</v>
      </c>
      <c r="J323" s="49">
        <v>33.000000000060759</v>
      </c>
      <c r="K323" s="49">
        <v>1262.8333333333333</v>
      </c>
      <c r="L323" s="57">
        <v>-59.333333333333336</v>
      </c>
      <c r="M323" s="57">
        <v>-0.91603702306747437</v>
      </c>
      <c r="N323" s="57">
        <v>1.5451596961645343E-2</v>
      </c>
      <c r="O323" s="57">
        <v>-0.1428755521774292</v>
      </c>
      <c r="P323" s="57">
        <v>4.5669419822254635E-2</v>
      </c>
      <c r="Q323" s="57"/>
    </row>
    <row r="324" spans="1:17" ht="14.25" customHeight="1" x14ac:dyDescent="0.3">
      <c r="A324" s="50">
        <v>161</v>
      </c>
      <c r="B324" s="50">
        <v>88200701202</v>
      </c>
      <c r="C324" s="50">
        <v>3</v>
      </c>
      <c r="D324" s="49">
        <v>23</v>
      </c>
      <c r="E324" s="50" t="s">
        <v>116</v>
      </c>
      <c r="F324" s="50">
        <v>3.1E-2</v>
      </c>
      <c r="G324" s="58">
        <f t="shared" si="12"/>
        <v>0.80100000000000027</v>
      </c>
      <c r="H324" s="57">
        <v>1.18</v>
      </c>
      <c r="I324" s="49">
        <v>252</v>
      </c>
      <c r="J324" s="49">
        <v>29.999999999974492</v>
      </c>
      <c r="K324" s="49">
        <v>125</v>
      </c>
      <c r="L324" s="57"/>
      <c r="Q324" s="57" t="s">
        <v>269</v>
      </c>
    </row>
    <row r="325" spans="1:17" ht="14.25" customHeight="1" x14ac:dyDescent="0.3">
      <c r="A325" s="50">
        <v>161</v>
      </c>
      <c r="B325" s="50">
        <v>88200701202</v>
      </c>
      <c r="C325" s="50">
        <v>3</v>
      </c>
      <c r="D325" s="49">
        <v>24</v>
      </c>
      <c r="E325" s="50" t="s">
        <v>144</v>
      </c>
      <c r="F325" s="50">
        <v>3.1E-2</v>
      </c>
      <c r="G325" s="58">
        <f t="shared" si="12"/>
        <v>0.83200000000000029</v>
      </c>
      <c r="H325" s="57">
        <v>1.18</v>
      </c>
      <c r="I325" s="49">
        <v>252</v>
      </c>
      <c r="J325" s="49">
        <v>32.000000000032003</v>
      </c>
      <c r="K325" s="49">
        <v>219.16666666666666</v>
      </c>
      <c r="L325" s="57"/>
      <c r="Q325" s="57" t="s">
        <v>269</v>
      </c>
    </row>
    <row r="326" spans="1:17" ht="14.25" customHeight="1" x14ac:dyDescent="0.3">
      <c r="A326" s="50">
        <v>161</v>
      </c>
      <c r="B326" s="50">
        <v>88200701202</v>
      </c>
      <c r="C326" s="50">
        <v>3</v>
      </c>
      <c r="D326" s="49">
        <v>25</v>
      </c>
      <c r="E326" s="50" t="s">
        <v>145</v>
      </c>
      <c r="F326" s="50">
        <v>3.1E-2</v>
      </c>
      <c r="G326" s="58">
        <f t="shared" si="12"/>
        <v>0.86300000000000032</v>
      </c>
      <c r="H326" s="57">
        <v>1.18</v>
      </c>
      <c r="I326" s="49">
        <v>252</v>
      </c>
      <c r="J326" s="49">
        <v>28.999999999945736</v>
      </c>
      <c r="K326" s="49">
        <v>1169.8333333333333</v>
      </c>
      <c r="L326" s="57">
        <v>-62.166666666666664</v>
      </c>
      <c r="M326" s="57">
        <v>-0.53226011991500854</v>
      </c>
      <c r="N326" s="57">
        <v>1.5451596961645343E-2</v>
      </c>
      <c r="O326" s="57">
        <v>0.79196411371231079</v>
      </c>
      <c r="P326" s="57">
        <v>4.5669419822254635E-2</v>
      </c>
      <c r="Q326" s="57"/>
    </row>
    <row r="327" spans="1:17" ht="14.25" customHeight="1" x14ac:dyDescent="0.3">
      <c r="A327" s="50">
        <v>161</v>
      </c>
      <c r="B327" s="50">
        <v>88200701202</v>
      </c>
      <c r="C327" s="50">
        <v>3</v>
      </c>
      <c r="D327" s="49">
        <v>26</v>
      </c>
      <c r="E327" s="50" t="s">
        <v>146</v>
      </c>
      <c r="F327" s="50">
        <v>3.1E-2</v>
      </c>
      <c r="G327" s="58">
        <f t="shared" si="12"/>
        <v>0.89400000000000035</v>
      </c>
      <c r="H327" s="57">
        <v>1.18</v>
      </c>
      <c r="I327" s="49">
        <v>252</v>
      </c>
      <c r="J327" s="49">
        <v>32.000000000032003</v>
      </c>
      <c r="K327" s="49">
        <v>1511.1666666666667</v>
      </c>
      <c r="L327" s="57">
        <v>-58.5</v>
      </c>
      <c r="M327" s="57">
        <v>-0.44263023138046265</v>
      </c>
      <c r="N327" s="57">
        <v>1.5451596961645343E-2</v>
      </c>
      <c r="O327" s="57">
        <v>1.1225244998931885</v>
      </c>
      <c r="P327" s="57">
        <v>4.5669419822254635E-2</v>
      </c>
      <c r="Q327" s="57"/>
    </row>
    <row r="328" spans="1:17" ht="14.25" customHeight="1" x14ac:dyDescent="0.3">
      <c r="A328" s="50">
        <v>161</v>
      </c>
      <c r="B328" s="50">
        <v>88200701202</v>
      </c>
      <c r="C328" s="50">
        <v>3</v>
      </c>
      <c r="D328" s="49">
        <v>27</v>
      </c>
      <c r="E328" s="50" t="s">
        <v>164</v>
      </c>
      <c r="F328" s="50">
        <v>3.1E-2</v>
      </c>
      <c r="G328" s="58">
        <f t="shared" si="12"/>
        <v>0.92500000000000038</v>
      </c>
      <c r="H328" s="57">
        <v>1.18</v>
      </c>
      <c r="I328" s="49">
        <v>252</v>
      </c>
      <c r="J328" s="49">
        <v>24.000000000024002</v>
      </c>
      <c r="K328" s="49">
        <v>856.66666666666663</v>
      </c>
      <c r="L328" s="57">
        <v>-7.5</v>
      </c>
      <c r="M328" s="57">
        <v>-0.36650609970092773</v>
      </c>
      <c r="N328" s="57">
        <v>1.5451596961645343E-2</v>
      </c>
      <c r="O328" s="57">
        <v>1.2715617418289185</v>
      </c>
      <c r="P328" s="57">
        <v>4.5669419822254635E-2</v>
      </c>
      <c r="Q328" s="57"/>
    </row>
    <row r="329" spans="1:17" ht="14.25" customHeight="1" x14ac:dyDescent="0.3">
      <c r="A329" s="50">
        <v>161</v>
      </c>
      <c r="B329" s="50">
        <v>88200701202</v>
      </c>
      <c r="C329" s="50">
        <v>3</v>
      </c>
      <c r="D329" s="49">
        <v>28</v>
      </c>
      <c r="E329" s="50" t="s">
        <v>165</v>
      </c>
      <c r="F329" s="50">
        <v>3.1E-2</v>
      </c>
      <c r="G329" s="58">
        <f t="shared" si="12"/>
        <v>0.95600000000000041</v>
      </c>
      <c r="H329" s="57">
        <v>1.18</v>
      </c>
      <c r="I329" s="49">
        <v>252</v>
      </c>
      <c r="J329" s="49">
        <v>26.000000000081513</v>
      </c>
      <c r="K329" s="49">
        <v>859.5</v>
      </c>
      <c r="L329" s="57">
        <v>-84.666666666666671</v>
      </c>
      <c r="M329" s="57">
        <v>-0.35662010312080383</v>
      </c>
      <c r="N329" s="57">
        <v>1.5451596961645343E-2</v>
      </c>
      <c r="O329" s="57">
        <v>1.4286319017410278</v>
      </c>
      <c r="P329" s="57">
        <v>4.5669419822254635E-2</v>
      </c>
      <c r="Q329" s="57"/>
    </row>
    <row r="330" spans="1:17" ht="14.25" customHeight="1" x14ac:dyDescent="0.3">
      <c r="A330" s="50">
        <v>161</v>
      </c>
      <c r="B330" s="50">
        <v>88200701202</v>
      </c>
      <c r="C330" s="50">
        <v>3</v>
      </c>
      <c r="D330" s="49">
        <v>29</v>
      </c>
      <c r="E330" s="50" t="s">
        <v>54</v>
      </c>
      <c r="F330" s="50">
        <v>3.1E-2</v>
      </c>
      <c r="G330" s="58">
        <f t="shared" si="12"/>
        <v>0.98700000000000043</v>
      </c>
      <c r="H330" s="57">
        <v>1.18</v>
      </c>
      <c r="I330" s="49">
        <v>252</v>
      </c>
      <c r="J330" s="49">
        <v>13.000000000040757</v>
      </c>
      <c r="K330" s="49">
        <v>622</v>
      </c>
      <c r="L330" s="57">
        <v>-4.333333333333333</v>
      </c>
      <c r="M330" s="57">
        <v>-0.26717680692672729</v>
      </c>
      <c r="N330" s="57">
        <v>1.5451596961645343E-2</v>
      </c>
      <c r="O330" s="57">
        <v>1.6450514793395996</v>
      </c>
      <c r="P330" s="57">
        <v>4.5669419822254635E-2</v>
      </c>
      <c r="Q330" s="57"/>
    </row>
    <row r="331" spans="1:17" ht="14.25" customHeight="1" x14ac:dyDescent="0.3">
      <c r="A331" s="50">
        <v>161</v>
      </c>
      <c r="B331" s="50">
        <v>88200701202</v>
      </c>
      <c r="C331" s="50">
        <v>3</v>
      </c>
      <c r="D331" s="49">
        <v>30</v>
      </c>
      <c r="E331" s="50" t="s">
        <v>121</v>
      </c>
      <c r="F331" s="50">
        <v>3.1E-2</v>
      </c>
      <c r="G331" s="58">
        <f t="shared" si="12"/>
        <v>1.0180000000000005</v>
      </c>
      <c r="H331" s="57">
        <v>1.18</v>
      </c>
      <c r="I331" s="49">
        <v>252</v>
      </c>
      <c r="J331" s="49">
        <v>13.99999999995849</v>
      </c>
      <c r="K331" s="49">
        <v>319.16666666666669</v>
      </c>
      <c r="L331" s="57"/>
      <c r="Q331" s="57" t="s">
        <v>269</v>
      </c>
    </row>
    <row r="332" spans="1:17" ht="14.25" customHeight="1" x14ac:dyDescent="0.3">
      <c r="A332" s="50">
        <v>253</v>
      </c>
      <c r="B332" s="50">
        <v>89200801202</v>
      </c>
      <c r="C332" s="50">
        <v>3</v>
      </c>
      <c r="D332" s="49">
        <v>1</v>
      </c>
      <c r="E332" s="50" t="s">
        <v>152</v>
      </c>
      <c r="F332" s="50">
        <v>0.33</v>
      </c>
      <c r="G332" s="58">
        <v>0</v>
      </c>
      <c r="H332" s="57">
        <v>0.41</v>
      </c>
      <c r="I332" s="49">
        <v>252</v>
      </c>
      <c r="J332" s="49">
        <v>114.99999999997624</v>
      </c>
      <c r="K332" s="49">
        <v>1582.5</v>
      </c>
      <c r="L332" s="49">
        <v>-21.25</v>
      </c>
      <c r="M332" s="57">
        <v>-0.70973858237266541</v>
      </c>
      <c r="N332" s="57">
        <v>1.2250060540318415E-2</v>
      </c>
      <c r="O332" s="57">
        <v>0.294292151927948</v>
      </c>
      <c r="P332" s="57">
        <v>3.4457438306416351E-2</v>
      </c>
    </row>
    <row r="333" spans="1:17" ht="14.25" customHeight="1" x14ac:dyDescent="0.3">
      <c r="A333" s="50">
        <v>253</v>
      </c>
      <c r="B333" s="50">
        <v>89200801202</v>
      </c>
      <c r="C333" s="50">
        <v>3</v>
      </c>
      <c r="D333" s="49">
        <v>2</v>
      </c>
      <c r="E333" s="50" t="s">
        <v>154</v>
      </c>
      <c r="F333" s="50">
        <v>5.8999999999999997E-2</v>
      </c>
      <c r="G333" s="58">
        <f>F333</f>
        <v>5.8999999999999997E-2</v>
      </c>
      <c r="H333" s="57">
        <v>0.54</v>
      </c>
      <c r="I333" s="49">
        <v>252</v>
      </c>
      <c r="J333" s="49">
        <v>39.000000000011248</v>
      </c>
      <c r="K333" s="49">
        <v>1232.1666666666667</v>
      </c>
      <c r="L333" s="49">
        <v>-61.75</v>
      </c>
      <c r="M333" s="57">
        <v>-0.51268333196640015</v>
      </c>
      <c r="N333" s="57">
        <v>1.2250060540318415E-2</v>
      </c>
      <c r="O333" s="57">
        <v>0.58735918998718262</v>
      </c>
      <c r="P333" s="57">
        <v>3.4457438306416351E-2</v>
      </c>
    </row>
    <row r="334" spans="1:17" ht="14.25" customHeight="1" x14ac:dyDescent="0.3">
      <c r="A334" s="50">
        <v>253</v>
      </c>
      <c r="B334" s="50">
        <v>89200801202</v>
      </c>
      <c r="C334" s="50">
        <v>3</v>
      </c>
      <c r="D334" s="49">
        <v>3</v>
      </c>
      <c r="E334" s="50" t="s">
        <v>156</v>
      </c>
      <c r="F334" s="50">
        <v>5.3999999999999999E-2</v>
      </c>
      <c r="G334" s="58">
        <f t="shared" ref="G334:G365" si="13">G333+F334</f>
        <v>0.11299999999999999</v>
      </c>
      <c r="H334" s="57">
        <v>0.6</v>
      </c>
      <c r="I334" s="49">
        <v>252</v>
      </c>
      <c r="J334" s="49">
        <v>31.000000000003247</v>
      </c>
      <c r="K334" s="49">
        <v>631.16666666666663</v>
      </c>
      <c r="L334" s="49">
        <v>-99.5</v>
      </c>
      <c r="M334" s="57">
        <v>-0.53034025430679321</v>
      </c>
      <c r="N334" s="57">
        <v>1.2250060540318415E-2</v>
      </c>
      <c r="O334" s="57">
        <v>0.42233669757843018</v>
      </c>
      <c r="P334" s="57">
        <v>3.4457438306416351E-2</v>
      </c>
    </row>
    <row r="335" spans="1:17" ht="14.25" customHeight="1" x14ac:dyDescent="0.3">
      <c r="A335" s="50">
        <v>253</v>
      </c>
      <c r="B335" s="50">
        <v>89200801202</v>
      </c>
      <c r="C335" s="50">
        <v>3</v>
      </c>
      <c r="D335" s="49">
        <v>4</v>
      </c>
      <c r="E335" s="50" t="s">
        <v>158</v>
      </c>
      <c r="F335" s="50">
        <v>4.3999999999999997E-2</v>
      </c>
      <c r="G335" s="58">
        <f t="shared" si="13"/>
        <v>0.15699999999999997</v>
      </c>
      <c r="H335" s="57">
        <v>0.66</v>
      </c>
      <c r="I335" s="49">
        <v>252</v>
      </c>
      <c r="J335" s="49">
        <v>25.999999999970491</v>
      </c>
      <c r="K335" s="49">
        <v>774.66666666666663</v>
      </c>
      <c r="L335" s="49">
        <v>-25.833333333333332</v>
      </c>
      <c r="M335" s="57">
        <v>-0.28828361630439758</v>
      </c>
      <c r="N335" s="57">
        <v>1.2250060540318415E-2</v>
      </c>
      <c r="O335" s="57">
        <v>0.50726562738418579</v>
      </c>
      <c r="P335" s="57">
        <v>3.4457438306416351E-2</v>
      </c>
    </row>
    <row r="336" spans="1:17" ht="14.25" customHeight="1" x14ac:dyDescent="0.3">
      <c r="A336" s="50">
        <v>253</v>
      </c>
      <c r="B336" s="50">
        <v>89200801202</v>
      </c>
      <c r="C336" s="50">
        <v>3</v>
      </c>
      <c r="D336" s="49">
        <v>5</v>
      </c>
      <c r="E336" s="50" t="s">
        <v>35</v>
      </c>
      <c r="F336" s="50">
        <v>4.9000000000000002E-2</v>
      </c>
      <c r="G336" s="58">
        <f t="shared" si="13"/>
        <v>0.20599999999999996</v>
      </c>
      <c r="H336" s="57">
        <v>0.7</v>
      </c>
      <c r="I336" s="49">
        <v>252</v>
      </c>
      <c r="J336" s="49">
        <v>31.000000000003247</v>
      </c>
      <c r="K336" s="49">
        <v>1487</v>
      </c>
      <c r="L336" s="49">
        <v>-19.833333333333332</v>
      </c>
      <c r="M336" s="57">
        <v>-9.7723878920078278E-2</v>
      </c>
      <c r="N336" s="57">
        <v>1.2250060540318415E-2</v>
      </c>
      <c r="O336" s="57">
        <v>0.48349064588546753</v>
      </c>
      <c r="P336" s="57">
        <v>3.4457438306416351E-2</v>
      </c>
    </row>
    <row r="337" spans="1:17" ht="14.25" customHeight="1" x14ac:dyDescent="0.3">
      <c r="A337" s="50">
        <v>253</v>
      </c>
      <c r="B337" s="50">
        <v>89200801202</v>
      </c>
      <c r="C337" s="50">
        <v>3</v>
      </c>
      <c r="D337" s="49">
        <v>6</v>
      </c>
      <c r="E337" s="50" t="s">
        <v>110</v>
      </c>
      <c r="F337" s="50">
        <v>4.4999999999999998E-2</v>
      </c>
      <c r="G337" s="58">
        <f t="shared" si="13"/>
        <v>0.25099999999999995</v>
      </c>
      <c r="H337" s="57"/>
      <c r="I337" s="49">
        <v>252</v>
      </c>
      <c r="J337" s="49">
        <v>32.000000000032003</v>
      </c>
      <c r="K337" s="49">
        <v>976.66666666666663</v>
      </c>
      <c r="L337" s="49">
        <v>-29.75</v>
      </c>
      <c r="M337" s="57">
        <v>-2.3748030886054039E-2</v>
      </c>
      <c r="N337" s="57">
        <v>1.2250060540318415E-2</v>
      </c>
      <c r="O337" s="57">
        <v>0.4092944860458374</v>
      </c>
      <c r="P337" s="57">
        <v>3.4457438306416351E-2</v>
      </c>
    </row>
    <row r="338" spans="1:17" ht="14.25" customHeight="1" x14ac:dyDescent="0.3">
      <c r="A338" s="50">
        <v>253</v>
      </c>
      <c r="B338" s="50">
        <v>89200801202</v>
      </c>
      <c r="C338" s="50">
        <v>3</v>
      </c>
      <c r="D338" s="49">
        <v>7</v>
      </c>
      <c r="E338" s="50" t="s">
        <v>112</v>
      </c>
      <c r="F338" s="50">
        <v>4.4999999999999998E-2</v>
      </c>
      <c r="G338" s="58">
        <f t="shared" si="13"/>
        <v>0.29599999999999993</v>
      </c>
      <c r="H338" s="57">
        <v>0.76</v>
      </c>
      <c r="I338" s="49">
        <v>252</v>
      </c>
      <c r="J338" s="49">
        <v>32.999999999949736</v>
      </c>
      <c r="K338" s="49">
        <v>1282.5</v>
      </c>
      <c r="L338" s="49">
        <v>-50.583333333333336</v>
      </c>
      <c r="M338" s="57">
        <v>4.7444827854633331E-2</v>
      </c>
      <c r="N338" s="57">
        <v>1.2250060540318415E-2</v>
      </c>
      <c r="O338" s="57">
        <v>0.53416430950164795</v>
      </c>
      <c r="P338" s="57">
        <v>3.4457438306416351E-2</v>
      </c>
    </row>
    <row r="339" spans="1:17" ht="14.25" customHeight="1" x14ac:dyDescent="0.3">
      <c r="A339" s="50">
        <v>253</v>
      </c>
      <c r="B339" s="50">
        <v>89200801202</v>
      </c>
      <c r="C339" s="50">
        <v>3</v>
      </c>
      <c r="D339" s="49">
        <v>8</v>
      </c>
      <c r="E339" s="50" t="s">
        <v>1321</v>
      </c>
      <c r="F339" s="50">
        <v>4.4999999999999998E-2</v>
      </c>
      <c r="G339" s="58">
        <f t="shared" si="13"/>
        <v>0.34099999999999991</v>
      </c>
      <c r="H339" s="57">
        <v>0.78</v>
      </c>
      <c r="I339" s="49">
        <v>252</v>
      </c>
      <c r="J339" s="49">
        <v>32.000000000032003</v>
      </c>
      <c r="K339" s="49">
        <v>1568.1666666666667</v>
      </c>
      <c r="L339" s="49">
        <v>-19.666666666666668</v>
      </c>
      <c r="M339" s="57">
        <v>5.4946828633546829E-2</v>
      </c>
      <c r="N339" s="57">
        <v>1.2250060540318415E-2</v>
      </c>
      <c r="O339" s="57">
        <v>0.6013140082359314</v>
      </c>
      <c r="P339" s="57">
        <v>3.4457438306416351E-2</v>
      </c>
    </row>
    <row r="340" spans="1:17" ht="14.25" customHeight="1" x14ac:dyDescent="0.3">
      <c r="A340" s="50">
        <v>253</v>
      </c>
      <c r="B340" s="50">
        <v>89200801202</v>
      </c>
      <c r="C340" s="50">
        <v>3</v>
      </c>
      <c r="D340" s="49">
        <v>9</v>
      </c>
      <c r="E340" s="50" t="s">
        <v>114</v>
      </c>
      <c r="F340" s="50">
        <v>4.4999999999999998E-2</v>
      </c>
      <c r="G340" s="58">
        <f t="shared" si="13"/>
        <v>0.3859999999999999</v>
      </c>
      <c r="H340" s="57"/>
      <c r="I340" s="49">
        <v>252</v>
      </c>
      <c r="J340" s="49">
        <v>33.000000000060759</v>
      </c>
      <c r="K340" s="49">
        <v>1338.6666666666667</v>
      </c>
      <c r="L340" s="49">
        <v>-40.333333333333336</v>
      </c>
      <c r="M340" s="57">
        <v>0.13297350704669952</v>
      </c>
      <c r="N340" s="57">
        <v>1.2250060540318415E-2</v>
      </c>
      <c r="O340" s="57">
        <v>1.0678571462631226</v>
      </c>
      <c r="P340" s="57">
        <v>3.4457438306416351E-2</v>
      </c>
    </row>
    <row r="341" spans="1:17" ht="14.25" customHeight="1" x14ac:dyDescent="0.3">
      <c r="A341" s="50">
        <v>253</v>
      </c>
      <c r="B341" s="50">
        <v>89200801202</v>
      </c>
      <c r="C341" s="50">
        <v>3</v>
      </c>
      <c r="D341" s="49">
        <v>10</v>
      </c>
      <c r="E341" s="50" t="s">
        <v>134</v>
      </c>
      <c r="F341" s="50">
        <v>4.4999999999999998E-2</v>
      </c>
      <c r="G341" s="58">
        <f t="shared" si="13"/>
        <v>0.43099999999999988</v>
      </c>
      <c r="H341" s="57">
        <v>0.85</v>
      </c>
      <c r="I341" s="49">
        <v>252</v>
      </c>
      <c r="J341" s="49">
        <v>32.999999999949736</v>
      </c>
      <c r="K341" s="49">
        <v>1466</v>
      </c>
      <c r="L341" s="49">
        <v>-20.5</v>
      </c>
      <c r="M341" s="57">
        <v>8.8999249041080475E-2</v>
      </c>
      <c r="N341" s="57">
        <v>1.2250060540318415E-2</v>
      </c>
      <c r="O341" s="57">
        <v>1.4785659313201904</v>
      </c>
      <c r="P341" s="57">
        <v>3.4457438306416351E-2</v>
      </c>
    </row>
    <row r="342" spans="1:17" ht="14.25" customHeight="1" x14ac:dyDescent="0.3">
      <c r="A342" s="50">
        <v>253</v>
      </c>
      <c r="B342" s="50">
        <v>89200801202</v>
      </c>
      <c r="C342" s="50">
        <v>3</v>
      </c>
      <c r="D342" s="49">
        <v>11</v>
      </c>
      <c r="E342" s="50" t="s">
        <v>1149</v>
      </c>
      <c r="F342" s="50">
        <v>4.2999999999999997E-2</v>
      </c>
      <c r="G342" s="58">
        <f t="shared" si="13"/>
        <v>0.47399999999999987</v>
      </c>
      <c r="H342" s="57"/>
      <c r="I342" s="49">
        <v>252</v>
      </c>
      <c r="J342" s="49">
        <v>36.000000000036003</v>
      </c>
      <c r="K342" s="49">
        <v>1406.8333333333333</v>
      </c>
      <c r="L342" s="49">
        <v>-20.083333333333332</v>
      </c>
      <c r="M342" s="57">
        <v>3.7501811981201172E-2</v>
      </c>
      <c r="N342" s="57">
        <v>1.2250060540318415E-2</v>
      </c>
      <c r="O342" s="57">
        <v>1.8504120111465454</v>
      </c>
      <c r="P342" s="57">
        <v>3.4457438306416351E-2</v>
      </c>
    </row>
    <row r="343" spans="1:17" ht="14.25" customHeight="1" x14ac:dyDescent="0.3">
      <c r="A343" s="50">
        <v>253</v>
      </c>
      <c r="B343" s="50">
        <v>89200801202</v>
      </c>
      <c r="C343" s="50">
        <v>3</v>
      </c>
      <c r="D343" s="49">
        <v>12</v>
      </c>
      <c r="E343" s="50" t="s">
        <v>407</v>
      </c>
      <c r="F343" s="50">
        <v>4.2999999999999997E-2</v>
      </c>
      <c r="G343" s="58">
        <f t="shared" si="13"/>
        <v>0.5169999999999999</v>
      </c>
      <c r="H343" s="57">
        <v>0.9</v>
      </c>
      <c r="I343" s="49">
        <v>252</v>
      </c>
      <c r="J343" s="49">
        <v>35.000000000007248</v>
      </c>
      <c r="K343" s="49">
        <v>1395.1666666666667</v>
      </c>
      <c r="L343" s="49">
        <v>-29.166666666666668</v>
      </c>
      <c r="M343" s="57">
        <v>-0.1207856759428978</v>
      </c>
      <c r="N343" s="57">
        <v>1.2250060540318415E-2</v>
      </c>
      <c r="O343" s="57">
        <v>2.1705071926116943</v>
      </c>
      <c r="P343" s="57">
        <v>3.4457438306416351E-2</v>
      </c>
    </row>
    <row r="344" spans="1:17" ht="14.25" customHeight="1" x14ac:dyDescent="0.3">
      <c r="A344" s="50">
        <v>253</v>
      </c>
      <c r="B344" s="50">
        <v>89200801202</v>
      </c>
      <c r="C344" s="50">
        <v>3</v>
      </c>
      <c r="D344" s="49">
        <v>13</v>
      </c>
      <c r="E344" s="50" t="s">
        <v>409</v>
      </c>
      <c r="F344" s="50">
        <v>0.04</v>
      </c>
      <c r="G344" s="58">
        <f t="shared" si="13"/>
        <v>0.55699999999999994</v>
      </c>
      <c r="H344" s="57"/>
      <c r="I344" s="49">
        <v>252</v>
      </c>
      <c r="J344" s="49">
        <v>31.000000000003247</v>
      </c>
      <c r="K344" s="49">
        <v>1249.1666666666667</v>
      </c>
      <c r="L344" s="49">
        <v>-29.75</v>
      </c>
      <c r="M344" s="57">
        <v>-0.18898408114910126</v>
      </c>
      <c r="N344" s="57">
        <v>1.2250060540318415E-2</v>
      </c>
      <c r="O344" s="57">
        <v>2.1663281917572021</v>
      </c>
      <c r="P344" s="57">
        <v>3.4457438306416351E-2</v>
      </c>
    </row>
    <row r="345" spans="1:17" ht="14.25" customHeight="1" x14ac:dyDescent="0.3">
      <c r="A345" s="50">
        <v>253</v>
      </c>
      <c r="B345" s="50">
        <v>89200801202</v>
      </c>
      <c r="C345" s="50">
        <v>3</v>
      </c>
      <c r="D345" s="49">
        <v>14</v>
      </c>
      <c r="E345" s="50" t="s">
        <v>47</v>
      </c>
      <c r="F345" s="50">
        <v>0.04</v>
      </c>
      <c r="G345" s="58">
        <f t="shared" si="13"/>
        <v>0.59699999999999998</v>
      </c>
      <c r="H345" s="57">
        <v>0.96</v>
      </c>
      <c r="I345" s="49">
        <v>252</v>
      </c>
      <c r="J345" s="49">
        <v>37.999999999982492</v>
      </c>
      <c r="K345" s="49">
        <v>1376.1666666666667</v>
      </c>
      <c r="L345" s="49">
        <v>-29.416666666666668</v>
      </c>
      <c r="M345" s="57">
        <v>-0.13893526792526245</v>
      </c>
      <c r="N345" s="57">
        <v>1.2250060540318415E-2</v>
      </c>
      <c r="O345" s="57">
        <v>2.1338896751403809</v>
      </c>
      <c r="P345" s="57">
        <v>3.4457438306416351E-2</v>
      </c>
    </row>
    <row r="346" spans="1:17" ht="14.25" customHeight="1" x14ac:dyDescent="0.3">
      <c r="A346" s="50">
        <v>253</v>
      </c>
      <c r="B346" s="50">
        <v>89200801202</v>
      </c>
      <c r="C346" s="50">
        <v>3</v>
      </c>
      <c r="D346" s="49">
        <v>15</v>
      </c>
      <c r="E346" s="50" t="s">
        <v>115</v>
      </c>
      <c r="F346" s="50">
        <v>0.04</v>
      </c>
      <c r="G346" s="58">
        <f t="shared" si="13"/>
        <v>0.63700000000000001</v>
      </c>
      <c r="H346" s="57"/>
      <c r="I346" s="49">
        <v>252</v>
      </c>
      <c r="J346" s="49">
        <v>32.000000000032003</v>
      </c>
      <c r="K346" s="49">
        <v>1347</v>
      </c>
      <c r="L346" s="49">
        <v>-29.166666666666668</v>
      </c>
      <c r="M346" s="57">
        <v>-0.19653601944446564</v>
      </c>
      <c r="N346" s="57">
        <v>1.2250060540318415E-2</v>
      </c>
      <c r="O346" s="57">
        <v>1.8584022521972656</v>
      </c>
      <c r="P346" s="57">
        <v>3.4457438306416351E-2</v>
      </c>
    </row>
    <row r="347" spans="1:17" ht="14.25" customHeight="1" x14ac:dyDescent="0.3">
      <c r="A347" s="50">
        <v>253</v>
      </c>
      <c r="B347" s="50">
        <v>89200801202</v>
      </c>
      <c r="C347" s="50">
        <v>3</v>
      </c>
      <c r="D347" s="49">
        <v>16</v>
      </c>
      <c r="E347" s="50" t="s">
        <v>116</v>
      </c>
      <c r="F347" s="50">
        <v>0.04</v>
      </c>
      <c r="G347" s="58">
        <f t="shared" si="13"/>
        <v>0.67700000000000005</v>
      </c>
      <c r="H347" s="57">
        <v>1</v>
      </c>
      <c r="I347" s="49">
        <v>252</v>
      </c>
      <c r="J347" s="49">
        <v>32.000000000032003</v>
      </c>
      <c r="K347" s="49">
        <v>1154</v>
      </c>
      <c r="L347" s="49">
        <v>-56.25</v>
      </c>
      <c r="M347" s="57">
        <v>-0.3958914577960968</v>
      </c>
      <c r="N347" s="57">
        <v>1.2250060540318415E-2</v>
      </c>
      <c r="O347" s="57">
        <v>1.3124558925628662</v>
      </c>
      <c r="P347" s="57">
        <v>3.4457438306416351E-2</v>
      </c>
    </row>
    <row r="348" spans="1:17" ht="14.25" customHeight="1" x14ac:dyDescent="0.3">
      <c r="A348" s="50">
        <v>253</v>
      </c>
      <c r="B348" s="50">
        <v>89200801202</v>
      </c>
      <c r="C348" s="50">
        <v>3</v>
      </c>
      <c r="D348" s="49">
        <v>17</v>
      </c>
      <c r="E348" s="50" t="s">
        <v>117</v>
      </c>
      <c r="F348" s="50">
        <v>0.04</v>
      </c>
      <c r="G348" s="58">
        <f t="shared" si="13"/>
        <v>0.71700000000000008</v>
      </c>
      <c r="H348" s="57"/>
      <c r="I348" s="49">
        <v>252</v>
      </c>
      <c r="J348" s="49">
        <v>30.000000000085514</v>
      </c>
      <c r="K348" s="49">
        <v>1176.8333333333333</v>
      </c>
      <c r="L348" s="49">
        <v>-29.083333333333332</v>
      </c>
      <c r="M348" s="57">
        <v>-0.65608853101730347</v>
      </c>
      <c r="N348" s="57">
        <v>1.2250060540318415E-2</v>
      </c>
      <c r="O348" s="57">
        <v>0.98941856622695923</v>
      </c>
      <c r="P348" s="57">
        <v>3.4457438306416351E-2</v>
      </c>
    </row>
    <row r="349" spans="1:17" ht="14.25" customHeight="1" x14ac:dyDescent="0.3">
      <c r="A349" s="50">
        <v>253</v>
      </c>
      <c r="B349" s="50">
        <v>89200801202</v>
      </c>
      <c r="C349" s="50">
        <v>3</v>
      </c>
      <c r="D349" s="49">
        <v>18</v>
      </c>
      <c r="E349" s="50" t="s">
        <v>118</v>
      </c>
      <c r="F349" s="50">
        <v>0.04</v>
      </c>
      <c r="G349" s="58">
        <f t="shared" si="13"/>
        <v>0.75700000000000012</v>
      </c>
      <c r="H349" s="57">
        <v>1.05</v>
      </c>
      <c r="I349" s="49">
        <v>252</v>
      </c>
      <c r="J349" s="49">
        <v>29.999999999974492</v>
      </c>
      <c r="K349" s="49">
        <v>1278.3333333333333</v>
      </c>
      <c r="L349" s="49">
        <v>-34.166666666666664</v>
      </c>
      <c r="M349" s="57">
        <v>-0.82788252830505371</v>
      </c>
      <c r="N349" s="57">
        <v>1.2250060540318415E-2</v>
      </c>
      <c r="O349" s="57">
        <v>0.61393821239471436</v>
      </c>
      <c r="P349" s="57">
        <v>3.4457438306416351E-2</v>
      </c>
    </row>
    <row r="350" spans="1:17" ht="14.25" customHeight="1" x14ac:dyDescent="0.3">
      <c r="A350" s="50">
        <v>253</v>
      </c>
      <c r="B350" s="50">
        <v>89200801202</v>
      </c>
      <c r="C350" s="50">
        <v>3</v>
      </c>
      <c r="D350" s="49">
        <v>19</v>
      </c>
      <c r="E350" s="50" t="s">
        <v>119</v>
      </c>
      <c r="F350" s="50">
        <v>3.6999999999999998E-2</v>
      </c>
      <c r="G350" s="58">
        <f t="shared" si="13"/>
        <v>0.79400000000000015</v>
      </c>
      <c r="H350" s="57"/>
      <c r="I350" s="49">
        <v>252</v>
      </c>
      <c r="J350" s="49">
        <v>25.000000000052758</v>
      </c>
      <c r="K350" s="49">
        <v>717.83333333333337</v>
      </c>
      <c r="L350" s="49">
        <v>-26.75</v>
      </c>
      <c r="M350" s="57">
        <v>-0.91544568538665771</v>
      </c>
      <c r="N350" s="57">
        <v>1.2250060540318415E-2</v>
      </c>
      <c r="O350" s="57">
        <v>0.33874118328094482</v>
      </c>
      <c r="P350" s="57">
        <v>3.4457438306416351E-2</v>
      </c>
    </row>
    <row r="351" spans="1:17" ht="14.25" customHeight="1" x14ac:dyDescent="0.3">
      <c r="A351" s="50">
        <v>253</v>
      </c>
      <c r="B351" s="50">
        <v>89200801202</v>
      </c>
      <c r="C351" s="50">
        <v>3</v>
      </c>
      <c r="D351" s="49">
        <v>20</v>
      </c>
      <c r="E351" s="50" t="s">
        <v>120</v>
      </c>
      <c r="F351" s="50">
        <v>3.6999999999999998E-2</v>
      </c>
      <c r="G351" s="58">
        <f t="shared" si="13"/>
        <v>0.83100000000000018</v>
      </c>
      <c r="H351" s="57">
        <v>1.08</v>
      </c>
      <c r="I351" s="49">
        <v>252</v>
      </c>
      <c r="J351" s="49">
        <v>28.000000000028002</v>
      </c>
      <c r="K351" s="49">
        <v>599.66666666666663</v>
      </c>
      <c r="L351" s="49">
        <v>-102.5</v>
      </c>
      <c r="M351" s="57">
        <v>-0.90995949506759644</v>
      </c>
      <c r="N351" s="57">
        <v>1.2250060540318415E-2</v>
      </c>
      <c r="O351" s="57">
        <v>0.38690873980522156</v>
      </c>
      <c r="P351" s="57">
        <v>3.4457438306416351E-2</v>
      </c>
      <c r="Q351" s="57" t="s">
        <v>1333</v>
      </c>
    </row>
    <row r="352" spans="1:17" ht="14.25" customHeight="1" x14ac:dyDescent="0.3">
      <c r="A352" s="50">
        <v>253</v>
      </c>
      <c r="B352" s="50">
        <v>89200801202</v>
      </c>
      <c r="C352" s="50">
        <v>3</v>
      </c>
      <c r="D352" s="49">
        <v>21</v>
      </c>
      <c r="E352" s="50" t="s">
        <v>368</v>
      </c>
      <c r="F352" s="50">
        <v>3.6999999999999998E-2</v>
      </c>
      <c r="G352" s="58">
        <f t="shared" si="13"/>
        <v>0.86800000000000022</v>
      </c>
      <c r="H352" s="57"/>
      <c r="I352" s="49">
        <v>252</v>
      </c>
      <c r="J352" s="49">
        <v>22.999999999995246</v>
      </c>
      <c r="Q352" s="57" t="s">
        <v>1289</v>
      </c>
    </row>
    <row r="353" spans="1:17" ht="14.25" customHeight="1" x14ac:dyDescent="0.3">
      <c r="A353" s="50">
        <v>253</v>
      </c>
      <c r="B353" s="50">
        <v>89200801202</v>
      </c>
      <c r="C353" s="50">
        <v>3</v>
      </c>
      <c r="D353" s="49">
        <v>22</v>
      </c>
      <c r="E353" s="50" t="s">
        <v>1335</v>
      </c>
      <c r="F353" s="50">
        <v>3.6999999999999998E-2</v>
      </c>
      <c r="G353" s="58">
        <f t="shared" si="13"/>
        <v>0.90500000000000025</v>
      </c>
      <c r="H353" s="57">
        <v>1.1200000000000001</v>
      </c>
      <c r="I353" s="49">
        <v>252</v>
      </c>
      <c r="J353" s="49">
        <v>35.999999999924981</v>
      </c>
      <c r="K353" s="49">
        <v>1033</v>
      </c>
      <c r="L353" s="49">
        <v>-34</v>
      </c>
      <c r="M353" s="57">
        <v>-0.61797195672988892</v>
      </c>
      <c r="N353" s="57">
        <v>1.2250060540318415E-2</v>
      </c>
      <c r="O353" s="57">
        <v>0.66588479280471802</v>
      </c>
      <c r="P353" s="57">
        <v>3.4457438306416351E-2</v>
      </c>
      <c r="Q353" s="57"/>
    </row>
    <row r="354" spans="1:17" ht="14.25" customHeight="1" x14ac:dyDescent="0.3">
      <c r="A354" s="50">
        <v>253</v>
      </c>
      <c r="B354" s="50">
        <v>89200801202</v>
      </c>
      <c r="C354" s="50">
        <v>3</v>
      </c>
      <c r="D354" s="49">
        <v>23</v>
      </c>
      <c r="E354" s="50" t="s">
        <v>1338</v>
      </c>
      <c r="F354" s="50">
        <v>3.6999999999999998E-2</v>
      </c>
      <c r="G354" s="58">
        <f t="shared" si="13"/>
        <v>0.94200000000000028</v>
      </c>
      <c r="H354" s="57"/>
      <c r="I354" s="49">
        <v>252</v>
      </c>
      <c r="J354" s="49">
        <v>28.999999999945736</v>
      </c>
      <c r="K354" s="49">
        <v>1197</v>
      </c>
      <c r="L354" s="49">
        <v>-28.25</v>
      </c>
      <c r="M354" s="57">
        <v>-0.68681889772415161</v>
      </c>
      <c r="N354" s="57">
        <v>1.2250060540318415E-2</v>
      </c>
      <c r="O354" s="57">
        <v>0.91999542713165283</v>
      </c>
      <c r="P354" s="57">
        <v>3.4457438306416351E-2</v>
      </c>
      <c r="Q354" s="57"/>
    </row>
    <row r="355" spans="1:17" ht="14.25" customHeight="1" x14ac:dyDescent="0.3">
      <c r="A355" s="50">
        <v>253</v>
      </c>
      <c r="B355" s="50">
        <v>89200801202</v>
      </c>
      <c r="C355" s="50">
        <v>3</v>
      </c>
      <c r="D355" s="49">
        <v>24</v>
      </c>
      <c r="E355" s="50" t="s">
        <v>1340</v>
      </c>
      <c r="F355" s="50">
        <v>3.6999999999999998E-2</v>
      </c>
      <c r="G355" s="58">
        <f t="shared" si="13"/>
        <v>0.97900000000000031</v>
      </c>
      <c r="H355" s="57">
        <v>1.17</v>
      </c>
      <c r="I355" s="49">
        <v>252</v>
      </c>
      <c r="J355" s="49">
        <v>36.999999999953737</v>
      </c>
      <c r="K355" s="49">
        <v>1824.8333333333333</v>
      </c>
      <c r="L355" s="49">
        <v>-13.333333333333334</v>
      </c>
      <c r="M355" s="57">
        <v>-0.93112456798553467</v>
      </c>
      <c r="N355" s="57">
        <v>1.2250060540318415E-2</v>
      </c>
      <c r="O355" s="57">
        <v>1.2795199155807495</v>
      </c>
      <c r="P355" s="57">
        <v>3.4457438306416351E-2</v>
      </c>
      <c r="Q355" s="57"/>
    </row>
    <row r="356" spans="1:17" ht="14.25" customHeight="1" x14ac:dyDescent="0.3">
      <c r="A356" s="50">
        <v>253</v>
      </c>
      <c r="B356" s="50">
        <v>89200801202</v>
      </c>
      <c r="C356" s="50">
        <v>3</v>
      </c>
      <c r="D356" s="49">
        <v>25</v>
      </c>
      <c r="E356" s="50" t="s">
        <v>54</v>
      </c>
      <c r="F356" s="50">
        <v>3.6999999999999998E-2</v>
      </c>
      <c r="G356" s="58">
        <f t="shared" si="13"/>
        <v>1.0160000000000002</v>
      </c>
      <c r="H356" s="57"/>
      <c r="I356" s="49">
        <v>252</v>
      </c>
      <c r="J356" s="49">
        <v>35.000000000007248</v>
      </c>
      <c r="K356" s="49">
        <v>1633.1666666666667</v>
      </c>
      <c r="L356" s="49">
        <v>-17.25</v>
      </c>
      <c r="M356" s="57">
        <v>-1.0429670810699463</v>
      </c>
      <c r="N356" s="57">
        <v>1.2250060540318415E-2</v>
      </c>
      <c r="O356" s="57">
        <v>1.5837273597717285</v>
      </c>
      <c r="P356" s="57">
        <v>3.4457438306416351E-2</v>
      </c>
      <c r="Q356" s="57"/>
    </row>
    <row r="357" spans="1:17" ht="14.25" customHeight="1" x14ac:dyDescent="0.3">
      <c r="A357" s="50">
        <v>253</v>
      </c>
      <c r="B357" s="50">
        <v>89200801202</v>
      </c>
      <c r="C357" s="50">
        <v>3</v>
      </c>
      <c r="D357" s="49">
        <v>26</v>
      </c>
      <c r="E357" s="50" t="s">
        <v>167</v>
      </c>
      <c r="F357" s="50">
        <v>0.04</v>
      </c>
      <c r="G357" s="58">
        <f t="shared" si="13"/>
        <v>1.0560000000000003</v>
      </c>
      <c r="H357" s="57">
        <v>1.2</v>
      </c>
      <c r="I357" s="49">
        <v>252</v>
      </c>
      <c r="J357" s="49">
        <v>49.999999999994493</v>
      </c>
      <c r="K357" s="49">
        <v>2465.3333333333335</v>
      </c>
      <c r="L357" s="49">
        <v>-5.916666666666667</v>
      </c>
      <c r="M357" s="57">
        <v>-0.85471242666244507</v>
      </c>
      <c r="N357" s="57">
        <v>1.2250060540318415E-2</v>
      </c>
      <c r="O357" s="57">
        <v>1.8376544713973999</v>
      </c>
      <c r="P357" s="57">
        <v>3.4457438306416351E-2</v>
      </c>
      <c r="Q357" s="57"/>
    </row>
    <row r="358" spans="1:17" ht="14.25" customHeight="1" x14ac:dyDescent="0.3">
      <c r="A358" s="50">
        <v>253</v>
      </c>
      <c r="B358" s="50">
        <v>89200801202</v>
      </c>
      <c r="C358" s="50">
        <v>3</v>
      </c>
      <c r="D358" s="49">
        <v>27</v>
      </c>
      <c r="E358" s="50" t="s">
        <v>148</v>
      </c>
      <c r="F358" s="50">
        <v>0.04</v>
      </c>
      <c r="G358" s="58">
        <f t="shared" si="13"/>
        <v>1.0960000000000003</v>
      </c>
      <c r="H358" s="57"/>
      <c r="I358" s="49">
        <v>252</v>
      </c>
      <c r="J358" s="49">
        <v>39.000000000011248</v>
      </c>
      <c r="K358" s="49">
        <v>2186.1666666666665</v>
      </c>
      <c r="L358" s="49">
        <v>-6.833333333333333</v>
      </c>
      <c r="M358" s="57">
        <v>-0.78440964221954346</v>
      </c>
      <c r="N358" s="57">
        <v>1.2250060540318415E-2</v>
      </c>
      <c r="O358" s="57">
        <v>1.9296261072158813</v>
      </c>
      <c r="P358" s="57">
        <v>3.4457438306416351E-2</v>
      </c>
      <c r="Q358" s="57"/>
    </row>
    <row r="359" spans="1:17" ht="14.25" customHeight="1" x14ac:dyDescent="0.3">
      <c r="A359" s="50">
        <v>253</v>
      </c>
      <c r="B359" s="50">
        <v>89200801202</v>
      </c>
      <c r="C359" s="50">
        <v>3</v>
      </c>
      <c r="D359" s="49">
        <v>28</v>
      </c>
      <c r="E359" s="50" t="s">
        <v>168</v>
      </c>
      <c r="F359" s="50">
        <v>0.04</v>
      </c>
      <c r="G359" s="58">
        <f t="shared" si="13"/>
        <v>1.1360000000000003</v>
      </c>
      <c r="H359" s="57"/>
      <c r="I359" s="49">
        <v>252</v>
      </c>
      <c r="J359" s="49">
        <v>37.999999999982492</v>
      </c>
      <c r="K359" s="49">
        <v>1941.8333333333333</v>
      </c>
      <c r="L359" s="49">
        <v>-15.166666666666666</v>
      </c>
      <c r="M359" s="57">
        <v>-0.83572274446487427</v>
      </c>
      <c r="N359" s="57">
        <v>1.2250060540318415E-2</v>
      </c>
      <c r="O359" s="57">
        <v>1.9292827844619751</v>
      </c>
      <c r="P359" s="57">
        <v>3.4457438306416351E-2</v>
      </c>
      <c r="Q359" s="57"/>
    </row>
    <row r="360" spans="1:17" ht="14.25" customHeight="1" x14ac:dyDescent="0.3">
      <c r="A360" s="50">
        <v>253</v>
      </c>
      <c r="B360" s="50">
        <v>89200801202</v>
      </c>
      <c r="C360" s="50">
        <v>3</v>
      </c>
      <c r="D360" s="49">
        <v>29</v>
      </c>
      <c r="E360" s="50" t="s">
        <v>169</v>
      </c>
      <c r="F360" s="50">
        <v>0.04</v>
      </c>
      <c r="G360" s="58">
        <f t="shared" si="13"/>
        <v>1.1760000000000004</v>
      </c>
      <c r="H360" s="57">
        <v>1.24</v>
      </c>
      <c r="I360" s="49">
        <v>252</v>
      </c>
      <c r="J360" s="49">
        <v>37.000000000064759</v>
      </c>
      <c r="K360" s="49">
        <v>1793.8333333333333</v>
      </c>
      <c r="L360" s="49">
        <v>-15.75</v>
      </c>
      <c r="M360" s="57">
        <v>-0.91677594184875488</v>
      </c>
      <c r="N360" s="57">
        <v>1.2250060540318415E-2</v>
      </c>
      <c r="O360" s="57">
        <v>1.8370264768600464</v>
      </c>
      <c r="P360" s="57">
        <v>3.4457438306416351E-2</v>
      </c>
      <c r="Q360" s="57"/>
    </row>
    <row r="361" spans="1:17" ht="14.25" customHeight="1" x14ac:dyDescent="0.3">
      <c r="A361" s="50">
        <v>253</v>
      </c>
      <c r="B361" s="50">
        <v>89200801202</v>
      </c>
      <c r="C361" s="50">
        <v>3</v>
      </c>
      <c r="D361" s="49">
        <v>30</v>
      </c>
      <c r="E361" s="50" t="s">
        <v>1251</v>
      </c>
      <c r="F361" s="50">
        <v>0.04</v>
      </c>
      <c r="G361" s="58">
        <f t="shared" si="13"/>
        <v>1.2160000000000004</v>
      </c>
      <c r="H361" s="57"/>
      <c r="I361" s="49">
        <v>252</v>
      </c>
      <c r="J361" s="49">
        <v>44.000000000044004</v>
      </c>
      <c r="K361" s="49">
        <v>2411.5</v>
      </c>
      <c r="L361" s="49">
        <v>-28.833333333333332</v>
      </c>
      <c r="M361" s="57">
        <v>-1.0490977764129639</v>
      </c>
      <c r="N361" s="57">
        <v>1.2250060540318415E-2</v>
      </c>
      <c r="O361" s="57">
        <v>1.7161164283752441</v>
      </c>
      <c r="P361" s="57">
        <v>3.4457438306416351E-2</v>
      </c>
      <c r="Q361" s="57"/>
    </row>
    <row r="362" spans="1:17" ht="14.25" customHeight="1" x14ac:dyDescent="0.3">
      <c r="A362" s="50">
        <v>253</v>
      </c>
      <c r="B362" s="50">
        <v>89200801202</v>
      </c>
      <c r="C362" s="50">
        <v>3</v>
      </c>
      <c r="D362" s="49">
        <v>31</v>
      </c>
      <c r="E362" s="50" t="s">
        <v>203</v>
      </c>
      <c r="F362" s="50">
        <v>0.04</v>
      </c>
      <c r="G362" s="58">
        <f t="shared" si="13"/>
        <v>1.2560000000000004</v>
      </c>
      <c r="H362" s="57"/>
      <c r="I362" s="49">
        <v>252</v>
      </c>
      <c r="J362" s="49">
        <v>38.999999999900226</v>
      </c>
      <c r="K362" s="49">
        <v>2003.3333333333333</v>
      </c>
      <c r="L362" s="49">
        <v>-10.583333333333334</v>
      </c>
      <c r="M362" s="57">
        <v>-1.1563528776168823</v>
      </c>
      <c r="N362" s="57">
        <v>1.2250060540318415E-2</v>
      </c>
      <c r="O362" s="57">
        <v>1.4395490884780884</v>
      </c>
      <c r="P362" s="57">
        <v>3.4457438306416351E-2</v>
      </c>
      <c r="Q362" s="57"/>
    </row>
    <row r="363" spans="1:17" ht="14.25" customHeight="1" x14ac:dyDescent="0.3">
      <c r="A363" s="50">
        <v>253</v>
      </c>
      <c r="B363" s="50">
        <v>89200801202</v>
      </c>
      <c r="C363" s="50">
        <v>3</v>
      </c>
      <c r="D363" s="49">
        <v>32</v>
      </c>
      <c r="E363" s="50" t="s">
        <v>204</v>
      </c>
      <c r="F363" s="50">
        <v>0.04</v>
      </c>
      <c r="G363" s="58">
        <f t="shared" si="13"/>
        <v>1.2960000000000005</v>
      </c>
      <c r="H363" s="57"/>
      <c r="I363" s="49">
        <v>252</v>
      </c>
      <c r="J363" s="49">
        <v>37.000000000064759</v>
      </c>
      <c r="K363" s="49">
        <v>1975.6666666666667</v>
      </c>
      <c r="L363" s="49">
        <v>-19.75</v>
      </c>
      <c r="M363" s="57">
        <v>-1.0775673389434814</v>
      </c>
      <c r="N363" s="57">
        <v>1.2250060540318415E-2</v>
      </c>
      <c r="O363" s="57">
        <v>1.7224791049957275</v>
      </c>
      <c r="P363" s="57">
        <v>3.4457438306416351E-2</v>
      </c>
      <c r="Q363" s="57"/>
    </row>
    <row r="364" spans="1:17" ht="14.25" customHeight="1" x14ac:dyDescent="0.3">
      <c r="A364" s="50">
        <v>253</v>
      </c>
      <c r="B364" s="50">
        <v>89200801202</v>
      </c>
      <c r="C364" s="50">
        <v>3</v>
      </c>
      <c r="D364" s="49">
        <v>33</v>
      </c>
      <c r="E364" s="50" t="s">
        <v>208</v>
      </c>
      <c r="F364" s="50">
        <v>0.04</v>
      </c>
      <c r="G364" s="58">
        <f t="shared" si="13"/>
        <v>1.3360000000000005</v>
      </c>
      <c r="H364" s="57">
        <v>1.26</v>
      </c>
      <c r="I364" s="49">
        <v>252</v>
      </c>
      <c r="J364" s="49">
        <v>32.999999999949736</v>
      </c>
      <c r="K364" s="49">
        <v>1954</v>
      </c>
      <c r="L364" s="49">
        <v>-20.833333333333332</v>
      </c>
      <c r="M364" s="57">
        <v>-1.0699727535247803</v>
      </c>
      <c r="N364" s="57">
        <v>1.2250060540318415E-2</v>
      </c>
      <c r="O364" s="57">
        <v>1.7188645601272583</v>
      </c>
      <c r="P364" s="57">
        <v>3.4457438306416351E-2</v>
      </c>
      <c r="Q364" s="57"/>
    </row>
    <row r="365" spans="1:17" ht="14.25" customHeight="1" x14ac:dyDescent="0.3">
      <c r="A365" s="50">
        <v>253</v>
      </c>
      <c r="B365" s="50">
        <v>89200801202</v>
      </c>
      <c r="C365" s="50">
        <v>3</v>
      </c>
      <c r="D365" s="49">
        <v>34</v>
      </c>
      <c r="E365" s="50" t="s">
        <v>1212</v>
      </c>
      <c r="F365" s="50">
        <v>0.04</v>
      </c>
      <c r="G365" s="58">
        <f t="shared" si="13"/>
        <v>1.3760000000000006</v>
      </c>
      <c r="H365" s="57">
        <v>1.26</v>
      </c>
      <c r="I365" s="49">
        <v>252</v>
      </c>
      <c r="J365" s="49">
        <v>25.999999999970491</v>
      </c>
      <c r="K365" s="49">
        <v>561</v>
      </c>
      <c r="L365" s="49">
        <v>-112.58333333333333</v>
      </c>
      <c r="M365" s="57">
        <v>-1.1705679893493652</v>
      </c>
      <c r="N365" s="57">
        <v>1.2250060540318415E-2</v>
      </c>
      <c r="O365" s="57">
        <v>1.5247229337692261</v>
      </c>
      <c r="P365" s="57">
        <v>3.4457438306416351E-2</v>
      </c>
      <c r="Q365" s="57" t="s">
        <v>1347</v>
      </c>
    </row>
    <row r="366" spans="1:17" ht="14.25" customHeight="1" x14ac:dyDescent="0.3">
      <c r="A366" s="50">
        <v>257</v>
      </c>
      <c r="B366" s="50">
        <v>89200901202</v>
      </c>
      <c r="C366" s="50">
        <v>5</v>
      </c>
      <c r="D366" s="49">
        <v>1</v>
      </c>
      <c r="E366" s="50" t="s">
        <v>152</v>
      </c>
      <c r="F366" s="50">
        <v>0.33</v>
      </c>
      <c r="G366" s="58">
        <v>0</v>
      </c>
      <c r="H366" s="57">
        <v>0.61</v>
      </c>
      <c r="I366" s="49">
        <v>252</v>
      </c>
      <c r="J366" s="49">
        <v>148.99999999995472</v>
      </c>
      <c r="K366" s="49">
        <v>2011.8333333333333</v>
      </c>
      <c r="L366" s="49">
        <v>-10.583333333333334</v>
      </c>
      <c r="M366" s="57">
        <v>-2.1294081211090088</v>
      </c>
      <c r="N366" s="57">
        <v>1.6919878220344412E-2</v>
      </c>
      <c r="O366" s="57">
        <v>0.28237062692642212</v>
      </c>
      <c r="P366" s="57">
        <v>4.2733015659803142E-2</v>
      </c>
    </row>
    <row r="367" spans="1:17" ht="14.25" customHeight="1" x14ac:dyDescent="0.3">
      <c r="A367" s="50">
        <v>257</v>
      </c>
      <c r="B367" s="50">
        <v>89200901202</v>
      </c>
      <c r="C367" s="50">
        <v>5</v>
      </c>
      <c r="D367" s="49">
        <v>2</v>
      </c>
      <c r="E367" s="50" t="s">
        <v>154</v>
      </c>
      <c r="F367" s="50">
        <v>8.3000000000000004E-2</v>
      </c>
      <c r="G367" s="58">
        <f>F367</f>
        <v>8.3000000000000004E-2</v>
      </c>
      <c r="H367" s="57">
        <v>0.68400000000000005</v>
      </c>
      <c r="I367" s="49">
        <v>252</v>
      </c>
      <c r="J367" s="49">
        <v>52.999999999969738</v>
      </c>
      <c r="K367" s="49">
        <v>2625.3333333333335</v>
      </c>
      <c r="L367" s="49">
        <v>-25.833333333333332</v>
      </c>
      <c r="M367" s="57">
        <v>-1.6226027011871338</v>
      </c>
      <c r="N367" s="57">
        <v>1.6919878220344412E-2</v>
      </c>
      <c r="O367" s="57">
        <v>8.6524792015552521E-2</v>
      </c>
      <c r="P367" s="57">
        <v>4.2733015659803142E-2</v>
      </c>
    </row>
    <row r="368" spans="1:17" ht="14.25" customHeight="1" x14ac:dyDescent="0.3">
      <c r="A368" s="50">
        <v>257</v>
      </c>
      <c r="B368" s="50">
        <v>89200901202</v>
      </c>
      <c r="C368" s="50">
        <v>5</v>
      </c>
      <c r="D368" s="49">
        <v>3</v>
      </c>
      <c r="E368" s="50" t="s">
        <v>156</v>
      </c>
      <c r="F368" s="50">
        <v>7.5999999999999998E-2</v>
      </c>
      <c r="G368" s="58">
        <f t="shared" ref="G368:G400" si="14">G367+F368</f>
        <v>0.159</v>
      </c>
      <c r="H368" s="57"/>
      <c r="I368" s="49">
        <v>252</v>
      </c>
      <c r="J368" s="49">
        <v>51.000000000023249</v>
      </c>
      <c r="K368" s="49">
        <v>2640.5</v>
      </c>
      <c r="L368" s="49">
        <v>-3</v>
      </c>
      <c r="M368" s="57">
        <v>-0.89199292659759521</v>
      </c>
      <c r="N368" s="57">
        <v>1.6919878220344412E-2</v>
      </c>
      <c r="O368" s="57">
        <v>0.10509179532527924</v>
      </c>
      <c r="P368" s="57">
        <v>4.2733015659803142E-2</v>
      </c>
    </row>
    <row r="369" spans="1:16" ht="14.25" customHeight="1" x14ac:dyDescent="0.3">
      <c r="A369" s="50">
        <v>257</v>
      </c>
      <c r="B369" s="50">
        <v>89200901202</v>
      </c>
      <c r="C369" s="50">
        <v>5</v>
      </c>
      <c r="D369" s="49">
        <v>4</v>
      </c>
      <c r="E369" s="50" t="s">
        <v>158</v>
      </c>
      <c r="F369" s="50">
        <v>6.2E-2</v>
      </c>
      <c r="G369" s="58">
        <f t="shared" si="14"/>
        <v>0.221</v>
      </c>
      <c r="H369" s="57">
        <v>0.84</v>
      </c>
      <c r="I369" s="49">
        <v>252</v>
      </c>
      <c r="J369" s="49">
        <v>52.999999999969738</v>
      </c>
      <c r="K369" s="49">
        <v>2812.1666666666665</v>
      </c>
      <c r="L369" s="49">
        <v>-12</v>
      </c>
      <c r="M369" s="57">
        <v>-0.32107213139533997</v>
      </c>
      <c r="N369" s="57">
        <v>1.6919878220344412E-2</v>
      </c>
      <c r="O369" s="57">
        <v>0.13099461793899536</v>
      </c>
      <c r="P369" s="57">
        <v>4.2733015659803142E-2</v>
      </c>
    </row>
    <row r="370" spans="1:16" ht="14.25" customHeight="1" x14ac:dyDescent="0.3">
      <c r="A370" s="50">
        <v>257</v>
      </c>
      <c r="B370" s="50">
        <v>89200901202</v>
      </c>
      <c r="C370" s="50">
        <v>5</v>
      </c>
      <c r="D370" s="49">
        <v>5</v>
      </c>
      <c r="E370" s="50" t="s">
        <v>159</v>
      </c>
      <c r="F370" s="50">
        <v>5.8000000000000003E-2</v>
      </c>
      <c r="G370" s="58">
        <f t="shared" si="14"/>
        <v>0.27900000000000003</v>
      </c>
      <c r="H370" s="57"/>
      <c r="I370" s="49">
        <v>252</v>
      </c>
      <c r="J370" s="49">
        <v>36.999999999953737</v>
      </c>
      <c r="K370" s="49">
        <v>1816.6666666666667</v>
      </c>
      <c r="L370" s="49">
        <v>-23.333333333333332</v>
      </c>
      <c r="M370" s="57">
        <v>-0.16647939383983612</v>
      </c>
      <c r="N370" s="57">
        <v>1.6919878220344412E-2</v>
      </c>
      <c r="O370" s="57">
        <v>0.15716131031513214</v>
      </c>
      <c r="P370" s="57">
        <v>4.2733015659803142E-2</v>
      </c>
    </row>
    <row r="371" spans="1:16" ht="14.25" customHeight="1" x14ac:dyDescent="0.3">
      <c r="A371" s="50">
        <v>257</v>
      </c>
      <c r="B371" s="50">
        <v>89200901202</v>
      </c>
      <c r="C371" s="50">
        <v>5</v>
      </c>
      <c r="D371" s="49">
        <v>6</v>
      </c>
      <c r="E371" s="50" t="s">
        <v>35</v>
      </c>
      <c r="F371" s="50">
        <v>0.05</v>
      </c>
      <c r="G371" s="58">
        <f t="shared" si="14"/>
        <v>0.32900000000000001</v>
      </c>
      <c r="H371" s="57">
        <v>0.91</v>
      </c>
      <c r="I371" s="49">
        <v>252</v>
      </c>
      <c r="J371" s="49">
        <v>35.000000000007248</v>
      </c>
      <c r="K371" s="49">
        <v>1668.5</v>
      </c>
      <c r="L371" s="49">
        <v>-25.583333333333332</v>
      </c>
      <c r="M371" s="57">
        <v>0.17977859079837799</v>
      </c>
      <c r="N371" s="57">
        <v>1.6919878220344412E-2</v>
      </c>
      <c r="O371" s="57">
        <v>0.20618470013141632</v>
      </c>
      <c r="P371" s="57">
        <v>4.2733015659803142E-2</v>
      </c>
    </row>
    <row r="372" spans="1:16" ht="14.25" customHeight="1" x14ac:dyDescent="0.3">
      <c r="A372" s="50">
        <v>257</v>
      </c>
      <c r="B372" s="50">
        <v>89200901202</v>
      </c>
      <c r="C372" s="50">
        <v>5</v>
      </c>
      <c r="D372" s="49">
        <v>7</v>
      </c>
      <c r="E372" s="50" t="s">
        <v>110</v>
      </c>
      <c r="F372" s="50">
        <v>4.4999999999999998E-2</v>
      </c>
      <c r="G372" s="58">
        <f t="shared" si="14"/>
        <v>0.374</v>
      </c>
      <c r="H372" s="57"/>
      <c r="I372" s="49">
        <v>252</v>
      </c>
      <c r="J372" s="49">
        <v>33.000000000060759</v>
      </c>
      <c r="K372" s="49">
        <v>1499.6666666666667</v>
      </c>
      <c r="L372" s="49">
        <v>-24.166666666666668</v>
      </c>
      <c r="M372" s="57">
        <v>3.5320010036230087E-2</v>
      </c>
      <c r="N372" s="57">
        <v>1.6919878220344412E-2</v>
      </c>
      <c r="O372" s="57">
        <v>-9.7275607287883759E-2</v>
      </c>
      <c r="P372" s="57">
        <v>4.2733015659803142E-2</v>
      </c>
    </row>
    <row r="373" spans="1:16" ht="14.25" customHeight="1" x14ac:dyDescent="0.3">
      <c r="A373" s="50">
        <v>257</v>
      </c>
      <c r="B373" s="50">
        <v>89200901202</v>
      </c>
      <c r="C373" s="50">
        <v>5</v>
      </c>
      <c r="D373" s="49">
        <v>8</v>
      </c>
      <c r="E373" s="50" t="s">
        <v>112</v>
      </c>
      <c r="F373" s="50">
        <v>4.2999999999999997E-2</v>
      </c>
      <c r="G373" s="58">
        <f t="shared" si="14"/>
        <v>0.41699999999999998</v>
      </c>
      <c r="H373" s="57">
        <v>0.96</v>
      </c>
      <c r="I373" s="49">
        <v>252</v>
      </c>
      <c r="J373" s="49">
        <v>35.000000000007248</v>
      </c>
      <c r="K373" s="49">
        <v>1781</v>
      </c>
      <c r="L373" s="49">
        <v>-34.583333333333336</v>
      </c>
      <c r="M373" s="57">
        <v>-0.23531967401504517</v>
      </c>
      <c r="N373" s="57">
        <v>1.6919878220344412E-2</v>
      </c>
      <c r="O373" s="57">
        <v>-0.87453687191009521</v>
      </c>
      <c r="P373" s="57">
        <v>4.2733015659803142E-2</v>
      </c>
    </row>
    <row r="374" spans="1:16" ht="14.25" customHeight="1" x14ac:dyDescent="0.3">
      <c r="A374" s="50">
        <v>257</v>
      </c>
      <c r="B374" s="50">
        <v>89200901202</v>
      </c>
      <c r="C374" s="50">
        <v>5</v>
      </c>
      <c r="D374" s="49">
        <v>9</v>
      </c>
      <c r="E374" s="50" t="s">
        <v>830</v>
      </c>
      <c r="F374" s="50">
        <v>0.04</v>
      </c>
      <c r="G374" s="58">
        <f t="shared" si="14"/>
        <v>0.45699999999999996</v>
      </c>
      <c r="H374" s="57"/>
      <c r="I374" s="49">
        <v>252</v>
      </c>
      <c r="J374" s="49">
        <v>31.000000000003247</v>
      </c>
      <c r="K374" s="49">
        <v>1317.1666666666667</v>
      </c>
      <c r="L374" s="49">
        <v>-32.333333333333336</v>
      </c>
      <c r="M374" s="57">
        <v>-0.51433289051055908</v>
      </c>
      <c r="N374" s="57">
        <v>1.6919878220344412E-2</v>
      </c>
      <c r="O374" s="57">
        <v>-1.7067171335220337</v>
      </c>
      <c r="P374" s="57">
        <v>4.2733015659803142E-2</v>
      </c>
    </row>
    <row r="375" spans="1:16" ht="14.25" customHeight="1" x14ac:dyDescent="0.3">
      <c r="A375" s="50">
        <v>257</v>
      </c>
      <c r="B375" s="50">
        <v>89200901202</v>
      </c>
      <c r="C375" s="50">
        <v>5</v>
      </c>
      <c r="D375" s="49">
        <v>10</v>
      </c>
      <c r="E375" s="50" t="s">
        <v>832</v>
      </c>
      <c r="F375" s="50">
        <v>0.04</v>
      </c>
      <c r="G375" s="58">
        <f t="shared" si="14"/>
        <v>0.49699999999999994</v>
      </c>
      <c r="H375" s="57">
        <v>0.99</v>
      </c>
      <c r="I375" s="49">
        <v>252</v>
      </c>
      <c r="J375" s="49">
        <v>33.000000000060759</v>
      </c>
      <c r="K375" s="49">
        <v>1302</v>
      </c>
      <c r="L375" s="49">
        <v>-27.5</v>
      </c>
      <c r="M375" s="57">
        <v>-0.74660772085189819</v>
      </c>
      <c r="N375" s="57">
        <v>1.6919878220344412E-2</v>
      </c>
      <c r="O375" s="57">
        <v>-2.5264954566955566</v>
      </c>
      <c r="P375" s="57">
        <v>4.2733015659803142E-2</v>
      </c>
    </row>
    <row r="376" spans="1:16" ht="14.25" customHeight="1" x14ac:dyDescent="0.3">
      <c r="A376" s="50">
        <v>257</v>
      </c>
      <c r="B376" s="50">
        <v>89200901202</v>
      </c>
      <c r="C376" s="50">
        <v>5</v>
      </c>
      <c r="D376" s="49">
        <v>11</v>
      </c>
      <c r="E376" s="50" t="s">
        <v>1064</v>
      </c>
      <c r="F376" s="50">
        <v>0.04</v>
      </c>
      <c r="G376" s="58">
        <f t="shared" si="14"/>
        <v>0.53699999999999992</v>
      </c>
      <c r="H376" s="57"/>
      <c r="I376" s="49">
        <v>252</v>
      </c>
      <c r="J376" s="49">
        <v>35.000000000007248</v>
      </c>
      <c r="K376" s="49">
        <v>1698.6666666666667</v>
      </c>
      <c r="L376" s="49">
        <v>-34.833333333333336</v>
      </c>
      <c r="M376" s="57">
        <v>-0.81124997138977051</v>
      </c>
      <c r="N376" s="57">
        <v>1.6919878220344412E-2</v>
      </c>
      <c r="O376" s="57">
        <v>-2.9823246002197266</v>
      </c>
      <c r="P376" s="57">
        <v>4.2733015659803142E-2</v>
      </c>
    </row>
    <row r="377" spans="1:16" ht="14.25" customHeight="1" x14ac:dyDescent="0.3">
      <c r="A377" s="50">
        <v>257</v>
      </c>
      <c r="B377" s="50">
        <v>89200901202</v>
      </c>
      <c r="C377" s="50">
        <v>5</v>
      </c>
      <c r="D377" s="49">
        <v>12</v>
      </c>
      <c r="E377" s="50" t="s">
        <v>1066</v>
      </c>
      <c r="F377" s="50">
        <v>0.04</v>
      </c>
      <c r="G377" s="58">
        <f t="shared" si="14"/>
        <v>0.57699999999999996</v>
      </c>
      <c r="H377" s="57">
        <v>1.03</v>
      </c>
      <c r="I377" s="49">
        <v>252</v>
      </c>
      <c r="J377" s="49">
        <v>31.000000000003247</v>
      </c>
      <c r="K377" s="49">
        <v>1442.8333333333333</v>
      </c>
      <c r="L377" s="49">
        <v>-36.5</v>
      </c>
      <c r="M377" s="57">
        <v>-0.52324140071868896</v>
      </c>
      <c r="N377" s="57">
        <v>1.6919878220344412E-2</v>
      </c>
      <c r="O377" s="57">
        <v>-2.1776573657989502</v>
      </c>
      <c r="P377" s="57">
        <v>4.2733015659803142E-2</v>
      </c>
    </row>
    <row r="378" spans="1:16" ht="14.25" customHeight="1" x14ac:dyDescent="0.3">
      <c r="A378" s="50">
        <v>257</v>
      </c>
      <c r="B378" s="50">
        <v>89200901202</v>
      </c>
      <c r="C378" s="50">
        <v>5</v>
      </c>
      <c r="D378" s="49">
        <v>13</v>
      </c>
      <c r="E378" s="50" t="s">
        <v>113</v>
      </c>
      <c r="F378" s="50">
        <v>3.7999999999999999E-2</v>
      </c>
      <c r="G378" s="58">
        <f t="shared" si="14"/>
        <v>0.61499999999999999</v>
      </c>
      <c r="H378" s="57"/>
      <c r="I378" s="49">
        <v>252</v>
      </c>
      <c r="J378" s="49">
        <v>31.000000000003247</v>
      </c>
      <c r="K378" s="49">
        <v>1739.8333333333333</v>
      </c>
      <c r="L378" s="49">
        <v>-33.833333333333336</v>
      </c>
      <c r="M378" s="57">
        <v>-0.38009652495384216</v>
      </c>
      <c r="N378" s="57">
        <v>1.6919878220344412E-2</v>
      </c>
      <c r="O378" s="57">
        <v>-1.0868005752563477</v>
      </c>
      <c r="P378" s="57">
        <v>4.2733015659803142E-2</v>
      </c>
    </row>
    <row r="379" spans="1:16" ht="14.25" customHeight="1" x14ac:dyDescent="0.3">
      <c r="A379" s="50">
        <v>257</v>
      </c>
      <c r="B379" s="50">
        <v>89200901202</v>
      </c>
      <c r="C379" s="50">
        <v>5</v>
      </c>
      <c r="D379" s="49">
        <v>14</v>
      </c>
      <c r="E379" s="50" t="s">
        <v>114</v>
      </c>
      <c r="F379" s="50">
        <v>3.7999999999999999E-2</v>
      </c>
      <c r="G379" s="58">
        <f t="shared" si="14"/>
        <v>0.65300000000000002</v>
      </c>
      <c r="H379" s="57"/>
      <c r="I379" s="49">
        <v>252</v>
      </c>
      <c r="J379" s="49">
        <v>29.000000000056758</v>
      </c>
      <c r="K379" s="49">
        <v>1553.8333333333333</v>
      </c>
      <c r="L379" s="49">
        <v>-27.916666666666668</v>
      </c>
      <c r="M379" s="57">
        <v>-0.5856437087059021</v>
      </c>
      <c r="N379" s="57">
        <v>1.6919878220344412E-2</v>
      </c>
      <c r="O379" s="57">
        <v>-0.51011365652084351</v>
      </c>
      <c r="P379" s="57">
        <v>4.2733015659803142E-2</v>
      </c>
    </row>
    <row r="380" spans="1:16" ht="14.25" customHeight="1" x14ac:dyDescent="0.3">
      <c r="A380" s="50">
        <v>257</v>
      </c>
      <c r="B380" s="50">
        <v>89200901202</v>
      </c>
      <c r="C380" s="50">
        <v>5</v>
      </c>
      <c r="D380" s="49">
        <v>15</v>
      </c>
      <c r="E380" s="50" t="s">
        <v>134</v>
      </c>
      <c r="F380" s="50">
        <v>3.4000000000000002E-2</v>
      </c>
      <c r="G380" s="58">
        <f t="shared" si="14"/>
        <v>0.68700000000000006</v>
      </c>
      <c r="H380" s="57">
        <v>1.07</v>
      </c>
      <c r="I380" s="49">
        <v>252</v>
      </c>
      <c r="J380" s="49">
        <v>31.000000000003247</v>
      </c>
      <c r="K380" s="49">
        <v>1534.3333333333333</v>
      </c>
      <c r="L380" s="49">
        <v>-35.583333333333336</v>
      </c>
      <c r="M380" s="57">
        <v>-1.0082662105560303</v>
      </c>
      <c r="N380" s="57">
        <v>1.6919878220344412E-2</v>
      </c>
      <c r="O380" s="57">
        <v>-0.30478197336196899</v>
      </c>
      <c r="P380" s="57">
        <v>4.2733015659803142E-2</v>
      </c>
    </row>
    <row r="381" spans="1:16" ht="14.25" customHeight="1" x14ac:dyDescent="0.3">
      <c r="A381" s="50">
        <v>257</v>
      </c>
      <c r="B381" s="50">
        <v>89200901202</v>
      </c>
      <c r="C381" s="50">
        <v>5</v>
      </c>
      <c r="D381" s="49">
        <v>16</v>
      </c>
      <c r="E381" s="50" t="s">
        <v>135</v>
      </c>
      <c r="F381" s="50">
        <v>3.4000000000000002E-2</v>
      </c>
      <c r="G381" s="58">
        <f t="shared" si="14"/>
        <v>0.72100000000000009</v>
      </c>
      <c r="H381" s="57"/>
      <c r="I381" s="49">
        <v>252</v>
      </c>
      <c r="J381" s="49">
        <v>28.999999999945736</v>
      </c>
      <c r="K381" s="49">
        <v>1390</v>
      </c>
      <c r="L381" s="49">
        <v>-25.75</v>
      </c>
      <c r="M381" s="57">
        <v>-1.0185682773590088</v>
      </c>
      <c r="N381" s="57">
        <v>1.6919878220344412E-2</v>
      </c>
      <c r="O381" s="57">
        <v>-0.45245078206062317</v>
      </c>
      <c r="P381" s="57">
        <v>4.2733015659803142E-2</v>
      </c>
    </row>
    <row r="382" spans="1:16" ht="14.25" customHeight="1" x14ac:dyDescent="0.3">
      <c r="A382" s="50">
        <v>257</v>
      </c>
      <c r="B382" s="50">
        <v>89200901202</v>
      </c>
      <c r="C382" s="50">
        <v>5</v>
      </c>
      <c r="D382" s="49">
        <v>17</v>
      </c>
      <c r="E382" s="50" t="s">
        <v>47</v>
      </c>
      <c r="F382" s="50">
        <v>3.4000000000000002E-2</v>
      </c>
      <c r="G382" s="58">
        <f t="shared" si="14"/>
        <v>0.75500000000000012</v>
      </c>
      <c r="H382" s="57"/>
      <c r="I382" s="49">
        <v>252</v>
      </c>
      <c r="J382" s="49">
        <v>32.000000000032003</v>
      </c>
      <c r="K382" s="49">
        <v>1501.3333333333333</v>
      </c>
      <c r="L382" s="49">
        <v>-35.75</v>
      </c>
      <c r="M382" s="57">
        <v>-0.81935065984725952</v>
      </c>
      <c r="N382" s="57">
        <v>1.6919878220344412E-2</v>
      </c>
      <c r="O382" s="57">
        <v>-0.44570273160934448</v>
      </c>
      <c r="P382" s="57">
        <v>4.2733015659803142E-2</v>
      </c>
    </row>
    <row r="383" spans="1:16" ht="14.25" customHeight="1" x14ac:dyDescent="0.3">
      <c r="A383" s="50">
        <v>257</v>
      </c>
      <c r="B383" s="50">
        <v>89200901202</v>
      </c>
      <c r="C383" s="50">
        <v>5</v>
      </c>
      <c r="D383" s="49">
        <v>18</v>
      </c>
      <c r="E383" s="50" t="s">
        <v>115</v>
      </c>
      <c r="F383" s="50">
        <v>3.4000000000000002E-2</v>
      </c>
      <c r="G383" s="58">
        <f t="shared" si="14"/>
        <v>0.78900000000000015</v>
      </c>
      <c r="H383" s="57">
        <v>1.111</v>
      </c>
      <c r="I383" s="49">
        <v>252</v>
      </c>
      <c r="J383" s="49">
        <v>28.999999999945736</v>
      </c>
      <c r="K383" s="49">
        <v>1242.5</v>
      </c>
      <c r="L383" s="49">
        <v>-36.416666666666664</v>
      </c>
      <c r="M383" s="57">
        <v>-0.68395835161209106</v>
      </c>
      <c r="N383" s="57">
        <v>1.6919878220344412E-2</v>
      </c>
      <c r="O383" s="57">
        <v>-0.46195179224014282</v>
      </c>
      <c r="P383" s="57">
        <v>4.2733015659803142E-2</v>
      </c>
    </row>
    <row r="384" spans="1:16" ht="14.25" customHeight="1" x14ac:dyDescent="0.3">
      <c r="A384" s="50">
        <v>257</v>
      </c>
      <c r="B384" s="50">
        <v>89200901202</v>
      </c>
      <c r="C384" s="50">
        <v>5</v>
      </c>
      <c r="D384" s="49">
        <v>19</v>
      </c>
      <c r="E384" s="50" t="s">
        <v>247</v>
      </c>
      <c r="F384" s="50">
        <v>3.5999999999999997E-2</v>
      </c>
      <c r="G384" s="58">
        <f t="shared" si="14"/>
        <v>0.82500000000000018</v>
      </c>
      <c r="H384" s="57"/>
      <c r="I384" s="49">
        <v>252</v>
      </c>
      <c r="J384" s="49">
        <v>31.999999999920981</v>
      </c>
      <c r="K384" s="49">
        <v>1264.5</v>
      </c>
      <c r="L384" s="49">
        <v>-35.75</v>
      </c>
      <c r="M384" s="57">
        <v>-0.54070144891738892</v>
      </c>
      <c r="N384" s="57">
        <v>1.6919878220344412E-2</v>
      </c>
      <c r="O384" s="57">
        <v>-0.34699061512947083</v>
      </c>
      <c r="P384" s="57">
        <v>4.2733015659803142E-2</v>
      </c>
    </row>
    <row r="385" spans="1:16" ht="14.25" customHeight="1" x14ac:dyDescent="0.3">
      <c r="A385" s="50">
        <v>257</v>
      </c>
      <c r="B385" s="50">
        <v>89200901202</v>
      </c>
      <c r="C385" s="50">
        <v>5</v>
      </c>
      <c r="D385" s="49">
        <v>20</v>
      </c>
      <c r="E385" s="50" t="s">
        <v>248</v>
      </c>
      <c r="F385" s="50">
        <v>3.5999999999999997E-2</v>
      </c>
      <c r="G385" s="58">
        <f t="shared" si="14"/>
        <v>0.86100000000000021</v>
      </c>
      <c r="H385" s="57"/>
      <c r="I385" s="49">
        <v>252</v>
      </c>
      <c r="J385" s="49">
        <v>36.000000000036003</v>
      </c>
      <c r="K385" s="49">
        <v>1632.6666666666667</v>
      </c>
      <c r="L385" s="49">
        <v>-35.166666666666664</v>
      </c>
      <c r="M385" s="57">
        <v>-0.29902952909469604</v>
      </c>
      <c r="N385" s="57">
        <v>1.6919878220344412E-2</v>
      </c>
      <c r="O385" s="57">
        <v>-0.19333831965923309</v>
      </c>
      <c r="P385" s="57">
        <v>4.2733015659803142E-2</v>
      </c>
    </row>
    <row r="386" spans="1:16" ht="14.25" customHeight="1" x14ac:dyDescent="0.3">
      <c r="A386" s="50">
        <v>257</v>
      </c>
      <c r="B386" s="50">
        <v>89200901202</v>
      </c>
      <c r="C386" s="50">
        <v>5</v>
      </c>
      <c r="D386" s="49">
        <v>21</v>
      </c>
      <c r="E386" s="50" t="s">
        <v>249</v>
      </c>
      <c r="F386" s="50">
        <v>3.5999999999999997E-2</v>
      </c>
      <c r="G386" s="58">
        <f t="shared" si="14"/>
        <v>0.89700000000000024</v>
      </c>
      <c r="H386" s="57">
        <v>1.1599999999999999</v>
      </c>
      <c r="I386" s="49">
        <v>252</v>
      </c>
      <c r="J386" s="49">
        <v>31.999999999920981</v>
      </c>
      <c r="K386" s="49">
        <v>1500.1666666666667</v>
      </c>
      <c r="L386" s="49">
        <v>-34.583333333333336</v>
      </c>
      <c r="M386" s="57">
        <v>-1.8011653795838356E-2</v>
      </c>
      <c r="N386" s="57">
        <v>1.6919878220344412E-2</v>
      </c>
      <c r="O386" s="57">
        <v>0.3657296895980835</v>
      </c>
      <c r="P386" s="57">
        <v>4.2733015659803142E-2</v>
      </c>
    </row>
    <row r="387" spans="1:16" ht="14.25" customHeight="1" x14ac:dyDescent="0.3">
      <c r="A387" s="50">
        <v>257</v>
      </c>
      <c r="B387" s="50">
        <v>89200901202</v>
      </c>
      <c r="C387" s="50">
        <v>5</v>
      </c>
      <c r="D387" s="49">
        <v>22</v>
      </c>
      <c r="E387" s="50" t="s">
        <v>250</v>
      </c>
      <c r="F387" s="50">
        <v>3.5999999999999997E-2</v>
      </c>
      <c r="G387" s="58">
        <f t="shared" si="14"/>
        <v>0.93300000000000027</v>
      </c>
      <c r="H387" s="57"/>
      <c r="I387" s="49">
        <v>252</v>
      </c>
      <c r="J387" s="49">
        <v>35.999999999924981</v>
      </c>
      <c r="K387" s="49">
        <v>1665.3333333333333</v>
      </c>
      <c r="L387" s="49">
        <v>-35.916666666666664</v>
      </c>
      <c r="M387" s="57">
        <v>0.15650074183940887</v>
      </c>
      <c r="N387" s="57">
        <v>1.6919878220344412E-2</v>
      </c>
      <c r="O387" s="57">
        <v>0.93246638774871826</v>
      </c>
      <c r="P387" s="57">
        <v>4.2733015659803142E-2</v>
      </c>
    </row>
    <row r="388" spans="1:16" ht="14.25" customHeight="1" x14ac:dyDescent="0.3">
      <c r="A388" s="50">
        <v>257</v>
      </c>
      <c r="B388" s="50">
        <v>89200901202</v>
      </c>
      <c r="C388" s="50">
        <v>5</v>
      </c>
      <c r="D388" s="49">
        <v>23</v>
      </c>
      <c r="E388" s="50" t="s">
        <v>54</v>
      </c>
      <c r="F388" s="50">
        <v>3.5999999999999997E-2</v>
      </c>
      <c r="G388" s="58">
        <f t="shared" si="14"/>
        <v>0.96900000000000031</v>
      </c>
      <c r="H388" s="57"/>
      <c r="I388" s="49">
        <v>252</v>
      </c>
      <c r="J388" s="49">
        <v>35.000000000007248</v>
      </c>
      <c r="K388" s="49">
        <v>1642</v>
      </c>
      <c r="L388" s="49">
        <v>-24.166666666666668</v>
      </c>
      <c r="M388" s="57">
        <v>-0.17415596544742584</v>
      </c>
      <c r="N388" s="57">
        <v>1.6919878220344412E-2</v>
      </c>
      <c r="O388" s="57">
        <v>1.7149163484573364</v>
      </c>
      <c r="P388" s="57">
        <v>4.2733015659803142E-2</v>
      </c>
    </row>
    <row r="389" spans="1:16" ht="14.25" customHeight="1" x14ac:dyDescent="0.3">
      <c r="A389" s="50">
        <v>257</v>
      </c>
      <c r="B389" s="50">
        <v>89200901202</v>
      </c>
      <c r="C389" s="50">
        <v>5</v>
      </c>
      <c r="D389" s="49">
        <v>24</v>
      </c>
      <c r="E389" s="50" t="s">
        <v>167</v>
      </c>
      <c r="F389" s="50">
        <v>3.3000000000000002E-2</v>
      </c>
      <c r="G389" s="58">
        <f t="shared" si="14"/>
        <v>1.0020000000000002</v>
      </c>
      <c r="H389" s="57">
        <v>1.19</v>
      </c>
      <c r="I389" s="49">
        <v>252</v>
      </c>
      <c r="J389" s="49">
        <v>26.999999999999247</v>
      </c>
      <c r="K389" s="49">
        <v>1144.8333333333333</v>
      </c>
      <c r="L389" s="49">
        <v>-47.5</v>
      </c>
      <c r="M389" s="57">
        <v>-0.12355183064937592</v>
      </c>
      <c r="N389" s="57">
        <v>1.6919878220344412E-2</v>
      </c>
      <c r="O389" s="57">
        <v>2.0304749011993408</v>
      </c>
      <c r="P389" s="57">
        <v>4.2733015659803142E-2</v>
      </c>
    </row>
    <row r="390" spans="1:16" ht="14.25" customHeight="1" x14ac:dyDescent="0.3">
      <c r="A390" s="50">
        <v>257</v>
      </c>
      <c r="B390" s="50">
        <v>89200901202</v>
      </c>
      <c r="C390" s="50">
        <v>5</v>
      </c>
      <c r="D390" s="49">
        <v>25</v>
      </c>
      <c r="E390" s="50" t="s">
        <v>1075</v>
      </c>
      <c r="F390" s="50">
        <v>3.3000000000000002E-2</v>
      </c>
      <c r="G390" s="58">
        <f t="shared" si="14"/>
        <v>1.0350000000000001</v>
      </c>
      <c r="H390" s="57"/>
      <c r="I390" s="49">
        <v>252</v>
      </c>
      <c r="J390" s="49">
        <v>32.000000000032003</v>
      </c>
      <c r="K390" s="49">
        <v>1479.1666666666667</v>
      </c>
      <c r="L390" s="49">
        <v>-38.666666666666664</v>
      </c>
      <c r="M390" s="57">
        <v>-0.33206838369369507</v>
      </c>
      <c r="N390" s="57">
        <v>1.6919878220344412E-2</v>
      </c>
      <c r="O390" s="57">
        <v>2.2368247509002686</v>
      </c>
      <c r="P390" s="57">
        <v>4.2733015659803142E-2</v>
      </c>
    </row>
    <row r="391" spans="1:16" ht="14.25" customHeight="1" x14ac:dyDescent="0.3">
      <c r="A391" s="50">
        <v>257</v>
      </c>
      <c r="B391" s="50">
        <v>89200901202</v>
      </c>
      <c r="C391" s="50">
        <v>5</v>
      </c>
      <c r="D391" s="49">
        <v>26</v>
      </c>
      <c r="E391" s="50" t="s">
        <v>1077</v>
      </c>
      <c r="F391" s="50">
        <v>3.3000000000000002E-2</v>
      </c>
      <c r="G391" s="58">
        <f t="shared" si="14"/>
        <v>1.0680000000000001</v>
      </c>
      <c r="H391" s="57"/>
      <c r="I391" s="49">
        <v>252</v>
      </c>
      <c r="J391" s="49">
        <v>28.999999999945736</v>
      </c>
      <c r="K391" s="49">
        <v>1353.8333333333333</v>
      </c>
      <c r="L391" s="49">
        <v>-33.25</v>
      </c>
      <c r="M391" s="57">
        <v>-0.77481979131698608</v>
      </c>
      <c r="N391" s="57">
        <v>1.6919878220344412E-2</v>
      </c>
      <c r="O391" s="57">
        <v>2.1285576820373535</v>
      </c>
      <c r="P391" s="57">
        <v>4.2733015659803142E-2</v>
      </c>
    </row>
    <row r="392" spans="1:16" ht="14.25" customHeight="1" x14ac:dyDescent="0.3">
      <c r="A392" s="50">
        <v>257</v>
      </c>
      <c r="B392" s="50">
        <v>89200901202</v>
      </c>
      <c r="C392" s="50">
        <v>5</v>
      </c>
      <c r="D392" s="49">
        <v>27</v>
      </c>
      <c r="E392" s="50" t="s">
        <v>1079</v>
      </c>
      <c r="F392" s="50">
        <v>3.3000000000000002E-2</v>
      </c>
      <c r="G392" s="58">
        <f t="shared" si="14"/>
        <v>1.101</v>
      </c>
      <c r="H392" s="57">
        <v>1.23</v>
      </c>
      <c r="I392" s="49">
        <v>252</v>
      </c>
      <c r="J392" s="49">
        <v>33.000000000060759</v>
      </c>
      <c r="K392" s="49">
        <v>1841.3333333333333</v>
      </c>
      <c r="L392" s="49">
        <v>-36</v>
      </c>
      <c r="M392" s="57">
        <v>-0.89710015058517456</v>
      </c>
      <c r="N392" s="57">
        <v>1.6919878220344412E-2</v>
      </c>
      <c r="O392" s="57">
        <v>2.0286328792572021</v>
      </c>
      <c r="P392" s="57">
        <v>4.2733015659803142E-2</v>
      </c>
    </row>
    <row r="393" spans="1:16" ht="14.25" customHeight="1" x14ac:dyDescent="0.3">
      <c r="A393" s="50">
        <v>257</v>
      </c>
      <c r="B393" s="50">
        <v>89200901202</v>
      </c>
      <c r="C393" s="50">
        <v>5</v>
      </c>
      <c r="D393" s="49">
        <v>28</v>
      </c>
      <c r="E393" s="50" t="s">
        <v>62</v>
      </c>
      <c r="F393" s="50">
        <v>3.3000000000000002E-2</v>
      </c>
      <c r="G393" s="58">
        <f t="shared" si="14"/>
        <v>1.1339999999999999</v>
      </c>
      <c r="H393" s="57"/>
      <c r="I393" s="49">
        <v>252</v>
      </c>
      <c r="J393" s="49">
        <v>31.000000000003247</v>
      </c>
      <c r="K393" s="49">
        <v>1513.8333333333333</v>
      </c>
      <c r="L393" s="49">
        <v>-23.833333333333332</v>
      </c>
      <c r="M393" s="57">
        <v>-0.48718482255935669</v>
      </c>
      <c r="N393" s="57">
        <v>1.6919878220344412E-2</v>
      </c>
      <c r="O393" s="57">
        <v>2.098137378692627</v>
      </c>
      <c r="P393" s="57">
        <v>4.2733015659803142E-2</v>
      </c>
    </row>
    <row r="394" spans="1:16" ht="14.25" customHeight="1" x14ac:dyDescent="0.3">
      <c r="A394" s="50">
        <v>257</v>
      </c>
      <c r="B394" s="50">
        <v>89200901202</v>
      </c>
      <c r="C394" s="50">
        <v>5</v>
      </c>
      <c r="D394" s="49">
        <v>29</v>
      </c>
      <c r="E394" s="50" t="s">
        <v>203</v>
      </c>
      <c r="F394" s="50">
        <v>3.3000000000000002E-2</v>
      </c>
      <c r="G394" s="58">
        <f t="shared" si="14"/>
        <v>1.1669999999999998</v>
      </c>
      <c r="H394" s="57"/>
      <c r="I394" s="49">
        <v>252</v>
      </c>
      <c r="J394" s="49">
        <v>31.999999999920981</v>
      </c>
      <c r="K394" s="49">
        <v>1695.6666666666667</v>
      </c>
      <c r="L394" s="49">
        <v>-38.083333333333336</v>
      </c>
      <c r="M394" s="57">
        <v>-0.24052079021930695</v>
      </c>
      <c r="N394" s="57">
        <v>1.6919878220344412E-2</v>
      </c>
      <c r="O394" s="57">
        <v>2.1747686862945557</v>
      </c>
      <c r="P394" s="57">
        <v>4.2733015659803142E-2</v>
      </c>
    </row>
    <row r="395" spans="1:16" ht="14.25" customHeight="1" x14ac:dyDescent="0.3">
      <c r="A395" s="50">
        <v>257</v>
      </c>
      <c r="B395" s="50">
        <v>89200901202</v>
      </c>
      <c r="C395" s="50">
        <v>5</v>
      </c>
      <c r="D395" s="49">
        <v>30</v>
      </c>
      <c r="E395" s="50" t="s">
        <v>204</v>
      </c>
      <c r="F395" s="50">
        <v>3.3000000000000002E-2</v>
      </c>
      <c r="G395" s="58">
        <f t="shared" si="14"/>
        <v>1.1999999999999997</v>
      </c>
      <c r="H395" s="57">
        <v>1.24</v>
      </c>
      <c r="I395" s="49">
        <v>252</v>
      </c>
      <c r="J395" s="49">
        <v>28.999999999945736</v>
      </c>
      <c r="K395" s="49">
        <v>1576.3333333333333</v>
      </c>
      <c r="L395" s="49">
        <v>-39.416666666666664</v>
      </c>
      <c r="M395" s="57">
        <v>-0.39151111245155334</v>
      </c>
      <c r="N395" s="57">
        <v>1.6919878220344412E-2</v>
      </c>
      <c r="O395" s="57">
        <v>2.2557747364044189</v>
      </c>
      <c r="P395" s="57">
        <v>4.2733015659803142E-2</v>
      </c>
    </row>
    <row r="396" spans="1:16" ht="14.25" customHeight="1" x14ac:dyDescent="0.3">
      <c r="A396" s="50">
        <v>257</v>
      </c>
      <c r="B396" s="50">
        <v>89200901202</v>
      </c>
      <c r="C396" s="50">
        <v>5</v>
      </c>
      <c r="D396" s="49">
        <v>31</v>
      </c>
      <c r="E396" s="50" t="s">
        <v>252</v>
      </c>
      <c r="F396" s="50">
        <v>3.3000000000000002E-2</v>
      </c>
      <c r="G396" s="58">
        <f t="shared" si="14"/>
        <v>1.2329999999999997</v>
      </c>
      <c r="H396" s="57"/>
      <c r="I396" s="49">
        <v>252</v>
      </c>
      <c r="J396" s="49">
        <v>35.000000000007248</v>
      </c>
      <c r="K396" s="49">
        <v>1950.8333333333333</v>
      </c>
      <c r="L396" s="49">
        <v>-35.833333333333336</v>
      </c>
      <c r="M396" s="57">
        <v>-0.73990863561630249</v>
      </c>
      <c r="N396" s="57">
        <v>1.6919878220344412E-2</v>
      </c>
      <c r="O396" s="57">
        <v>2.116847038269043</v>
      </c>
      <c r="P396" s="57">
        <v>4.2733015659803142E-2</v>
      </c>
    </row>
    <row r="397" spans="1:16" ht="14.25" customHeight="1" x14ac:dyDescent="0.3">
      <c r="A397" s="50">
        <v>257</v>
      </c>
      <c r="B397" s="50">
        <v>89200901202</v>
      </c>
      <c r="C397" s="50">
        <v>5</v>
      </c>
      <c r="D397" s="49">
        <v>32</v>
      </c>
      <c r="E397" s="50" t="s">
        <v>253</v>
      </c>
      <c r="F397" s="50">
        <v>3.3000000000000002E-2</v>
      </c>
      <c r="G397" s="58">
        <f t="shared" si="14"/>
        <v>1.2659999999999996</v>
      </c>
      <c r="H397" s="57"/>
      <c r="I397" s="49">
        <v>252</v>
      </c>
      <c r="J397" s="49">
        <v>39.000000000011248</v>
      </c>
      <c r="K397" s="49">
        <v>1942.3333333333333</v>
      </c>
      <c r="L397" s="49">
        <v>-26.25</v>
      </c>
      <c r="M397" s="57">
        <v>-1.2191425561904907</v>
      </c>
      <c r="N397" s="57">
        <v>1.6919878220344412E-2</v>
      </c>
      <c r="O397" s="57">
        <v>1.8345204591751099</v>
      </c>
      <c r="P397" s="57">
        <v>4.2733015659803142E-2</v>
      </c>
    </row>
    <row r="398" spans="1:16" ht="14.25" customHeight="1" x14ac:dyDescent="0.3">
      <c r="A398" s="50">
        <v>257</v>
      </c>
      <c r="B398" s="50">
        <v>89200901202</v>
      </c>
      <c r="C398" s="50">
        <v>5</v>
      </c>
      <c r="D398" s="49">
        <v>33</v>
      </c>
      <c r="E398" s="50" t="s">
        <v>254</v>
      </c>
      <c r="F398" s="50">
        <v>3.3000000000000002E-2</v>
      </c>
      <c r="G398" s="58">
        <f t="shared" si="14"/>
        <v>1.2989999999999995</v>
      </c>
      <c r="H398" s="57">
        <v>1.27</v>
      </c>
      <c r="I398" s="49">
        <v>252</v>
      </c>
      <c r="J398" s="49">
        <v>36.999999999953737</v>
      </c>
      <c r="K398" s="49">
        <v>1994.3333333333333</v>
      </c>
      <c r="L398" s="49">
        <v>-32.083333333333336</v>
      </c>
      <c r="M398" s="57">
        <v>-1.5073815584182739</v>
      </c>
      <c r="N398" s="57">
        <v>1.6919878220344412E-2</v>
      </c>
      <c r="O398" s="57">
        <v>1.7514582872390747</v>
      </c>
      <c r="P398" s="57">
        <v>4.2733015659803142E-2</v>
      </c>
    </row>
    <row r="399" spans="1:16" ht="14.25" customHeight="1" x14ac:dyDescent="0.3">
      <c r="A399" s="50">
        <v>257</v>
      </c>
      <c r="B399" s="50">
        <v>89200901202</v>
      </c>
      <c r="C399" s="50">
        <v>5</v>
      </c>
      <c r="D399" s="49">
        <v>34</v>
      </c>
      <c r="E399" s="50" t="s">
        <v>207</v>
      </c>
      <c r="F399" s="50">
        <v>3.3000000000000002E-2</v>
      </c>
      <c r="G399" s="58">
        <f t="shared" si="14"/>
        <v>1.3319999999999994</v>
      </c>
      <c r="H399" s="57">
        <v>1.28</v>
      </c>
      <c r="I399" s="49">
        <v>252</v>
      </c>
      <c r="J399" s="49">
        <v>33.999999999978492</v>
      </c>
      <c r="K399" s="49">
        <v>1754.3333333333333</v>
      </c>
      <c r="L399" s="49">
        <v>-31</v>
      </c>
      <c r="M399" s="57">
        <v>-1.5657914876937866</v>
      </c>
      <c r="N399" s="57">
        <v>1.6919878220344412E-2</v>
      </c>
      <c r="O399" s="57">
        <v>1.7312570810317993</v>
      </c>
      <c r="P399" s="57">
        <v>4.2733015659803142E-2</v>
      </c>
    </row>
    <row r="400" spans="1:16" ht="14.25" customHeight="1" x14ac:dyDescent="0.3">
      <c r="A400" s="50">
        <v>257</v>
      </c>
      <c r="B400" s="50">
        <v>89200901202</v>
      </c>
      <c r="C400" s="50">
        <v>5</v>
      </c>
      <c r="D400" s="49">
        <v>35</v>
      </c>
      <c r="E400" s="50" t="s">
        <v>622</v>
      </c>
      <c r="F400" s="50">
        <v>3.3000000000000002E-2</v>
      </c>
      <c r="G400" s="58">
        <f t="shared" si="14"/>
        <v>1.3649999999999993</v>
      </c>
      <c r="H400" s="57">
        <v>1.28</v>
      </c>
      <c r="I400" s="49">
        <v>252</v>
      </c>
      <c r="J400" s="49">
        <v>22.999999999995246</v>
      </c>
      <c r="K400" s="49">
        <v>912.33333333333337</v>
      </c>
      <c r="L400" s="49">
        <v>-70.833333333333329</v>
      </c>
      <c r="M400" s="57">
        <v>-1.4307087659835815</v>
      </c>
      <c r="N400" s="57">
        <v>1.6919878220344412E-2</v>
      </c>
      <c r="O400" s="57">
        <v>1.8261802196502686</v>
      </c>
      <c r="P400" s="57">
        <v>4.2733015659803142E-2</v>
      </c>
    </row>
    <row r="401" spans="1:16" ht="14.25" customHeight="1" x14ac:dyDescent="0.3">
      <c r="A401" s="50">
        <v>275</v>
      </c>
      <c r="B401" s="50">
        <v>89200901202</v>
      </c>
      <c r="C401" s="50">
        <v>4</v>
      </c>
      <c r="D401" s="49">
        <v>1</v>
      </c>
      <c r="E401" s="50" t="s">
        <v>152</v>
      </c>
      <c r="F401" s="50">
        <v>0.33</v>
      </c>
      <c r="G401" s="58">
        <v>0</v>
      </c>
      <c r="H401" s="57">
        <v>0.6</v>
      </c>
      <c r="I401" s="49">
        <v>252</v>
      </c>
      <c r="J401" s="49">
        <v>188.99999999999471</v>
      </c>
      <c r="K401" s="49">
        <v>2171.3333333333335</v>
      </c>
      <c r="L401" s="49">
        <v>-7.416666666666667</v>
      </c>
      <c r="M401" s="57">
        <v>-1.4243800640106201</v>
      </c>
      <c r="N401" s="57">
        <v>1.6589791312345625E-2</v>
      </c>
      <c r="O401" s="47">
        <v>0.18350578844547272</v>
      </c>
      <c r="P401" s="57">
        <v>3.4127407038569833E-2</v>
      </c>
    </row>
    <row r="402" spans="1:16" ht="14.25" customHeight="1" x14ac:dyDescent="0.3">
      <c r="A402" s="50">
        <v>275</v>
      </c>
      <c r="B402" s="50">
        <v>89200901202</v>
      </c>
      <c r="C402" s="50">
        <v>4</v>
      </c>
      <c r="D402" s="49">
        <v>2</v>
      </c>
      <c r="E402" s="50" t="s">
        <v>154</v>
      </c>
      <c r="F402" s="50">
        <v>6.7199999999999996E-2</v>
      </c>
      <c r="G402" s="58">
        <f>F402</f>
        <v>6.7199999999999996E-2</v>
      </c>
      <c r="H402" s="57">
        <v>0.67</v>
      </c>
      <c r="I402" s="49">
        <v>252</v>
      </c>
      <c r="J402" s="49">
        <v>26.999999999999247</v>
      </c>
      <c r="K402" s="49">
        <v>1379</v>
      </c>
      <c r="L402" s="49">
        <v>-49.75</v>
      </c>
      <c r="M402" s="57">
        <v>-0.66382455825805664</v>
      </c>
      <c r="N402" s="57">
        <v>1.6589791312345625E-2</v>
      </c>
      <c r="O402" s="47">
        <v>9.0542137622833252E-2</v>
      </c>
      <c r="P402" s="57">
        <v>3.4127407038569833E-2</v>
      </c>
    </row>
    <row r="403" spans="1:16" ht="14.25" customHeight="1" x14ac:dyDescent="0.3">
      <c r="A403" s="50">
        <v>275</v>
      </c>
      <c r="B403" s="50">
        <v>89200901202</v>
      </c>
      <c r="C403" s="50">
        <v>4</v>
      </c>
      <c r="D403" s="49">
        <v>3</v>
      </c>
      <c r="E403" s="50" t="s">
        <v>156</v>
      </c>
      <c r="F403" s="50">
        <v>6.0199999999999997E-2</v>
      </c>
      <c r="G403" s="58">
        <f t="shared" ref="G403:G433" si="15">G402+F403</f>
        <v>0.12739999999999999</v>
      </c>
      <c r="H403" s="57"/>
      <c r="I403" s="49">
        <v>252</v>
      </c>
      <c r="J403" s="49">
        <v>43.999999999932982</v>
      </c>
      <c r="K403" s="49">
        <v>2587</v>
      </c>
      <c r="L403" s="49">
        <v>2.4166666666666665</v>
      </c>
      <c r="M403" s="57">
        <v>-0.54577463865280151</v>
      </c>
      <c r="N403" s="57">
        <v>1.6589791312345625E-2</v>
      </c>
      <c r="O403" s="47">
        <v>2.9556531459093094E-2</v>
      </c>
      <c r="P403" s="57">
        <v>3.4127407038569833E-2</v>
      </c>
    </row>
    <row r="404" spans="1:16" ht="14.25" customHeight="1" x14ac:dyDescent="0.3">
      <c r="A404" s="50">
        <v>275</v>
      </c>
      <c r="B404" s="50">
        <v>89200901202</v>
      </c>
      <c r="C404" s="50">
        <v>4</v>
      </c>
      <c r="D404" s="49">
        <v>4</v>
      </c>
      <c r="E404" s="50" t="s">
        <v>158</v>
      </c>
      <c r="F404" s="50">
        <v>6.08E-2</v>
      </c>
      <c r="G404" s="58">
        <f t="shared" si="15"/>
        <v>0.18819999999999998</v>
      </c>
      <c r="H404" s="57">
        <v>0.77</v>
      </c>
      <c r="I404" s="49">
        <v>252</v>
      </c>
      <c r="J404" s="49">
        <v>44.999999999961737</v>
      </c>
      <c r="K404" s="49">
        <v>2501.5</v>
      </c>
      <c r="L404" s="49">
        <v>1.6666666666666667</v>
      </c>
      <c r="M404" s="57">
        <v>-0.17319437861442566</v>
      </c>
      <c r="N404" s="57">
        <v>1.6589791312345625E-2</v>
      </c>
      <c r="O404" s="47">
        <v>0.68361860513687134</v>
      </c>
      <c r="P404" s="57">
        <v>3.4127407038569833E-2</v>
      </c>
    </row>
    <row r="405" spans="1:16" ht="14.25" customHeight="1" x14ac:dyDescent="0.3">
      <c r="A405" s="50">
        <v>275</v>
      </c>
      <c r="B405" s="50">
        <v>89200901202</v>
      </c>
      <c r="C405" s="50">
        <v>4</v>
      </c>
      <c r="D405" s="49">
        <v>5</v>
      </c>
      <c r="E405" s="50" t="s">
        <v>160</v>
      </c>
      <c r="F405" s="50">
        <v>6.08E-2</v>
      </c>
      <c r="G405" s="58">
        <f t="shared" si="15"/>
        <v>0.24899999999999997</v>
      </c>
      <c r="H405" s="57"/>
      <c r="I405" s="49">
        <v>252</v>
      </c>
      <c r="J405" s="49">
        <v>50.999999999912227</v>
      </c>
      <c r="K405" s="49">
        <v>2835</v>
      </c>
      <c r="L405" s="49">
        <v>-3.1666666666666665</v>
      </c>
      <c r="M405" s="57">
        <v>-0.41135099530220032</v>
      </c>
      <c r="N405" s="57">
        <v>1.6589791312345625E-2</v>
      </c>
      <c r="O405" s="47">
        <v>0.86552190780639648</v>
      </c>
      <c r="P405" s="57">
        <v>3.4127407038569833E-2</v>
      </c>
    </row>
    <row r="406" spans="1:16" ht="14.25" customHeight="1" x14ac:dyDescent="0.3">
      <c r="A406" s="50">
        <v>275</v>
      </c>
      <c r="B406" s="50">
        <v>89200901202</v>
      </c>
      <c r="C406" s="50">
        <v>4</v>
      </c>
      <c r="D406" s="49">
        <v>6</v>
      </c>
      <c r="E406" s="50" t="s">
        <v>161</v>
      </c>
      <c r="F406" s="50">
        <v>5.1999999999999998E-2</v>
      </c>
      <c r="G406" s="58">
        <f t="shared" si="15"/>
        <v>0.30099999999999999</v>
      </c>
      <c r="H406" s="57">
        <v>0.85</v>
      </c>
      <c r="I406" s="49">
        <v>252</v>
      </c>
      <c r="J406" s="49">
        <v>43.999999999932982</v>
      </c>
      <c r="K406" s="49">
        <v>2420.6666666666665</v>
      </c>
      <c r="L406" s="49">
        <v>-3.6666666666666665</v>
      </c>
      <c r="M406" s="57">
        <v>-0.65988177061080933</v>
      </c>
      <c r="N406" s="57">
        <v>1.6589791312345625E-2</v>
      </c>
      <c r="O406" s="47">
        <v>0.22014045715332031</v>
      </c>
      <c r="P406" s="57">
        <v>3.4127407038569833E-2</v>
      </c>
    </row>
    <row r="407" spans="1:16" ht="14.25" customHeight="1" x14ac:dyDescent="0.3">
      <c r="A407" s="50">
        <v>275</v>
      </c>
      <c r="B407" s="50">
        <v>89200901202</v>
      </c>
      <c r="C407" s="50">
        <v>4</v>
      </c>
      <c r="D407" s="49">
        <v>7</v>
      </c>
      <c r="E407" s="50" t="s">
        <v>35</v>
      </c>
      <c r="F407" s="50">
        <v>5.4300000000000001E-2</v>
      </c>
      <c r="G407" s="58">
        <f t="shared" si="15"/>
        <v>0.3553</v>
      </c>
      <c r="H407" s="57"/>
      <c r="I407" s="49">
        <v>252</v>
      </c>
      <c r="J407" s="49">
        <v>44.000000000044004</v>
      </c>
      <c r="K407" s="49">
        <v>2753.3333333333335</v>
      </c>
      <c r="L407" s="49">
        <v>6</v>
      </c>
      <c r="M407" s="57">
        <v>-0.70636868476867676</v>
      </c>
      <c r="N407" s="57">
        <v>1.6589791312345625E-2</v>
      </c>
      <c r="O407" s="47">
        <v>-0.66670805215835571</v>
      </c>
      <c r="P407" s="57">
        <v>3.4127407038569833E-2</v>
      </c>
    </row>
    <row r="408" spans="1:16" ht="14.25" customHeight="1" x14ac:dyDescent="0.3">
      <c r="A408" s="50">
        <v>275</v>
      </c>
      <c r="B408" s="50">
        <v>89200901202</v>
      </c>
      <c r="C408" s="50">
        <v>4</v>
      </c>
      <c r="D408" s="49">
        <v>8</v>
      </c>
      <c r="E408" s="50" t="s">
        <v>110</v>
      </c>
      <c r="F408" s="50">
        <v>5.4300000000000001E-2</v>
      </c>
      <c r="G408" s="58">
        <f t="shared" si="15"/>
        <v>0.40960000000000002</v>
      </c>
      <c r="H408" s="57">
        <v>0.92</v>
      </c>
      <c r="I408" s="49">
        <v>252</v>
      </c>
      <c r="J408" s="49">
        <v>47.000000000019249</v>
      </c>
      <c r="K408" s="49">
        <v>2247.1666666666665</v>
      </c>
      <c r="L408" s="49">
        <v>-5.75</v>
      </c>
      <c r="M408" s="57">
        <v>-0.55117893218994141</v>
      </c>
      <c r="N408" s="57">
        <v>1.6589791312345625E-2</v>
      </c>
      <c r="O408" s="47">
        <v>-0.87466311454772949</v>
      </c>
      <c r="P408" s="57">
        <v>3.4127407038569833E-2</v>
      </c>
    </row>
    <row r="409" spans="1:16" ht="14.25" customHeight="1" x14ac:dyDescent="0.3">
      <c r="A409" s="50">
        <v>275</v>
      </c>
      <c r="B409" s="50">
        <v>89200901202</v>
      </c>
      <c r="C409" s="50">
        <v>4</v>
      </c>
      <c r="D409" s="49">
        <v>9</v>
      </c>
      <c r="E409" s="50" t="s">
        <v>1224</v>
      </c>
      <c r="F409" s="50">
        <v>4.3999999999999997E-2</v>
      </c>
      <c r="G409" s="58">
        <f t="shared" si="15"/>
        <v>0.4536</v>
      </c>
      <c r="H409" s="57"/>
      <c r="I409" s="49">
        <v>252</v>
      </c>
      <c r="J409" s="49">
        <v>38.999999999900226</v>
      </c>
      <c r="K409" s="49">
        <v>2066.5</v>
      </c>
      <c r="L409" s="49">
        <v>-14.25</v>
      </c>
      <c r="M409" s="57">
        <v>-0.67330473661422729</v>
      </c>
      <c r="N409" s="57">
        <v>1.6589791312345625E-2</v>
      </c>
      <c r="O409" s="47">
        <v>-0.67467039823532104</v>
      </c>
      <c r="P409" s="57">
        <v>3.4127407038569833E-2</v>
      </c>
    </row>
    <row r="410" spans="1:16" ht="14.25" customHeight="1" x14ac:dyDescent="0.3">
      <c r="A410" s="50">
        <v>275</v>
      </c>
      <c r="B410" s="50">
        <v>89200901202</v>
      </c>
      <c r="C410" s="50">
        <v>4</v>
      </c>
      <c r="D410" s="49">
        <v>10</v>
      </c>
      <c r="E410" s="50" t="s">
        <v>1226</v>
      </c>
      <c r="F410" s="50">
        <v>3.6999999999999998E-2</v>
      </c>
      <c r="G410" s="58">
        <f t="shared" si="15"/>
        <v>0.49059999999999998</v>
      </c>
      <c r="H410" s="57">
        <v>0.97</v>
      </c>
      <c r="I410" s="49">
        <v>252</v>
      </c>
      <c r="J410" s="49">
        <v>33.999999999978492</v>
      </c>
      <c r="K410" s="49">
        <v>1792.8333333333333</v>
      </c>
      <c r="L410" s="49">
        <v>-13.75</v>
      </c>
      <c r="M410" s="57">
        <v>-0.71720468997955322</v>
      </c>
      <c r="N410" s="57">
        <v>1.6589791312345625E-2</v>
      </c>
      <c r="O410" s="47">
        <v>-0.64668941497802734</v>
      </c>
      <c r="P410" s="57">
        <v>3.4127407038569833E-2</v>
      </c>
    </row>
    <row r="411" spans="1:16" ht="14.25" customHeight="1" x14ac:dyDescent="0.3">
      <c r="A411" s="50">
        <v>275</v>
      </c>
      <c r="B411" s="50">
        <v>89200901202</v>
      </c>
      <c r="C411" s="50">
        <v>4</v>
      </c>
      <c r="D411" s="49">
        <v>11</v>
      </c>
      <c r="E411" s="50" t="s">
        <v>1228</v>
      </c>
      <c r="F411" s="50">
        <v>3.6999999999999998E-2</v>
      </c>
      <c r="G411" s="58">
        <f t="shared" si="15"/>
        <v>0.52759999999999996</v>
      </c>
      <c r="H411" s="57"/>
      <c r="I411" s="49">
        <v>252</v>
      </c>
      <c r="J411" s="49">
        <v>37.999999999982492</v>
      </c>
      <c r="K411" s="49">
        <v>1964.5</v>
      </c>
      <c r="L411" s="49">
        <v>-12.583333333333334</v>
      </c>
      <c r="M411" s="57">
        <v>-0.66559344530105591</v>
      </c>
      <c r="N411" s="57">
        <v>1.6589791312345625E-2</v>
      </c>
      <c r="O411" s="47">
        <v>-0.31101036071777344</v>
      </c>
      <c r="P411" s="57">
        <v>3.4127407038569833E-2</v>
      </c>
    </row>
    <row r="412" spans="1:16" ht="14.25" customHeight="1" x14ac:dyDescent="0.3">
      <c r="A412" s="50">
        <v>275</v>
      </c>
      <c r="B412" s="50">
        <v>89200901202</v>
      </c>
      <c r="C412" s="50">
        <v>4</v>
      </c>
      <c r="D412" s="49">
        <v>12</v>
      </c>
      <c r="E412" s="50" t="s">
        <v>1230</v>
      </c>
      <c r="F412" s="50">
        <v>3.6999999999999998E-2</v>
      </c>
      <c r="G412" s="58">
        <f t="shared" si="15"/>
        <v>0.56459999999999999</v>
      </c>
      <c r="H412" s="57">
        <v>1.02</v>
      </c>
      <c r="I412" s="49">
        <v>252</v>
      </c>
      <c r="J412" s="49">
        <v>35.999999999924981</v>
      </c>
      <c r="K412" s="49">
        <v>1750.8333333333333</v>
      </c>
      <c r="L412" s="49">
        <v>-16.833333333333332</v>
      </c>
      <c r="M412" s="57">
        <v>-0.53966808319091797</v>
      </c>
      <c r="N412" s="57">
        <v>1.6589791312345625E-2</v>
      </c>
      <c r="O412" s="47">
        <v>-0.14175489544868469</v>
      </c>
      <c r="P412" s="57">
        <v>3.4127407038569833E-2</v>
      </c>
    </row>
    <row r="413" spans="1:16" ht="14.25" customHeight="1" x14ac:dyDescent="0.3">
      <c r="A413" s="50">
        <v>275</v>
      </c>
      <c r="B413" s="50">
        <v>89200901202</v>
      </c>
      <c r="C413" s="50">
        <v>4</v>
      </c>
      <c r="D413" s="49">
        <v>13</v>
      </c>
      <c r="E413" s="50" t="s">
        <v>1232</v>
      </c>
      <c r="F413" s="50">
        <v>3.6999999999999998E-2</v>
      </c>
      <c r="G413" s="58">
        <f t="shared" si="15"/>
        <v>0.60160000000000002</v>
      </c>
      <c r="H413" s="57"/>
      <c r="I413" s="49">
        <v>252</v>
      </c>
      <c r="J413" s="49">
        <v>33.999999999978492</v>
      </c>
      <c r="K413" s="49">
        <v>1730.5</v>
      </c>
      <c r="L413" s="49">
        <v>-24.75</v>
      </c>
      <c r="M413" s="57">
        <v>-0.42362818121910095</v>
      </c>
      <c r="N413" s="57">
        <v>1.6589791312345625E-2</v>
      </c>
      <c r="O413" s="47">
        <v>-6.4943879842758179E-2</v>
      </c>
      <c r="P413" s="57">
        <v>3.4127407038569833E-2</v>
      </c>
    </row>
    <row r="414" spans="1:16" ht="14.25" customHeight="1" x14ac:dyDescent="0.3">
      <c r="A414" s="50">
        <v>275</v>
      </c>
      <c r="B414" s="50">
        <v>89200901202</v>
      </c>
      <c r="C414" s="50">
        <v>4</v>
      </c>
      <c r="D414" s="49">
        <v>14</v>
      </c>
      <c r="E414" s="50" t="s">
        <v>1234</v>
      </c>
      <c r="F414" s="50">
        <v>3.6999999999999998E-2</v>
      </c>
      <c r="G414" s="58">
        <f t="shared" si="15"/>
        <v>0.63860000000000006</v>
      </c>
      <c r="H414" s="57">
        <v>1.05</v>
      </c>
      <c r="I414" s="49">
        <v>252</v>
      </c>
      <c r="J414" s="49">
        <v>39.000000000011248</v>
      </c>
      <c r="K414" s="49">
        <v>1902.5</v>
      </c>
      <c r="L414" s="49">
        <v>-12.166666666666666</v>
      </c>
      <c r="M414" s="57">
        <v>-0.21017748117446899</v>
      </c>
      <c r="N414" s="57">
        <v>1.6589791312345625E-2</v>
      </c>
      <c r="O414" s="47">
        <v>-5.6441999971866608E-2</v>
      </c>
      <c r="P414" s="57">
        <v>3.4127407038569833E-2</v>
      </c>
    </row>
    <row r="415" spans="1:16" ht="14.25" customHeight="1" x14ac:dyDescent="0.3">
      <c r="A415" s="50">
        <v>275</v>
      </c>
      <c r="B415" s="50">
        <v>89200901202</v>
      </c>
      <c r="C415" s="50">
        <v>4</v>
      </c>
      <c r="D415" s="49">
        <v>15</v>
      </c>
      <c r="E415" s="50" t="s">
        <v>1236</v>
      </c>
      <c r="F415" s="50">
        <v>3.6999999999999998E-2</v>
      </c>
      <c r="G415" s="58">
        <f t="shared" si="15"/>
        <v>0.67560000000000009</v>
      </c>
      <c r="H415" s="57"/>
      <c r="I415" s="49">
        <v>252</v>
      </c>
      <c r="J415" s="49">
        <v>39.000000000011248</v>
      </c>
      <c r="K415" s="49">
        <v>1697.5</v>
      </c>
      <c r="L415" s="49">
        <v>-16</v>
      </c>
      <c r="M415" s="57">
        <v>2.0751267671585083E-2</v>
      </c>
      <c r="N415" s="57">
        <v>1.6589791312345625E-2</v>
      </c>
      <c r="O415" s="47">
        <v>6.6719859838485718E-2</v>
      </c>
      <c r="P415" s="57">
        <v>3.4127407038569833E-2</v>
      </c>
    </row>
    <row r="416" spans="1:16" ht="14.25" customHeight="1" x14ac:dyDescent="0.3">
      <c r="A416" s="50">
        <v>275</v>
      </c>
      <c r="B416" s="50">
        <v>89200901202</v>
      </c>
      <c r="C416" s="50">
        <v>4</v>
      </c>
      <c r="D416" s="49">
        <v>16</v>
      </c>
      <c r="E416" s="50" t="s">
        <v>1238</v>
      </c>
      <c r="F416" s="50">
        <v>3.6999999999999998E-2</v>
      </c>
      <c r="G416" s="58">
        <f t="shared" si="15"/>
        <v>0.71260000000000012</v>
      </c>
      <c r="H416" s="57"/>
      <c r="I416" s="49">
        <v>252</v>
      </c>
      <c r="J416" s="49">
        <v>41.999999999986493</v>
      </c>
      <c r="K416" s="49">
        <v>2186.6666666666665</v>
      </c>
      <c r="L416" s="49">
        <v>-5.916666666666667</v>
      </c>
      <c r="M416" s="57">
        <v>0.24089944362640381</v>
      </c>
      <c r="N416" s="57">
        <v>1.6589791312345625E-2</v>
      </c>
      <c r="O416" s="47">
        <v>0.2388530969619751</v>
      </c>
      <c r="P416" s="57">
        <v>3.4127407038569833E-2</v>
      </c>
    </row>
    <row r="417" spans="1:17" ht="14.25" customHeight="1" x14ac:dyDescent="0.3">
      <c r="A417" s="50">
        <v>275</v>
      </c>
      <c r="B417" s="50">
        <v>89200901202</v>
      </c>
      <c r="C417" s="50">
        <v>4</v>
      </c>
      <c r="D417" s="49">
        <v>17</v>
      </c>
      <c r="E417" s="50" t="s">
        <v>1240</v>
      </c>
      <c r="F417" s="50">
        <v>3.6999999999999998E-2</v>
      </c>
      <c r="G417" s="58">
        <f t="shared" si="15"/>
        <v>0.74960000000000016</v>
      </c>
      <c r="H417" s="57">
        <v>1.1000000000000001</v>
      </c>
      <c r="I417" s="49">
        <v>252</v>
      </c>
      <c r="J417" s="49">
        <v>41.999999999986493</v>
      </c>
      <c r="K417" s="49">
        <v>2142.6666666666665</v>
      </c>
      <c r="L417" s="49">
        <v>-19</v>
      </c>
      <c r="M417" s="57">
        <v>0.30329793691635132</v>
      </c>
      <c r="N417" s="57">
        <v>1.6589791312345625E-2</v>
      </c>
      <c r="O417" s="47">
        <v>0.6168358325958252</v>
      </c>
      <c r="P417" s="57">
        <v>3.4127407038569833E-2</v>
      </c>
    </row>
    <row r="418" spans="1:17" ht="14.25" customHeight="1" x14ac:dyDescent="0.3">
      <c r="A418" s="50">
        <v>275</v>
      </c>
      <c r="B418" s="50">
        <v>89200901202</v>
      </c>
      <c r="C418" s="50">
        <v>4</v>
      </c>
      <c r="D418" s="49">
        <v>18</v>
      </c>
      <c r="E418" s="50" t="s">
        <v>1242</v>
      </c>
      <c r="F418" s="50">
        <v>3.6999999999999998E-2</v>
      </c>
      <c r="G418" s="58">
        <f t="shared" si="15"/>
        <v>0.78660000000000019</v>
      </c>
      <c r="H418" s="57"/>
      <c r="I418" s="49">
        <v>252</v>
      </c>
      <c r="J418" s="49">
        <v>36.999999999953737</v>
      </c>
      <c r="K418" s="49">
        <v>1860</v>
      </c>
      <c r="L418" s="49">
        <v>-10.5</v>
      </c>
      <c r="M418" s="57">
        <v>0.34286761283874512</v>
      </c>
      <c r="N418" s="57">
        <v>1.6589791312345625E-2</v>
      </c>
      <c r="O418" s="47">
        <v>1.1277940273284912</v>
      </c>
      <c r="P418" s="57">
        <v>3.4127407038569833E-2</v>
      </c>
    </row>
    <row r="419" spans="1:17" ht="14.25" customHeight="1" x14ac:dyDescent="0.3">
      <c r="A419" s="50">
        <v>275</v>
      </c>
      <c r="B419" s="50">
        <v>89200901202</v>
      </c>
      <c r="C419" s="50">
        <v>4</v>
      </c>
      <c r="D419" s="49">
        <v>19</v>
      </c>
      <c r="E419" s="50" t="s">
        <v>1244</v>
      </c>
      <c r="F419" s="50">
        <v>3.6999999999999998E-2</v>
      </c>
      <c r="G419" s="58">
        <f t="shared" si="15"/>
        <v>0.82360000000000022</v>
      </c>
      <c r="H419" s="57"/>
      <c r="I419" s="49">
        <v>252</v>
      </c>
      <c r="J419" s="49">
        <v>37.999999999982492</v>
      </c>
      <c r="K419" s="49">
        <v>1827.1666666666667</v>
      </c>
      <c r="L419" s="49">
        <v>-23.666666666666668</v>
      </c>
      <c r="M419" s="57">
        <v>0.15254604816436768</v>
      </c>
      <c r="N419" s="57">
        <v>1.6589791312345625E-2</v>
      </c>
      <c r="O419" s="47">
        <v>1.9178899526596069</v>
      </c>
      <c r="P419" s="57">
        <v>3.4127407038569833E-2</v>
      </c>
    </row>
    <row r="420" spans="1:17" ht="14.25" customHeight="1" x14ac:dyDescent="0.3">
      <c r="A420" s="50">
        <v>275</v>
      </c>
      <c r="B420" s="50">
        <v>89200901202</v>
      </c>
      <c r="C420" s="50">
        <v>4</v>
      </c>
      <c r="D420" s="49">
        <v>20</v>
      </c>
      <c r="E420" s="50" t="s">
        <v>47</v>
      </c>
      <c r="F420" s="50">
        <v>3.6999999999999998E-2</v>
      </c>
      <c r="G420" s="58">
        <f t="shared" si="15"/>
        <v>0.86060000000000025</v>
      </c>
      <c r="H420" s="57">
        <v>1.1599999999999999</v>
      </c>
      <c r="I420" s="49">
        <v>252</v>
      </c>
      <c r="J420" s="49">
        <v>36.999999999953737</v>
      </c>
      <c r="K420" s="49">
        <v>1743.6666666666667</v>
      </c>
      <c r="L420" s="49">
        <v>-14.25</v>
      </c>
      <c r="M420" s="57">
        <v>7.7154308557510376E-2</v>
      </c>
      <c r="N420" s="57">
        <v>1.6589791312345625E-2</v>
      </c>
      <c r="O420" s="47">
        <v>2.196012020111084</v>
      </c>
      <c r="P420" s="57">
        <v>3.4127407038569833E-2</v>
      </c>
    </row>
    <row r="421" spans="1:17" ht="14.25" customHeight="1" x14ac:dyDescent="0.3">
      <c r="A421" s="50">
        <v>275</v>
      </c>
      <c r="B421" s="50">
        <v>89200901202</v>
      </c>
      <c r="C421" s="50">
        <v>4</v>
      </c>
      <c r="D421" s="49">
        <v>21</v>
      </c>
      <c r="E421" s="50" t="s">
        <v>115</v>
      </c>
      <c r="F421" s="50">
        <v>3.6999999999999998E-2</v>
      </c>
      <c r="G421" s="58">
        <f t="shared" si="15"/>
        <v>0.89760000000000029</v>
      </c>
      <c r="H421" s="57"/>
      <c r="I421" s="49">
        <v>252</v>
      </c>
      <c r="J421" s="49">
        <v>39.000000000011248</v>
      </c>
      <c r="K421" s="49">
        <v>1774</v>
      </c>
      <c r="L421" s="49">
        <v>-22.666666666666668</v>
      </c>
      <c r="M421" s="57">
        <v>-7.4124187231063843E-2</v>
      </c>
      <c r="N421" s="57">
        <v>1.6589791312345625E-2</v>
      </c>
      <c r="O421" s="47">
        <v>2.3669054508209229</v>
      </c>
      <c r="P421" s="57">
        <v>3.4127407038569833E-2</v>
      </c>
    </row>
    <row r="422" spans="1:17" ht="14.25" customHeight="1" x14ac:dyDescent="0.3">
      <c r="A422" s="50">
        <v>275</v>
      </c>
      <c r="B422" s="50">
        <v>89200901202</v>
      </c>
      <c r="C422" s="50">
        <v>4</v>
      </c>
      <c r="D422" s="49">
        <v>22</v>
      </c>
      <c r="E422" s="50" t="s">
        <v>116</v>
      </c>
      <c r="F422" s="50">
        <v>3.6999999999999998E-2</v>
      </c>
      <c r="G422" s="58">
        <f t="shared" si="15"/>
        <v>0.93460000000000032</v>
      </c>
      <c r="H422" s="57"/>
      <c r="I422" s="49">
        <v>252</v>
      </c>
      <c r="J422" s="49">
        <v>36.000000000036003</v>
      </c>
      <c r="K422" s="49">
        <v>1726</v>
      </c>
      <c r="L422" s="49">
        <v>-13.916666666666666</v>
      </c>
      <c r="M422" s="57">
        <v>-0.42679497599601746</v>
      </c>
      <c r="N422" s="57">
        <v>1.6589791312345625E-2</v>
      </c>
      <c r="O422" s="47">
        <v>2.3419151306152344</v>
      </c>
      <c r="P422" s="57">
        <v>3.4127407038569833E-2</v>
      </c>
    </row>
    <row r="423" spans="1:17" ht="14.25" customHeight="1" x14ac:dyDescent="0.3">
      <c r="A423" s="50">
        <v>275</v>
      </c>
      <c r="B423" s="50">
        <v>89200901202</v>
      </c>
      <c r="C423" s="50">
        <v>4</v>
      </c>
      <c r="D423" s="49">
        <v>23</v>
      </c>
      <c r="E423" s="50" t="s">
        <v>144</v>
      </c>
      <c r="F423" s="50">
        <v>3.6999999999999998E-2</v>
      </c>
      <c r="G423" s="58">
        <f t="shared" si="15"/>
        <v>0.97160000000000035</v>
      </c>
      <c r="H423" s="57"/>
      <c r="I423" s="49">
        <v>252</v>
      </c>
      <c r="J423" s="49">
        <v>40.000000000040004</v>
      </c>
      <c r="K423" s="49">
        <v>1930.3333333333333</v>
      </c>
      <c r="L423" s="49">
        <v>-8.4166666666666661</v>
      </c>
      <c r="M423" s="57">
        <v>-0.77131378650665283</v>
      </c>
      <c r="N423" s="57">
        <v>1.6589791312345625E-2</v>
      </c>
      <c r="O423" s="47">
        <v>2.2359254360198975</v>
      </c>
      <c r="P423" s="57">
        <v>3.4127407038569833E-2</v>
      </c>
    </row>
    <row r="424" spans="1:17" ht="14.25" customHeight="1" x14ac:dyDescent="0.3">
      <c r="A424" s="50">
        <v>275</v>
      </c>
      <c r="B424" s="50">
        <v>89200901202</v>
      </c>
      <c r="C424" s="50">
        <v>4</v>
      </c>
      <c r="D424" s="49">
        <v>24</v>
      </c>
      <c r="E424" s="50" t="s">
        <v>145</v>
      </c>
      <c r="F424" s="50">
        <v>3.3000000000000002E-2</v>
      </c>
      <c r="G424" s="58">
        <f t="shared" si="15"/>
        <v>1.0046000000000004</v>
      </c>
      <c r="H424" s="57"/>
      <c r="I424" s="49">
        <v>252</v>
      </c>
      <c r="J424" s="49">
        <v>37.000000000064759</v>
      </c>
      <c r="K424" s="49">
        <v>1811.6666666666667</v>
      </c>
      <c r="L424" s="49">
        <v>-13.666666666666666</v>
      </c>
      <c r="M424" s="57">
        <v>-0.66699260473251343</v>
      </c>
      <c r="N424" s="57">
        <v>1.6589791312345625E-2</v>
      </c>
      <c r="O424" s="47">
        <v>2.2579991817474365</v>
      </c>
      <c r="P424" s="57">
        <v>3.4127407038569833E-2</v>
      </c>
    </row>
    <row r="425" spans="1:17" ht="14.25" customHeight="1" x14ac:dyDescent="0.3">
      <c r="A425" s="50">
        <v>275</v>
      </c>
      <c r="B425" s="50">
        <v>89200901202</v>
      </c>
      <c r="C425" s="50">
        <v>4</v>
      </c>
      <c r="D425" s="49">
        <v>25</v>
      </c>
      <c r="E425" s="50" t="s">
        <v>54</v>
      </c>
      <c r="F425" s="50">
        <v>3.3000000000000002E-2</v>
      </c>
      <c r="G425" s="58">
        <f t="shared" si="15"/>
        <v>1.0376000000000003</v>
      </c>
      <c r="H425" s="57">
        <v>1.21</v>
      </c>
      <c r="I425" s="49">
        <v>252</v>
      </c>
      <c r="J425" s="49">
        <v>31.000000000003247</v>
      </c>
      <c r="K425" s="49">
        <v>1469.3333333333333</v>
      </c>
      <c r="L425" s="49">
        <v>-18.083333333333332</v>
      </c>
      <c r="M425" s="57">
        <v>-0.47193366289138794</v>
      </c>
      <c r="N425" s="57">
        <v>1.6589791312345625E-2</v>
      </c>
      <c r="O425" s="47">
        <v>2.4514446258544922</v>
      </c>
      <c r="P425" s="57">
        <v>3.4127407038569833E-2</v>
      </c>
    </row>
    <row r="426" spans="1:17" ht="14.25" customHeight="1" x14ac:dyDescent="0.3">
      <c r="A426" s="50">
        <v>275</v>
      </c>
      <c r="B426" s="50">
        <v>89200901202</v>
      </c>
      <c r="C426" s="50">
        <v>4</v>
      </c>
      <c r="D426" s="49">
        <v>26</v>
      </c>
      <c r="E426" s="50" t="s">
        <v>167</v>
      </c>
      <c r="F426" s="50">
        <v>3.3000000000000002E-2</v>
      </c>
      <c r="G426" s="58">
        <f t="shared" si="15"/>
        <v>1.0706000000000002</v>
      </c>
      <c r="H426" s="57"/>
      <c r="I426" s="49">
        <v>252</v>
      </c>
      <c r="J426" s="49">
        <v>31.000000000003247</v>
      </c>
      <c r="K426" s="49">
        <v>1463.8333333333333</v>
      </c>
      <c r="L426" s="49">
        <v>-40.5</v>
      </c>
      <c r="M426" s="57">
        <v>-0.57712858915328979</v>
      </c>
      <c r="N426" s="57">
        <v>1.6589791312345625E-2</v>
      </c>
      <c r="O426" s="47">
        <v>1.7972842454910278</v>
      </c>
      <c r="P426" s="57">
        <v>3.4127407038569833E-2</v>
      </c>
      <c r="Q426" s="57" t="s">
        <v>1249</v>
      </c>
    </row>
    <row r="427" spans="1:17" ht="14.25" customHeight="1" x14ac:dyDescent="0.3">
      <c r="A427" s="50">
        <v>275</v>
      </c>
      <c r="B427" s="50">
        <v>89200901202</v>
      </c>
      <c r="C427" s="50">
        <v>4</v>
      </c>
      <c r="D427" s="49">
        <v>27</v>
      </c>
      <c r="E427" s="50" t="s">
        <v>148</v>
      </c>
      <c r="F427" s="50">
        <v>3.3000000000000002E-2</v>
      </c>
      <c r="G427" s="58">
        <f t="shared" si="15"/>
        <v>1.1036000000000001</v>
      </c>
      <c r="H427" s="57"/>
      <c r="I427" s="49">
        <v>252</v>
      </c>
      <c r="J427" s="49">
        <v>37.999999999982492</v>
      </c>
      <c r="K427" s="49">
        <v>1923</v>
      </c>
      <c r="L427" s="49">
        <v>-33.583333333333336</v>
      </c>
      <c r="M427" s="57">
        <v>-0.64268726110458374</v>
      </c>
      <c r="N427" s="57">
        <v>1.6589791312345625E-2</v>
      </c>
      <c r="O427" s="47">
        <v>2.2643201351165771</v>
      </c>
      <c r="P427" s="57">
        <v>3.4127407038569833E-2</v>
      </c>
    </row>
    <row r="428" spans="1:17" ht="14.25" customHeight="1" x14ac:dyDescent="0.3">
      <c r="A428" s="50">
        <v>275</v>
      </c>
      <c r="B428" s="50">
        <v>89200901202</v>
      </c>
      <c r="C428" s="50">
        <v>4</v>
      </c>
      <c r="D428" s="49">
        <v>28</v>
      </c>
      <c r="E428" s="50" t="s">
        <v>168</v>
      </c>
      <c r="F428" s="50">
        <v>3.3000000000000002E-2</v>
      </c>
      <c r="G428" s="58">
        <f t="shared" si="15"/>
        <v>1.1366000000000001</v>
      </c>
      <c r="H428" s="57"/>
      <c r="I428" s="49">
        <v>252</v>
      </c>
      <c r="J428" s="49">
        <v>32.999999999949736</v>
      </c>
      <c r="K428" s="49">
        <v>1648</v>
      </c>
      <c r="L428" s="49">
        <v>-25.583333333333332</v>
      </c>
      <c r="M428" s="57">
        <v>-0.78342807292938232</v>
      </c>
      <c r="N428" s="57">
        <v>1.6589791312345625E-2</v>
      </c>
      <c r="O428" s="47">
        <v>2.1085891723632813</v>
      </c>
      <c r="P428" s="57">
        <v>3.4127407038569833E-2</v>
      </c>
    </row>
    <row r="429" spans="1:17" ht="14.25" customHeight="1" x14ac:dyDescent="0.3">
      <c r="A429" s="50">
        <v>275</v>
      </c>
      <c r="B429" s="50">
        <v>89200901202</v>
      </c>
      <c r="C429" s="50">
        <v>4</v>
      </c>
      <c r="D429" s="49">
        <v>29</v>
      </c>
      <c r="E429" s="50" t="s">
        <v>1251</v>
      </c>
      <c r="F429" s="50">
        <v>3.3000000000000002E-2</v>
      </c>
      <c r="G429" s="58">
        <f t="shared" si="15"/>
        <v>1.1696</v>
      </c>
      <c r="H429" s="57"/>
      <c r="I429" s="49">
        <v>252</v>
      </c>
      <c r="J429" s="49">
        <v>37.999999999982492</v>
      </c>
      <c r="K429" s="49">
        <v>1965.1666666666667</v>
      </c>
      <c r="L429" s="49">
        <v>-34.666666666666664</v>
      </c>
      <c r="M429" s="57">
        <v>-0.97889000177383423</v>
      </c>
      <c r="N429" s="57">
        <v>1.6589791312345625E-2</v>
      </c>
      <c r="O429" s="47">
        <v>2.0524249076843262</v>
      </c>
      <c r="P429" s="57">
        <v>3.4127407038569833E-2</v>
      </c>
    </row>
    <row r="430" spans="1:17" ht="14.25" customHeight="1" x14ac:dyDescent="0.3">
      <c r="A430" s="50">
        <v>275</v>
      </c>
      <c r="B430" s="50">
        <v>89200901202</v>
      </c>
      <c r="C430" s="50">
        <v>4</v>
      </c>
      <c r="D430" s="49">
        <v>30</v>
      </c>
      <c r="E430" s="50" t="s">
        <v>203</v>
      </c>
      <c r="F430" s="50">
        <v>3.3000000000000002E-2</v>
      </c>
      <c r="G430" s="58">
        <f t="shared" si="15"/>
        <v>1.2025999999999999</v>
      </c>
      <c r="H430" s="57"/>
      <c r="I430" s="49">
        <v>252</v>
      </c>
      <c r="J430" s="49">
        <v>37.999999999982492</v>
      </c>
      <c r="K430" s="49">
        <v>1958.3333333333333</v>
      </c>
      <c r="L430" s="49">
        <v>-20.75</v>
      </c>
      <c r="M430" s="57">
        <v>-1.0548297166824341</v>
      </c>
      <c r="N430" s="57">
        <v>1.6589791312345625E-2</v>
      </c>
      <c r="O430" s="47">
        <v>1.9986132383346558</v>
      </c>
      <c r="P430" s="57">
        <v>3.4127407038569833E-2</v>
      </c>
    </row>
    <row r="431" spans="1:17" ht="14.25" customHeight="1" x14ac:dyDescent="0.3">
      <c r="A431" s="50">
        <v>275</v>
      </c>
      <c r="B431" s="50">
        <v>89200901202</v>
      </c>
      <c r="C431" s="50">
        <v>4</v>
      </c>
      <c r="D431" s="49">
        <v>31</v>
      </c>
      <c r="E431" s="50" t="s">
        <v>204</v>
      </c>
      <c r="F431" s="50">
        <v>3.3000000000000002E-2</v>
      </c>
      <c r="G431" s="58">
        <f t="shared" si="15"/>
        <v>1.2355999999999998</v>
      </c>
      <c r="H431" s="57"/>
      <c r="I431" s="49">
        <v>252</v>
      </c>
      <c r="J431" s="49">
        <v>33.000000000060759</v>
      </c>
      <c r="K431" s="49">
        <v>1706.3333333333333</v>
      </c>
      <c r="L431" s="49">
        <v>-15</v>
      </c>
      <c r="M431" s="57">
        <v>-1.1087542772293091</v>
      </c>
      <c r="N431" s="57">
        <v>1.6589791312345625E-2</v>
      </c>
      <c r="O431" s="47">
        <v>2.0502231121063232</v>
      </c>
      <c r="P431" s="57">
        <v>3.4127407038569833E-2</v>
      </c>
    </row>
    <row r="432" spans="1:17" ht="14.25" customHeight="1" x14ac:dyDescent="0.3">
      <c r="A432" s="50">
        <v>275</v>
      </c>
      <c r="B432" s="50">
        <v>89200901202</v>
      </c>
      <c r="C432" s="50">
        <v>4</v>
      </c>
      <c r="D432" s="49">
        <v>32</v>
      </c>
      <c r="E432" s="50" t="s">
        <v>208</v>
      </c>
      <c r="F432" s="50">
        <v>3.3000000000000002E-2</v>
      </c>
      <c r="G432" s="58">
        <f t="shared" si="15"/>
        <v>1.2685999999999997</v>
      </c>
      <c r="H432" s="57">
        <v>1.23</v>
      </c>
      <c r="I432" s="49">
        <v>252</v>
      </c>
      <c r="J432" s="49">
        <v>29.999999999974492</v>
      </c>
      <c r="K432" s="49">
        <v>1375.8333333333333</v>
      </c>
      <c r="L432" s="49">
        <v>-26.333333333333332</v>
      </c>
      <c r="M432" s="57">
        <v>-1.1071217060089111</v>
      </c>
      <c r="N432" s="57">
        <v>1.6589791312345625E-2</v>
      </c>
      <c r="O432" s="47">
        <v>2.1819210052490234</v>
      </c>
      <c r="P432" s="57">
        <v>3.4127407038569833E-2</v>
      </c>
    </row>
    <row r="433" spans="1:16" ht="14.25" customHeight="1" x14ac:dyDescent="0.3">
      <c r="A433" s="50">
        <v>275</v>
      </c>
      <c r="B433" s="50">
        <v>89200901202</v>
      </c>
      <c r="C433" s="50">
        <v>4</v>
      </c>
      <c r="D433" s="49">
        <v>33</v>
      </c>
      <c r="E433" s="50" t="s">
        <v>622</v>
      </c>
      <c r="F433" s="50">
        <v>3.3000000000000002E-2</v>
      </c>
      <c r="G433" s="58">
        <f t="shared" si="15"/>
        <v>1.3015999999999996</v>
      </c>
      <c r="H433" s="57">
        <v>1.23</v>
      </c>
      <c r="I433" s="49">
        <v>252</v>
      </c>
      <c r="J433" s="49">
        <v>25.000000000052758</v>
      </c>
      <c r="K433" s="49">
        <v>1054.8333333333333</v>
      </c>
      <c r="L433" s="49">
        <v>-36.083333333333336</v>
      </c>
      <c r="M433" s="57">
        <v>-1.1569775342941284</v>
      </c>
      <c r="N433" s="57">
        <v>1.6589791312345625E-2</v>
      </c>
      <c r="O433" s="47">
        <v>2.0944046974182129</v>
      </c>
      <c r="P433" s="57">
        <v>3.4127407038569833E-2</v>
      </c>
    </row>
    <row r="434" spans="1:16" ht="14.25" customHeight="1" x14ac:dyDescent="0.3">
      <c r="A434" s="50">
        <v>287</v>
      </c>
      <c r="B434" s="49">
        <v>162201001202</v>
      </c>
      <c r="C434" s="50">
        <v>5</v>
      </c>
      <c r="D434" s="49">
        <v>1</v>
      </c>
      <c r="E434" s="50" t="s">
        <v>152</v>
      </c>
      <c r="F434" s="57">
        <v>0.3</v>
      </c>
      <c r="G434" s="58">
        <v>0</v>
      </c>
      <c r="H434" s="57">
        <v>0.54</v>
      </c>
      <c r="I434" s="49">
        <v>252</v>
      </c>
      <c r="J434" s="49">
        <v>153.00000000006975</v>
      </c>
      <c r="K434" s="49">
        <v>1538.3333333333333</v>
      </c>
      <c r="L434" s="49">
        <v>-46.166666666666664</v>
      </c>
      <c r="M434" s="57">
        <v>-2.4701488018035889</v>
      </c>
      <c r="N434" s="57">
        <v>3.0625871400784304E-2</v>
      </c>
      <c r="O434" s="57">
        <v>1.1014400720596313</v>
      </c>
      <c r="P434" s="57">
        <v>5.5017869990890755E-2</v>
      </c>
    </row>
    <row r="435" spans="1:16" ht="14.25" customHeight="1" x14ac:dyDescent="0.3">
      <c r="A435" s="50">
        <v>287</v>
      </c>
      <c r="B435" s="49">
        <v>162201001202</v>
      </c>
      <c r="C435" s="50">
        <v>5</v>
      </c>
      <c r="D435" s="49">
        <v>2</v>
      </c>
      <c r="E435" s="50" t="s">
        <v>154</v>
      </c>
      <c r="F435" s="57">
        <v>4.8000000000000001E-2</v>
      </c>
      <c r="G435" s="58">
        <f>F435</f>
        <v>4.8000000000000001E-2</v>
      </c>
      <c r="H435" s="57">
        <v>0.55000000000000004</v>
      </c>
      <c r="I435" s="49">
        <v>252</v>
      </c>
      <c r="J435" s="49">
        <v>29.999999999974492</v>
      </c>
      <c r="K435" s="49">
        <v>623.16666666666663</v>
      </c>
      <c r="L435" s="49">
        <v>-99.083333333333329</v>
      </c>
      <c r="M435" s="57">
        <v>-1.5257443189620972</v>
      </c>
      <c r="N435" s="57">
        <v>3.0625871400784304E-2</v>
      </c>
      <c r="O435" s="57">
        <v>1.2167166471481323</v>
      </c>
      <c r="P435" s="57">
        <v>5.5017869990890755E-2</v>
      </c>
    </row>
    <row r="436" spans="1:16" ht="14.25" customHeight="1" x14ac:dyDescent="0.3">
      <c r="A436" s="50">
        <v>287</v>
      </c>
      <c r="B436" s="49">
        <v>162201001202</v>
      </c>
      <c r="C436" s="50">
        <v>5</v>
      </c>
      <c r="D436" s="49">
        <v>3</v>
      </c>
      <c r="E436" s="50" t="s">
        <v>156</v>
      </c>
      <c r="F436" s="57">
        <v>4.8000000000000001E-2</v>
      </c>
      <c r="G436" s="58">
        <f t="shared" ref="G436:G472" si="16">G435+F436</f>
        <v>9.6000000000000002E-2</v>
      </c>
      <c r="H436" s="57">
        <v>0.57999999999999996</v>
      </c>
      <c r="I436" s="49">
        <v>252</v>
      </c>
      <c r="J436" s="49">
        <v>28.000000000028002</v>
      </c>
      <c r="K436" s="49">
        <v>561.5</v>
      </c>
      <c r="L436" s="49">
        <v>-155.91666666666666</v>
      </c>
      <c r="M436" s="57">
        <v>-1.3971982002258301</v>
      </c>
      <c r="N436" s="57">
        <v>3.0625871400784304E-2</v>
      </c>
      <c r="O436" s="57">
        <v>1.1225302219390869</v>
      </c>
      <c r="P436" s="57">
        <v>5.5017869990890755E-2</v>
      </c>
    </row>
    <row r="437" spans="1:16" ht="14.25" customHeight="1" x14ac:dyDescent="0.3">
      <c r="A437" s="50">
        <v>287</v>
      </c>
      <c r="B437" s="49">
        <v>162201001202</v>
      </c>
      <c r="C437" s="50">
        <v>5</v>
      </c>
      <c r="D437" s="49">
        <v>4</v>
      </c>
      <c r="E437" s="50" t="s">
        <v>158</v>
      </c>
      <c r="F437" s="57">
        <v>4.8000000000000001E-2</v>
      </c>
      <c r="G437" s="58">
        <f t="shared" si="16"/>
        <v>0.14400000000000002</v>
      </c>
      <c r="H437" s="57">
        <v>0.61</v>
      </c>
      <c r="I437" s="49">
        <v>252</v>
      </c>
      <c r="J437" s="49">
        <v>28.000000000028002</v>
      </c>
      <c r="K437" s="49">
        <v>714.66666666666663</v>
      </c>
      <c r="L437" s="49">
        <v>-41.666666666666664</v>
      </c>
      <c r="M437" s="57">
        <v>-0.91623532772064209</v>
      </c>
      <c r="N437" s="57">
        <v>3.0625871400784304E-2</v>
      </c>
      <c r="O437" s="57">
        <v>1.5730928182601929</v>
      </c>
      <c r="P437" s="57">
        <v>5.5017869990890755E-2</v>
      </c>
    </row>
    <row r="438" spans="1:16" ht="14.25" customHeight="1" x14ac:dyDescent="0.3">
      <c r="A438" s="50">
        <v>287</v>
      </c>
      <c r="B438" s="49">
        <v>162201001202</v>
      </c>
      <c r="C438" s="50">
        <v>5</v>
      </c>
      <c r="D438" s="49">
        <v>5</v>
      </c>
      <c r="E438" s="50" t="s">
        <v>159</v>
      </c>
      <c r="F438" s="57">
        <v>4.8000000000000001E-2</v>
      </c>
      <c r="G438" s="58">
        <f t="shared" si="16"/>
        <v>0.192</v>
      </c>
      <c r="H438" s="57">
        <v>0.64</v>
      </c>
      <c r="I438" s="49">
        <v>252</v>
      </c>
      <c r="J438" s="49">
        <v>32.000000000032003</v>
      </c>
      <c r="K438" s="49">
        <v>657.5</v>
      </c>
      <c r="L438" s="49">
        <v>-67.083333333333329</v>
      </c>
      <c r="M438" s="57">
        <v>-0.83710092306137085</v>
      </c>
      <c r="N438" s="57">
        <v>3.0625871400784304E-2</v>
      </c>
      <c r="O438" s="57">
        <v>1.6062436103820801</v>
      </c>
      <c r="P438" s="57">
        <v>5.5017869990890755E-2</v>
      </c>
    </row>
    <row r="439" spans="1:16" ht="14.25" customHeight="1" x14ac:dyDescent="0.3">
      <c r="A439" s="50">
        <v>287</v>
      </c>
      <c r="B439" s="49">
        <v>162201001202</v>
      </c>
      <c r="C439" s="50">
        <v>5</v>
      </c>
      <c r="D439" s="49">
        <v>6</v>
      </c>
      <c r="E439" s="50" t="s">
        <v>160</v>
      </c>
      <c r="F439" s="57">
        <v>4.8000000000000001E-2</v>
      </c>
      <c r="G439" s="58">
        <f t="shared" si="16"/>
        <v>0.24</v>
      </c>
      <c r="H439" s="57">
        <v>0.67</v>
      </c>
      <c r="I439" s="49">
        <v>252</v>
      </c>
      <c r="J439" s="49">
        <v>27.99999999991698</v>
      </c>
      <c r="K439" s="49">
        <v>688.83333333333337</v>
      </c>
      <c r="L439" s="49">
        <v>-32.333333333333336</v>
      </c>
      <c r="M439" s="57">
        <v>-0.69828718900680542</v>
      </c>
      <c r="N439" s="57">
        <v>3.0625871400784304E-2</v>
      </c>
      <c r="O439" s="57">
        <v>1.7982063293457031</v>
      </c>
      <c r="P439" s="57">
        <v>5.5017869990890755E-2</v>
      </c>
    </row>
    <row r="440" spans="1:16" ht="14.25" customHeight="1" x14ac:dyDescent="0.3">
      <c r="A440" s="50">
        <v>287</v>
      </c>
      <c r="B440" s="49">
        <v>162201001202</v>
      </c>
      <c r="C440" s="50">
        <v>5</v>
      </c>
      <c r="D440" s="49">
        <v>7</v>
      </c>
      <c r="E440" s="50" t="s">
        <v>35</v>
      </c>
      <c r="F440" s="57">
        <v>4.8000000000000001E-2</v>
      </c>
      <c r="G440" s="58">
        <f t="shared" si="16"/>
        <v>0.28799999999999998</v>
      </c>
      <c r="H440" s="57">
        <v>0.7</v>
      </c>
      <c r="I440" s="49">
        <v>252</v>
      </c>
      <c r="J440" s="49">
        <v>80.99999999999774</v>
      </c>
      <c r="K440" s="49">
        <v>1484.5</v>
      </c>
      <c r="L440" s="49">
        <v>-70.333333333333329</v>
      </c>
      <c r="M440" s="59"/>
      <c r="N440" s="59"/>
      <c r="O440" s="59"/>
      <c r="P440" s="59"/>
    </row>
    <row r="441" spans="1:16" ht="14.25" customHeight="1" x14ac:dyDescent="0.3">
      <c r="A441" s="50">
        <v>287</v>
      </c>
      <c r="B441" s="49">
        <v>162201001202</v>
      </c>
      <c r="C441" s="50">
        <v>5</v>
      </c>
      <c r="D441" s="49">
        <v>8</v>
      </c>
      <c r="E441" s="50" t="s">
        <v>110</v>
      </c>
      <c r="F441" s="57">
        <v>4.2999999999999997E-2</v>
      </c>
      <c r="G441" s="58">
        <f t="shared" si="16"/>
        <v>0.33099999999999996</v>
      </c>
      <c r="H441" s="57">
        <v>0.73</v>
      </c>
      <c r="I441" s="49">
        <v>252</v>
      </c>
      <c r="J441" s="49">
        <v>24.000000000024002</v>
      </c>
      <c r="K441" s="49">
        <v>693.16666666666663</v>
      </c>
      <c r="L441" s="49">
        <v>-34.5</v>
      </c>
      <c r="M441" s="57">
        <v>-1.513399600982666</v>
      </c>
      <c r="N441" s="57">
        <v>3.0625871400784304E-2</v>
      </c>
      <c r="O441" s="57">
        <v>2.0634980201721191</v>
      </c>
      <c r="P441" s="57">
        <v>5.5017869990890755E-2</v>
      </c>
    </row>
    <row r="442" spans="1:16" ht="14.25" customHeight="1" x14ac:dyDescent="0.3">
      <c r="A442" s="50">
        <v>287</v>
      </c>
      <c r="B442" s="49">
        <v>162201001202</v>
      </c>
      <c r="C442" s="50">
        <v>5</v>
      </c>
      <c r="D442" s="49">
        <v>9</v>
      </c>
      <c r="E442" s="50" t="s">
        <v>112</v>
      </c>
      <c r="F442" s="57">
        <v>4.2999999999999997E-2</v>
      </c>
      <c r="G442" s="58">
        <f t="shared" si="16"/>
        <v>0.37399999999999994</v>
      </c>
      <c r="H442" s="57">
        <v>0.76</v>
      </c>
      <c r="I442" s="49">
        <v>252</v>
      </c>
      <c r="J442" s="49">
        <v>26.999999999999247</v>
      </c>
      <c r="K442" s="49">
        <v>715.33333333333337</v>
      </c>
      <c r="L442" s="49">
        <v>-37.333333333333336</v>
      </c>
      <c r="M442" s="57">
        <v>-1.802260160446167</v>
      </c>
      <c r="N442" s="57">
        <v>3.0625871400784304E-2</v>
      </c>
      <c r="O442" s="57">
        <v>1.4265636205673218</v>
      </c>
      <c r="P442" s="57">
        <v>5.5017869990890755E-2</v>
      </c>
    </row>
    <row r="443" spans="1:16" ht="14.25" customHeight="1" x14ac:dyDescent="0.3">
      <c r="A443" s="50">
        <v>287</v>
      </c>
      <c r="B443" s="49">
        <v>162201001202</v>
      </c>
      <c r="C443" s="50">
        <v>5</v>
      </c>
      <c r="D443" s="49">
        <v>10</v>
      </c>
      <c r="E443" s="50" t="s">
        <v>113</v>
      </c>
      <c r="F443" s="57">
        <v>4.2999999999999997E-2</v>
      </c>
      <c r="G443" s="58">
        <f t="shared" si="16"/>
        <v>0.41699999999999993</v>
      </c>
      <c r="H443" s="57">
        <v>0.79</v>
      </c>
      <c r="I443" s="49">
        <v>252</v>
      </c>
      <c r="J443" s="49">
        <v>33.000000000060759</v>
      </c>
      <c r="K443" s="49">
        <v>1121</v>
      </c>
      <c r="L443" s="49">
        <v>-50</v>
      </c>
      <c r="M443" s="57">
        <v>-1.9361159801483154</v>
      </c>
      <c r="N443" s="57">
        <v>3.0625871400784304E-2</v>
      </c>
      <c r="O443" s="57">
        <v>1.0091005563735962</v>
      </c>
      <c r="P443" s="57">
        <v>5.5017869990890755E-2</v>
      </c>
    </row>
    <row r="444" spans="1:16" ht="14.25" customHeight="1" x14ac:dyDescent="0.3">
      <c r="A444" s="50">
        <v>287</v>
      </c>
      <c r="B444" s="49">
        <v>162201001202</v>
      </c>
      <c r="C444" s="50">
        <v>5</v>
      </c>
      <c r="D444" s="49">
        <v>11</v>
      </c>
      <c r="E444" s="50" t="s">
        <v>114</v>
      </c>
      <c r="F444" s="57">
        <v>4.2999999999999997E-2</v>
      </c>
      <c r="G444" s="58">
        <f t="shared" si="16"/>
        <v>0.45999999999999991</v>
      </c>
      <c r="H444" s="57">
        <v>0.82</v>
      </c>
      <c r="I444" s="49">
        <v>252</v>
      </c>
      <c r="J444" s="49">
        <v>35.000000000007248</v>
      </c>
      <c r="K444" s="49">
        <v>1050</v>
      </c>
      <c r="L444" s="49">
        <v>-90.75</v>
      </c>
      <c r="M444" s="57">
        <v>-1.7704265117645264</v>
      </c>
      <c r="N444" s="57">
        <v>3.0625871400784304E-2</v>
      </c>
      <c r="O444" s="57">
        <v>0.94171822071075439</v>
      </c>
      <c r="P444" s="57">
        <v>5.5017869990890755E-2</v>
      </c>
    </row>
    <row r="445" spans="1:16" ht="14.25" customHeight="1" x14ac:dyDescent="0.3">
      <c r="A445" s="50">
        <v>287</v>
      </c>
      <c r="B445" s="49">
        <v>162201001202</v>
      </c>
      <c r="C445" s="50">
        <v>5</v>
      </c>
      <c r="D445" s="49">
        <v>12</v>
      </c>
      <c r="E445" s="50" t="s">
        <v>134</v>
      </c>
      <c r="F445" s="57">
        <v>4.2999999999999997E-2</v>
      </c>
      <c r="G445" s="58">
        <f t="shared" si="16"/>
        <v>0.50299999999999989</v>
      </c>
      <c r="H445" s="57">
        <v>0.84</v>
      </c>
      <c r="I445" s="49">
        <v>252</v>
      </c>
      <c r="J445" s="49">
        <v>39.000000000011248</v>
      </c>
      <c r="K445" s="49">
        <v>1218</v>
      </c>
      <c r="L445" s="49">
        <v>-57.833333333333336</v>
      </c>
      <c r="M445" s="57">
        <v>-1.6657164096832275</v>
      </c>
      <c r="N445" s="57">
        <v>3.0625871400784304E-2</v>
      </c>
      <c r="O445" s="57">
        <v>0.66761255264282227</v>
      </c>
      <c r="P445" s="57">
        <v>5.5017869990890755E-2</v>
      </c>
    </row>
    <row r="446" spans="1:16" ht="14.25" customHeight="1" x14ac:dyDescent="0.3">
      <c r="A446" s="50">
        <v>287</v>
      </c>
      <c r="B446" s="49">
        <v>162201001202</v>
      </c>
      <c r="C446" s="50">
        <v>5</v>
      </c>
      <c r="D446" s="49">
        <v>13</v>
      </c>
      <c r="E446" s="50" t="s">
        <v>135</v>
      </c>
      <c r="F446" s="57">
        <v>4.8000000000000001E-2</v>
      </c>
      <c r="G446" s="58">
        <f t="shared" si="16"/>
        <v>0.55099999999999993</v>
      </c>
      <c r="H446" s="57">
        <v>0.87</v>
      </c>
      <c r="I446" s="49">
        <v>252</v>
      </c>
      <c r="J446" s="49">
        <v>37.999999999982492</v>
      </c>
      <c r="K446" s="49">
        <v>1191</v>
      </c>
      <c r="L446" s="49">
        <v>-70.75</v>
      </c>
      <c r="M446" s="57">
        <v>-1.6869659423828125</v>
      </c>
      <c r="N446" s="57">
        <v>3.0625871400784304E-2</v>
      </c>
      <c r="O446" s="57">
        <v>0.2924092710018158</v>
      </c>
      <c r="P446" s="57">
        <v>5.5017869990890755E-2</v>
      </c>
    </row>
    <row r="447" spans="1:16" ht="14.25" customHeight="1" x14ac:dyDescent="0.3">
      <c r="A447" s="50">
        <v>287</v>
      </c>
      <c r="B447" s="49">
        <v>162201001202</v>
      </c>
      <c r="C447" s="50">
        <v>5</v>
      </c>
      <c r="D447" s="49">
        <v>14</v>
      </c>
      <c r="E447" s="50" t="s">
        <v>136</v>
      </c>
      <c r="F447" s="57">
        <v>4.8000000000000001E-2</v>
      </c>
      <c r="G447" s="58">
        <f t="shared" si="16"/>
        <v>0.59899999999999998</v>
      </c>
      <c r="H447" s="57">
        <v>0.9</v>
      </c>
      <c r="I447" s="49">
        <v>252</v>
      </c>
      <c r="J447" s="49">
        <v>40.000000000040004</v>
      </c>
      <c r="K447" s="49">
        <v>1271.5</v>
      </c>
      <c r="L447" s="49">
        <v>-68.25</v>
      </c>
      <c r="M447" s="57">
        <v>-1.1117935180664063</v>
      </c>
      <c r="N447" s="57">
        <v>3.0625871400784304E-2</v>
      </c>
      <c r="O447" s="57">
        <v>0.17094872891902924</v>
      </c>
      <c r="P447" s="57">
        <v>5.5017869990890755E-2</v>
      </c>
    </row>
    <row r="448" spans="1:16" ht="14.25" customHeight="1" x14ac:dyDescent="0.3">
      <c r="A448" s="50">
        <v>287</v>
      </c>
      <c r="B448" s="49">
        <v>162201001202</v>
      </c>
      <c r="C448" s="50">
        <v>5</v>
      </c>
      <c r="D448" s="49">
        <v>15</v>
      </c>
      <c r="E448" s="50" t="s">
        <v>244</v>
      </c>
      <c r="F448" s="57">
        <v>4.8000000000000001E-2</v>
      </c>
      <c r="G448" s="58">
        <f t="shared" si="16"/>
        <v>0.64700000000000002</v>
      </c>
      <c r="H448" s="57">
        <v>0.92</v>
      </c>
      <c r="I448" s="49">
        <v>252</v>
      </c>
      <c r="J448" s="49">
        <v>37.999999999982492</v>
      </c>
      <c r="K448" s="49">
        <v>1376.6666666666667</v>
      </c>
      <c r="L448" s="49">
        <v>-52.166666666666664</v>
      </c>
      <c r="M448" s="57">
        <v>-0.65912741422653198</v>
      </c>
      <c r="N448" s="57">
        <v>3.0625871400784304E-2</v>
      </c>
      <c r="O448" s="57">
        <v>4.088724497705698E-3</v>
      </c>
      <c r="P448" s="57">
        <v>5.5017869990890755E-2</v>
      </c>
    </row>
    <row r="449" spans="1:17" ht="14.25" customHeight="1" x14ac:dyDescent="0.3">
      <c r="A449" s="50">
        <v>287</v>
      </c>
      <c r="B449" s="49">
        <v>162201001202</v>
      </c>
      <c r="C449" s="50">
        <v>5</v>
      </c>
      <c r="D449" s="49">
        <v>16</v>
      </c>
      <c r="E449" s="50" t="s">
        <v>236</v>
      </c>
      <c r="F449" s="57">
        <v>4.8000000000000001E-2</v>
      </c>
      <c r="G449" s="58">
        <f t="shared" si="16"/>
        <v>0.69500000000000006</v>
      </c>
      <c r="H449" s="57">
        <v>0.94</v>
      </c>
      <c r="I449" s="49">
        <v>252</v>
      </c>
      <c r="J449" s="49">
        <v>33.999999999978492</v>
      </c>
      <c r="K449" s="49">
        <v>1203.6666666666667</v>
      </c>
      <c r="L449" s="49">
        <v>-83.25</v>
      </c>
      <c r="M449" s="57">
        <v>-0.40217047929763794</v>
      </c>
      <c r="N449" s="57">
        <v>3.0625871400784304E-2</v>
      </c>
      <c r="O449" s="57">
        <v>0.18018446862697601</v>
      </c>
      <c r="P449" s="57">
        <v>5.5017869990890755E-2</v>
      </c>
    </row>
    <row r="450" spans="1:17" ht="14.25" customHeight="1" x14ac:dyDescent="0.3">
      <c r="A450" s="50">
        <v>287</v>
      </c>
      <c r="B450" s="49">
        <v>162201001202</v>
      </c>
      <c r="C450" s="50">
        <v>5</v>
      </c>
      <c r="D450" s="49">
        <v>17</v>
      </c>
      <c r="E450" s="50" t="s">
        <v>237</v>
      </c>
      <c r="F450" s="57">
        <v>4.8000000000000001E-2</v>
      </c>
      <c r="G450" s="58">
        <f t="shared" si="16"/>
        <v>0.7430000000000001</v>
      </c>
      <c r="H450" s="57">
        <v>0.98</v>
      </c>
      <c r="I450" s="49">
        <v>252</v>
      </c>
      <c r="J450" s="49">
        <v>41.999999999986493</v>
      </c>
      <c r="K450" s="49">
        <v>1475.3333333333333</v>
      </c>
      <c r="L450" s="49">
        <v>-45.5</v>
      </c>
      <c r="M450" s="57">
        <v>-6.4022891223430634E-2</v>
      </c>
      <c r="N450" s="57">
        <v>3.0625871400784304E-2</v>
      </c>
      <c r="O450" s="57">
        <v>0.52687573432922363</v>
      </c>
      <c r="P450" s="57">
        <v>5.5017869990890755E-2</v>
      </c>
    </row>
    <row r="451" spans="1:17" ht="14.25" customHeight="1" x14ac:dyDescent="0.3">
      <c r="A451" s="50">
        <v>287</v>
      </c>
      <c r="B451" s="49">
        <v>162201001202</v>
      </c>
      <c r="C451" s="50">
        <v>5</v>
      </c>
      <c r="D451" s="49">
        <v>18</v>
      </c>
      <c r="E451" s="50" t="s">
        <v>238</v>
      </c>
      <c r="F451" s="57">
        <v>4.8000000000000001E-2</v>
      </c>
      <c r="G451" s="58">
        <f t="shared" si="16"/>
        <v>0.79100000000000015</v>
      </c>
      <c r="H451" s="57">
        <v>1.02</v>
      </c>
      <c r="I451" s="49">
        <v>252</v>
      </c>
      <c r="J451" s="49">
        <v>42.000000000097515</v>
      </c>
      <c r="K451" s="49">
        <v>1419</v>
      </c>
      <c r="L451" s="49">
        <v>-77.583333333333329</v>
      </c>
      <c r="M451" s="57">
        <v>2.7076590806245804E-2</v>
      </c>
      <c r="N451" s="57">
        <v>3.0625871400784304E-2</v>
      </c>
      <c r="O451" s="57">
        <v>1.0202711820602417</v>
      </c>
      <c r="P451" s="57">
        <v>5.5017869990890755E-2</v>
      </c>
    </row>
    <row r="452" spans="1:17" ht="14.25" customHeight="1" x14ac:dyDescent="0.3">
      <c r="A452" s="50">
        <v>287</v>
      </c>
      <c r="B452" s="49">
        <v>162201001202</v>
      </c>
      <c r="C452" s="50">
        <v>5</v>
      </c>
      <c r="D452" s="49">
        <v>19</v>
      </c>
      <c r="E452" s="50" t="s">
        <v>246</v>
      </c>
      <c r="F452" s="57">
        <v>4.8000000000000001E-2</v>
      </c>
      <c r="G452" s="58">
        <f t="shared" si="16"/>
        <v>0.83900000000000019</v>
      </c>
      <c r="H452" s="57">
        <v>1.05</v>
      </c>
      <c r="I452" s="49">
        <v>252</v>
      </c>
      <c r="J452" s="49">
        <v>41.000000000068759</v>
      </c>
      <c r="K452" s="49">
        <v>1418.3333333333333</v>
      </c>
      <c r="L452" s="49">
        <v>-38.25</v>
      </c>
      <c r="M452" s="57">
        <v>-0.28207096457481384</v>
      </c>
      <c r="N452" s="57">
        <v>3.0625871400784304E-2</v>
      </c>
      <c r="O452" s="57">
        <v>1.7840501070022583</v>
      </c>
      <c r="P452" s="57">
        <v>5.5017869990890755E-2</v>
      </c>
    </row>
    <row r="453" spans="1:17" ht="14.25" customHeight="1" x14ac:dyDescent="0.3">
      <c r="A453" s="50">
        <v>287</v>
      </c>
      <c r="B453" s="49">
        <v>162201001202</v>
      </c>
      <c r="C453" s="50">
        <v>5</v>
      </c>
      <c r="D453" s="49">
        <v>20</v>
      </c>
      <c r="E453" s="50" t="s">
        <v>47</v>
      </c>
      <c r="F453" s="57">
        <v>4.8000000000000001E-2</v>
      </c>
      <c r="G453" s="58">
        <f t="shared" si="16"/>
        <v>0.88700000000000023</v>
      </c>
      <c r="H453" s="57">
        <v>1.07</v>
      </c>
      <c r="I453" s="49">
        <v>252</v>
      </c>
      <c r="J453" s="49">
        <v>43.000000000015248</v>
      </c>
      <c r="K453" s="49">
        <v>1410.3333333333333</v>
      </c>
      <c r="L453" s="49">
        <v>-42.083333333333336</v>
      </c>
      <c r="M453" s="57">
        <v>-0.58957558870315552</v>
      </c>
      <c r="N453" s="57">
        <v>3.0625871400784304E-2</v>
      </c>
      <c r="O453" s="57">
        <v>2.1556105613708496</v>
      </c>
      <c r="P453" s="57">
        <v>5.5017869990890755E-2</v>
      </c>
    </row>
    <row r="454" spans="1:17" ht="14.25" customHeight="1" x14ac:dyDescent="0.3">
      <c r="A454" s="50">
        <v>287</v>
      </c>
      <c r="B454" s="49">
        <v>162201001202</v>
      </c>
      <c r="C454" s="50">
        <v>5</v>
      </c>
      <c r="D454" s="49">
        <v>21</v>
      </c>
      <c r="E454" s="50" t="s">
        <v>247</v>
      </c>
      <c r="F454" s="57">
        <v>3.6999999999999998E-2</v>
      </c>
      <c r="G454" s="58">
        <f t="shared" si="16"/>
        <v>0.92400000000000027</v>
      </c>
      <c r="H454" s="57">
        <v>1.08</v>
      </c>
      <c r="I454" s="49">
        <v>252</v>
      </c>
      <c r="J454" s="49">
        <v>37.999999999982492</v>
      </c>
      <c r="K454" s="49">
        <v>929.33333333333337</v>
      </c>
      <c r="L454" s="49">
        <v>-28.166666666666668</v>
      </c>
      <c r="M454" s="57">
        <v>-1.0599944591522217</v>
      </c>
      <c r="N454" s="57">
        <v>3.0625871400784304E-2</v>
      </c>
      <c r="O454" s="57">
        <v>1.9111044406890869</v>
      </c>
      <c r="P454" s="57">
        <v>5.5017869990890755E-2</v>
      </c>
    </row>
    <row r="455" spans="1:17" ht="14.25" customHeight="1" x14ac:dyDescent="0.3">
      <c r="A455" s="50">
        <v>287</v>
      </c>
      <c r="B455" s="49">
        <v>162201001202</v>
      </c>
      <c r="C455" s="50">
        <v>5</v>
      </c>
      <c r="D455" s="49">
        <v>22</v>
      </c>
      <c r="E455" s="50" t="s">
        <v>248</v>
      </c>
      <c r="F455" s="57">
        <v>3.6999999999999998E-2</v>
      </c>
      <c r="G455" s="58">
        <f t="shared" si="16"/>
        <v>0.9610000000000003</v>
      </c>
      <c r="H455" s="57">
        <v>1.1000000000000001</v>
      </c>
      <c r="I455" s="49">
        <v>252</v>
      </c>
      <c r="J455" s="49">
        <v>37.000000000064759</v>
      </c>
      <c r="K455" s="49">
        <v>1018.6666666666666</v>
      </c>
      <c r="L455" s="49">
        <v>-82.333333333333329</v>
      </c>
      <c r="M455" s="57">
        <v>-1.5572012662887573</v>
      </c>
      <c r="N455" s="57">
        <v>3.0625871400784304E-2</v>
      </c>
      <c r="O455" s="57">
        <v>1.0803583860397339</v>
      </c>
      <c r="P455" s="57">
        <v>5.5017869990890755E-2</v>
      </c>
    </row>
    <row r="456" spans="1:17" ht="14.25" customHeight="1" x14ac:dyDescent="0.3">
      <c r="A456" s="50">
        <v>287</v>
      </c>
      <c r="B456" s="49">
        <v>162201001202</v>
      </c>
      <c r="C456" s="50">
        <v>5</v>
      </c>
      <c r="D456" s="49">
        <v>23</v>
      </c>
      <c r="E456" s="50" t="s">
        <v>249</v>
      </c>
      <c r="F456" s="57">
        <v>3.6999999999999998E-2</v>
      </c>
      <c r="G456" s="58">
        <f t="shared" si="16"/>
        <v>0.99800000000000033</v>
      </c>
      <c r="H456" s="57">
        <v>1.1100000000000001</v>
      </c>
      <c r="I456" s="49">
        <v>252</v>
      </c>
      <c r="J456" s="49">
        <v>37.000000000064759</v>
      </c>
      <c r="K456" s="49">
        <v>1213.8333333333333</v>
      </c>
      <c r="L456" s="49">
        <v>-67.75</v>
      </c>
      <c r="M456" s="57">
        <v>-1.6047654151916504</v>
      </c>
      <c r="N456" s="57">
        <v>3.0625871400784304E-2</v>
      </c>
      <c r="O456" s="57">
        <v>0.59335589408874512</v>
      </c>
      <c r="P456" s="57">
        <v>5.5017869990890755E-2</v>
      </c>
    </row>
    <row r="457" spans="1:17" ht="14.25" customHeight="1" x14ac:dyDescent="0.3">
      <c r="A457" s="50">
        <v>287</v>
      </c>
      <c r="B457" s="49">
        <v>162201001202</v>
      </c>
      <c r="C457" s="50">
        <v>5</v>
      </c>
      <c r="D457" s="49">
        <v>24</v>
      </c>
      <c r="E457" s="50" t="s">
        <v>250</v>
      </c>
      <c r="F457" s="57">
        <v>3.6999999999999998E-2</v>
      </c>
      <c r="G457" s="58">
        <f t="shared" si="16"/>
        <v>1.0350000000000004</v>
      </c>
      <c r="H457" s="57">
        <v>1.012</v>
      </c>
      <c r="I457" s="49">
        <v>252</v>
      </c>
      <c r="J457" s="49">
        <v>39.000000000011248</v>
      </c>
      <c r="K457" s="49">
        <v>1491.5</v>
      </c>
      <c r="L457" s="49">
        <v>-62.583333333333336</v>
      </c>
      <c r="M457" s="57">
        <v>-1.3793514966964722</v>
      </c>
      <c r="N457" s="57">
        <v>3.0625871400784304E-2</v>
      </c>
      <c r="O457" s="57">
        <v>0.35619038343429565</v>
      </c>
      <c r="P457" s="57">
        <v>5.5017869990890755E-2</v>
      </c>
    </row>
    <row r="458" spans="1:17" ht="14.25" customHeight="1" x14ac:dyDescent="0.3">
      <c r="A458" s="50">
        <v>287</v>
      </c>
      <c r="B458" s="49">
        <v>162201001202</v>
      </c>
      <c r="C458" s="50">
        <v>5</v>
      </c>
      <c r="D458" s="49">
        <v>25</v>
      </c>
      <c r="E458" s="50" t="s">
        <v>54</v>
      </c>
      <c r="F458" s="57">
        <v>3.6999999999999998E-2</v>
      </c>
      <c r="G458" s="58">
        <f t="shared" si="16"/>
        <v>1.0720000000000003</v>
      </c>
      <c r="H458" s="57">
        <v>1.1299999999999999</v>
      </c>
      <c r="I458" s="49">
        <v>252</v>
      </c>
      <c r="J458" s="49">
        <v>32.000000000032003</v>
      </c>
      <c r="K458" s="49">
        <v>1061</v>
      </c>
      <c r="L458" s="49">
        <v>-29</v>
      </c>
      <c r="M458" s="57">
        <v>-0.84189528226852417</v>
      </c>
      <c r="N458" s="57">
        <v>3.0625871400784304E-2</v>
      </c>
      <c r="O458" s="57">
        <v>0.60626572370529175</v>
      </c>
      <c r="P458" s="57">
        <v>5.5017869990890755E-2</v>
      </c>
    </row>
    <row r="459" spans="1:17" ht="14.25" customHeight="1" x14ac:dyDescent="0.3">
      <c r="A459" s="50">
        <v>287</v>
      </c>
      <c r="B459" s="49">
        <v>162201001202</v>
      </c>
      <c r="C459" s="50">
        <v>5</v>
      </c>
      <c r="D459" s="49">
        <v>26</v>
      </c>
      <c r="E459" s="50" t="s">
        <v>167</v>
      </c>
      <c r="F459" s="57">
        <v>0.03</v>
      </c>
      <c r="G459" s="58">
        <f t="shared" si="16"/>
        <v>1.1020000000000003</v>
      </c>
      <c r="H459" s="57">
        <v>1.1299999999999999</v>
      </c>
      <c r="I459" s="49">
        <v>252</v>
      </c>
      <c r="J459" s="49">
        <v>28.999999999945736</v>
      </c>
      <c r="K459" s="49">
        <v>866.83333333333337</v>
      </c>
      <c r="L459" s="49">
        <v>-105.33333333333333</v>
      </c>
      <c r="M459" s="57">
        <v>-0.93005979061126709</v>
      </c>
      <c r="N459" s="57">
        <v>3.0625871400784304E-2</v>
      </c>
      <c r="O459" s="57">
        <v>1.1488046646118164</v>
      </c>
      <c r="P459" s="57">
        <v>5.5017869990890755E-2</v>
      </c>
    </row>
    <row r="460" spans="1:17" ht="14.25" customHeight="1" x14ac:dyDescent="0.3">
      <c r="A460" s="50">
        <v>287</v>
      </c>
      <c r="B460" s="49">
        <v>162201001202</v>
      </c>
      <c r="C460" s="50">
        <v>5</v>
      </c>
      <c r="D460" s="49">
        <v>27</v>
      </c>
      <c r="E460" s="50" t="s">
        <v>148</v>
      </c>
      <c r="F460" s="57">
        <v>0.03</v>
      </c>
      <c r="G460" s="58">
        <f t="shared" si="16"/>
        <v>1.1320000000000003</v>
      </c>
      <c r="H460" s="57">
        <v>1.1299999999999999</v>
      </c>
      <c r="I460" s="49">
        <v>252</v>
      </c>
      <c r="J460" s="49">
        <v>33.999999999978492</v>
      </c>
      <c r="K460" s="49">
        <v>1433.6666666666667</v>
      </c>
      <c r="L460" s="49">
        <v>-76.583333333333329</v>
      </c>
      <c r="M460" s="57">
        <v>-1.1555228233337402</v>
      </c>
      <c r="N460" s="57">
        <v>3.0625871400784304E-2</v>
      </c>
      <c r="O460" s="57">
        <v>1.6915990114212036</v>
      </c>
      <c r="P460" s="57">
        <v>5.5017869990890755E-2</v>
      </c>
    </row>
    <row r="461" spans="1:17" ht="14.25" customHeight="1" x14ac:dyDescent="0.3">
      <c r="A461" s="50">
        <v>287</v>
      </c>
      <c r="B461" s="49">
        <v>162201001202</v>
      </c>
      <c r="C461" s="50">
        <v>5</v>
      </c>
      <c r="D461" s="49">
        <v>28</v>
      </c>
      <c r="E461" s="50" t="s">
        <v>168</v>
      </c>
      <c r="F461" s="57">
        <v>0.03</v>
      </c>
      <c r="G461" s="58">
        <f t="shared" si="16"/>
        <v>1.1620000000000004</v>
      </c>
      <c r="H461" s="57">
        <v>1.1299999999999999</v>
      </c>
      <c r="I461" s="49">
        <v>252</v>
      </c>
      <c r="J461" s="49">
        <v>25.999999999970491</v>
      </c>
      <c r="K461" s="49">
        <v>887.5</v>
      </c>
      <c r="L461" s="49">
        <v>-23.583333333333332</v>
      </c>
      <c r="M461" s="57">
        <v>-1.2233383655548096</v>
      </c>
      <c r="N461" s="57">
        <v>3.0625871400784304E-2</v>
      </c>
      <c r="O461" s="57">
        <v>1.8689346313476563</v>
      </c>
      <c r="P461" s="57">
        <v>5.5017869990890755E-2</v>
      </c>
    </row>
    <row r="462" spans="1:17" ht="14.25" customHeight="1" x14ac:dyDescent="0.3">
      <c r="A462" s="50">
        <v>287</v>
      </c>
      <c r="B462" s="49">
        <v>162201001202</v>
      </c>
      <c r="C462" s="50">
        <v>5</v>
      </c>
      <c r="D462" s="49">
        <v>29</v>
      </c>
      <c r="E462" s="50" t="s">
        <v>169</v>
      </c>
      <c r="F462" s="57">
        <v>0.03</v>
      </c>
      <c r="G462" s="58">
        <f t="shared" si="16"/>
        <v>1.1920000000000004</v>
      </c>
      <c r="H462" s="57">
        <v>1.1299999999999999</v>
      </c>
      <c r="I462" s="49">
        <v>252</v>
      </c>
      <c r="J462" s="49">
        <v>29.999999999974492</v>
      </c>
      <c r="K462" s="49">
        <v>945.66666666666663</v>
      </c>
      <c r="L462" s="49">
        <v>-21.833333333333332</v>
      </c>
      <c r="M462" s="57">
        <v>-1.2516710758209229</v>
      </c>
      <c r="N462" s="57">
        <v>3.0625871400784304E-2</v>
      </c>
      <c r="O462" s="57">
        <v>2.0970554351806641</v>
      </c>
      <c r="P462" s="57">
        <v>5.5017869990890755E-2</v>
      </c>
    </row>
    <row r="463" spans="1:17" ht="14.25" customHeight="1" x14ac:dyDescent="0.3">
      <c r="A463" s="50">
        <v>287</v>
      </c>
      <c r="B463" s="49">
        <v>162201001202</v>
      </c>
      <c r="C463" s="50">
        <v>5</v>
      </c>
      <c r="D463" s="49">
        <v>30</v>
      </c>
      <c r="E463" s="50" t="s">
        <v>62</v>
      </c>
      <c r="F463" s="57">
        <v>0.03</v>
      </c>
      <c r="G463" s="58">
        <f t="shared" si="16"/>
        <v>1.2220000000000004</v>
      </c>
      <c r="H463" s="57">
        <v>1.1299999999999999</v>
      </c>
      <c r="I463" s="49">
        <v>252</v>
      </c>
      <c r="J463" s="49">
        <v>32.999999999949736</v>
      </c>
      <c r="K463" s="49">
        <v>1024.6666666666667</v>
      </c>
      <c r="L463" s="49">
        <v>-81.5</v>
      </c>
      <c r="M463" s="57">
        <v>-1.2145075798034668</v>
      </c>
      <c r="N463" s="57">
        <v>3.0625871400784304E-2</v>
      </c>
      <c r="O463" s="57">
        <v>2.2523465156555176</v>
      </c>
      <c r="P463" s="57">
        <v>5.5017869990890755E-2</v>
      </c>
    </row>
    <row r="464" spans="1:17" ht="14.25" customHeight="1" x14ac:dyDescent="0.3">
      <c r="A464" s="50">
        <v>287</v>
      </c>
      <c r="B464" s="49">
        <v>162201001202</v>
      </c>
      <c r="C464" s="50">
        <v>5</v>
      </c>
      <c r="D464" s="49">
        <v>31</v>
      </c>
      <c r="E464" s="50" t="s">
        <v>203</v>
      </c>
      <c r="F464" s="57">
        <v>0.03</v>
      </c>
      <c r="G464" s="58">
        <f t="shared" si="16"/>
        <v>1.2520000000000004</v>
      </c>
      <c r="H464" s="57">
        <v>1.1299999999999999</v>
      </c>
      <c r="I464" s="49">
        <v>252</v>
      </c>
      <c r="J464" s="49">
        <v>27.99999999991698</v>
      </c>
      <c r="K464" s="49">
        <v>571.83333333333337</v>
      </c>
      <c r="L464" s="49">
        <v>-145.91666666666666</v>
      </c>
      <c r="M464" s="57">
        <v>-1.3841111660003662</v>
      </c>
      <c r="N464" s="57">
        <v>3.0625871400784304E-2</v>
      </c>
      <c r="O464" s="57">
        <v>1.7205214500427246</v>
      </c>
      <c r="P464" s="57">
        <v>5.5017869990890755E-2</v>
      </c>
      <c r="Q464" s="50" t="s">
        <v>251</v>
      </c>
    </row>
    <row r="465" spans="1:17" ht="14.25" customHeight="1" x14ac:dyDescent="0.3">
      <c r="A465" s="50">
        <v>287</v>
      </c>
      <c r="B465" s="49">
        <v>162201001202</v>
      </c>
      <c r="C465" s="50">
        <v>5</v>
      </c>
      <c r="D465" s="49">
        <v>32</v>
      </c>
      <c r="E465" s="50" t="s">
        <v>204</v>
      </c>
      <c r="F465" s="57">
        <v>0.03</v>
      </c>
      <c r="G465" s="58">
        <f t="shared" si="16"/>
        <v>1.2820000000000005</v>
      </c>
      <c r="H465" s="57">
        <v>1.1299999999999999</v>
      </c>
      <c r="I465" s="49">
        <v>252</v>
      </c>
      <c r="J465" s="49">
        <v>28.000000000028002</v>
      </c>
      <c r="K465" s="49">
        <v>985.16666666666663</v>
      </c>
      <c r="L465" s="49">
        <v>-27.333333333333332</v>
      </c>
      <c r="M465" s="57">
        <v>-1.573883056640625</v>
      </c>
      <c r="N465" s="57">
        <v>3.0625871400784304E-2</v>
      </c>
      <c r="O465" s="57">
        <v>1.4213253259658813</v>
      </c>
      <c r="P465" s="57">
        <v>5.5017869990890755E-2</v>
      </c>
    </row>
    <row r="466" spans="1:17" ht="14.25" customHeight="1" x14ac:dyDescent="0.3">
      <c r="A466" s="50">
        <v>287</v>
      </c>
      <c r="B466" s="49">
        <v>162201001202</v>
      </c>
      <c r="C466" s="50">
        <v>5</v>
      </c>
      <c r="D466" s="49">
        <v>33</v>
      </c>
      <c r="E466" s="50" t="s">
        <v>205</v>
      </c>
      <c r="F466" s="57">
        <v>0.03</v>
      </c>
      <c r="G466" s="58">
        <f t="shared" si="16"/>
        <v>1.3120000000000005</v>
      </c>
      <c r="H466" s="57">
        <v>1.1299999999999999</v>
      </c>
      <c r="I466" s="49">
        <v>252</v>
      </c>
      <c r="J466" s="49">
        <v>33.000000000060759</v>
      </c>
      <c r="K466" s="49">
        <v>1422.5</v>
      </c>
      <c r="L466" s="49">
        <v>-54.666666666666664</v>
      </c>
      <c r="M466" s="57">
        <v>-1.3916394710540771</v>
      </c>
      <c r="N466" s="57">
        <v>3.0625871400784304E-2</v>
      </c>
      <c r="O466" s="57">
        <v>1.0787687301635742</v>
      </c>
      <c r="P466" s="57">
        <v>5.5017869990890755E-2</v>
      </c>
    </row>
    <row r="467" spans="1:17" ht="14.25" customHeight="1" x14ac:dyDescent="0.3">
      <c r="A467" s="50">
        <v>287</v>
      </c>
      <c r="B467" s="49">
        <v>162201001202</v>
      </c>
      <c r="C467" s="50">
        <v>5</v>
      </c>
      <c r="D467" s="49">
        <v>34</v>
      </c>
      <c r="E467" s="50" t="s">
        <v>206</v>
      </c>
      <c r="F467" s="57">
        <v>0.03</v>
      </c>
      <c r="G467" s="58">
        <f t="shared" si="16"/>
        <v>1.3420000000000005</v>
      </c>
      <c r="H467" s="57">
        <v>1.1299999999999999</v>
      </c>
      <c r="I467" s="49">
        <v>252</v>
      </c>
      <c r="J467" s="49">
        <v>32.999999999949736</v>
      </c>
      <c r="K467" s="49">
        <v>903</v>
      </c>
      <c r="L467" s="49">
        <v>-94.75</v>
      </c>
      <c r="M467" s="57">
        <v>-1.2579869031906128</v>
      </c>
      <c r="N467" s="57">
        <v>3.0625871400784304E-2</v>
      </c>
      <c r="O467" s="57">
        <v>1.4994555711746216</v>
      </c>
      <c r="P467" s="57">
        <v>5.5017869990890755E-2</v>
      </c>
    </row>
    <row r="468" spans="1:17" ht="14.25" customHeight="1" x14ac:dyDescent="0.3">
      <c r="A468" s="50">
        <v>287</v>
      </c>
      <c r="B468" s="49">
        <v>162201001202</v>
      </c>
      <c r="C468" s="50">
        <v>5</v>
      </c>
      <c r="D468" s="49">
        <v>35</v>
      </c>
      <c r="E468" s="50" t="s">
        <v>252</v>
      </c>
      <c r="F468" s="57">
        <v>0.03</v>
      </c>
      <c r="G468" s="58">
        <f t="shared" si="16"/>
        <v>1.3720000000000006</v>
      </c>
      <c r="H468" s="57">
        <v>1.1299999999999999</v>
      </c>
      <c r="I468" s="49">
        <v>252</v>
      </c>
      <c r="J468" s="49">
        <v>26.999999999999247</v>
      </c>
      <c r="K468" s="49">
        <v>934</v>
      </c>
      <c r="L468" s="49">
        <v>-28.083333333333332</v>
      </c>
      <c r="M468" s="57">
        <v>-1.3387988805770874</v>
      </c>
      <c r="N468" s="57">
        <v>3.0625871400784304E-2</v>
      </c>
      <c r="O468" s="57">
        <v>1.7487186193466187</v>
      </c>
      <c r="P468" s="57">
        <v>5.5017869990890755E-2</v>
      </c>
    </row>
    <row r="469" spans="1:17" ht="14.25" customHeight="1" x14ac:dyDescent="0.3">
      <c r="A469" s="50">
        <v>287</v>
      </c>
      <c r="B469" s="49">
        <v>162201001202</v>
      </c>
      <c r="C469" s="50">
        <v>5</v>
      </c>
      <c r="D469" s="49">
        <v>36</v>
      </c>
      <c r="E469" s="50" t="s">
        <v>253</v>
      </c>
      <c r="F469" s="57">
        <v>0.03</v>
      </c>
      <c r="G469" s="58">
        <f t="shared" si="16"/>
        <v>1.4020000000000006</v>
      </c>
      <c r="H469" s="57">
        <v>1.1299999999999999</v>
      </c>
      <c r="I469" s="49">
        <v>252</v>
      </c>
      <c r="J469" s="49">
        <v>27.99999999991698</v>
      </c>
      <c r="K469" s="49">
        <v>1003.1666666666666</v>
      </c>
      <c r="L469" s="49">
        <v>-69.583333333333329</v>
      </c>
      <c r="M469" s="57">
        <v>-1.327762246131897</v>
      </c>
      <c r="N469" s="57">
        <v>3.0625871400784304E-2</v>
      </c>
      <c r="O469" s="57">
        <v>1.5687388181686401</v>
      </c>
      <c r="P469" s="57">
        <v>5.5017869990890755E-2</v>
      </c>
    </row>
    <row r="470" spans="1:17" ht="14.25" customHeight="1" x14ac:dyDescent="0.3">
      <c r="A470" s="50">
        <v>287</v>
      </c>
      <c r="B470" s="49">
        <v>162201001202</v>
      </c>
      <c r="C470" s="50">
        <v>5</v>
      </c>
      <c r="D470" s="49">
        <v>37</v>
      </c>
      <c r="E470" s="50" t="s">
        <v>254</v>
      </c>
      <c r="F470" s="57">
        <v>0.03</v>
      </c>
      <c r="G470" s="58">
        <f t="shared" si="16"/>
        <v>1.4320000000000006</v>
      </c>
      <c r="H470" s="57">
        <v>1.1299999999999999</v>
      </c>
      <c r="I470" s="49">
        <v>252</v>
      </c>
      <c r="J470" s="49">
        <v>24.000000000024002</v>
      </c>
      <c r="K470" s="49">
        <v>536.83333333333337</v>
      </c>
      <c r="L470" s="49">
        <v>-146.75</v>
      </c>
      <c r="M470" s="57">
        <v>-1.6128730773925781</v>
      </c>
      <c r="N470" s="57">
        <v>3.0625871400784304E-2</v>
      </c>
      <c r="O470" s="57">
        <v>1.6052864789962769</v>
      </c>
      <c r="P470" s="57">
        <v>5.5017869990890755E-2</v>
      </c>
      <c r="Q470" s="50" t="s">
        <v>251</v>
      </c>
    </row>
    <row r="471" spans="1:17" ht="14.25" customHeight="1" x14ac:dyDescent="0.3">
      <c r="A471" s="50">
        <v>287</v>
      </c>
      <c r="B471" s="49">
        <v>162201001202</v>
      </c>
      <c r="C471" s="50">
        <v>5</v>
      </c>
      <c r="D471" s="49">
        <v>38</v>
      </c>
      <c r="E471" s="50" t="s">
        <v>255</v>
      </c>
      <c r="F471" s="57">
        <v>0.03</v>
      </c>
      <c r="G471" s="58">
        <f t="shared" si="16"/>
        <v>1.4620000000000006</v>
      </c>
      <c r="H471" s="57">
        <v>1.1299999999999999</v>
      </c>
      <c r="I471" s="49">
        <v>252</v>
      </c>
      <c r="J471" s="49">
        <v>25.999999999970491</v>
      </c>
      <c r="K471" s="49">
        <v>839.16666666666663</v>
      </c>
      <c r="L471" s="49">
        <v>-25.166666666666668</v>
      </c>
      <c r="M471" s="57">
        <v>-1.4341015815734863</v>
      </c>
      <c r="N471" s="57">
        <v>3.0625871400784304E-2</v>
      </c>
      <c r="O471" s="57">
        <v>1.8699257373809814</v>
      </c>
      <c r="P471" s="57">
        <v>5.5017869990890755E-2</v>
      </c>
    </row>
    <row r="472" spans="1:17" ht="14.25" customHeight="1" x14ac:dyDescent="0.3">
      <c r="A472" s="50">
        <v>287</v>
      </c>
      <c r="B472" s="49">
        <v>162201001202</v>
      </c>
      <c r="C472" s="50">
        <v>5</v>
      </c>
      <c r="D472" s="49">
        <v>39</v>
      </c>
      <c r="E472" s="50" t="s">
        <v>207</v>
      </c>
      <c r="F472" s="57">
        <v>0.03</v>
      </c>
      <c r="G472" s="58">
        <f t="shared" si="16"/>
        <v>1.4920000000000007</v>
      </c>
      <c r="H472" s="57">
        <v>1.1299999999999999</v>
      </c>
      <c r="I472" s="49">
        <v>252</v>
      </c>
      <c r="J472" s="49">
        <v>5.000000000032756</v>
      </c>
    </row>
    <row r="473" spans="1:17" ht="14.25" customHeight="1" x14ac:dyDescent="0.3">
      <c r="A473" s="50">
        <v>300</v>
      </c>
      <c r="B473" s="50">
        <v>88200901202</v>
      </c>
      <c r="C473" s="50">
        <v>5</v>
      </c>
      <c r="D473" s="49">
        <v>1</v>
      </c>
      <c r="E473" s="50" t="s">
        <v>23</v>
      </c>
      <c r="F473" s="58">
        <v>0.33</v>
      </c>
      <c r="G473" s="58">
        <v>0</v>
      </c>
      <c r="H473" s="57">
        <v>0.6</v>
      </c>
      <c r="I473" s="49">
        <v>300</v>
      </c>
      <c r="J473" s="49">
        <v>228.00000000000597</v>
      </c>
      <c r="K473" s="49">
        <v>3444.3333333333335</v>
      </c>
      <c r="L473" s="49">
        <v>-39</v>
      </c>
      <c r="M473" s="57">
        <v>-3.2341585159301758</v>
      </c>
      <c r="N473" s="57">
        <v>7.8105148223740857E-3</v>
      </c>
      <c r="O473" s="57">
        <v>0.82156276702880859</v>
      </c>
      <c r="P473" s="57">
        <v>4.3531504611835588E-2</v>
      </c>
    </row>
    <row r="474" spans="1:17" ht="14.25" customHeight="1" x14ac:dyDescent="0.3">
      <c r="A474" s="50">
        <v>300</v>
      </c>
      <c r="B474" s="50">
        <v>88200901202</v>
      </c>
      <c r="C474" s="50">
        <v>5</v>
      </c>
      <c r="D474" s="49">
        <f t="shared" ref="D474:D510" si="17">D473+1</f>
        <v>2</v>
      </c>
      <c r="E474" s="50" t="s">
        <v>26</v>
      </c>
      <c r="F474" s="58">
        <v>0.05</v>
      </c>
      <c r="G474" s="58">
        <f>F474</f>
        <v>0.05</v>
      </c>
      <c r="H474" s="57">
        <v>0.7</v>
      </c>
      <c r="I474" s="49">
        <v>300</v>
      </c>
      <c r="J474" s="49">
        <v>74.000000000018503</v>
      </c>
      <c r="K474" s="49">
        <v>1213</v>
      </c>
      <c r="L474" s="49">
        <v>-475.41666666666669</v>
      </c>
      <c r="M474" s="57">
        <v>-1.7015736103057861</v>
      </c>
      <c r="N474" s="57">
        <v>7.8105148223740857E-3</v>
      </c>
      <c r="O474" s="57">
        <v>0.69721496105194092</v>
      </c>
      <c r="P474" s="57">
        <v>4.3531504611835588E-2</v>
      </c>
    </row>
    <row r="475" spans="1:17" ht="14.25" customHeight="1" x14ac:dyDescent="0.3">
      <c r="A475" s="50">
        <v>300</v>
      </c>
      <c r="B475" s="50">
        <v>88200901202</v>
      </c>
      <c r="C475" s="50">
        <v>5</v>
      </c>
      <c r="D475" s="49">
        <f t="shared" si="17"/>
        <v>3</v>
      </c>
      <c r="E475" s="50" t="s">
        <v>28</v>
      </c>
      <c r="F475" s="58">
        <v>0.05</v>
      </c>
      <c r="G475" s="58">
        <f t="shared" ref="G475:G510" si="18">G474+F475</f>
        <v>0.1</v>
      </c>
      <c r="H475" s="57">
        <v>0.7</v>
      </c>
      <c r="I475" s="49">
        <v>300</v>
      </c>
      <c r="J475" s="49">
        <v>47.999999999936982</v>
      </c>
      <c r="K475" s="49">
        <v>1466</v>
      </c>
      <c r="L475" s="49">
        <v>-211.5</v>
      </c>
      <c r="M475" s="57">
        <v>-1.2059193849563599</v>
      </c>
      <c r="N475" s="57">
        <v>7.8105148223740857E-3</v>
      </c>
      <c r="O475" s="57">
        <v>0.59060198068618774</v>
      </c>
      <c r="P475" s="57">
        <v>4.3531504611835588E-2</v>
      </c>
    </row>
    <row r="476" spans="1:17" ht="14.25" customHeight="1" x14ac:dyDescent="0.3">
      <c r="A476" s="50">
        <v>300</v>
      </c>
      <c r="B476" s="50">
        <v>88200901202</v>
      </c>
      <c r="C476" s="50">
        <v>5</v>
      </c>
      <c r="D476" s="49">
        <f t="shared" si="17"/>
        <v>4</v>
      </c>
      <c r="E476" s="50" t="s">
        <v>29</v>
      </c>
      <c r="F476" s="58">
        <v>0.05</v>
      </c>
      <c r="G476" s="58">
        <f t="shared" si="18"/>
        <v>0.15000000000000002</v>
      </c>
      <c r="H476" s="57">
        <v>0.7</v>
      </c>
      <c r="I476" s="49">
        <v>300</v>
      </c>
      <c r="J476" s="49">
        <v>49.999999999994493</v>
      </c>
      <c r="K476" s="49">
        <v>1411.3333333333333</v>
      </c>
      <c r="L476" s="49">
        <v>-254.5</v>
      </c>
      <c r="M476" s="57">
        <v>-0.78327512741088867</v>
      </c>
      <c r="N476" s="57">
        <v>7.8105148223740857E-3</v>
      </c>
      <c r="O476" s="57">
        <v>0.65849125385284424</v>
      </c>
      <c r="P476" s="57">
        <v>4.3531504611835588E-2</v>
      </c>
    </row>
    <row r="477" spans="1:17" ht="14.25" customHeight="1" x14ac:dyDescent="0.3">
      <c r="A477" s="50">
        <v>300</v>
      </c>
      <c r="B477" s="50">
        <v>88200901202</v>
      </c>
      <c r="C477" s="50">
        <v>5</v>
      </c>
      <c r="D477" s="49">
        <f t="shared" si="17"/>
        <v>5</v>
      </c>
      <c r="E477" s="50" t="s">
        <v>30</v>
      </c>
      <c r="F477" s="58">
        <v>0.05</v>
      </c>
      <c r="G477" s="58">
        <f t="shared" si="18"/>
        <v>0.2</v>
      </c>
      <c r="H477" s="57">
        <v>0.7</v>
      </c>
      <c r="I477" s="49">
        <v>300</v>
      </c>
      <c r="J477" s="49">
        <v>51.000000000023249</v>
      </c>
      <c r="K477" s="49">
        <v>1108.1666666666667</v>
      </c>
      <c r="L477" s="49">
        <v>-587.83333333333337</v>
      </c>
      <c r="M477" s="57">
        <v>-0.4460756778717041</v>
      </c>
      <c r="N477" s="57">
        <v>7.8105148223740857E-3</v>
      </c>
      <c r="O477" s="57">
        <v>0.70795536041259766</v>
      </c>
      <c r="P477" s="57">
        <v>4.3531504611835588E-2</v>
      </c>
      <c r="Q477" s="50" t="s">
        <v>31</v>
      </c>
    </row>
    <row r="478" spans="1:17" ht="14.25" customHeight="1" x14ac:dyDescent="0.3">
      <c r="A478" s="50">
        <v>300</v>
      </c>
      <c r="B478" s="50">
        <v>88200901202</v>
      </c>
      <c r="C478" s="50">
        <v>5</v>
      </c>
      <c r="D478" s="49">
        <f t="shared" si="17"/>
        <v>6</v>
      </c>
      <c r="E478" s="50" t="s">
        <v>32</v>
      </c>
      <c r="F478" s="58">
        <v>0.05</v>
      </c>
      <c r="G478" s="58">
        <f t="shared" si="18"/>
        <v>0.25</v>
      </c>
      <c r="H478" s="57">
        <v>0.7</v>
      </c>
      <c r="I478" s="49">
        <v>300</v>
      </c>
      <c r="J478" s="49">
        <v>44.999999999961737</v>
      </c>
      <c r="K478" s="49">
        <v>1276.5</v>
      </c>
      <c r="L478" s="49">
        <v>-405.75</v>
      </c>
      <c r="M478" s="57">
        <v>-0.11226661503314972</v>
      </c>
      <c r="N478" s="57">
        <v>7.8105148223740857E-3</v>
      </c>
      <c r="O478" s="57">
        <v>0.87651383876800537</v>
      </c>
      <c r="P478" s="57">
        <v>4.3531504611835588E-2</v>
      </c>
    </row>
    <row r="479" spans="1:17" ht="14.25" customHeight="1" x14ac:dyDescent="0.3">
      <c r="A479" s="50">
        <v>300</v>
      </c>
      <c r="B479" s="50">
        <v>88200901202</v>
      </c>
      <c r="C479" s="50">
        <v>5</v>
      </c>
      <c r="D479" s="49">
        <f t="shared" si="17"/>
        <v>7</v>
      </c>
      <c r="E479" s="50" t="s">
        <v>33</v>
      </c>
      <c r="F479" s="58">
        <v>0.09</v>
      </c>
      <c r="G479" s="58">
        <f t="shared" si="18"/>
        <v>0.33999999999999997</v>
      </c>
      <c r="H479" s="57">
        <v>0.7</v>
      </c>
      <c r="I479" s="49">
        <v>300</v>
      </c>
      <c r="J479" s="49">
        <v>72.99999999998974</v>
      </c>
      <c r="K479" s="49">
        <v>2617.3333333333335</v>
      </c>
      <c r="L479" s="49">
        <v>-45.25</v>
      </c>
      <c r="M479" s="57">
        <v>-7.6077409088611603E-2</v>
      </c>
      <c r="N479" s="57">
        <v>7.8105148223740857E-3</v>
      </c>
      <c r="O479" s="57">
        <v>0.88959199190139771</v>
      </c>
      <c r="P479" s="57">
        <v>4.3531504611835588E-2</v>
      </c>
    </row>
    <row r="480" spans="1:17" ht="14.25" customHeight="1" x14ac:dyDescent="0.3">
      <c r="A480" s="50">
        <v>300</v>
      </c>
      <c r="B480" s="50">
        <v>88200901202</v>
      </c>
      <c r="C480" s="50">
        <v>5</v>
      </c>
      <c r="D480" s="49">
        <f t="shared" si="17"/>
        <v>8</v>
      </c>
      <c r="E480" s="50" t="s">
        <v>34</v>
      </c>
      <c r="F480" s="58">
        <v>0.12</v>
      </c>
      <c r="G480" s="58">
        <f t="shared" si="18"/>
        <v>0.45999999999999996</v>
      </c>
      <c r="H480" s="57">
        <v>0.7</v>
      </c>
      <c r="I480" s="49">
        <v>300</v>
      </c>
      <c r="J480" s="49">
        <v>85.000000000001734</v>
      </c>
      <c r="K480" s="49">
        <v>2799.5</v>
      </c>
      <c r="L480" s="49">
        <v>-50.25</v>
      </c>
      <c r="M480" s="57">
        <v>0.25250968337059021</v>
      </c>
      <c r="N480" s="57">
        <v>7.8105148223740857E-3</v>
      </c>
      <c r="O480" s="57">
        <v>1.2545324563980103</v>
      </c>
      <c r="P480" s="57">
        <v>4.3531504611835588E-2</v>
      </c>
    </row>
    <row r="481" spans="1:17" ht="14.25" customHeight="1" x14ac:dyDescent="0.3">
      <c r="A481" s="50">
        <v>300</v>
      </c>
      <c r="B481" s="50">
        <v>88200901202</v>
      </c>
      <c r="C481" s="50">
        <v>5</v>
      </c>
      <c r="D481" s="49">
        <f t="shared" si="17"/>
        <v>9</v>
      </c>
      <c r="E481" s="50" t="s">
        <v>35</v>
      </c>
      <c r="F481" s="58">
        <v>0.08</v>
      </c>
      <c r="G481" s="58">
        <f t="shared" si="18"/>
        <v>0.53999999999999992</v>
      </c>
      <c r="H481" s="57">
        <v>0.92</v>
      </c>
      <c r="I481" s="49">
        <v>300</v>
      </c>
      <c r="J481" s="49">
        <v>79.999999999968992</v>
      </c>
      <c r="K481" s="49">
        <v>3315.1666666666665</v>
      </c>
      <c r="L481" s="49">
        <v>-46.75</v>
      </c>
      <c r="M481" s="57">
        <v>0.50259304046630859</v>
      </c>
      <c r="N481" s="57">
        <v>7.8105148223740857E-3</v>
      </c>
      <c r="O481" s="57">
        <v>1.6462743282318115</v>
      </c>
      <c r="P481" s="57">
        <v>4.3531504611835588E-2</v>
      </c>
    </row>
    <row r="482" spans="1:17" ht="14.25" customHeight="1" x14ac:dyDescent="0.3">
      <c r="A482" s="50">
        <v>300</v>
      </c>
      <c r="B482" s="50">
        <v>88200901202</v>
      </c>
      <c r="C482" s="50">
        <v>5</v>
      </c>
      <c r="D482" s="49">
        <f t="shared" si="17"/>
        <v>10</v>
      </c>
      <c r="E482" s="50" t="s">
        <v>37</v>
      </c>
      <c r="F482" s="58">
        <v>0.09</v>
      </c>
      <c r="G482" s="58">
        <f t="shared" si="18"/>
        <v>0.62999999999999989</v>
      </c>
      <c r="H482" s="57">
        <v>0.55000000000000004</v>
      </c>
      <c r="I482" s="49">
        <v>300</v>
      </c>
      <c r="J482" s="49">
        <v>75.000000000047251</v>
      </c>
      <c r="K482" s="49">
        <v>2763.1666666666665</v>
      </c>
      <c r="L482" s="49">
        <v>-44.25</v>
      </c>
      <c r="M482" s="57">
        <v>0.57204920053482056</v>
      </c>
      <c r="N482" s="57">
        <v>7.8105148223740857E-3</v>
      </c>
      <c r="O482" s="57">
        <v>1.9531883001327515</v>
      </c>
      <c r="P482" s="57">
        <v>4.3531504611835588E-2</v>
      </c>
    </row>
    <row r="483" spans="1:17" ht="14.25" customHeight="1" x14ac:dyDescent="0.3">
      <c r="A483" s="50">
        <v>300</v>
      </c>
      <c r="B483" s="50">
        <v>88200901202</v>
      </c>
      <c r="C483" s="50">
        <v>5</v>
      </c>
      <c r="D483" s="49">
        <f t="shared" si="17"/>
        <v>11</v>
      </c>
      <c r="E483" s="50" t="s">
        <v>39</v>
      </c>
      <c r="F483" s="58">
        <v>6.4000000000000001E-2</v>
      </c>
      <c r="G483" s="58">
        <f t="shared" si="18"/>
        <v>0.69399999999999995</v>
      </c>
      <c r="H483" s="57">
        <f t="shared" ref="H483:H489" si="19">H482+0.06</f>
        <v>0.6100000000000001</v>
      </c>
      <c r="I483" s="49">
        <v>300</v>
      </c>
      <c r="J483" s="49">
        <v>70.000000000014495</v>
      </c>
      <c r="K483" s="49">
        <v>2137.8333333333335</v>
      </c>
      <c r="L483" s="49">
        <v>-69.75</v>
      </c>
      <c r="M483" s="57">
        <v>0.19670350849628448</v>
      </c>
      <c r="N483" s="57">
        <v>7.81051482237409E-3</v>
      </c>
      <c r="O483" s="57">
        <v>1.6391720771789551</v>
      </c>
      <c r="P483" s="57">
        <v>4.3531504611835588E-2</v>
      </c>
    </row>
    <row r="484" spans="1:17" ht="14.25" customHeight="1" x14ac:dyDescent="0.3">
      <c r="A484" s="50">
        <v>300</v>
      </c>
      <c r="B484" s="50">
        <v>88200901202</v>
      </c>
      <c r="C484" s="50">
        <v>5</v>
      </c>
      <c r="D484" s="49">
        <f t="shared" si="17"/>
        <v>12</v>
      </c>
      <c r="E484" s="50" t="s">
        <v>40</v>
      </c>
      <c r="F484" s="58">
        <v>6.4000000000000001E-2</v>
      </c>
      <c r="G484" s="58">
        <f t="shared" si="18"/>
        <v>0.75800000000000001</v>
      </c>
      <c r="H484" s="57">
        <f t="shared" si="19"/>
        <v>0.67000000000000015</v>
      </c>
      <c r="I484" s="49">
        <v>300</v>
      </c>
      <c r="J484" s="49">
        <v>66.000000000010488</v>
      </c>
      <c r="K484" s="49">
        <v>2285.1666666666665</v>
      </c>
      <c r="L484" s="49">
        <v>-87.916666666666671</v>
      </c>
      <c r="M484" s="57">
        <v>-0.1547829657793045</v>
      </c>
      <c r="N484" s="57">
        <v>7.8105148223740857E-3</v>
      </c>
      <c r="O484" s="57">
        <v>0.99090522527694702</v>
      </c>
      <c r="P484" s="57">
        <v>4.3531504611835588E-2</v>
      </c>
    </row>
    <row r="485" spans="1:17" ht="14.25" customHeight="1" x14ac:dyDescent="0.3">
      <c r="A485" s="50">
        <v>300</v>
      </c>
      <c r="B485" s="50">
        <v>88200901202</v>
      </c>
      <c r="C485" s="50">
        <v>5</v>
      </c>
      <c r="D485" s="49">
        <f t="shared" si="17"/>
        <v>13</v>
      </c>
      <c r="E485" s="50" t="s">
        <v>41</v>
      </c>
      <c r="F485" s="58">
        <v>6.4000000000000001E-2</v>
      </c>
      <c r="G485" s="58">
        <f t="shared" si="18"/>
        <v>0.82200000000000006</v>
      </c>
      <c r="H485" s="57">
        <f t="shared" si="19"/>
        <v>0.7300000000000002</v>
      </c>
      <c r="I485" s="49">
        <v>300</v>
      </c>
      <c r="J485" s="49">
        <v>66.000000000010488</v>
      </c>
      <c r="K485" s="49">
        <v>2279.8333333333335</v>
      </c>
      <c r="L485" s="49">
        <v>-43.083333333333336</v>
      </c>
      <c r="M485" s="57">
        <v>-0.19726100564002991</v>
      </c>
      <c r="N485" s="57">
        <v>7.8105148223740857E-3</v>
      </c>
      <c r="O485" s="57">
        <v>0.64165771007537842</v>
      </c>
      <c r="P485" s="57">
        <v>4.3531504611835588E-2</v>
      </c>
    </row>
    <row r="486" spans="1:17" ht="14.25" customHeight="1" x14ac:dyDescent="0.3">
      <c r="A486" s="50">
        <v>300</v>
      </c>
      <c r="B486" s="50">
        <v>88200901202</v>
      </c>
      <c r="C486" s="50">
        <v>5</v>
      </c>
      <c r="D486" s="49">
        <f t="shared" si="17"/>
        <v>14</v>
      </c>
      <c r="E486" s="50" t="s">
        <v>42</v>
      </c>
      <c r="F486" s="58">
        <v>6.4000000000000001E-2</v>
      </c>
      <c r="G486" s="58">
        <f t="shared" si="18"/>
        <v>0.88600000000000012</v>
      </c>
      <c r="H486" s="57">
        <f t="shared" si="19"/>
        <v>0.79000000000000026</v>
      </c>
      <c r="I486" s="49">
        <v>300</v>
      </c>
      <c r="J486" s="49">
        <v>70.000000000014495</v>
      </c>
      <c r="K486" s="49">
        <v>2683</v>
      </c>
      <c r="L486" s="49">
        <v>-48.333333333333336</v>
      </c>
      <c r="M486" s="57">
        <v>-0.13127201795578003</v>
      </c>
      <c r="N486" s="57">
        <v>7.8105148223740857E-3</v>
      </c>
      <c r="O486" s="57">
        <v>0.70484966039657593</v>
      </c>
      <c r="P486" s="57">
        <v>4.3531504611835588E-2</v>
      </c>
    </row>
    <row r="487" spans="1:17" ht="14.25" customHeight="1" x14ac:dyDescent="0.3">
      <c r="A487" s="50">
        <v>300</v>
      </c>
      <c r="B487" s="50">
        <v>88200901202</v>
      </c>
      <c r="C487" s="50">
        <v>5</v>
      </c>
      <c r="D487" s="49">
        <f t="shared" si="17"/>
        <v>15</v>
      </c>
      <c r="E487" s="50" t="s">
        <v>43</v>
      </c>
      <c r="F487" s="58">
        <v>6.4000000000000001E-2</v>
      </c>
      <c r="G487" s="58">
        <f t="shared" si="18"/>
        <v>0.95000000000000018</v>
      </c>
      <c r="H487" s="57">
        <f t="shared" si="19"/>
        <v>0.85000000000000031</v>
      </c>
      <c r="I487" s="49">
        <v>300</v>
      </c>
      <c r="J487" s="49">
        <v>72.99999999998974</v>
      </c>
      <c r="K487" s="49">
        <v>3214.3333333333335</v>
      </c>
      <c r="L487" s="49">
        <v>-52</v>
      </c>
      <c r="M487" s="57">
        <v>-8.1679783761501312E-2</v>
      </c>
      <c r="N487" s="57">
        <v>7.8105148223740857E-3</v>
      </c>
      <c r="O487" s="57">
        <v>1.0603208541870117</v>
      </c>
      <c r="P487" s="57">
        <v>4.3531504611835588E-2</v>
      </c>
    </row>
    <row r="488" spans="1:17" ht="14.25" customHeight="1" x14ac:dyDescent="0.3">
      <c r="A488" s="50">
        <v>300</v>
      </c>
      <c r="B488" s="50">
        <v>88200901202</v>
      </c>
      <c r="C488" s="50">
        <v>5</v>
      </c>
      <c r="D488" s="49">
        <f t="shared" si="17"/>
        <v>16</v>
      </c>
      <c r="E488" s="50" t="s">
        <v>44</v>
      </c>
      <c r="F488" s="58">
        <v>6.4000000000000001E-2</v>
      </c>
      <c r="G488" s="58">
        <f t="shared" si="18"/>
        <v>1.0140000000000002</v>
      </c>
      <c r="H488" s="57">
        <f t="shared" si="19"/>
        <v>0.91000000000000036</v>
      </c>
      <c r="I488" s="49">
        <v>300</v>
      </c>
      <c r="J488" s="49">
        <v>75.999999999964984</v>
      </c>
      <c r="K488" s="49">
        <v>3529</v>
      </c>
      <c r="L488" s="49">
        <v>-55.333333333333336</v>
      </c>
      <c r="M488" s="57">
        <v>3.3046476542949677E-2</v>
      </c>
      <c r="N488" s="57">
        <v>7.8105148223740857E-3</v>
      </c>
      <c r="O488" s="57">
        <v>1.2234046459197998</v>
      </c>
      <c r="P488" s="57">
        <v>4.3531504611835588E-2</v>
      </c>
    </row>
    <row r="489" spans="1:17" ht="14.25" customHeight="1" x14ac:dyDescent="0.3">
      <c r="A489" s="50">
        <v>300</v>
      </c>
      <c r="B489" s="50">
        <v>88200901202</v>
      </c>
      <c r="C489" s="50">
        <v>5</v>
      </c>
      <c r="D489" s="49">
        <f t="shared" si="17"/>
        <v>17</v>
      </c>
      <c r="E489" s="50" t="s">
        <v>45</v>
      </c>
      <c r="F489" s="58">
        <v>6.4000000000000001E-2</v>
      </c>
      <c r="G489" s="58">
        <f t="shared" si="18"/>
        <v>1.0780000000000003</v>
      </c>
      <c r="H489" s="57">
        <f t="shared" si="19"/>
        <v>0.97000000000000042</v>
      </c>
      <c r="I489" s="49">
        <v>300</v>
      </c>
      <c r="J489" s="49">
        <v>82.000000000026489</v>
      </c>
      <c r="K489" s="49">
        <v>2593.6666666666665</v>
      </c>
      <c r="L489" s="49">
        <v>-56.583333333333336</v>
      </c>
      <c r="M489" s="57">
        <v>0.17006346583366394</v>
      </c>
      <c r="N489" s="57">
        <v>7.8105148223740857E-3</v>
      </c>
      <c r="O489" s="57">
        <v>1.6354430913925171</v>
      </c>
      <c r="P489" s="57">
        <v>4.3531504611835588E-2</v>
      </c>
    </row>
    <row r="490" spans="1:17" ht="14.25" customHeight="1" x14ac:dyDescent="0.3">
      <c r="A490" s="50">
        <v>300</v>
      </c>
      <c r="B490" s="50">
        <v>88200901202</v>
      </c>
      <c r="C490" s="50">
        <v>5</v>
      </c>
      <c r="D490" s="49">
        <f t="shared" si="17"/>
        <v>18</v>
      </c>
      <c r="E490" s="50" t="s">
        <v>46</v>
      </c>
      <c r="F490" s="58">
        <v>6.4000000000000001E-2</v>
      </c>
      <c r="G490" s="58">
        <f t="shared" si="18"/>
        <v>1.1420000000000003</v>
      </c>
      <c r="H490" s="57">
        <v>0.97</v>
      </c>
      <c r="I490" s="49">
        <v>300</v>
      </c>
      <c r="J490" s="49">
        <v>94.999999999956231</v>
      </c>
      <c r="K490" s="49">
        <v>3297.8333333333335</v>
      </c>
      <c r="L490" s="49">
        <v>-53.833333333333336</v>
      </c>
      <c r="M490" s="57">
        <v>0.1493065357208252</v>
      </c>
      <c r="N490" s="57">
        <v>7.8105148223740857E-3</v>
      </c>
      <c r="O490" s="57">
        <v>2.130363941192627</v>
      </c>
      <c r="P490" s="57">
        <v>4.3531504611835588E-2</v>
      </c>
    </row>
    <row r="491" spans="1:17" ht="14.25" customHeight="1" x14ac:dyDescent="0.3">
      <c r="A491" s="50">
        <v>300</v>
      </c>
      <c r="B491" s="50">
        <v>88200901202</v>
      </c>
      <c r="C491" s="50">
        <v>5</v>
      </c>
      <c r="D491" s="49">
        <f t="shared" si="17"/>
        <v>19</v>
      </c>
      <c r="E491" s="50" t="s">
        <v>47</v>
      </c>
      <c r="F491" s="58">
        <v>6.4000000000000001E-2</v>
      </c>
      <c r="G491" s="58">
        <f t="shared" si="18"/>
        <v>1.2060000000000004</v>
      </c>
      <c r="H491" s="57">
        <v>1</v>
      </c>
      <c r="I491" s="49">
        <v>300</v>
      </c>
      <c r="J491" s="49">
        <v>105.00000000002174</v>
      </c>
      <c r="K491" s="49">
        <v>3523.3333333333335</v>
      </c>
      <c r="L491" s="49">
        <v>-50.5</v>
      </c>
      <c r="M491" s="57">
        <v>-5.7425197213888168E-2</v>
      </c>
      <c r="N491" s="57">
        <v>7.8105148223740857E-3</v>
      </c>
      <c r="O491" s="57">
        <v>2.5227224826812744</v>
      </c>
      <c r="P491" s="57">
        <v>4.3531504611835588E-2</v>
      </c>
    </row>
    <row r="492" spans="1:17" ht="14.25" customHeight="1" x14ac:dyDescent="0.3">
      <c r="A492" s="50">
        <v>300</v>
      </c>
      <c r="B492" s="50">
        <v>88200901202</v>
      </c>
      <c r="C492" s="50">
        <v>5</v>
      </c>
      <c r="D492" s="49">
        <f t="shared" si="17"/>
        <v>20</v>
      </c>
      <c r="E492" s="50" t="s">
        <v>49</v>
      </c>
      <c r="F492" s="58">
        <v>4.2000000000000003E-2</v>
      </c>
      <c r="G492" s="58">
        <f t="shared" si="18"/>
        <v>1.2480000000000004</v>
      </c>
      <c r="H492" s="57">
        <v>1</v>
      </c>
      <c r="I492" s="49">
        <v>300</v>
      </c>
      <c r="J492" s="49">
        <v>56.999999999973738</v>
      </c>
      <c r="K492" s="49">
        <v>1648</v>
      </c>
      <c r="L492" s="49">
        <v>-51.416666666666664</v>
      </c>
      <c r="M492" s="57">
        <v>4.0168792009353638E-2</v>
      </c>
      <c r="N492" s="57">
        <v>7.8105148223740857E-3</v>
      </c>
      <c r="O492" s="57">
        <v>2.4011352062225342</v>
      </c>
      <c r="P492" s="57">
        <v>4.3531504611835588E-2</v>
      </c>
    </row>
    <row r="493" spans="1:17" ht="14.25" customHeight="1" x14ac:dyDescent="0.3">
      <c r="A493" s="50">
        <v>300</v>
      </c>
      <c r="B493" s="50">
        <v>88200901202</v>
      </c>
      <c r="C493" s="50">
        <v>5</v>
      </c>
      <c r="D493" s="49">
        <f t="shared" si="17"/>
        <v>21</v>
      </c>
      <c r="E493" s="50" t="s">
        <v>50</v>
      </c>
      <c r="F493" s="58">
        <v>4.2000000000000003E-2</v>
      </c>
      <c r="G493" s="58">
        <f t="shared" si="18"/>
        <v>1.2900000000000005</v>
      </c>
      <c r="H493" s="57">
        <v>1.08</v>
      </c>
      <c r="I493" s="49">
        <v>300</v>
      </c>
      <c r="J493" s="49">
        <v>53.999999999998494</v>
      </c>
      <c r="K493" s="49">
        <v>954.5</v>
      </c>
      <c r="L493" s="49">
        <v>-730.66666666666663</v>
      </c>
      <c r="M493" s="59"/>
      <c r="N493" s="59"/>
      <c r="O493" s="59"/>
      <c r="P493" s="59"/>
      <c r="Q493" s="50" t="s">
        <v>51</v>
      </c>
    </row>
    <row r="494" spans="1:17" ht="14.25" customHeight="1" x14ac:dyDescent="0.3">
      <c r="A494" s="50">
        <v>300</v>
      </c>
      <c r="B494" s="50">
        <v>88200901202</v>
      </c>
      <c r="C494" s="50">
        <v>5</v>
      </c>
      <c r="D494" s="49">
        <f t="shared" si="17"/>
        <v>22</v>
      </c>
      <c r="E494" s="50" t="s">
        <v>52</v>
      </c>
      <c r="F494" s="58">
        <v>4.2000000000000003E-2</v>
      </c>
      <c r="G494" s="58">
        <f t="shared" si="18"/>
        <v>1.3320000000000005</v>
      </c>
      <c r="H494" s="57">
        <v>1.1200000000000001</v>
      </c>
      <c r="I494" s="49">
        <v>300</v>
      </c>
      <c r="J494" s="49">
        <v>56.000000000056005</v>
      </c>
      <c r="K494" s="49">
        <v>1066.5</v>
      </c>
      <c r="L494" s="49">
        <v>-601.25</v>
      </c>
      <c r="M494" s="59"/>
      <c r="N494" s="59"/>
      <c r="O494" s="59"/>
      <c r="P494" s="59"/>
      <c r="Q494" s="50" t="s">
        <v>51</v>
      </c>
    </row>
    <row r="495" spans="1:17" ht="14.25" customHeight="1" x14ac:dyDescent="0.3">
      <c r="A495" s="50">
        <v>300</v>
      </c>
      <c r="B495" s="50">
        <v>88200901202</v>
      </c>
      <c r="C495" s="50">
        <v>5</v>
      </c>
      <c r="D495" s="49">
        <f t="shared" si="17"/>
        <v>23</v>
      </c>
      <c r="E495" s="50" t="s">
        <v>53</v>
      </c>
      <c r="F495" s="58">
        <v>4.2000000000000003E-2</v>
      </c>
      <c r="G495" s="58">
        <f t="shared" si="18"/>
        <v>1.3740000000000006</v>
      </c>
      <c r="H495" s="57">
        <v>1.1599999999999999</v>
      </c>
      <c r="I495" s="49">
        <v>300</v>
      </c>
      <c r="J495" s="49">
        <v>59.00000000003125</v>
      </c>
      <c r="K495" s="49">
        <v>1555.3333333333333</v>
      </c>
      <c r="L495" s="49">
        <v>-39.583333333333336</v>
      </c>
      <c r="M495" s="57">
        <v>-0.4525286853313446</v>
      </c>
      <c r="N495" s="57">
        <v>7.8105148223740857E-3</v>
      </c>
      <c r="O495" s="57">
        <v>2.4123539924621582</v>
      </c>
      <c r="P495" s="57">
        <v>4.3531504611835588E-2</v>
      </c>
    </row>
    <row r="496" spans="1:17" ht="14.25" customHeight="1" x14ac:dyDescent="0.3">
      <c r="A496" s="50">
        <v>300</v>
      </c>
      <c r="B496" s="50">
        <v>88200901202</v>
      </c>
      <c r="C496" s="50">
        <v>5</v>
      </c>
      <c r="D496" s="49">
        <f t="shared" si="17"/>
        <v>24</v>
      </c>
      <c r="E496" s="50" t="s">
        <v>54</v>
      </c>
      <c r="F496" s="58">
        <v>4.2000000000000003E-2</v>
      </c>
      <c r="G496" s="58">
        <f t="shared" si="18"/>
        <v>1.4160000000000006</v>
      </c>
      <c r="H496" s="57">
        <v>1.1599999999999999</v>
      </c>
      <c r="I496" s="49">
        <v>300</v>
      </c>
      <c r="J496" s="49">
        <v>51.999999999940982</v>
      </c>
      <c r="K496" s="49">
        <v>1549.6666666666667</v>
      </c>
      <c r="L496" s="49">
        <v>-161.58333333333334</v>
      </c>
      <c r="M496" s="57">
        <v>-0.76805084943771362</v>
      </c>
      <c r="N496" s="57">
        <v>7.8105148223740857E-3</v>
      </c>
      <c r="O496" s="57">
        <v>2.141291618347168</v>
      </c>
      <c r="P496" s="57">
        <v>4.3531504611835588E-2</v>
      </c>
    </row>
    <row r="497" spans="1:16" ht="14.25" customHeight="1" x14ac:dyDescent="0.3">
      <c r="A497" s="50">
        <v>300</v>
      </c>
      <c r="B497" s="50">
        <v>88200901202</v>
      </c>
      <c r="C497" s="50">
        <v>5</v>
      </c>
      <c r="D497" s="49">
        <f t="shared" si="17"/>
        <v>25</v>
      </c>
      <c r="E497" s="50" t="s">
        <v>56</v>
      </c>
      <c r="F497" s="58">
        <v>4.2000000000000003E-2</v>
      </c>
      <c r="G497" s="58">
        <f t="shared" si="18"/>
        <v>1.4580000000000006</v>
      </c>
      <c r="H497" s="57">
        <v>1.1599999999999999</v>
      </c>
      <c r="I497" s="49">
        <v>300</v>
      </c>
      <c r="J497" s="49">
        <v>53.999999999998494</v>
      </c>
      <c r="K497" s="49">
        <v>1698.6666666666667</v>
      </c>
      <c r="L497" s="49">
        <v>-158.91666666666666</v>
      </c>
      <c r="M497" s="57">
        <v>-0.62432336807250977</v>
      </c>
      <c r="N497" s="57">
        <v>7.8105148223740857E-3</v>
      </c>
      <c r="O497" s="57">
        <v>2.3398468494415283</v>
      </c>
      <c r="P497" s="57">
        <v>4.3531504611835588E-2</v>
      </c>
    </row>
    <row r="498" spans="1:16" ht="14.25" customHeight="1" x14ac:dyDescent="0.3">
      <c r="A498" s="50">
        <v>300</v>
      </c>
      <c r="B498" s="50">
        <v>88200901202</v>
      </c>
      <c r="C498" s="50">
        <v>5</v>
      </c>
      <c r="D498" s="49">
        <f t="shared" si="17"/>
        <v>26</v>
      </c>
      <c r="E498" s="50" t="s">
        <v>57</v>
      </c>
      <c r="F498" s="58">
        <v>4.2000000000000003E-2</v>
      </c>
      <c r="G498" s="58">
        <f t="shared" si="18"/>
        <v>1.5000000000000007</v>
      </c>
      <c r="H498" s="57">
        <v>1.1599999999999999</v>
      </c>
      <c r="I498" s="49">
        <v>300</v>
      </c>
      <c r="J498" s="49">
        <v>52.000000000052005</v>
      </c>
      <c r="K498" s="49">
        <v>2038.3333333333333</v>
      </c>
      <c r="L498" s="49">
        <v>-61.833333333333336</v>
      </c>
      <c r="M498" s="57">
        <v>-0.50982993841171265</v>
      </c>
      <c r="N498" s="57">
        <v>7.8105148223740857E-3</v>
      </c>
      <c r="O498" s="57">
        <v>2.3943696022033691</v>
      </c>
      <c r="P498" s="57">
        <v>4.3531504611835588E-2</v>
      </c>
    </row>
    <row r="499" spans="1:16" ht="14.25" customHeight="1" x14ac:dyDescent="0.3">
      <c r="A499" s="50">
        <v>300</v>
      </c>
      <c r="B499" s="50">
        <v>88200901202</v>
      </c>
      <c r="C499" s="50">
        <v>5</v>
      </c>
      <c r="D499" s="49">
        <f t="shared" si="17"/>
        <v>27</v>
      </c>
      <c r="E499" s="50" t="s">
        <v>58</v>
      </c>
      <c r="F499" s="58">
        <v>4.2000000000000003E-2</v>
      </c>
      <c r="G499" s="58">
        <f t="shared" si="18"/>
        <v>1.5420000000000007</v>
      </c>
      <c r="H499" s="57">
        <v>1.1599999999999999</v>
      </c>
      <c r="I499" s="49">
        <v>300</v>
      </c>
      <c r="J499" s="49">
        <v>55.000000000027249</v>
      </c>
      <c r="K499" s="49">
        <v>2113.5</v>
      </c>
      <c r="L499" s="49">
        <v>-56.916666666666664</v>
      </c>
      <c r="M499" s="57">
        <v>-0.66043132543563843</v>
      </c>
      <c r="N499" s="57">
        <v>7.8105148223740857E-3</v>
      </c>
      <c r="O499" s="57">
        <v>2.3749523162841797</v>
      </c>
      <c r="P499" s="57">
        <v>4.3531504611835588E-2</v>
      </c>
    </row>
    <row r="500" spans="1:16" ht="14.25" customHeight="1" x14ac:dyDescent="0.3">
      <c r="A500" s="50">
        <v>300</v>
      </c>
      <c r="B500" s="50">
        <v>88200901202</v>
      </c>
      <c r="C500" s="50">
        <v>5</v>
      </c>
      <c r="D500" s="49">
        <f t="shared" si="17"/>
        <v>28</v>
      </c>
      <c r="E500" s="50" t="s">
        <v>59</v>
      </c>
      <c r="F500" s="58">
        <v>4.2000000000000003E-2</v>
      </c>
      <c r="G500" s="58">
        <f t="shared" si="18"/>
        <v>1.5840000000000007</v>
      </c>
      <c r="H500" s="57">
        <v>1.1599999999999999</v>
      </c>
      <c r="I500" s="49">
        <v>300</v>
      </c>
      <c r="J500" s="49">
        <v>49.999999999994493</v>
      </c>
      <c r="K500" s="49">
        <v>2156</v>
      </c>
      <c r="L500" s="49">
        <v>-92.5</v>
      </c>
      <c r="M500" s="57">
        <v>-0.77099722623825073</v>
      </c>
      <c r="N500" s="57">
        <v>7.8105148223740857E-3</v>
      </c>
      <c r="O500" s="57">
        <v>2.3960576057434082</v>
      </c>
      <c r="P500" s="57">
        <v>4.3531504611835588E-2</v>
      </c>
    </row>
    <row r="501" spans="1:16" ht="14.25" customHeight="1" x14ac:dyDescent="0.3">
      <c r="A501" s="50">
        <v>300</v>
      </c>
      <c r="B501" s="50">
        <v>88200901202</v>
      </c>
      <c r="C501" s="50">
        <v>5</v>
      </c>
      <c r="D501" s="49">
        <f t="shared" si="17"/>
        <v>29</v>
      </c>
      <c r="E501" s="50" t="s">
        <v>60</v>
      </c>
      <c r="F501" s="58">
        <v>4.2000000000000003E-2</v>
      </c>
      <c r="G501" s="58">
        <f t="shared" si="18"/>
        <v>1.6260000000000008</v>
      </c>
      <c r="H501" s="57">
        <v>1.1599999999999999</v>
      </c>
      <c r="I501" s="49">
        <v>300</v>
      </c>
      <c r="J501" s="49">
        <v>58.000000000002494</v>
      </c>
      <c r="K501" s="49">
        <v>2557.8333333333335</v>
      </c>
      <c r="L501" s="49">
        <v>-53.916666666666664</v>
      </c>
      <c r="M501" s="57">
        <v>-0.77720755338668823</v>
      </c>
      <c r="N501" s="57">
        <v>7.8105148223740857E-3</v>
      </c>
      <c r="O501" s="57">
        <v>2.2847340106964111</v>
      </c>
      <c r="P501" s="57">
        <v>4.3531504611835588E-2</v>
      </c>
    </row>
    <row r="502" spans="1:16" ht="14.25" customHeight="1" x14ac:dyDescent="0.3">
      <c r="A502" s="50">
        <v>300</v>
      </c>
      <c r="B502" s="50">
        <v>88200901202</v>
      </c>
      <c r="C502" s="50">
        <v>5</v>
      </c>
      <c r="D502" s="49">
        <f t="shared" si="17"/>
        <v>30</v>
      </c>
      <c r="E502" s="50" t="s">
        <v>61</v>
      </c>
      <c r="F502" s="58">
        <v>4.2000000000000003E-2</v>
      </c>
      <c r="G502" s="58">
        <f t="shared" si="18"/>
        <v>1.6680000000000008</v>
      </c>
      <c r="H502" s="57">
        <v>1.1599999999999999</v>
      </c>
      <c r="I502" s="49">
        <v>300</v>
      </c>
      <c r="J502" s="49">
        <v>61.999999999895472</v>
      </c>
      <c r="K502" s="49">
        <v>2535</v>
      </c>
      <c r="L502" s="49">
        <v>-47.333333333333336</v>
      </c>
      <c r="M502" s="57">
        <v>-0.69290125370025635</v>
      </c>
      <c r="N502" s="57">
        <v>7.8105148223740857E-3</v>
      </c>
      <c r="O502" s="57">
        <v>2.0263404846191406</v>
      </c>
      <c r="P502" s="57">
        <v>4.3531504611835588E-2</v>
      </c>
    </row>
    <row r="503" spans="1:16" ht="14.25" customHeight="1" x14ac:dyDescent="0.3">
      <c r="A503" s="50">
        <v>300</v>
      </c>
      <c r="B503" s="50">
        <v>88200901202</v>
      </c>
      <c r="C503" s="50">
        <v>5</v>
      </c>
      <c r="D503" s="49">
        <f t="shared" si="17"/>
        <v>31</v>
      </c>
      <c r="E503" s="50" t="s">
        <v>62</v>
      </c>
      <c r="F503" s="58">
        <v>4.2000000000000003E-2</v>
      </c>
      <c r="G503" s="58">
        <f t="shared" si="18"/>
        <v>1.7100000000000009</v>
      </c>
      <c r="H503" s="57">
        <v>1.1599999999999999</v>
      </c>
      <c r="I503" s="49">
        <v>300</v>
      </c>
      <c r="J503" s="49">
        <v>67.00000000003925</v>
      </c>
      <c r="K503" s="49">
        <v>2764.3333333333335</v>
      </c>
      <c r="L503" s="49">
        <v>-53.75</v>
      </c>
      <c r="M503" s="57">
        <v>-0.41879552602767944</v>
      </c>
      <c r="N503" s="57">
        <v>7.8105148223740857E-3</v>
      </c>
      <c r="O503" s="57">
        <v>2.1068680286407471</v>
      </c>
      <c r="P503" s="57">
        <v>4.3531504611835588E-2</v>
      </c>
    </row>
    <row r="504" spans="1:16" ht="14.25" customHeight="1" x14ac:dyDescent="0.3">
      <c r="A504" s="50">
        <v>300</v>
      </c>
      <c r="B504" s="50">
        <v>88200901202</v>
      </c>
      <c r="C504" s="50">
        <v>5</v>
      </c>
      <c r="D504" s="49">
        <f t="shared" si="17"/>
        <v>32</v>
      </c>
      <c r="E504" s="50" t="s">
        <v>65</v>
      </c>
      <c r="F504" s="58">
        <v>4.2000000000000003E-2</v>
      </c>
      <c r="G504" s="58">
        <f t="shared" si="18"/>
        <v>1.7520000000000009</v>
      </c>
      <c r="H504" s="57">
        <v>1.1599999999999999</v>
      </c>
      <c r="I504" s="49">
        <v>300</v>
      </c>
      <c r="J504" s="49">
        <v>47.000000000019249</v>
      </c>
      <c r="K504" s="49">
        <v>2087.8333333333335</v>
      </c>
      <c r="L504" s="49">
        <v>-82.083333333333329</v>
      </c>
      <c r="M504" s="57">
        <v>-0.24808773398399353</v>
      </c>
      <c r="N504" s="57">
        <v>7.8105148223740857E-3</v>
      </c>
      <c r="O504" s="57">
        <v>2.2866001129150391</v>
      </c>
      <c r="P504" s="57">
        <v>4.3531504611835588E-2</v>
      </c>
    </row>
    <row r="505" spans="1:16" ht="14.25" customHeight="1" x14ac:dyDescent="0.3">
      <c r="A505" s="50">
        <v>300</v>
      </c>
      <c r="B505" s="50">
        <v>88200901202</v>
      </c>
      <c r="C505" s="50">
        <v>5</v>
      </c>
      <c r="D505" s="49">
        <f t="shared" si="17"/>
        <v>33</v>
      </c>
      <c r="E505" s="50" t="s">
        <v>66</v>
      </c>
      <c r="F505" s="58">
        <v>4.2000000000000003E-2</v>
      </c>
      <c r="G505" s="58">
        <f t="shared" si="18"/>
        <v>1.7940000000000009</v>
      </c>
      <c r="H505" s="57">
        <v>1.1599999999999999</v>
      </c>
      <c r="I505" s="49">
        <v>300</v>
      </c>
      <c r="J505" s="49">
        <v>50.999999999912227</v>
      </c>
      <c r="K505" s="49">
        <v>2082</v>
      </c>
      <c r="L505" s="49">
        <v>-58.25</v>
      </c>
      <c r="M505" s="57">
        <v>-0.33010092377662659</v>
      </c>
      <c r="N505" s="57">
        <v>7.8105148223740857E-3</v>
      </c>
      <c r="O505" s="57">
        <v>2.1626040935516357</v>
      </c>
      <c r="P505" s="57">
        <v>4.3531504611835588E-2</v>
      </c>
    </row>
    <row r="506" spans="1:16" ht="14.25" customHeight="1" x14ac:dyDescent="0.3">
      <c r="A506" s="50">
        <v>300</v>
      </c>
      <c r="B506" s="50">
        <v>88200901202</v>
      </c>
      <c r="C506" s="50">
        <v>5</v>
      </c>
      <c r="D506" s="49">
        <f t="shared" si="17"/>
        <v>34</v>
      </c>
      <c r="E506" s="50" t="s">
        <v>67</v>
      </c>
      <c r="F506" s="58">
        <v>4.2000000000000003E-2</v>
      </c>
      <c r="G506" s="58">
        <f t="shared" si="18"/>
        <v>1.836000000000001</v>
      </c>
      <c r="H506" s="57">
        <v>1.1599999999999999</v>
      </c>
      <c r="I506" s="49">
        <v>300</v>
      </c>
      <c r="J506" s="49">
        <v>52.000000000052005</v>
      </c>
      <c r="K506" s="49">
        <v>1710.5</v>
      </c>
      <c r="L506" s="49">
        <v>-140.91666666666666</v>
      </c>
      <c r="M506" s="57">
        <v>-0.3999316394329071</v>
      </c>
      <c r="N506" s="57">
        <v>7.8105148223740857E-3</v>
      </c>
      <c r="O506" s="57">
        <v>2.0382392406463623</v>
      </c>
      <c r="P506" s="57">
        <v>4.3531504611835588E-2</v>
      </c>
    </row>
    <row r="507" spans="1:16" ht="14.25" customHeight="1" x14ac:dyDescent="0.3">
      <c r="A507" s="50">
        <v>300</v>
      </c>
      <c r="B507" s="50">
        <v>88200901202</v>
      </c>
      <c r="C507" s="50">
        <v>5</v>
      </c>
      <c r="D507" s="49">
        <f t="shared" si="17"/>
        <v>35</v>
      </c>
      <c r="E507" s="50" t="s">
        <v>68</v>
      </c>
      <c r="F507" s="58">
        <v>4.2000000000000003E-2</v>
      </c>
      <c r="G507" s="58">
        <f t="shared" si="18"/>
        <v>1.878000000000001</v>
      </c>
      <c r="H507" s="57">
        <v>1.1599999999999999</v>
      </c>
      <c r="I507" s="49">
        <v>300</v>
      </c>
      <c r="J507" s="49">
        <v>49.00000000007676</v>
      </c>
      <c r="K507" s="49">
        <v>1976.6666666666667</v>
      </c>
      <c r="L507" s="49">
        <v>-81.416666666666671</v>
      </c>
      <c r="M507" s="57">
        <v>-0.58027845621109009</v>
      </c>
      <c r="N507" s="57">
        <v>7.8105148223740857E-3</v>
      </c>
      <c r="O507" s="57">
        <v>2.0229897499084473</v>
      </c>
      <c r="P507" s="57">
        <v>4.3531504611835588E-2</v>
      </c>
    </row>
    <row r="508" spans="1:16" ht="14.25" customHeight="1" x14ac:dyDescent="0.3">
      <c r="A508" s="50">
        <v>300</v>
      </c>
      <c r="B508" s="50">
        <v>88200901202</v>
      </c>
      <c r="C508" s="50">
        <v>5</v>
      </c>
      <c r="D508" s="49">
        <f t="shared" si="17"/>
        <v>36</v>
      </c>
      <c r="E508" s="50" t="s">
        <v>69</v>
      </c>
      <c r="F508" s="58">
        <v>4.2000000000000003E-2</v>
      </c>
      <c r="G508" s="58">
        <f t="shared" si="18"/>
        <v>1.920000000000001</v>
      </c>
      <c r="H508" s="57">
        <v>1.1599999999999999</v>
      </c>
      <c r="I508" s="49">
        <v>300</v>
      </c>
      <c r="J508" s="49">
        <v>61.000000000088761</v>
      </c>
      <c r="K508" s="49">
        <v>2454.3333333333335</v>
      </c>
      <c r="L508" s="49">
        <v>-56.666666666666664</v>
      </c>
      <c r="M508" s="57">
        <v>-0.7298734188079834</v>
      </c>
      <c r="N508" s="57">
        <v>7.8105148223740857E-3</v>
      </c>
      <c r="O508" s="57">
        <v>2.0922019481658936</v>
      </c>
      <c r="P508" s="57">
        <v>4.3531504611835588E-2</v>
      </c>
    </row>
    <row r="509" spans="1:16" ht="14.25" customHeight="1" x14ac:dyDescent="0.3">
      <c r="A509" s="50">
        <v>300</v>
      </c>
      <c r="B509" s="50">
        <v>88200901202</v>
      </c>
      <c r="C509" s="50">
        <v>5</v>
      </c>
      <c r="D509" s="49">
        <f t="shared" si="17"/>
        <v>37</v>
      </c>
      <c r="E509" s="50" t="s">
        <v>70</v>
      </c>
      <c r="F509" s="58">
        <v>0.04</v>
      </c>
      <c r="G509" s="58">
        <f t="shared" si="18"/>
        <v>1.9600000000000011</v>
      </c>
      <c r="H509" s="57">
        <v>1.1599999999999999</v>
      </c>
      <c r="I509" s="49">
        <v>300</v>
      </c>
      <c r="J509" s="49">
        <v>47.999999999936982</v>
      </c>
      <c r="K509" s="49">
        <v>1428.3333333333333</v>
      </c>
      <c r="L509" s="49">
        <v>-162.66666666666666</v>
      </c>
      <c r="M509" s="57">
        <v>-0.75073683261871338</v>
      </c>
      <c r="N509" s="57">
        <v>7.8105148223740857E-3</v>
      </c>
      <c r="O509" s="57">
        <v>2.1991565227508545</v>
      </c>
      <c r="P509" s="57">
        <v>4.3531504611835588E-2</v>
      </c>
    </row>
    <row r="510" spans="1:16" ht="14.25" customHeight="1" x14ac:dyDescent="0.3">
      <c r="A510" s="50">
        <v>300</v>
      </c>
      <c r="B510" s="50">
        <v>88200901202</v>
      </c>
      <c r="C510" s="50">
        <v>5</v>
      </c>
      <c r="D510" s="49">
        <f t="shared" si="17"/>
        <v>38</v>
      </c>
      <c r="E510" s="50" t="s">
        <v>71</v>
      </c>
      <c r="F510" s="58">
        <v>0.04</v>
      </c>
      <c r="G510" s="61">
        <f t="shared" si="18"/>
        <v>2.0000000000000009</v>
      </c>
      <c r="H510" s="57">
        <v>1.1599999999999999</v>
      </c>
      <c r="I510" s="49">
        <v>300</v>
      </c>
      <c r="J510" s="49">
        <v>22.000000000077513</v>
      </c>
    </row>
    <row r="511" spans="1:16" ht="14.25" customHeight="1" x14ac:dyDescent="0.3">
      <c r="A511" s="50">
        <v>303</v>
      </c>
      <c r="B511" s="50">
        <v>88200701202</v>
      </c>
      <c r="C511" s="50">
        <v>3</v>
      </c>
      <c r="D511" s="49">
        <v>1</v>
      </c>
      <c r="E511" s="50" t="s">
        <v>347</v>
      </c>
      <c r="F511" s="50">
        <v>0.33</v>
      </c>
      <c r="G511" s="58">
        <v>0</v>
      </c>
      <c r="H511" s="57">
        <v>0.66400000000000003</v>
      </c>
      <c r="I511" s="49">
        <v>252</v>
      </c>
      <c r="J511" s="49">
        <v>216.00000000010499</v>
      </c>
      <c r="K511" s="49">
        <v>1648.1666666666667</v>
      </c>
      <c r="L511" s="49">
        <v>-23.5</v>
      </c>
      <c r="M511" s="57">
        <v>-0.85550610224405921</v>
      </c>
      <c r="N511" s="57">
        <v>2.4104447292940402E-2</v>
      </c>
      <c r="O511" s="57">
        <v>0.31465757886568707</v>
      </c>
      <c r="P511" s="57">
        <v>4.913166834828496E-2</v>
      </c>
    </row>
    <row r="512" spans="1:16" ht="14.25" customHeight="1" x14ac:dyDescent="0.3">
      <c r="A512" s="50">
        <v>303</v>
      </c>
      <c r="B512" s="50">
        <v>88200701202</v>
      </c>
      <c r="C512" s="50">
        <v>3</v>
      </c>
      <c r="D512" s="49">
        <v>2</v>
      </c>
      <c r="E512" s="50" t="s">
        <v>152</v>
      </c>
      <c r="F512" s="50"/>
      <c r="G512" s="58">
        <f>F512</f>
        <v>0</v>
      </c>
      <c r="H512" s="57">
        <v>0.67</v>
      </c>
      <c r="I512" s="49">
        <v>252</v>
      </c>
      <c r="J512" s="49">
        <v>5.000000000032756</v>
      </c>
    </row>
    <row r="513" spans="1:16" ht="14.25" customHeight="1" x14ac:dyDescent="0.3">
      <c r="A513" s="50">
        <v>303</v>
      </c>
      <c r="B513" s="50">
        <v>88200701202</v>
      </c>
      <c r="C513" s="50">
        <v>3</v>
      </c>
      <c r="D513" s="49">
        <v>3</v>
      </c>
      <c r="E513" s="50" t="s">
        <v>154</v>
      </c>
      <c r="F513" s="50">
        <v>0.06</v>
      </c>
      <c r="G513" s="58">
        <f t="shared" ref="G513:G536" si="20">G512+F513</f>
        <v>0.06</v>
      </c>
      <c r="H513" s="57">
        <v>0.69699999999999995</v>
      </c>
      <c r="I513" s="49">
        <v>252</v>
      </c>
      <c r="J513" s="49">
        <v>24.000000000024002</v>
      </c>
      <c r="K513" s="49">
        <v>632.33333333333337</v>
      </c>
      <c r="L513" s="49">
        <v>-176.91666666666666</v>
      </c>
      <c r="M513" s="57">
        <v>-0.19486910104751587</v>
      </c>
      <c r="N513" s="57">
        <v>2.4104447292940402E-2</v>
      </c>
      <c r="O513" s="57">
        <v>0.31213191151618958</v>
      </c>
      <c r="P513" s="57">
        <v>4.913166834828496E-2</v>
      </c>
    </row>
    <row r="514" spans="1:16" ht="14.25" customHeight="1" x14ac:dyDescent="0.3">
      <c r="A514" s="50">
        <v>303</v>
      </c>
      <c r="B514" s="50">
        <v>88200701202</v>
      </c>
      <c r="C514" s="50">
        <v>3</v>
      </c>
      <c r="D514" s="49">
        <v>4</v>
      </c>
      <c r="E514" s="50" t="s">
        <v>942</v>
      </c>
      <c r="F514" s="50">
        <v>0.06</v>
      </c>
      <c r="G514" s="58">
        <f t="shared" si="20"/>
        <v>0.12</v>
      </c>
      <c r="H514" s="57">
        <v>0.71</v>
      </c>
      <c r="I514" s="49">
        <v>252</v>
      </c>
      <c r="J514" s="49">
        <v>36.000000000036003</v>
      </c>
      <c r="K514" s="49">
        <v>1230.3333333333333</v>
      </c>
      <c r="L514" s="49">
        <v>-102.41666666666667</v>
      </c>
      <c r="M514" s="57">
        <v>3.1816884875297546E-2</v>
      </c>
      <c r="N514" s="57">
        <v>2.4104447292940402E-2</v>
      </c>
      <c r="O514" s="57">
        <v>0.72437751293182373</v>
      </c>
      <c r="P514" s="57">
        <v>4.913166834828496E-2</v>
      </c>
    </row>
    <row r="515" spans="1:16" ht="14.25" customHeight="1" x14ac:dyDescent="0.3">
      <c r="A515" s="50">
        <v>303</v>
      </c>
      <c r="B515" s="50">
        <v>88200701202</v>
      </c>
      <c r="C515" s="50">
        <v>3</v>
      </c>
      <c r="D515" s="49">
        <v>5</v>
      </c>
      <c r="E515" s="50" t="s">
        <v>943</v>
      </c>
      <c r="F515" s="50">
        <v>6.2E-2</v>
      </c>
      <c r="G515" s="58">
        <f t="shared" si="20"/>
        <v>0.182</v>
      </c>
      <c r="H515" s="57">
        <v>0.755</v>
      </c>
      <c r="I515" s="49">
        <v>252</v>
      </c>
      <c r="J515" s="49">
        <v>32.000000000032003</v>
      </c>
      <c r="K515" s="49">
        <v>1062.6666666666667</v>
      </c>
      <c r="L515" s="49">
        <v>-85.333333333333329</v>
      </c>
      <c r="M515" s="57">
        <v>6.4094178378582001E-2</v>
      </c>
      <c r="N515" s="57">
        <v>2.4104447292940402E-2</v>
      </c>
      <c r="O515" s="57">
        <v>1.029064416885376</v>
      </c>
      <c r="P515" s="57">
        <v>4.913166834828496E-2</v>
      </c>
    </row>
    <row r="516" spans="1:16" ht="14.25" customHeight="1" x14ac:dyDescent="0.3">
      <c r="A516" s="50">
        <v>303</v>
      </c>
      <c r="B516" s="50">
        <v>88200701202</v>
      </c>
      <c r="C516" s="50">
        <v>3</v>
      </c>
      <c r="D516" s="49">
        <v>6</v>
      </c>
      <c r="E516" s="50" t="s">
        <v>110</v>
      </c>
      <c r="F516" s="50">
        <v>0.06</v>
      </c>
      <c r="G516" s="58">
        <f t="shared" si="20"/>
        <v>0.24199999999999999</v>
      </c>
      <c r="H516" s="57" t="s">
        <v>1362</v>
      </c>
      <c r="I516" s="49">
        <v>252</v>
      </c>
      <c r="J516" s="49">
        <v>43.999999999932982</v>
      </c>
      <c r="K516" s="49">
        <v>841.66666666666663</v>
      </c>
      <c r="L516" s="49">
        <v>-133.16666666666666</v>
      </c>
      <c r="M516" s="57">
        <v>9.211266040802002E-2</v>
      </c>
      <c r="N516" s="57">
        <v>2.4104447292940402E-2</v>
      </c>
      <c r="O516" s="57">
        <v>1.3521196842193604</v>
      </c>
      <c r="P516" s="57">
        <v>4.913166834828496E-2</v>
      </c>
    </row>
    <row r="517" spans="1:16" ht="14.25" customHeight="1" x14ac:dyDescent="0.3">
      <c r="A517" s="50">
        <v>303</v>
      </c>
      <c r="B517" s="50">
        <v>88200701202</v>
      </c>
      <c r="C517" s="50">
        <v>3</v>
      </c>
      <c r="D517" s="49">
        <v>7</v>
      </c>
      <c r="E517" s="50" t="s">
        <v>112</v>
      </c>
      <c r="F517" s="50">
        <v>0.06</v>
      </c>
      <c r="G517" s="58">
        <f t="shared" si="20"/>
        <v>0.30199999999999999</v>
      </c>
      <c r="H517" s="57">
        <v>0.82030000000000003</v>
      </c>
      <c r="I517" s="49">
        <v>252</v>
      </c>
      <c r="J517" s="49">
        <v>40.999999999957737</v>
      </c>
      <c r="K517" s="49">
        <v>1697.5</v>
      </c>
      <c r="L517" s="49">
        <v>-34.166666666666664</v>
      </c>
      <c r="M517" s="57">
        <v>3.6110751330852509E-2</v>
      </c>
      <c r="N517" s="57">
        <v>2.4104447292940402E-2</v>
      </c>
      <c r="O517" s="57">
        <v>1.6003669500350952</v>
      </c>
      <c r="P517" s="57">
        <v>4.913166834828496E-2</v>
      </c>
    </row>
    <row r="518" spans="1:16" ht="14.25" customHeight="1" x14ac:dyDescent="0.3">
      <c r="A518" s="50">
        <v>303</v>
      </c>
      <c r="B518" s="50">
        <v>88200701202</v>
      </c>
      <c r="C518" s="50">
        <v>3</v>
      </c>
      <c r="D518" s="49">
        <v>8</v>
      </c>
      <c r="E518" s="50" t="s">
        <v>113</v>
      </c>
      <c r="F518" s="50">
        <v>4.4999999999999998E-2</v>
      </c>
      <c r="G518" s="58">
        <f t="shared" si="20"/>
        <v>0.34699999999999998</v>
      </c>
      <c r="H518" s="57" t="s">
        <v>1362</v>
      </c>
      <c r="I518" s="49">
        <v>252</v>
      </c>
      <c r="J518" s="49">
        <v>28.000000000028002</v>
      </c>
      <c r="K518" s="49">
        <v>904.83333333333337</v>
      </c>
      <c r="L518" s="49">
        <v>-11.25</v>
      </c>
      <c r="M518" s="57">
        <v>4.1416995227336884E-2</v>
      </c>
      <c r="N518" s="57">
        <v>2.4104447292940402E-2</v>
      </c>
      <c r="O518" s="57">
        <v>1.9671307802200317</v>
      </c>
      <c r="P518" s="57">
        <v>4.913166834828496E-2</v>
      </c>
    </row>
    <row r="519" spans="1:16" ht="14.25" customHeight="1" x14ac:dyDescent="0.3">
      <c r="A519" s="50">
        <v>303</v>
      </c>
      <c r="B519" s="50">
        <v>88200701202</v>
      </c>
      <c r="C519" s="50">
        <v>3</v>
      </c>
      <c r="D519" s="49">
        <v>9</v>
      </c>
      <c r="E519" s="50" t="s">
        <v>114</v>
      </c>
      <c r="F519" s="50">
        <v>4.1000000000000002E-2</v>
      </c>
      <c r="G519" s="58">
        <f t="shared" si="20"/>
        <v>0.38799999999999996</v>
      </c>
      <c r="H519" s="57">
        <v>0.9</v>
      </c>
      <c r="I519" s="49">
        <v>252</v>
      </c>
      <c r="J519" s="49">
        <v>35.000000000007248</v>
      </c>
      <c r="K519" s="49">
        <v>1857.3333333333333</v>
      </c>
      <c r="L519" s="49">
        <v>-55.75</v>
      </c>
      <c r="M519" s="57">
        <v>-0.13975630700588226</v>
      </c>
      <c r="N519" s="57">
        <v>2.4104447292940402E-2</v>
      </c>
      <c r="O519" s="57">
        <v>1.9269062280654907</v>
      </c>
      <c r="P519" s="57">
        <v>4.913166834828496E-2</v>
      </c>
    </row>
    <row r="520" spans="1:16" ht="14.25" customHeight="1" x14ac:dyDescent="0.3">
      <c r="A520" s="50">
        <v>303</v>
      </c>
      <c r="B520" s="50">
        <v>88200701202</v>
      </c>
      <c r="C520" s="50">
        <v>3</v>
      </c>
      <c r="D520" s="49">
        <v>10</v>
      </c>
      <c r="E520" s="50" t="s">
        <v>949</v>
      </c>
      <c r="F520" s="50">
        <v>3.6999999999999998E-2</v>
      </c>
      <c r="G520" s="58">
        <f t="shared" si="20"/>
        <v>0.42499999999999993</v>
      </c>
      <c r="H520" s="57">
        <v>0.91</v>
      </c>
      <c r="I520" s="49">
        <v>252</v>
      </c>
      <c r="J520" s="49">
        <v>28.999999999945736</v>
      </c>
      <c r="K520" s="49">
        <v>1066.5</v>
      </c>
      <c r="L520" s="49">
        <v>-16.75</v>
      </c>
      <c r="M520" s="57">
        <v>-7.0156581699848175E-2</v>
      </c>
      <c r="N520" s="57">
        <v>2.4104447292940402E-2</v>
      </c>
      <c r="O520" s="57">
        <v>2.1245138645172119</v>
      </c>
      <c r="P520" s="57">
        <v>4.913166834828496E-2</v>
      </c>
    </row>
    <row r="521" spans="1:16" ht="14.25" customHeight="1" x14ac:dyDescent="0.3">
      <c r="A521" s="50">
        <v>303</v>
      </c>
      <c r="B521" s="50">
        <v>88200701202</v>
      </c>
      <c r="C521" s="50">
        <v>3</v>
      </c>
      <c r="D521" s="49">
        <v>11</v>
      </c>
      <c r="E521" s="50" t="s">
        <v>951</v>
      </c>
      <c r="F521" s="50">
        <v>4.2000000000000003E-2</v>
      </c>
      <c r="G521" s="58">
        <f t="shared" si="20"/>
        <v>0.46699999999999992</v>
      </c>
      <c r="H521" s="57">
        <v>0.92</v>
      </c>
      <c r="I521" s="49">
        <v>252</v>
      </c>
      <c r="J521" s="49">
        <v>39.000000000011248</v>
      </c>
      <c r="K521" s="49">
        <v>1899.5</v>
      </c>
      <c r="L521" s="49">
        <v>-37</v>
      </c>
      <c r="M521" s="57">
        <v>2.2372981533408165E-2</v>
      </c>
      <c r="N521" s="57">
        <v>2.4104447292940402E-2</v>
      </c>
      <c r="O521" s="57">
        <v>2.0820233821868896</v>
      </c>
      <c r="P521" s="57">
        <v>4.913166834828496E-2</v>
      </c>
    </row>
    <row r="522" spans="1:16" ht="14.25" customHeight="1" x14ac:dyDescent="0.3">
      <c r="A522" s="50">
        <v>303</v>
      </c>
      <c r="B522" s="50">
        <v>88200701202</v>
      </c>
      <c r="C522" s="50">
        <v>3</v>
      </c>
      <c r="D522" s="49">
        <v>12</v>
      </c>
      <c r="E522" s="50" t="s">
        <v>953</v>
      </c>
      <c r="F522" s="50">
        <v>4.2000000000000003E-2</v>
      </c>
      <c r="G522" s="58">
        <f t="shared" si="20"/>
        <v>0.5089999999999999</v>
      </c>
      <c r="H522" s="57">
        <v>1</v>
      </c>
      <c r="I522" s="49">
        <v>252</v>
      </c>
      <c r="J522" s="49">
        <v>37.000000000064759</v>
      </c>
      <c r="K522" s="49">
        <v>2013.1666666666667</v>
      </c>
      <c r="L522" s="49">
        <v>-32.5</v>
      </c>
      <c r="M522" s="57">
        <v>0.12261681258678436</v>
      </c>
      <c r="N522" s="57">
        <v>2.4104447292940402E-2</v>
      </c>
      <c r="O522" s="57">
        <v>2.0162458419799805</v>
      </c>
      <c r="P522" s="57">
        <v>4.913166834828496E-2</v>
      </c>
    </row>
    <row r="523" spans="1:16" ht="14.25" customHeight="1" x14ac:dyDescent="0.3">
      <c r="A523" s="50">
        <v>303</v>
      </c>
      <c r="B523" s="50">
        <v>88200701202</v>
      </c>
      <c r="C523" s="50">
        <v>3</v>
      </c>
      <c r="D523" s="49">
        <v>13</v>
      </c>
      <c r="E523" s="50" t="s">
        <v>956</v>
      </c>
      <c r="F523" s="50">
        <v>4.2000000000000003E-2</v>
      </c>
      <c r="G523" s="58">
        <f t="shared" si="20"/>
        <v>0.55099999999999993</v>
      </c>
      <c r="H523" s="57">
        <v>1.08</v>
      </c>
      <c r="I523" s="49">
        <v>252</v>
      </c>
      <c r="J523" s="49">
        <v>45.999999999990493</v>
      </c>
      <c r="K523" s="49">
        <v>2577.1666666666665</v>
      </c>
      <c r="L523" s="49">
        <v>-18.833333333333332</v>
      </c>
      <c r="M523" s="57">
        <v>-1.8669160082936287E-2</v>
      </c>
      <c r="N523" s="57">
        <v>2.4104447292940402E-2</v>
      </c>
      <c r="O523" s="57">
        <v>1.4363884925842285</v>
      </c>
      <c r="P523" s="57">
        <v>4.913166834828496E-2</v>
      </c>
    </row>
    <row r="524" spans="1:16" ht="14.25" customHeight="1" x14ac:dyDescent="0.3">
      <c r="A524" s="50">
        <v>303</v>
      </c>
      <c r="B524" s="50">
        <v>88200701202</v>
      </c>
      <c r="C524" s="50">
        <v>3</v>
      </c>
      <c r="D524" s="49">
        <v>14</v>
      </c>
      <c r="E524" s="50" t="s">
        <v>47</v>
      </c>
      <c r="F524" s="50">
        <v>4.2000000000000003E-2</v>
      </c>
      <c r="G524" s="58">
        <f t="shared" si="20"/>
        <v>0.59299999999999997</v>
      </c>
      <c r="H524" s="57">
        <v>1.1599999999999999</v>
      </c>
      <c r="I524" s="49">
        <v>252</v>
      </c>
      <c r="J524" s="49">
        <v>41.999999999986493</v>
      </c>
      <c r="K524" s="49">
        <v>1931.8333333333333</v>
      </c>
      <c r="L524" s="49">
        <v>-11.75</v>
      </c>
      <c r="M524" s="57">
        <v>-0.34018135070800781</v>
      </c>
      <c r="N524" s="57">
        <v>2.4104447292940402E-2</v>
      </c>
      <c r="O524" s="57">
        <v>0.71207201480865479</v>
      </c>
      <c r="P524" s="57">
        <v>4.913166834828496E-2</v>
      </c>
    </row>
    <row r="525" spans="1:16" ht="14.25" customHeight="1" x14ac:dyDescent="0.3">
      <c r="A525" s="50">
        <v>303</v>
      </c>
      <c r="B525" s="50">
        <v>88200701202</v>
      </c>
      <c r="C525" s="50">
        <v>3</v>
      </c>
      <c r="D525" s="49">
        <v>15</v>
      </c>
      <c r="E525" s="50" t="s">
        <v>115</v>
      </c>
      <c r="F525" s="50">
        <v>4.2000000000000003E-2</v>
      </c>
      <c r="G525" s="58">
        <f t="shared" si="20"/>
        <v>0.63500000000000001</v>
      </c>
      <c r="H525" s="57">
        <v>1.18</v>
      </c>
      <c r="I525" s="49">
        <v>252</v>
      </c>
      <c r="J525" s="49">
        <v>47.000000000019249</v>
      </c>
      <c r="K525" s="49">
        <v>2674</v>
      </c>
      <c r="L525" s="49">
        <v>-24.416666666666668</v>
      </c>
      <c r="M525" s="57">
        <v>-0.56292426586151123</v>
      </c>
      <c r="N525" s="57">
        <v>2.4104447292940402E-2</v>
      </c>
      <c r="O525" s="57">
        <v>0.42108267545700073</v>
      </c>
      <c r="P525" s="57">
        <v>4.913166834828496E-2</v>
      </c>
    </row>
    <row r="526" spans="1:16" ht="14.25" customHeight="1" x14ac:dyDescent="0.3">
      <c r="A526" s="50">
        <v>303</v>
      </c>
      <c r="B526" s="50">
        <v>88200701202</v>
      </c>
      <c r="C526" s="50">
        <v>3</v>
      </c>
      <c r="D526" s="49">
        <v>16</v>
      </c>
      <c r="E526" s="50" t="s">
        <v>116</v>
      </c>
      <c r="F526" s="50">
        <v>4.2000000000000003E-2</v>
      </c>
      <c r="G526" s="58">
        <f t="shared" si="20"/>
        <v>0.67700000000000005</v>
      </c>
      <c r="H526" s="57">
        <v>1.2</v>
      </c>
      <c r="I526" s="49">
        <v>252</v>
      </c>
      <c r="J526" s="49">
        <v>40.999999999957737</v>
      </c>
      <c r="K526" s="49">
        <v>2105.8333333333335</v>
      </c>
      <c r="L526" s="49">
        <v>-35.833333333333336</v>
      </c>
      <c r="M526" s="57">
        <v>-0.48030620813369751</v>
      </c>
      <c r="N526" s="57">
        <v>2.4104447292940402E-2</v>
      </c>
      <c r="O526" s="57">
        <v>0.41731500625610352</v>
      </c>
      <c r="P526" s="57">
        <v>4.913166834828496E-2</v>
      </c>
    </row>
    <row r="527" spans="1:16" ht="14.25" customHeight="1" x14ac:dyDescent="0.3">
      <c r="A527" s="50">
        <v>303</v>
      </c>
      <c r="B527" s="50">
        <v>88200701202</v>
      </c>
      <c r="C527" s="50">
        <v>3</v>
      </c>
      <c r="D527" s="49">
        <v>17</v>
      </c>
      <c r="E527" s="50" t="s">
        <v>144</v>
      </c>
      <c r="F527" s="50">
        <v>4.2000000000000003E-2</v>
      </c>
      <c r="G527" s="58">
        <f t="shared" si="20"/>
        <v>0.71900000000000008</v>
      </c>
      <c r="H527" s="57">
        <v>1.22</v>
      </c>
      <c r="I527" s="49">
        <v>252</v>
      </c>
      <c r="J527" s="49">
        <v>41.999999999986493</v>
      </c>
      <c r="K527" s="49">
        <v>2328.3333333333335</v>
      </c>
      <c r="L527" s="49">
        <v>-25.833333333333332</v>
      </c>
      <c r="M527" s="57">
        <v>-0.14914122223854065</v>
      </c>
      <c r="N527" s="57">
        <v>2.4104447292940402E-2</v>
      </c>
      <c r="O527" s="57">
        <v>0.54341328144073486</v>
      </c>
      <c r="P527" s="57">
        <v>4.913166834828496E-2</v>
      </c>
    </row>
    <row r="528" spans="1:16" ht="14.25" customHeight="1" x14ac:dyDescent="0.3">
      <c r="A528" s="50">
        <v>303</v>
      </c>
      <c r="B528" s="50">
        <v>88200701202</v>
      </c>
      <c r="C528" s="50">
        <v>3</v>
      </c>
      <c r="D528" s="49">
        <v>18</v>
      </c>
      <c r="E528" s="50" t="s">
        <v>145</v>
      </c>
      <c r="F528" s="50">
        <v>4.2000000000000003E-2</v>
      </c>
      <c r="G528" s="58">
        <f t="shared" si="20"/>
        <v>0.76100000000000012</v>
      </c>
      <c r="H528" s="57">
        <v>1.25</v>
      </c>
      <c r="I528" s="49">
        <v>252</v>
      </c>
      <c r="J528" s="49">
        <v>47.999999999936982</v>
      </c>
      <c r="K528" s="49">
        <v>2310.3333333333335</v>
      </c>
      <c r="L528" s="49">
        <v>-19.75</v>
      </c>
      <c r="M528" s="57">
        <v>-3.7134516984224319E-2</v>
      </c>
      <c r="N528" s="57">
        <v>2.4104447292940402E-2</v>
      </c>
      <c r="O528" s="57">
        <v>0.88944351673126221</v>
      </c>
      <c r="P528" s="57">
        <v>4.913166834828496E-2</v>
      </c>
    </row>
    <row r="529" spans="1:16" ht="14.25" customHeight="1" x14ac:dyDescent="0.3">
      <c r="A529" s="50">
        <v>303</v>
      </c>
      <c r="B529" s="50">
        <v>88200701202</v>
      </c>
      <c r="C529" s="50">
        <v>3</v>
      </c>
      <c r="D529" s="49">
        <v>19</v>
      </c>
      <c r="E529" s="50" t="s">
        <v>146</v>
      </c>
      <c r="F529" s="50">
        <v>4.2000000000000003E-2</v>
      </c>
      <c r="G529" s="58">
        <f t="shared" si="20"/>
        <v>0.80300000000000016</v>
      </c>
      <c r="H529" s="57">
        <v>1.29</v>
      </c>
      <c r="I529" s="49">
        <v>252</v>
      </c>
      <c r="J529" s="49">
        <v>47.999999999936982</v>
      </c>
      <c r="K529" s="49">
        <v>2404.8333333333335</v>
      </c>
      <c r="L529" s="49">
        <v>-18</v>
      </c>
      <c r="M529" s="57">
        <v>-3.9511837065219879E-2</v>
      </c>
      <c r="N529" s="57">
        <v>2.4104447292940402E-2</v>
      </c>
      <c r="O529" s="57">
        <v>1.4429025650024414</v>
      </c>
      <c r="P529" s="57">
        <v>4.913166834828496E-2</v>
      </c>
    </row>
    <row r="530" spans="1:16" ht="14.25" customHeight="1" x14ac:dyDescent="0.3">
      <c r="A530" s="50">
        <v>303</v>
      </c>
      <c r="B530" s="50">
        <v>88200701202</v>
      </c>
      <c r="C530" s="50">
        <v>3</v>
      </c>
      <c r="D530" s="49">
        <v>20</v>
      </c>
      <c r="E530" s="50" t="s">
        <v>54</v>
      </c>
      <c r="F530" s="50">
        <v>4.2000000000000003E-2</v>
      </c>
      <c r="G530" s="58">
        <f t="shared" si="20"/>
        <v>0.8450000000000002</v>
      </c>
      <c r="H530" s="57">
        <v>1.29</v>
      </c>
      <c r="I530" s="49">
        <v>252</v>
      </c>
      <c r="J530" s="49">
        <v>41.999999999986493</v>
      </c>
      <c r="K530" s="49">
        <v>2290.8333333333335</v>
      </c>
      <c r="L530" s="49">
        <v>-2.0833333333333335</v>
      </c>
      <c r="M530" s="57">
        <v>-0.11223956942558289</v>
      </c>
      <c r="N530" s="57">
        <v>2.4104447292940402E-2</v>
      </c>
      <c r="O530" s="57">
        <v>1.7374042272567749</v>
      </c>
      <c r="P530" s="57">
        <v>4.913166834828496E-2</v>
      </c>
    </row>
    <row r="531" spans="1:16" ht="14.25" customHeight="1" x14ac:dyDescent="0.3">
      <c r="A531" s="50">
        <v>303</v>
      </c>
      <c r="B531" s="50">
        <v>88200701202</v>
      </c>
      <c r="C531" s="50">
        <v>3</v>
      </c>
      <c r="D531" s="49">
        <v>21</v>
      </c>
      <c r="E531" s="50" t="s">
        <v>167</v>
      </c>
      <c r="F531" s="50">
        <v>4.2000000000000003E-2</v>
      </c>
      <c r="G531" s="58">
        <f t="shared" si="20"/>
        <v>0.88700000000000023</v>
      </c>
      <c r="H531" s="57">
        <v>1.3</v>
      </c>
      <c r="I531" s="49">
        <v>252</v>
      </c>
      <c r="J531" s="49">
        <v>44.999999999961737</v>
      </c>
      <c r="K531" s="49">
        <v>2499.6666666666665</v>
      </c>
      <c r="L531" s="49">
        <v>-22.833333333333332</v>
      </c>
      <c r="M531" s="57">
        <v>2.6475127786397934E-2</v>
      </c>
      <c r="N531" s="57">
        <v>2.4104447292940402E-2</v>
      </c>
      <c r="O531" s="57">
        <v>1.9561246633529663</v>
      </c>
      <c r="P531" s="57">
        <v>4.913166834828496E-2</v>
      </c>
    </row>
    <row r="532" spans="1:16" ht="14.25" customHeight="1" x14ac:dyDescent="0.3">
      <c r="A532" s="50">
        <v>303</v>
      </c>
      <c r="B532" s="50">
        <v>88200701202</v>
      </c>
      <c r="C532" s="50">
        <v>3</v>
      </c>
      <c r="D532" s="49">
        <v>22</v>
      </c>
      <c r="E532" s="50" t="s">
        <v>965</v>
      </c>
      <c r="F532" s="50">
        <v>3.9E-2</v>
      </c>
      <c r="G532" s="58">
        <f t="shared" si="20"/>
        <v>0.92600000000000027</v>
      </c>
      <c r="H532" s="57">
        <v>1.32</v>
      </c>
      <c r="I532" s="49">
        <v>252</v>
      </c>
      <c r="J532" s="49">
        <v>40.999999999957737</v>
      </c>
      <c r="K532" s="49">
        <v>1938.1666666666667</v>
      </c>
      <c r="L532" s="49">
        <v>-48.5</v>
      </c>
      <c r="M532" s="57">
        <v>0.57155460119247437</v>
      </c>
      <c r="N532" s="57">
        <v>2.4104447292940402E-2</v>
      </c>
      <c r="O532" s="57">
        <v>2.4592714309692383</v>
      </c>
      <c r="P532" s="57">
        <v>4.913166834828496E-2</v>
      </c>
    </row>
    <row r="533" spans="1:16" ht="14.25" customHeight="1" x14ac:dyDescent="0.3">
      <c r="A533" s="50">
        <v>303</v>
      </c>
      <c r="B533" s="50">
        <v>88200701202</v>
      </c>
      <c r="C533" s="50">
        <v>3</v>
      </c>
      <c r="D533" s="49">
        <v>23</v>
      </c>
      <c r="E533" s="50" t="s">
        <v>967</v>
      </c>
      <c r="F533" s="50">
        <v>3.9E-2</v>
      </c>
      <c r="G533" s="58">
        <f t="shared" si="20"/>
        <v>0.9650000000000003</v>
      </c>
      <c r="H533" s="57">
        <v>1.32</v>
      </c>
      <c r="I533" s="49">
        <v>252</v>
      </c>
      <c r="J533" s="49">
        <v>41.000000000068759</v>
      </c>
      <c r="K533" s="49">
        <v>2115.8333333333335</v>
      </c>
      <c r="L533" s="49">
        <v>-29.416666666666668</v>
      </c>
      <c r="M533" s="57">
        <v>0.28267306089401245</v>
      </c>
      <c r="N533" s="57">
        <v>2.4104447292940402E-2</v>
      </c>
      <c r="O533" s="57">
        <v>2.2283239364624023</v>
      </c>
      <c r="P533" s="57">
        <v>4.913166834828496E-2</v>
      </c>
    </row>
    <row r="534" spans="1:16" ht="14.25" customHeight="1" x14ac:dyDescent="0.3">
      <c r="A534" s="50">
        <v>303</v>
      </c>
      <c r="B534" s="50">
        <v>88200701202</v>
      </c>
      <c r="C534" s="50">
        <v>3</v>
      </c>
      <c r="D534" s="49">
        <v>24</v>
      </c>
      <c r="E534" s="50" t="s">
        <v>969</v>
      </c>
      <c r="F534" s="50">
        <v>3.9E-2</v>
      </c>
      <c r="G534" s="58">
        <f t="shared" si="20"/>
        <v>1.0040000000000002</v>
      </c>
      <c r="H534" s="57">
        <v>1.32</v>
      </c>
      <c r="I534" s="49">
        <v>252</v>
      </c>
      <c r="J534" s="49">
        <v>47.000000000019249</v>
      </c>
      <c r="K534" s="49">
        <v>2416.8333333333335</v>
      </c>
      <c r="L534" s="49">
        <v>-26</v>
      </c>
      <c r="M534" s="57">
        <v>-3.4909948706626892E-2</v>
      </c>
      <c r="N534" s="57">
        <v>2.4104447292940402E-2</v>
      </c>
      <c r="O534" s="57">
        <v>1.9480398893356323</v>
      </c>
      <c r="P534" s="57">
        <v>4.913166834828496E-2</v>
      </c>
    </row>
    <row r="535" spans="1:16" ht="14.25" customHeight="1" x14ac:dyDescent="0.3">
      <c r="A535" s="50">
        <v>303</v>
      </c>
      <c r="B535" s="50">
        <v>88200701202</v>
      </c>
      <c r="C535" s="50">
        <v>3</v>
      </c>
      <c r="D535" s="49">
        <v>25</v>
      </c>
      <c r="E535" s="50" t="s">
        <v>121</v>
      </c>
      <c r="F535" s="50">
        <v>3.9E-2</v>
      </c>
      <c r="G535" s="58">
        <f t="shared" si="20"/>
        <v>1.0430000000000001</v>
      </c>
      <c r="H535" s="57">
        <v>1.32</v>
      </c>
      <c r="I535" s="49">
        <v>252</v>
      </c>
      <c r="J535" s="49">
        <v>58.000000000002494</v>
      </c>
      <c r="K535" s="49">
        <v>3414.6666666666665</v>
      </c>
      <c r="L535" s="49">
        <v>-8.8333333333333339</v>
      </c>
      <c r="M535" s="57">
        <v>-0.15122945606708527</v>
      </c>
      <c r="N535" s="57">
        <v>2.4104447292940402E-2</v>
      </c>
      <c r="O535" s="57">
        <v>1.9137637615203857</v>
      </c>
      <c r="P535" s="57">
        <v>4.913166834828496E-2</v>
      </c>
    </row>
    <row r="536" spans="1:16" ht="14.25" customHeight="1" x14ac:dyDescent="0.3">
      <c r="A536" s="50">
        <v>303</v>
      </c>
      <c r="B536" s="50">
        <v>88200701202</v>
      </c>
      <c r="C536" s="50">
        <v>3</v>
      </c>
      <c r="D536" s="49">
        <v>26</v>
      </c>
      <c r="E536" s="50" t="s">
        <v>622</v>
      </c>
      <c r="F536" s="50">
        <v>3.9E-2</v>
      </c>
      <c r="G536" s="58">
        <f t="shared" si="20"/>
        <v>1.0820000000000001</v>
      </c>
      <c r="H536" s="57">
        <v>1.32</v>
      </c>
      <c r="I536" s="49">
        <v>252</v>
      </c>
      <c r="J536" s="49">
        <v>52.999999999969738</v>
      </c>
      <c r="K536" s="49">
        <v>2908</v>
      </c>
      <c r="L536" s="49">
        <v>11.25</v>
      </c>
      <c r="M536" s="57">
        <v>-0.44172757863998413</v>
      </c>
      <c r="N536" s="57">
        <v>2.4104447292940402E-2</v>
      </c>
      <c r="O536" s="57">
        <v>2.1008665561676025</v>
      </c>
      <c r="P536" s="57">
        <v>4.913166834828496E-2</v>
      </c>
    </row>
    <row r="537" spans="1:16" ht="14.25" customHeight="1" x14ac:dyDescent="0.3">
      <c r="A537" s="50">
        <v>306</v>
      </c>
      <c r="B537" s="50">
        <v>88200801202</v>
      </c>
      <c r="C537" s="50">
        <v>4</v>
      </c>
      <c r="D537" s="49">
        <v>1</v>
      </c>
      <c r="E537" s="50" t="s">
        <v>124</v>
      </c>
      <c r="F537" s="58">
        <v>0.3</v>
      </c>
      <c r="G537" s="58">
        <v>0</v>
      </c>
      <c r="H537" s="57">
        <v>0.71</v>
      </c>
      <c r="I537" s="49">
        <v>300</v>
      </c>
      <c r="J537" s="49">
        <v>226.00000000005949</v>
      </c>
      <c r="K537" s="49">
        <v>2576.5</v>
      </c>
      <c r="L537" s="57">
        <v>-62.416666666666664</v>
      </c>
      <c r="M537" s="57">
        <v>-0.77729529142379761</v>
      </c>
      <c r="N537" s="57">
        <v>2.1638005825483132E-2</v>
      </c>
      <c r="O537" s="57">
        <v>-0.22495320439338684</v>
      </c>
      <c r="P537" s="57">
        <v>6.651142005122565E-2</v>
      </c>
    </row>
    <row r="538" spans="1:16" ht="14.25" customHeight="1" x14ac:dyDescent="0.3">
      <c r="A538" s="50">
        <v>306</v>
      </c>
      <c r="B538" s="50">
        <v>88200801202</v>
      </c>
      <c r="C538" s="50">
        <v>4</v>
      </c>
      <c r="D538" s="49">
        <v>2</v>
      </c>
      <c r="E538" s="50" t="s">
        <v>179</v>
      </c>
      <c r="F538" s="58">
        <v>6.9000000000000006E-2</v>
      </c>
      <c r="G538" s="58">
        <f>F538</f>
        <v>6.9000000000000006E-2</v>
      </c>
      <c r="H538" s="57">
        <v>0.79</v>
      </c>
      <c r="I538" s="49">
        <v>300</v>
      </c>
      <c r="J538" s="49">
        <v>64.999999999981739</v>
      </c>
      <c r="K538" s="49">
        <v>2492.1666666666665</v>
      </c>
      <c r="L538" s="49">
        <v>-56.166666666666664</v>
      </c>
      <c r="M538" s="57">
        <v>-0.25520762801170349</v>
      </c>
      <c r="N538" s="57">
        <v>2.1638005825483132E-2</v>
      </c>
      <c r="O538" s="57">
        <v>-3.2788053154945374E-2</v>
      </c>
      <c r="P538" s="57">
        <v>6.651142005122565E-2</v>
      </c>
    </row>
    <row r="539" spans="1:16" ht="14.25" customHeight="1" x14ac:dyDescent="0.3">
      <c r="A539" s="50">
        <v>306</v>
      </c>
      <c r="B539" s="50">
        <v>88200801202</v>
      </c>
      <c r="C539" s="50">
        <v>4</v>
      </c>
      <c r="D539" s="49">
        <v>3</v>
      </c>
      <c r="E539" s="50" t="s">
        <v>181</v>
      </c>
      <c r="F539" s="58">
        <v>6.7000000000000004E-2</v>
      </c>
      <c r="G539" s="58">
        <f t="shared" ref="G539:G568" si="21">G538+F539</f>
        <v>0.13600000000000001</v>
      </c>
      <c r="H539" s="57">
        <v>0.88</v>
      </c>
      <c r="I539" s="49">
        <v>300</v>
      </c>
      <c r="J539" s="49">
        <v>70.999999999932228</v>
      </c>
      <c r="K539" s="49">
        <v>2485</v>
      </c>
      <c r="L539" s="49">
        <v>-65.666666666666671</v>
      </c>
      <c r="M539" s="57">
        <v>7.9834602773189545E-2</v>
      </c>
      <c r="N539" s="57">
        <v>2.1638005825483132E-2</v>
      </c>
      <c r="O539" s="57">
        <v>0.48673060536384583</v>
      </c>
      <c r="P539" s="57">
        <v>6.651142005122565E-2</v>
      </c>
    </row>
    <row r="540" spans="1:16" ht="14.25" customHeight="1" x14ac:dyDescent="0.3">
      <c r="A540" s="50">
        <v>306</v>
      </c>
      <c r="B540" s="50">
        <v>88200801202</v>
      </c>
      <c r="C540" s="50">
        <v>4</v>
      </c>
      <c r="D540" s="49">
        <v>4</v>
      </c>
      <c r="E540" s="50" t="s">
        <v>182</v>
      </c>
      <c r="F540" s="58">
        <v>6.2E-2</v>
      </c>
      <c r="G540" s="58">
        <f t="shared" si="21"/>
        <v>0.19800000000000001</v>
      </c>
      <c r="H540" s="57">
        <v>0.94</v>
      </c>
      <c r="I540" s="49">
        <v>300</v>
      </c>
      <c r="J540" s="49">
        <v>66.000000000010488</v>
      </c>
      <c r="K540" s="49">
        <v>2364.8333333333335</v>
      </c>
      <c r="L540" s="49">
        <v>-36.916666666666664</v>
      </c>
      <c r="M540" s="57">
        <v>0.14601671695709229</v>
      </c>
      <c r="N540" s="57">
        <v>2.1638005825483132E-2</v>
      </c>
      <c r="O540" s="57">
        <v>0.98556864261627197</v>
      </c>
      <c r="P540" s="57">
        <v>6.651142005122565E-2</v>
      </c>
    </row>
    <row r="541" spans="1:16" ht="14.25" customHeight="1" x14ac:dyDescent="0.3">
      <c r="A541" s="50">
        <v>306</v>
      </c>
      <c r="B541" s="50">
        <v>88200801202</v>
      </c>
      <c r="C541" s="50">
        <v>4</v>
      </c>
      <c r="D541" s="49">
        <v>5</v>
      </c>
      <c r="E541" s="50" t="s">
        <v>183</v>
      </c>
      <c r="F541" s="58">
        <v>4.2000000000000003E-2</v>
      </c>
      <c r="G541" s="58">
        <f t="shared" si="21"/>
        <v>0.24000000000000002</v>
      </c>
      <c r="H541" s="57">
        <v>0.98</v>
      </c>
      <c r="I541" s="49">
        <v>300</v>
      </c>
      <c r="J541" s="49">
        <v>67.999999999956984</v>
      </c>
      <c r="K541" s="49">
        <v>2483</v>
      </c>
      <c r="L541" s="49">
        <v>-63.416666666666664</v>
      </c>
      <c r="M541" s="57">
        <v>0.15893062949180603</v>
      </c>
      <c r="N541" s="57">
        <v>2.1638005825483132E-2</v>
      </c>
      <c r="O541" s="57">
        <v>1.7581859827041626</v>
      </c>
      <c r="P541" s="57">
        <v>6.651142005122565E-2</v>
      </c>
    </row>
    <row r="542" spans="1:16" ht="14.25" customHeight="1" x14ac:dyDescent="0.3">
      <c r="A542" s="50">
        <v>306</v>
      </c>
      <c r="B542" s="50">
        <v>88200801202</v>
      </c>
      <c r="C542" s="50">
        <v>4</v>
      </c>
      <c r="D542" s="49">
        <v>6</v>
      </c>
      <c r="E542" s="50" t="s">
        <v>184</v>
      </c>
      <c r="F542" s="58">
        <v>4.7E-2</v>
      </c>
      <c r="G542" s="58">
        <f t="shared" si="21"/>
        <v>0.28700000000000003</v>
      </c>
      <c r="H542" s="57">
        <v>1.04</v>
      </c>
      <c r="I542" s="49">
        <v>300</v>
      </c>
      <c r="J542" s="49">
        <v>59.00000000003125</v>
      </c>
      <c r="K542" s="49">
        <v>2291</v>
      </c>
      <c r="L542" s="49">
        <v>-54.166666666666664</v>
      </c>
      <c r="M542" s="57">
        <v>2.5581624358892441E-2</v>
      </c>
      <c r="N542" s="57">
        <v>2.1638005825483132E-2</v>
      </c>
      <c r="O542" s="57">
        <v>2.1191308498382568</v>
      </c>
      <c r="P542" s="57">
        <v>6.651142005122565E-2</v>
      </c>
    </row>
    <row r="543" spans="1:16" ht="14.25" customHeight="1" x14ac:dyDescent="0.3">
      <c r="A543" s="50">
        <v>306</v>
      </c>
      <c r="B543" s="50">
        <v>88200801202</v>
      </c>
      <c r="C543" s="50">
        <v>4</v>
      </c>
      <c r="D543" s="49">
        <v>7</v>
      </c>
      <c r="E543" s="50" t="s">
        <v>186</v>
      </c>
      <c r="F543" s="58">
        <v>4.3999999999999997E-2</v>
      </c>
      <c r="G543" s="58">
        <f t="shared" si="21"/>
        <v>0.33100000000000002</v>
      </c>
      <c r="H543" s="57">
        <v>1.06</v>
      </c>
      <c r="I543" s="49">
        <v>300</v>
      </c>
      <c r="J543" s="49">
        <v>58.000000000002494</v>
      </c>
      <c r="K543" s="49">
        <v>2499.6666666666665</v>
      </c>
      <c r="L543" s="49">
        <v>-63.25</v>
      </c>
      <c r="M543" s="57">
        <v>1.6569226980209351E-2</v>
      </c>
      <c r="N543" s="57">
        <v>2.1638005825483132E-2</v>
      </c>
      <c r="O543" s="57">
        <v>2.3088326454162598</v>
      </c>
      <c r="P543" s="57">
        <v>6.651142005122565E-2</v>
      </c>
    </row>
    <row r="544" spans="1:16" ht="14.25" customHeight="1" x14ac:dyDescent="0.3">
      <c r="A544" s="50">
        <v>306</v>
      </c>
      <c r="B544" s="50">
        <v>88200801202</v>
      </c>
      <c r="C544" s="50">
        <v>4</v>
      </c>
      <c r="D544" s="49">
        <v>8</v>
      </c>
      <c r="E544" s="50" t="s">
        <v>187</v>
      </c>
      <c r="F544" s="58">
        <v>0.04</v>
      </c>
      <c r="G544" s="58">
        <f t="shared" si="21"/>
        <v>0.371</v>
      </c>
      <c r="H544" s="57">
        <v>1.08</v>
      </c>
      <c r="I544" s="49">
        <v>300</v>
      </c>
      <c r="J544" s="49">
        <v>53.999999999998494</v>
      </c>
      <c r="K544" s="49">
        <v>1912.5</v>
      </c>
      <c r="L544" s="49">
        <v>-37.916666666666664</v>
      </c>
      <c r="M544" s="57">
        <v>-0.20859739184379578</v>
      </c>
      <c r="N544" s="57">
        <v>2.1638005825483132E-2</v>
      </c>
      <c r="O544" s="57">
        <v>2.240164041519165</v>
      </c>
      <c r="P544" s="57">
        <v>6.651142005122565E-2</v>
      </c>
    </row>
    <row r="545" spans="1:17" ht="14.25" customHeight="1" x14ac:dyDescent="0.3">
      <c r="A545" s="50">
        <v>306</v>
      </c>
      <c r="B545" s="50">
        <v>88200801202</v>
      </c>
      <c r="C545" s="50">
        <v>4</v>
      </c>
      <c r="D545" s="49">
        <v>9</v>
      </c>
      <c r="E545" s="50" t="s">
        <v>188</v>
      </c>
      <c r="F545" s="58">
        <v>0.04</v>
      </c>
      <c r="G545" s="58">
        <f t="shared" si="21"/>
        <v>0.41099999999999998</v>
      </c>
      <c r="H545" s="57">
        <v>1.08</v>
      </c>
      <c r="I545" s="49">
        <v>300</v>
      </c>
      <c r="J545" s="49">
        <v>46.999999999908226</v>
      </c>
      <c r="K545" s="49">
        <v>1443.3333333333333</v>
      </c>
      <c r="L545" s="49">
        <v>-44</v>
      </c>
      <c r="M545" s="57">
        <v>-0.59763234853744507</v>
      </c>
      <c r="N545" s="57">
        <v>2.1638005825483132E-2</v>
      </c>
      <c r="O545" s="57">
        <v>2.0306065082550049</v>
      </c>
      <c r="P545" s="57">
        <v>6.651142005122565E-2</v>
      </c>
    </row>
    <row r="546" spans="1:17" ht="14.25" customHeight="1" x14ac:dyDescent="0.3">
      <c r="A546" s="50">
        <v>306</v>
      </c>
      <c r="B546" s="50">
        <v>88200801202</v>
      </c>
      <c r="C546" s="50">
        <v>4</v>
      </c>
      <c r="D546" s="49">
        <v>10</v>
      </c>
      <c r="E546" s="50" t="s">
        <v>189</v>
      </c>
      <c r="F546" s="58">
        <v>3.6999999999999998E-2</v>
      </c>
      <c r="G546" s="58">
        <f t="shared" si="21"/>
        <v>0.44799999999999995</v>
      </c>
      <c r="H546" s="57">
        <v>1.08</v>
      </c>
      <c r="I546" s="49">
        <v>300</v>
      </c>
      <c r="J546" s="49">
        <v>49.00000000007676</v>
      </c>
      <c r="K546" s="49">
        <v>820.16666666666663</v>
      </c>
      <c r="L546" s="49">
        <v>-18.833333333333332</v>
      </c>
      <c r="M546" s="57">
        <v>-1.0072954893112183</v>
      </c>
      <c r="N546" s="57">
        <v>2.1638005825483132E-2</v>
      </c>
      <c r="O546" s="57">
        <v>2.0671749114990234</v>
      </c>
      <c r="P546" s="57">
        <v>6.651142005122565E-2</v>
      </c>
    </row>
    <row r="547" spans="1:17" ht="14.25" customHeight="1" x14ac:dyDescent="0.3">
      <c r="A547" s="50">
        <v>306</v>
      </c>
      <c r="B547" s="50">
        <v>88200801202</v>
      </c>
      <c r="C547" s="50">
        <v>4</v>
      </c>
      <c r="D547" s="49">
        <v>11</v>
      </c>
      <c r="E547" s="50" t="s">
        <v>190</v>
      </c>
      <c r="F547" s="58">
        <v>3.6999999999999998E-2</v>
      </c>
      <c r="G547" s="58">
        <f t="shared" si="21"/>
        <v>0.48499999999999993</v>
      </c>
      <c r="H547" s="57">
        <v>1.1000000000000001</v>
      </c>
      <c r="I547" s="49">
        <v>300</v>
      </c>
      <c r="J547" s="49">
        <v>49.999999999994493</v>
      </c>
      <c r="K547" s="49">
        <v>1594</v>
      </c>
      <c r="L547" s="49">
        <v>-79.75</v>
      </c>
      <c r="M547" s="57">
        <v>-1.237984299659729</v>
      </c>
      <c r="N547" s="57">
        <v>2.1638005825483132E-2</v>
      </c>
      <c r="O547" s="57">
        <v>2.0621485710144043</v>
      </c>
      <c r="P547" s="57">
        <v>6.651142005122565E-2</v>
      </c>
    </row>
    <row r="548" spans="1:17" ht="14.25" customHeight="1" x14ac:dyDescent="0.3">
      <c r="A548" s="50">
        <v>306</v>
      </c>
      <c r="B548" s="50">
        <v>88200801202</v>
      </c>
      <c r="C548" s="50">
        <v>4</v>
      </c>
      <c r="D548" s="49">
        <v>12</v>
      </c>
      <c r="E548" s="50" t="s">
        <v>191</v>
      </c>
      <c r="F548" s="58">
        <v>3.5000000000000003E-2</v>
      </c>
      <c r="G548" s="58">
        <f t="shared" si="21"/>
        <v>0.51999999999999991</v>
      </c>
      <c r="H548" s="57">
        <v>1.1000000000000001</v>
      </c>
      <c r="I548" s="49">
        <v>300</v>
      </c>
      <c r="J548" s="49">
        <v>45.999999999990493</v>
      </c>
      <c r="K548" s="49">
        <v>1418.6666666666667</v>
      </c>
      <c r="L548" s="49">
        <v>-46.083333333333336</v>
      </c>
      <c r="M548" s="57">
        <v>-1.2617850303649902</v>
      </c>
      <c r="N548" s="57">
        <v>2.1638005825483132E-2</v>
      </c>
      <c r="O548" s="57">
        <v>2.190190315246582</v>
      </c>
      <c r="P548" s="57">
        <v>6.651142005122565E-2</v>
      </c>
    </row>
    <row r="549" spans="1:17" ht="14.25" customHeight="1" x14ac:dyDescent="0.3">
      <c r="A549" s="50">
        <v>306</v>
      </c>
      <c r="B549" s="50">
        <v>88200801202</v>
      </c>
      <c r="C549" s="50">
        <v>4</v>
      </c>
      <c r="D549" s="49">
        <v>13</v>
      </c>
      <c r="E549" s="50" t="s">
        <v>47</v>
      </c>
      <c r="F549" s="58">
        <v>3.5000000000000003E-2</v>
      </c>
      <c r="G549" s="58">
        <f t="shared" si="21"/>
        <v>0.55499999999999994</v>
      </c>
      <c r="H549" s="57">
        <v>1.1000000000000001</v>
      </c>
      <c r="I549" s="49">
        <v>300</v>
      </c>
      <c r="J549" s="49">
        <v>53.00000000008076</v>
      </c>
      <c r="K549" s="49">
        <v>1775.8333333333333</v>
      </c>
      <c r="L549" s="49">
        <v>-73.416666666666671</v>
      </c>
      <c r="M549" s="57">
        <v>-1.2987152338027954</v>
      </c>
      <c r="N549" s="57">
        <v>2.1638005825483132E-2</v>
      </c>
      <c r="O549" s="57">
        <v>2.2507786750793457</v>
      </c>
      <c r="P549" s="57">
        <v>6.651142005122565E-2</v>
      </c>
    </row>
    <row r="550" spans="1:17" ht="14.25" customHeight="1" x14ac:dyDescent="0.3">
      <c r="A550" s="50">
        <v>306</v>
      </c>
      <c r="B550" s="50">
        <v>88200801202</v>
      </c>
      <c r="C550" s="50">
        <v>4</v>
      </c>
      <c r="D550" s="49">
        <v>14</v>
      </c>
      <c r="E550" s="50" t="s">
        <v>193</v>
      </c>
      <c r="F550" s="58">
        <v>2.8000000000000001E-2</v>
      </c>
      <c r="G550" s="58">
        <f t="shared" si="21"/>
        <v>0.58299999999999996</v>
      </c>
      <c r="H550" s="57">
        <v>1.1299999999999999</v>
      </c>
      <c r="I550" s="49">
        <v>300</v>
      </c>
      <c r="J550" s="49">
        <v>39.000000000011248</v>
      </c>
      <c r="K550" s="49">
        <v>878.16666666666663</v>
      </c>
      <c r="L550" s="49">
        <v>-23.75</v>
      </c>
      <c r="M550" s="57">
        <v>-1.0643426179885864</v>
      </c>
      <c r="N550" s="57">
        <v>2.1638005825483132E-2</v>
      </c>
      <c r="O550" s="57">
        <v>2.3062252998352051</v>
      </c>
      <c r="P550" s="57">
        <v>6.651142005122565E-2</v>
      </c>
    </row>
    <row r="551" spans="1:17" ht="14.25" customHeight="1" x14ac:dyDescent="0.3">
      <c r="A551" s="50">
        <v>306</v>
      </c>
      <c r="B551" s="50">
        <v>88200801202</v>
      </c>
      <c r="C551" s="50">
        <v>4</v>
      </c>
      <c r="D551" s="49">
        <v>15</v>
      </c>
      <c r="E551" s="50" t="s">
        <v>194</v>
      </c>
      <c r="F551" s="58">
        <v>2.8000000000000001E-2</v>
      </c>
      <c r="G551" s="58">
        <f t="shared" si="21"/>
        <v>0.61099999999999999</v>
      </c>
      <c r="H551" s="57">
        <v>1.1299999999999999</v>
      </c>
      <c r="I551" s="49">
        <v>300</v>
      </c>
      <c r="J551" s="49">
        <v>38.000000000093515</v>
      </c>
      <c r="K551" s="49">
        <v>1019.6666666666666</v>
      </c>
      <c r="L551" s="49">
        <v>-25.083333333333332</v>
      </c>
      <c r="M551" s="57">
        <v>-0.95576333999633789</v>
      </c>
      <c r="N551" s="57">
        <v>2.1638005825483132E-2</v>
      </c>
      <c r="O551" s="57">
        <v>2.3257284164428711</v>
      </c>
      <c r="P551" s="57">
        <v>6.651142005122565E-2</v>
      </c>
    </row>
    <row r="552" spans="1:17" ht="14.25" customHeight="1" x14ac:dyDescent="0.3">
      <c r="A552" s="50">
        <v>306</v>
      </c>
      <c r="B552" s="50">
        <v>88200801202</v>
      </c>
      <c r="C552" s="50">
        <v>4</v>
      </c>
      <c r="D552" s="49">
        <v>16</v>
      </c>
      <c r="E552" s="50" t="s">
        <v>195</v>
      </c>
      <c r="F552" s="58">
        <v>2.8000000000000001E-2</v>
      </c>
      <c r="G552" s="58">
        <f t="shared" si="21"/>
        <v>0.63900000000000001</v>
      </c>
      <c r="H552" s="57">
        <v>1.1299999999999999</v>
      </c>
      <c r="I552" s="49">
        <v>300</v>
      </c>
      <c r="J552" s="49">
        <v>35.000000000007248</v>
      </c>
      <c r="K552" s="49">
        <v>997.16666666666663</v>
      </c>
      <c r="L552" s="49">
        <v>-39.083333333333336</v>
      </c>
      <c r="M552" s="57">
        <v>-0.96129846572875977</v>
      </c>
      <c r="N552" s="57">
        <v>2.1638005825483132E-2</v>
      </c>
      <c r="O552" s="57">
        <v>1.971362829208374</v>
      </c>
      <c r="P552" s="57">
        <v>6.651142005122565E-2</v>
      </c>
    </row>
    <row r="553" spans="1:17" ht="14.25" customHeight="1" x14ac:dyDescent="0.3">
      <c r="A553" s="50">
        <v>306</v>
      </c>
      <c r="B553" s="50">
        <v>88200801202</v>
      </c>
      <c r="C553" s="50">
        <v>4</v>
      </c>
      <c r="D553" s="49">
        <v>17</v>
      </c>
      <c r="E553" s="50" t="s">
        <v>197</v>
      </c>
      <c r="F553" s="58">
        <v>3.7999999999999999E-2</v>
      </c>
      <c r="G553" s="58">
        <f t="shared" si="21"/>
        <v>0.67700000000000005</v>
      </c>
      <c r="H553" s="57">
        <v>1.1299999999999999</v>
      </c>
      <c r="I553" s="49">
        <v>300</v>
      </c>
      <c r="J553" s="49">
        <v>41.999999999986493</v>
      </c>
      <c r="K553" s="49">
        <v>1146.3333333333333</v>
      </c>
      <c r="L553" s="49">
        <v>-88.25</v>
      </c>
      <c r="M553" s="57">
        <v>-1.0822380781173706</v>
      </c>
      <c r="N553" s="57">
        <v>2.1638005825483132E-2</v>
      </c>
      <c r="O553" s="57">
        <v>1.7729021310806274</v>
      </c>
      <c r="P553" s="57">
        <v>6.651142005122565E-2</v>
      </c>
    </row>
    <row r="554" spans="1:17" ht="14.25" customHeight="1" x14ac:dyDescent="0.3">
      <c r="A554" s="50">
        <v>306</v>
      </c>
      <c r="B554" s="50">
        <v>88200801202</v>
      </c>
      <c r="C554" s="50">
        <v>4</v>
      </c>
      <c r="D554" s="49">
        <v>18</v>
      </c>
      <c r="E554" s="50" t="s">
        <v>198</v>
      </c>
      <c r="F554" s="58">
        <v>3.7999999999999999E-2</v>
      </c>
      <c r="G554" s="58">
        <f t="shared" si="21"/>
        <v>0.71500000000000008</v>
      </c>
      <c r="H554" s="57">
        <v>1.1299999999999999</v>
      </c>
      <c r="I554" s="49">
        <v>300</v>
      </c>
      <c r="J554" s="49">
        <v>39.000000000011248</v>
      </c>
      <c r="K554" s="49">
        <v>586</v>
      </c>
      <c r="L554" s="49">
        <v>-196.33333333333334</v>
      </c>
      <c r="M554" s="57">
        <v>-1.4927529096603394</v>
      </c>
      <c r="N554" s="57">
        <v>2.1638005825483132E-2</v>
      </c>
      <c r="O554" s="57">
        <v>1.2325646877288818</v>
      </c>
      <c r="P554" s="57">
        <v>6.651142005122565E-2</v>
      </c>
      <c r="Q554" s="48" t="s">
        <v>1358</v>
      </c>
    </row>
    <row r="555" spans="1:17" ht="14.25" customHeight="1" x14ac:dyDescent="0.3">
      <c r="A555" s="50">
        <v>306</v>
      </c>
      <c r="B555" s="50">
        <v>88200801202</v>
      </c>
      <c r="C555" s="50">
        <v>4</v>
      </c>
      <c r="D555" s="49">
        <v>19</v>
      </c>
      <c r="E555" s="50" t="s">
        <v>54</v>
      </c>
      <c r="F555" s="58">
        <v>3.7999999999999999E-2</v>
      </c>
      <c r="G555" s="58">
        <f t="shared" si="21"/>
        <v>0.75300000000000011</v>
      </c>
      <c r="H555" s="57">
        <v>1.18</v>
      </c>
      <c r="I555" s="49">
        <v>300</v>
      </c>
      <c r="J555" s="49">
        <v>52.999999999969738</v>
      </c>
      <c r="K555" s="49">
        <v>1640.3333333333333</v>
      </c>
      <c r="L555" s="49">
        <v>-58.25</v>
      </c>
      <c r="M555" s="57">
        <v>-1.4938857555389404</v>
      </c>
      <c r="N555" s="57">
        <v>2.1638005825483132E-2</v>
      </c>
      <c r="O555" s="57">
        <v>1.5017262697219849</v>
      </c>
      <c r="P555" s="57">
        <v>6.651142005122565E-2</v>
      </c>
    </row>
    <row r="556" spans="1:17" ht="14.25" customHeight="1" x14ac:dyDescent="0.3">
      <c r="A556" s="50">
        <v>306</v>
      </c>
      <c r="B556" s="50">
        <v>88200801202</v>
      </c>
      <c r="C556" s="50">
        <v>4</v>
      </c>
      <c r="D556" s="49">
        <v>20</v>
      </c>
      <c r="E556" s="50" t="s">
        <v>167</v>
      </c>
      <c r="F556" s="58">
        <v>2.7375E-2</v>
      </c>
      <c r="G556" s="58">
        <f t="shared" si="21"/>
        <v>0.78037500000000015</v>
      </c>
      <c r="H556" s="57">
        <v>1.18</v>
      </c>
      <c r="I556" s="49">
        <v>300</v>
      </c>
      <c r="J556" s="49">
        <v>39.000000000011248</v>
      </c>
      <c r="K556" s="49">
        <v>1227</v>
      </c>
      <c r="L556" s="49">
        <v>-80.75</v>
      </c>
      <c r="M556" s="57">
        <v>-1.595768928527832</v>
      </c>
      <c r="N556" s="57">
        <v>2.1638005825483132E-2</v>
      </c>
      <c r="O556" s="57">
        <v>1.6984704732894897</v>
      </c>
      <c r="P556" s="57">
        <v>6.651142005122565E-2</v>
      </c>
    </row>
    <row r="557" spans="1:17" ht="14.25" customHeight="1" x14ac:dyDescent="0.3">
      <c r="A557" s="50">
        <v>306</v>
      </c>
      <c r="B557" s="50">
        <v>88200801202</v>
      </c>
      <c r="C557" s="50">
        <v>4</v>
      </c>
      <c r="D557" s="49">
        <v>21</v>
      </c>
      <c r="E557" s="50" t="s">
        <v>148</v>
      </c>
      <c r="F557" s="58">
        <v>2.7375E-2</v>
      </c>
      <c r="G557" s="58">
        <f t="shared" si="21"/>
        <v>0.80775000000000019</v>
      </c>
      <c r="H557" s="57">
        <v>1.18</v>
      </c>
      <c r="I557" s="49">
        <v>300</v>
      </c>
      <c r="J557" s="49">
        <v>41.999999999986493</v>
      </c>
    </row>
    <row r="558" spans="1:17" ht="14.25" customHeight="1" x14ac:dyDescent="0.3">
      <c r="A558" s="50">
        <v>306</v>
      </c>
      <c r="B558" s="50">
        <v>88200801202</v>
      </c>
      <c r="C558" s="50">
        <v>4</v>
      </c>
      <c r="D558" s="49">
        <v>22</v>
      </c>
      <c r="E558" s="50" t="s">
        <v>168</v>
      </c>
      <c r="F558" s="58">
        <v>2.7375E-2</v>
      </c>
      <c r="G558" s="58">
        <f t="shared" si="21"/>
        <v>0.83512500000000023</v>
      </c>
      <c r="H558" s="57">
        <v>1.18</v>
      </c>
      <c r="I558" s="49">
        <v>300</v>
      </c>
      <c r="J558" s="49">
        <v>44.999999999961737</v>
      </c>
    </row>
    <row r="559" spans="1:17" ht="14.25" customHeight="1" x14ac:dyDescent="0.3">
      <c r="A559" s="50">
        <v>306</v>
      </c>
      <c r="B559" s="50">
        <v>88200801202</v>
      </c>
      <c r="C559" s="50">
        <v>4</v>
      </c>
      <c r="D559" s="49">
        <v>23</v>
      </c>
      <c r="E559" s="50" t="s">
        <v>169</v>
      </c>
      <c r="F559" s="58">
        <v>2.7375E-2</v>
      </c>
      <c r="G559" s="58">
        <f t="shared" si="21"/>
        <v>0.86250000000000027</v>
      </c>
      <c r="H559" s="57">
        <v>1.18</v>
      </c>
      <c r="I559" s="49">
        <v>300</v>
      </c>
      <c r="J559" s="49">
        <v>40.000000000040004</v>
      </c>
      <c r="K559" s="49">
        <v>1489</v>
      </c>
      <c r="L559" s="49">
        <v>-51.416666666666664</v>
      </c>
      <c r="M559" s="57">
        <v>-1.2985931634902954</v>
      </c>
      <c r="N559" s="57">
        <v>2.1638005825483132E-2</v>
      </c>
      <c r="O559" s="57">
        <v>2.173811674118042</v>
      </c>
      <c r="P559" s="57">
        <v>6.651142005122565E-2</v>
      </c>
    </row>
    <row r="560" spans="1:17" ht="14.25" customHeight="1" x14ac:dyDescent="0.3">
      <c r="A560" s="50">
        <v>306</v>
      </c>
      <c r="B560" s="50">
        <v>88200801202</v>
      </c>
      <c r="C560" s="50">
        <v>4</v>
      </c>
      <c r="D560" s="49">
        <v>24</v>
      </c>
      <c r="E560" s="50" t="s">
        <v>170</v>
      </c>
      <c r="F560" s="58">
        <v>2.7375E-2</v>
      </c>
      <c r="G560" s="58">
        <f t="shared" si="21"/>
        <v>0.8898750000000003</v>
      </c>
      <c r="H560" s="57">
        <v>1.18</v>
      </c>
      <c r="I560" s="49">
        <v>300</v>
      </c>
      <c r="J560" s="49">
        <v>40.000000000040004</v>
      </c>
      <c r="K560" s="49">
        <v>1008.5</v>
      </c>
      <c r="L560" s="49">
        <v>-31.75</v>
      </c>
      <c r="M560" s="57">
        <v>-1.3724619150161743</v>
      </c>
      <c r="N560" s="57">
        <v>2.1638005825483132E-2</v>
      </c>
      <c r="O560" s="57">
        <v>1.9773387908935547</v>
      </c>
      <c r="P560" s="57">
        <v>6.651142005122565E-2</v>
      </c>
    </row>
    <row r="561" spans="1:16" ht="14.25" customHeight="1" x14ac:dyDescent="0.3">
      <c r="A561" s="50">
        <v>306</v>
      </c>
      <c r="B561" s="50">
        <v>88200801202</v>
      </c>
      <c r="C561" s="50">
        <v>4</v>
      </c>
      <c r="D561" s="49">
        <v>25</v>
      </c>
      <c r="E561" s="50" t="s">
        <v>171</v>
      </c>
      <c r="F561" s="58">
        <v>2.7375E-2</v>
      </c>
      <c r="G561" s="58">
        <f t="shared" si="21"/>
        <v>0.91725000000000034</v>
      </c>
      <c r="H561" s="57">
        <v>1.18</v>
      </c>
      <c r="I561" s="49">
        <v>300</v>
      </c>
      <c r="J561" s="49">
        <v>28.999999999945736</v>
      </c>
      <c r="K561" s="49">
        <v>837.83333333333337</v>
      </c>
      <c r="L561" s="49">
        <v>-89.833333333333329</v>
      </c>
      <c r="M561" s="57">
        <v>-1.4615731239318848</v>
      </c>
      <c r="N561" s="57">
        <v>2.1638005825483132E-2</v>
      </c>
      <c r="O561" s="57">
        <v>1.6856609582901001</v>
      </c>
      <c r="P561" s="57">
        <v>6.651142005122565E-2</v>
      </c>
    </row>
    <row r="562" spans="1:16" ht="14.25" customHeight="1" x14ac:dyDescent="0.3">
      <c r="A562" s="50">
        <v>306</v>
      </c>
      <c r="B562" s="50">
        <v>88200801202</v>
      </c>
      <c r="C562" s="50">
        <v>4</v>
      </c>
      <c r="D562" s="49">
        <v>26</v>
      </c>
      <c r="E562" s="50" t="s">
        <v>172</v>
      </c>
      <c r="F562" s="58">
        <v>2.7375E-2</v>
      </c>
      <c r="G562" s="58">
        <f t="shared" si="21"/>
        <v>0.94462500000000038</v>
      </c>
      <c r="H562" s="57">
        <v>1.18</v>
      </c>
      <c r="I562" s="49">
        <v>300</v>
      </c>
      <c r="J562" s="49">
        <v>29.000000000056758</v>
      </c>
    </row>
    <row r="563" spans="1:16" ht="14.25" customHeight="1" x14ac:dyDescent="0.3">
      <c r="A563" s="50">
        <v>306</v>
      </c>
      <c r="B563" s="50">
        <v>88200801202</v>
      </c>
      <c r="C563" s="50">
        <v>4</v>
      </c>
      <c r="D563" s="49">
        <v>27</v>
      </c>
      <c r="E563" s="50" t="s">
        <v>201</v>
      </c>
      <c r="F563" s="58">
        <v>2.7375E-2</v>
      </c>
      <c r="G563" s="58">
        <f t="shared" si="21"/>
        <v>0.97200000000000042</v>
      </c>
      <c r="H563" s="57">
        <v>1.18</v>
      </c>
      <c r="I563" s="49">
        <v>300</v>
      </c>
      <c r="J563" s="49">
        <v>33.999999999978492</v>
      </c>
      <c r="K563" s="49">
        <v>912.33333333333337</v>
      </c>
      <c r="L563" s="49">
        <v>-22.5</v>
      </c>
      <c r="M563" s="57">
        <v>-1.2692185640335083</v>
      </c>
      <c r="N563" s="57">
        <v>2.1638005825483132E-2</v>
      </c>
      <c r="O563" s="57">
        <v>1.7183595895767212</v>
      </c>
      <c r="P563" s="57">
        <v>6.651142005122565E-2</v>
      </c>
    </row>
    <row r="564" spans="1:16" ht="14.25" customHeight="1" x14ac:dyDescent="0.3">
      <c r="A564" s="50">
        <v>306</v>
      </c>
      <c r="B564" s="50">
        <v>88200801202</v>
      </c>
      <c r="C564" s="50">
        <v>4</v>
      </c>
      <c r="D564" s="49">
        <v>28</v>
      </c>
      <c r="E564" s="50" t="s">
        <v>203</v>
      </c>
      <c r="F564" s="58">
        <v>0.03</v>
      </c>
      <c r="G564" s="58">
        <f t="shared" si="21"/>
        <v>1.0020000000000004</v>
      </c>
      <c r="H564" s="57">
        <v>1.18</v>
      </c>
      <c r="I564" s="49">
        <v>300</v>
      </c>
      <c r="J564" s="49">
        <v>35.000000000007248</v>
      </c>
      <c r="K564" s="49">
        <v>944</v>
      </c>
      <c r="L564" s="49">
        <v>-109</v>
      </c>
      <c r="M564" s="57">
        <v>-0.87764841318130493</v>
      </c>
      <c r="N564" s="57">
        <v>2.1638005825483132E-2</v>
      </c>
      <c r="O564" s="57">
        <v>1.9177366495132446</v>
      </c>
      <c r="P564" s="57">
        <v>6.651142005122565E-2</v>
      </c>
    </row>
    <row r="565" spans="1:16" ht="14.25" customHeight="1" x14ac:dyDescent="0.3">
      <c r="A565" s="50">
        <v>306</v>
      </c>
      <c r="B565" s="50">
        <v>88200801202</v>
      </c>
      <c r="C565" s="50">
        <v>4</v>
      </c>
      <c r="D565" s="49">
        <v>29</v>
      </c>
      <c r="E565" s="50" t="s">
        <v>204</v>
      </c>
      <c r="F565" s="58">
        <v>0.03</v>
      </c>
      <c r="G565" s="58">
        <f t="shared" si="21"/>
        <v>1.0320000000000005</v>
      </c>
      <c r="H565" s="57">
        <v>1.18</v>
      </c>
      <c r="I565" s="49">
        <v>300</v>
      </c>
      <c r="J565" s="49">
        <v>37.999999999982492</v>
      </c>
      <c r="K565" s="49">
        <v>1080.8333333333333</v>
      </c>
      <c r="L565" s="49">
        <v>-76.916666666666671</v>
      </c>
      <c r="M565" s="57">
        <v>-0.9123808741569519</v>
      </c>
      <c r="N565" s="57">
        <v>2.1638005825483132E-2</v>
      </c>
      <c r="O565" s="57">
        <v>2.0847101211547852</v>
      </c>
      <c r="P565" s="57">
        <v>6.651142005122565E-2</v>
      </c>
    </row>
    <row r="566" spans="1:16" ht="14.25" customHeight="1" x14ac:dyDescent="0.3">
      <c r="A566" s="50">
        <v>306</v>
      </c>
      <c r="B566" s="50">
        <v>88200801202</v>
      </c>
      <c r="C566" s="50">
        <v>4</v>
      </c>
      <c r="D566" s="49">
        <v>30</v>
      </c>
      <c r="E566" s="50" t="s">
        <v>205</v>
      </c>
      <c r="F566" s="58">
        <v>0.03</v>
      </c>
      <c r="G566" s="58">
        <f t="shared" si="21"/>
        <v>1.0620000000000005</v>
      </c>
      <c r="H566" s="57">
        <v>1.18</v>
      </c>
      <c r="I566" s="49">
        <v>300</v>
      </c>
      <c r="J566" s="49">
        <v>38.000000000093515</v>
      </c>
      <c r="K566" s="49">
        <v>1072.8333333333333</v>
      </c>
      <c r="L566" s="49">
        <v>-95</v>
      </c>
      <c r="M566" s="57">
        <v>-1.0841014385223389</v>
      </c>
      <c r="N566" s="57">
        <v>2.1638005825483132E-2</v>
      </c>
      <c r="O566" s="57">
        <v>2.1108758449554443</v>
      </c>
      <c r="P566" s="57">
        <v>6.651142005122565E-2</v>
      </c>
    </row>
    <row r="567" spans="1:16" ht="14.25" customHeight="1" x14ac:dyDescent="0.3">
      <c r="A567" s="50">
        <v>306</v>
      </c>
      <c r="B567" s="50">
        <v>88200801202</v>
      </c>
      <c r="C567" s="50">
        <v>4</v>
      </c>
      <c r="D567" s="49">
        <v>31</v>
      </c>
      <c r="E567" s="50" t="s">
        <v>206</v>
      </c>
      <c r="F567" s="58">
        <v>0.03</v>
      </c>
      <c r="G567" s="58">
        <f t="shared" si="21"/>
        <v>1.0920000000000005</v>
      </c>
      <c r="H567" s="57">
        <v>1.18</v>
      </c>
      <c r="I567" s="49">
        <v>300</v>
      </c>
      <c r="J567" s="49">
        <v>33.999999999978492</v>
      </c>
      <c r="K567" s="49">
        <v>1181.3333333333333</v>
      </c>
      <c r="L567" s="49">
        <v>-48.916666666666664</v>
      </c>
      <c r="M567" s="57">
        <v>-1.1305170059204102</v>
      </c>
      <c r="N567" s="57">
        <v>2.1638005825483132E-2</v>
      </c>
      <c r="O567" s="57">
        <v>1.9882880449295044</v>
      </c>
      <c r="P567" s="57">
        <v>6.651142005122565E-2</v>
      </c>
    </row>
    <row r="568" spans="1:16" ht="14.25" customHeight="1" x14ac:dyDescent="0.3">
      <c r="A568" s="50">
        <v>306</v>
      </c>
      <c r="B568" s="50">
        <v>88200801202</v>
      </c>
      <c r="C568" s="50">
        <v>4</v>
      </c>
      <c r="D568" s="49">
        <v>32</v>
      </c>
      <c r="E568" s="50" t="s">
        <v>207</v>
      </c>
      <c r="F568" s="58">
        <v>0.03</v>
      </c>
      <c r="G568" s="58">
        <f t="shared" si="21"/>
        <v>1.1220000000000006</v>
      </c>
      <c r="H568" s="57">
        <v>1.18</v>
      </c>
      <c r="I568" s="49">
        <v>300</v>
      </c>
      <c r="J568" s="49">
        <v>18.999999999991246</v>
      </c>
    </row>
    <row r="569" spans="1:16" ht="14.25" customHeight="1" x14ac:dyDescent="0.3">
      <c r="A569" s="50">
        <v>334</v>
      </c>
      <c r="B569" s="50">
        <v>88200601202</v>
      </c>
      <c r="C569" s="50">
        <v>2</v>
      </c>
      <c r="D569" s="49">
        <v>1</v>
      </c>
      <c r="E569" s="50" t="s">
        <v>152</v>
      </c>
      <c r="F569" s="50">
        <v>0.33</v>
      </c>
      <c r="G569" s="58">
        <v>0</v>
      </c>
      <c r="H569" s="57">
        <v>0.75</v>
      </c>
      <c r="I569" s="49">
        <v>252</v>
      </c>
      <c r="J569" s="49">
        <v>164.00000000005298</v>
      </c>
      <c r="K569" s="49">
        <v>2055.3333333333335</v>
      </c>
      <c r="L569" s="49">
        <v>-22.25</v>
      </c>
      <c r="M569" s="57">
        <v>-3.3448953628540039</v>
      </c>
      <c r="N569" s="57">
        <v>1.7875557584728915E-2</v>
      </c>
      <c r="O569" s="57">
        <v>0.50765669345855713</v>
      </c>
      <c r="P569" s="57">
        <v>6.3337979481510209E-2</v>
      </c>
    </row>
    <row r="570" spans="1:16" ht="14.25" customHeight="1" x14ac:dyDescent="0.3">
      <c r="A570" s="50">
        <v>334</v>
      </c>
      <c r="B570" s="50">
        <v>88200601202</v>
      </c>
      <c r="C570" s="50">
        <v>2</v>
      </c>
      <c r="D570" s="49">
        <v>2</v>
      </c>
      <c r="E570" s="50" t="s">
        <v>154</v>
      </c>
      <c r="F570" s="50">
        <v>6.6000000000000003E-2</v>
      </c>
      <c r="G570" s="58">
        <f>F570</f>
        <v>6.6000000000000003E-2</v>
      </c>
      <c r="H570" s="57"/>
      <c r="I570" s="49">
        <v>252</v>
      </c>
      <c r="J570" s="49">
        <v>33.999999999978492</v>
      </c>
      <c r="K570" s="49">
        <v>1811.8333333333333</v>
      </c>
      <c r="L570" s="49">
        <v>-23.833333333333332</v>
      </c>
      <c r="M570" s="57">
        <v>-3.0938525199890137</v>
      </c>
      <c r="N570" s="57">
        <v>1.7875557584728915E-2</v>
      </c>
      <c r="O570" s="57">
        <v>0.59151840209960938</v>
      </c>
      <c r="P570" s="57">
        <v>6.3337979481510209E-2</v>
      </c>
    </row>
    <row r="571" spans="1:16" ht="14.25" customHeight="1" x14ac:dyDescent="0.3">
      <c r="A571" s="50">
        <v>334</v>
      </c>
      <c r="B571" s="50">
        <v>88200601202</v>
      </c>
      <c r="C571" s="50">
        <v>2</v>
      </c>
      <c r="D571" s="49">
        <v>3</v>
      </c>
      <c r="E571" s="50" t="s">
        <v>156</v>
      </c>
      <c r="F571" s="50">
        <v>0.06</v>
      </c>
      <c r="G571" s="58">
        <f t="shared" ref="G571:G584" si="22">G570+F571</f>
        <v>0.126</v>
      </c>
      <c r="H571" s="57">
        <v>0.85</v>
      </c>
      <c r="I571" s="49">
        <v>252</v>
      </c>
      <c r="J571" s="49">
        <v>47.000000000019249</v>
      </c>
      <c r="K571" s="49">
        <v>2390</v>
      </c>
      <c r="L571" s="49">
        <v>-28.666666666666668</v>
      </c>
      <c r="M571" s="57">
        <v>-2.586984395980835</v>
      </c>
      <c r="N571" s="57">
        <v>1.7875557584728915E-2</v>
      </c>
      <c r="O571" s="57">
        <v>0.6696770191192627</v>
      </c>
      <c r="P571" s="57">
        <v>6.3337979481510209E-2</v>
      </c>
    </row>
    <row r="572" spans="1:16" ht="14.25" customHeight="1" x14ac:dyDescent="0.3">
      <c r="A572" s="50">
        <v>334</v>
      </c>
      <c r="B572" s="50">
        <v>88200601202</v>
      </c>
      <c r="C572" s="50">
        <v>2</v>
      </c>
      <c r="D572" s="49">
        <v>4</v>
      </c>
      <c r="E572" s="50" t="s">
        <v>158</v>
      </c>
      <c r="F572" s="50">
        <v>5.1999999999999998E-2</v>
      </c>
      <c r="G572" s="58">
        <f t="shared" si="22"/>
        <v>0.17799999999999999</v>
      </c>
      <c r="H572" s="57"/>
      <c r="I572" s="49">
        <v>252</v>
      </c>
      <c r="J572" s="49">
        <v>36.999999999953737</v>
      </c>
      <c r="K572" s="49">
        <v>2214.3333333333335</v>
      </c>
      <c r="L572" s="49">
        <v>-12.166666666666666</v>
      </c>
      <c r="M572" s="57">
        <v>-2.0317568778991699</v>
      </c>
      <c r="N572" s="57">
        <v>1.7875557584728915E-2</v>
      </c>
      <c r="O572" s="57">
        <v>0.60414260625839233</v>
      </c>
      <c r="P572" s="57">
        <v>6.3337979481510209E-2</v>
      </c>
    </row>
    <row r="573" spans="1:16" ht="14.25" customHeight="1" x14ac:dyDescent="0.3">
      <c r="A573" s="50">
        <v>334</v>
      </c>
      <c r="B573" s="50">
        <v>88200601202</v>
      </c>
      <c r="C573" s="50">
        <v>2</v>
      </c>
      <c r="D573" s="49">
        <v>5</v>
      </c>
      <c r="E573" s="50" t="s">
        <v>159</v>
      </c>
      <c r="F573" s="50">
        <v>4.9000000000000002E-2</v>
      </c>
      <c r="G573" s="58">
        <f t="shared" si="22"/>
        <v>0.22699999999999998</v>
      </c>
      <c r="H573" s="57">
        <v>0.92</v>
      </c>
      <c r="I573" s="49">
        <v>252</v>
      </c>
      <c r="J573" s="49">
        <v>41.000000000068759</v>
      </c>
      <c r="K573" s="49">
        <v>1991</v>
      </c>
      <c r="L573" s="49">
        <v>-24.916666666666668</v>
      </c>
      <c r="M573" s="57">
        <v>-1.7086817026138306</v>
      </c>
      <c r="N573" s="57">
        <v>1.7875557584728915E-2</v>
      </c>
      <c r="O573" s="57">
        <v>0.89633673429489136</v>
      </c>
      <c r="P573" s="57">
        <v>6.3337979481510209E-2</v>
      </c>
    </row>
    <row r="574" spans="1:16" ht="14.25" customHeight="1" x14ac:dyDescent="0.3">
      <c r="A574" s="50">
        <v>334</v>
      </c>
      <c r="B574" s="50">
        <v>88200601202</v>
      </c>
      <c r="C574" s="50">
        <v>2</v>
      </c>
      <c r="D574" s="49">
        <v>6</v>
      </c>
      <c r="E574" s="50" t="s">
        <v>35</v>
      </c>
      <c r="F574" s="50">
        <v>5.1999999999999998E-2</v>
      </c>
      <c r="G574" s="58">
        <f t="shared" si="22"/>
        <v>0.27899999999999997</v>
      </c>
      <c r="H574" s="57">
        <v>0.95</v>
      </c>
      <c r="I574" s="49">
        <v>252</v>
      </c>
      <c r="J574" s="49">
        <v>44.999999999961737</v>
      </c>
      <c r="K574" s="49">
        <v>2293.8333333333335</v>
      </c>
      <c r="L574" s="49">
        <v>-29.083333333333332</v>
      </c>
      <c r="M574" s="57">
        <v>-1.138262152671814</v>
      </c>
      <c r="N574" s="57">
        <v>1.7875557584728915E-2</v>
      </c>
      <c r="O574" s="57">
        <v>1.2195868492126465</v>
      </c>
      <c r="P574" s="57">
        <v>6.3337979481510209E-2</v>
      </c>
    </row>
    <row r="575" spans="1:16" ht="14.25" customHeight="1" x14ac:dyDescent="0.3">
      <c r="A575" s="50">
        <v>334</v>
      </c>
      <c r="B575" s="50">
        <v>88200601202</v>
      </c>
      <c r="C575" s="50">
        <v>2</v>
      </c>
      <c r="D575" s="49">
        <v>7</v>
      </c>
      <c r="E575" s="50" t="s">
        <v>110</v>
      </c>
      <c r="F575" s="50">
        <v>5.6000000000000001E-2</v>
      </c>
      <c r="G575" s="58">
        <f t="shared" si="22"/>
        <v>0.33499999999999996</v>
      </c>
      <c r="H575" s="57"/>
      <c r="I575" s="49">
        <v>252</v>
      </c>
      <c r="J575" s="49">
        <v>49.999999999994493</v>
      </c>
      <c r="K575" s="49">
        <v>1972.3333333333333</v>
      </c>
      <c r="L575" s="49">
        <v>-13.833333333333334</v>
      </c>
      <c r="M575" s="57">
        <v>-0.58941948413848877</v>
      </c>
      <c r="N575" s="57">
        <v>1.7875557584728915E-2</v>
      </c>
      <c r="O575" s="57">
        <v>1.7708745002746582</v>
      </c>
      <c r="P575" s="57">
        <v>6.3337979481510209E-2</v>
      </c>
    </row>
    <row r="576" spans="1:16" ht="14.25" customHeight="1" x14ac:dyDescent="0.3">
      <c r="A576" s="50">
        <v>334</v>
      </c>
      <c r="B576" s="50">
        <v>88200601202</v>
      </c>
      <c r="C576" s="50">
        <v>2</v>
      </c>
      <c r="D576" s="49">
        <v>8</v>
      </c>
      <c r="E576" s="50" t="s">
        <v>112</v>
      </c>
      <c r="F576" s="50">
        <v>5.0999999999999997E-2</v>
      </c>
      <c r="G576" s="58">
        <f t="shared" si="22"/>
        <v>0.38599999999999995</v>
      </c>
      <c r="H576" s="57">
        <v>1.01</v>
      </c>
      <c r="I576" s="49">
        <v>252</v>
      </c>
      <c r="J576" s="49">
        <v>53.999999999998494</v>
      </c>
      <c r="K576" s="49">
        <v>2824.1666666666665</v>
      </c>
      <c r="L576" s="49">
        <v>-21.75</v>
      </c>
      <c r="M576" s="57">
        <v>-0.53861069679260254</v>
      </c>
      <c r="N576" s="57">
        <v>1.7875557584728915E-2</v>
      </c>
      <c r="O576" s="57">
        <v>1.9591518640518188</v>
      </c>
      <c r="P576" s="57">
        <v>6.3337979481510209E-2</v>
      </c>
    </row>
    <row r="577" spans="1:17" ht="14.25" customHeight="1" x14ac:dyDescent="0.3">
      <c r="A577" s="50">
        <v>334</v>
      </c>
      <c r="B577" s="50">
        <v>88200601202</v>
      </c>
      <c r="C577" s="50">
        <v>2</v>
      </c>
      <c r="D577" s="49">
        <v>9</v>
      </c>
      <c r="E577" s="50" t="s">
        <v>113</v>
      </c>
      <c r="F577" s="50">
        <v>5.3999999999999999E-2</v>
      </c>
      <c r="G577" s="58">
        <f t="shared" si="22"/>
        <v>0.43999999999999995</v>
      </c>
      <c r="H577" s="57"/>
      <c r="I577" s="49">
        <v>252</v>
      </c>
      <c r="J577" s="49">
        <v>36.000000000036003</v>
      </c>
      <c r="K577" s="49">
        <v>1497.6666666666667</v>
      </c>
      <c r="L577" s="49">
        <v>-29</v>
      </c>
      <c r="M577" s="57">
        <v>-0.76049542427062988</v>
      </c>
      <c r="N577" s="57">
        <v>1.7875557584728915E-2</v>
      </c>
      <c r="O577" s="57">
        <v>1.9965620040893555</v>
      </c>
      <c r="P577" s="57">
        <v>6.3337979481510209E-2</v>
      </c>
    </row>
    <row r="578" spans="1:17" ht="14.25" customHeight="1" x14ac:dyDescent="0.3">
      <c r="A578" s="50">
        <v>334</v>
      </c>
      <c r="B578" s="50">
        <v>88200601202</v>
      </c>
      <c r="C578" s="50">
        <v>2</v>
      </c>
      <c r="D578" s="49">
        <v>10</v>
      </c>
      <c r="E578" s="50" t="s">
        <v>114</v>
      </c>
      <c r="F578" s="50">
        <v>5.5E-2</v>
      </c>
      <c r="G578" s="58">
        <f t="shared" si="22"/>
        <v>0.49499999999999994</v>
      </c>
      <c r="H578" s="57">
        <v>1.08</v>
      </c>
      <c r="I578" s="49">
        <v>252</v>
      </c>
      <c r="J578" s="49">
        <v>39.000000000011248</v>
      </c>
      <c r="K578" s="49">
        <v>1884.6666666666667</v>
      </c>
      <c r="L578" s="49">
        <v>-35.75</v>
      </c>
      <c r="M578" s="57">
        <v>-1.5108252763748169</v>
      </c>
      <c r="N578" s="57">
        <v>1.7875557584728915E-2</v>
      </c>
      <c r="O578" s="57">
        <v>1.4172276258468628</v>
      </c>
      <c r="P578" s="57">
        <v>6.3337979481510209E-2</v>
      </c>
    </row>
    <row r="579" spans="1:17" ht="14.25" customHeight="1" x14ac:dyDescent="0.3">
      <c r="A579" s="50">
        <v>334</v>
      </c>
      <c r="B579" s="50">
        <v>88200601202</v>
      </c>
      <c r="C579" s="50">
        <v>2</v>
      </c>
      <c r="D579" s="49">
        <v>11</v>
      </c>
      <c r="E579" s="50" t="s">
        <v>134</v>
      </c>
      <c r="F579" s="50">
        <v>4.3999999999999997E-2</v>
      </c>
      <c r="G579" s="58">
        <f t="shared" si="22"/>
        <v>0.53899999999999992</v>
      </c>
      <c r="H579" s="57"/>
      <c r="I579" s="49">
        <v>252</v>
      </c>
      <c r="J579" s="49">
        <v>35.000000000007248</v>
      </c>
      <c r="K579" s="49">
        <v>1684.5</v>
      </c>
      <c r="L579" s="49">
        <v>-38.666666666666664</v>
      </c>
      <c r="M579" s="57">
        <v>-1.7673149108886719</v>
      </c>
      <c r="N579" s="57">
        <v>1.7875557584728915E-2</v>
      </c>
      <c r="O579" s="57">
        <v>1.2092957496643066</v>
      </c>
      <c r="P579" s="57">
        <v>6.3337979481510209E-2</v>
      </c>
    </row>
    <row r="580" spans="1:17" ht="14.25" customHeight="1" x14ac:dyDescent="0.3">
      <c r="A580" s="50">
        <v>334</v>
      </c>
      <c r="B580" s="50">
        <v>88200601202</v>
      </c>
      <c r="C580" s="50">
        <v>2</v>
      </c>
      <c r="D580" s="49">
        <v>12</v>
      </c>
      <c r="E580" s="50" t="s">
        <v>135</v>
      </c>
      <c r="F580" s="50">
        <v>4.3999999999999997E-2</v>
      </c>
      <c r="G580" s="58">
        <f t="shared" si="22"/>
        <v>0.58299999999999996</v>
      </c>
      <c r="H580" s="57">
        <v>1.1200000000000001</v>
      </c>
      <c r="I580" s="49">
        <v>252</v>
      </c>
      <c r="J580" s="49">
        <v>35.000000000007248</v>
      </c>
      <c r="K580" s="49">
        <v>1619.5</v>
      </c>
      <c r="L580" s="49">
        <v>-22.666666666666668</v>
      </c>
      <c r="M580" s="57">
        <v>-1.8481491804122925</v>
      </c>
      <c r="N580" s="57">
        <v>1.7875557584728915E-2</v>
      </c>
      <c r="O580" s="57">
        <v>0.98748743534088135</v>
      </c>
      <c r="P580" s="57">
        <v>6.3337979481510209E-2</v>
      </c>
    </row>
    <row r="581" spans="1:17" ht="14.25" customHeight="1" x14ac:dyDescent="0.3">
      <c r="A581" s="50">
        <v>334</v>
      </c>
      <c r="B581" s="50">
        <v>88200601202</v>
      </c>
      <c r="C581" s="50">
        <v>2</v>
      </c>
      <c r="D581" s="49">
        <v>13</v>
      </c>
      <c r="E581" s="50" t="s">
        <v>47</v>
      </c>
      <c r="F581" s="50">
        <v>4.3999999999999997E-2</v>
      </c>
      <c r="G581" s="58">
        <f t="shared" si="22"/>
        <v>0.627</v>
      </c>
      <c r="H581" s="57"/>
      <c r="I581" s="49">
        <v>252</v>
      </c>
      <c r="J581" s="49">
        <v>28.999999999945736</v>
      </c>
      <c r="K581" s="49">
        <v>1254.8333333333333</v>
      </c>
      <c r="L581" s="49">
        <v>-40</v>
      </c>
      <c r="M581" s="57">
        <v>-1.6613000631332397</v>
      </c>
      <c r="N581" s="57">
        <v>1.7875557584728915E-2</v>
      </c>
      <c r="O581" s="57">
        <v>1.3137525320053101</v>
      </c>
      <c r="P581" s="57">
        <v>6.3337979481510209E-2</v>
      </c>
    </row>
    <row r="582" spans="1:17" ht="14.25" customHeight="1" x14ac:dyDescent="0.3">
      <c r="A582" s="50">
        <v>334</v>
      </c>
      <c r="B582" s="50">
        <v>88200601202</v>
      </c>
      <c r="C582" s="50">
        <v>2</v>
      </c>
      <c r="D582" s="49">
        <v>14</v>
      </c>
      <c r="E582" s="50" t="s">
        <v>1138</v>
      </c>
      <c r="F582" s="50">
        <v>4.3999999999999997E-2</v>
      </c>
      <c r="G582" s="58">
        <f t="shared" si="22"/>
        <v>0.67100000000000004</v>
      </c>
      <c r="H582" s="57"/>
      <c r="I582" s="49">
        <v>252</v>
      </c>
      <c r="J582" s="49">
        <v>35.000000000007248</v>
      </c>
      <c r="K582" s="49">
        <v>1600.1666666666667</v>
      </c>
      <c r="L582" s="49">
        <v>-35.916666666666664</v>
      </c>
      <c r="M582" s="57">
        <v>-1.3801932334899902</v>
      </c>
      <c r="N582" s="57">
        <v>1.7875557584728915E-2</v>
      </c>
      <c r="O582" s="57">
        <v>1.5432757139205933</v>
      </c>
      <c r="P582" s="57">
        <v>6.3337979481510209E-2</v>
      </c>
    </row>
    <row r="583" spans="1:17" ht="14.25" customHeight="1" x14ac:dyDescent="0.3">
      <c r="A583" s="50">
        <v>334</v>
      </c>
      <c r="B583" s="50">
        <v>88200601202</v>
      </c>
      <c r="C583" s="50">
        <v>2</v>
      </c>
      <c r="D583" s="49">
        <v>15</v>
      </c>
      <c r="E583" s="50" t="s">
        <v>1141</v>
      </c>
      <c r="F583" s="50">
        <v>4.3999999999999997E-2</v>
      </c>
      <c r="G583" s="58">
        <f t="shared" si="22"/>
        <v>0.71500000000000008</v>
      </c>
      <c r="H583" s="57">
        <v>1.18</v>
      </c>
      <c r="I583" s="49">
        <v>252</v>
      </c>
      <c r="J583" s="49">
        <v>39.000000000011248</v>
      </c>
      <c r="K583" s="49">
        <v>1929.1666666666667</v>
      </c>
      <c r="L583" s="49">
        <v>-36.5</v>
      </c>
      <c r="M583" s="57">
        <v>-1.1962286233901978</v>
      </c>
      <c r="N583" s="57">
        <v>1.7875557584728915E-2</v>
      </c>
      <c r="O583" s="57">
        <v>1.6773812770843506</v>
      </c>
      <c r="P583" s="57">
        <v>6.3337979481510209E-2</v>
      </c>
    </row>
    <row r="584" spans="1:17" ht="14.25" customHeight="1" x14ac:dyDescent="0.3">
      <c r="A584" s="50">
        <v>334</v>
      </c>
      <c r="B584" s="50">
        <v>88200601202</v>
      </c>
      <c r="C584" s="50">
        <v>2</v>
      </c>
      <c r="D584" s="49">
        <v>16</v>
      </c>
      <c r="E584" s="50" t="s">
        <v>71</v>
      </c>
      <c r="F584" s="50">
        <v>4.3999999999999997E-2</v>
      </c>
      <c r="G584" s="58">
        <f t="shared" si="22"/>
        <v>0.75900000000000012</v>
      </c>
      <c r="H584" s="57">
        <v>1.21</v>
      </c>
      <c r="I584" s="49">
        <v>252</v>
      </c>
      <c r="J584" s="49">
        <v>32.000000000032003</v>
      </c>
      <c r="K584" s="49">
        <v>1264.5</v>
      </c>
      <c r="L584" s="49">
        <v>-36.666666666666664</v>
      </c>
      <c r="M584" s="57">
        <v>-0.86468058824539185</v>
      </c>
      <c r="N584" s="57">
        <v>1.7875557584728915E-2</v>
      </c>
      <c r="O584" s="57">
        <v>1.841036319732666</v>
      </c>
      <c r="P584" s="57">
        <v>6.3337979481510209E-2</v>
      </c>
    </row>
    <row r="585" spans="1:17" ht="14.25" customHeight="1" x14ac:dyDescent="0.3">
      <c r="A585" s="49">
        <v>337</v>
      </c>
      <c r="B585" s="49">
        <v>88200701202</v>
      </c>
      <c r="C585" s="49">
        <v>2</v>
      </c>
      <c r="D585" s="49">
        <v>1</v>
      </c>
      <c r="E585" s="49" t="s">
        <v>96</v>
      </c>
      <c r="F585" s="58">
        <v>0.33</v>
      </c>
      <c r="G585" s="58">
        <v>0</v>
      </c>
      <c r="H585" s="57">
        <v>0.57999999999999996</v>
      </c>
      <c r="I585" s="49">
        <v>300</v>
      </c>
      <c r="J585" s="49">
        <v>209</v>
      </c>
      <c r="K585" s="49">
        <v>2166.1666666666665</v>
      </c>
      <c r="L585" s="49">
        <v>-55.416666666666664</v>
      </c>
      <c r="M585" s="57">
        <v>-2.5097963809967041</v>
      </c>
      <c r="N585" s="57">
        <v>1.9584882402388475E-2</v>
      </c>
      <c r="O585" s="57">
        <v>0.49879497289657593</v>
      </c>
      <c r="P585" s="57">
        <v>3.1061986645824272E-2</v>
      </c>
    </row>
    <row r="586" spans="1:17" ht="14.25" customHeight="1" x14ac:dyDescent="0.3">
      <c r="A586" s="49">
        <v>337</v>
      </c>
      <c r="B586" s="49">
        <v>88200701202</v>
      </c>
      <c r="C586" s="49">
        <v>2</v>
      </c>
      <c r="D586" s="49">
        <f t="shared" ref="D586:D605" si="23">D585+1</f>
        <v>2</v>
      </c>
      <c r="E586" s="49" t="s">
        <v>98</v>
      </c>
      <c r="F586" s="58">
        <v>3.5999999999999997E-2</v>
      </c>
      <c r="G586" s="58">
        <f>F586</f>
        <v>3.5999999999999997E-2</v>
      </c>
      <c r="H586" s="57">
        <v>0.61</v>
      </c>
      <c r="I586" s="49">
        <v>300</v>
      </c>
      <c r="J586" s="49">
        <v>25</v>
      </c>
      <c r="K586" s="49">
        <v>692</v>
      </c>
      <c r="L586" s="49">
        <v>-37</v>
      </c>
      <c r="M586" s="57">
        <v>-1.7319823503494263</v>
      </c>
      <c r="N586" s="57">
        <v>1.9584882402388475E-2</v>
      </c>
      <c r="O586" s="57">
        <v>0.45002499222755432</v>
      </c>
      <c r="P586" s="57">
        <v>3.1061986645824272E-2</v>
      </c>
      <c r="Q586" s="48" t="s">
        <v>1349</v>
      </c>
    </row>
    <row r="587" spans="1:17" ht="14.25" customHeight="1" x14ac:dyDescent="0.3">
      <c r="A587" s="49">
        <v>337</v>
      </c>
      <c r="B587" s="49">
        <v>88200701202</v>
      </c>
      <c r="C587" s="49">
        <v>2</v>
      </c>
      <c r="D587" s="49">
        <f t="shared" si="23"/>
        <v>3</v>
      </c>
      <c r="E587" s="49" t="s">
        <v>100</v>
      </c>
      <c r="F587" s="58">
        <v>3.7999999999999999E-2</v>
      </c>
      <c r="G587" s="58">
        <f t="shared" ref="G587:G605" si="24">G586+F587</f>
        <v>7.3999999999999996E-2</v>
      </c>
      <c r="H587" s="57">
        <v>0.65</v>
      </c>
      <c r="I587" s="49">
        <v>300</v>
      </c>
      <c r="J587" s="49">
        <v>27</v>
      </c>
      <c r="K587" s="49">
        <v>907.83333333333337</v>
      </c>
      <c r="L587" s="49">
        <v>-24.916666666666668</v>
      </c>
      <c r="M587" s="57">
        <v>-1.7269377708435059</v>
      </c>
      <c r="N587" s="57">
        <v>1.9584882402388475E-2</v>
      </c>
      <c r="O587" s="57">
        <v>0.36068528890609741</v>
      </c>
      <c r="P587" s="57">
        <v>3.1061986645824272E-2</v>
      </c>
    </row>
    <row r="588" spans="1:17" ht="14.25" customHeight="1" x14ac:dyDescent="0.3">
      <c r="A588" s="49">
        <v>337</v>
      </c>
      <c r="B588" s="49">
        <v>88200701202</v>
      </c>
      <c r="C588" s="49">
        <v>2</v>
      </c>
      <c r="D588" s="49">
        <f t="shared" si="23"/>
        <v>4</v>
      </c>
      <c r="E588" s="49" t="s">
        <v>102</v>
      </c>
      <c r="F588" s="58">
        <v>4.5999999999999999E-2</v>
      </c>
      <c r="G588" s="58">
        <f t="shared" si="24"/>
        <v>0.12</v>
      </c>
      <c r="H588" s="57">
        <v>0.71</v>
      </c>
      <c r="I588" s="49">
        <v>300</v>
      </c>
      <c r="J588" s="49">
        <v>37</v>
      </c>
      <c r="K588" s="49">
        <v>887.16666666666663</v>
      </c>
      <c r="L588" s="49">
        <v>-36.25</v>
      </c>
      <c r="M588" s="57">
        <v>-1.279248833656311</v>
      </c>
      <c r="N588" s="57">
        <v>1.9584882402388475E-2</v>
      </c>
      <c r="O588" s="57">
        <v>0.10934273153543472</v>
      </c>
      <c r="P588" s="57">
        <v>3.1061986645824272E-2</v>
      </c>
    </row>
    <row r="589" spans="1:17" ht="14.25" customHeight="1" x14ac:dyDescent="0.3">
      <c r="A589" s="49">
        <v>337</v>
      </c>
      <c r="B589" s="49">
        <v>88200701202</v>
      </c>
      <c r="C589" s="49">
        <v>2</v>
      </c>
      <c r="D589" s="49">
        <f t="shared" si="23"/>
        <v>5</v>
      </c>
      <c r="E589" s="49" t="s">
        <v>104</v>
      </c>
      <c r="F589" s="58">
        <v>0.04</v>
      </c>
      <c r="G589" s="58">
        <f t="shared" si="24"/>
        <v>0.16</v>
      </c>
      <c r="H589" s="57">
        <v>0.76</v>
      </c>
      <c r="I589" s="49">
        <v>300</v>
      </c>
      <c r="J589" s="49">
        <v>34</v>
      </c>
      <c r="K589" s="49">
        <v>1300.6666666666667</v>
      </c>
      <c r="L589" s="49">
        <v>-65.416666666666671</v>
      </c>
      <c r="M589" s="57">
        <v>-0.71005171537399292</v>
      </c>
      <c r="N589" s="57">
        <v>1.9584882402388475E-2</v>
      </c>
      <c r="O589" s="57">
        <v>0.148087278008461</v>
      </c>
      <c r="P589" s="57">
        <v>3.1061986645824272E-2</v>
      </c>
    </row>
    <row r="590" spans="1:17" ht="14.25" customHeight="1" x14ac:dyDescent="0.3">
      <c r="A590" s="49">
        <v>337</v>
      </c>
      <c r="B590" s="49">
        <v>88200701202</v>
      </c>
      <c r="C590" s="49">
        <v>2</v>
      </c>
      <c r="D590" s="49">
        <f t="shared" si="23"/>
        <v>6</v>
      </c>
      <c r="E590" s="49" t="s">
        <v>106</v>
      </c>
      <c r="F590" s="58">
        <v>4.9000000000000002E-2</v>
      </c>
      <c r="G590" s="58">
        <f t="shared" si="24"/>
        <v>0.20900000000000002</v>
      </c>
      <c r="H590" s="57">
        <v>0.8</v>
      </c>
      <c r="I590" s="49">
        <v>300</v>
      </c>
      <c r="J590" s="49">
        <v>44</v>
      </c>
      <c r="K590" s="49">
        <v>1740.5</v>
      </c>
      <c r="L590" s="49">
        <v>-60.166666666666664</v>
      </c>
      <c r="M590" s="57">
        <v>-0.15842920541763306</v>
      </c>
      <c r="N590" s="57">
        <v>1.9584882402388475E-2</v>
      </c>
      <c r="O590" s="57">
        <v>0.30784031748771667</v>
      </c>
      <c r="P590" s="57">
        <v>3.1061986645824272E-2</v>
      </c>
    </row>
    <row r="591" spans="1:17" ht="14.25" customHeight="1" x14ac:dyDescent="0.3">
      <c r="A591" s="49">
        <v>337</v>
      </c>
      <c r="B591" s="49">
        <v>88200701202</v>
      </c>
      <c r="C591" s="49">
        <v>2</v>
      </c>
      <c r="D591" s="49">
        <f t="shared" si="23"/>
        <v>7</v>
      </c>
      <c r="E591" s="49" t="s">
        <v>107</v>
      </c>
      <c r="F591" s="58">
        <v>4.5999999999999999E-2</v>
      </c>
      <c r="G591" s="58">
        <f t="shared" si="24"/>
        <v>0.255</v>
      </c>
      <c r="H591" s="57">
        <v>0.95</v>
      </c>
      <c r="I591" s="49">
        <v>300</v>
      </c>
      <c r="J591" s="49">
        <v>47</v>
      </c>
      <c r="K591" s="49">
        <v>2144.6666666666665</v>
      </c>
      <c r="L591" s="49">
        <v>-66.5</v>
      </c>
      <c r="M591" s="57">
        <v>-4.1348423808813095E-2</v>
      </c>
      <c r="N591" s="57">
        <v>1.9584882402388475E-2</v>
      </c>
      <c r="O591" s="57">
        <v>1.0150830745697021</v>
      </c>
      <c r="P591" s="57">
        <v>3.1061986645824272E-2</v>
      </c>
    </row>
    <row r="592" spans="1:17" ht="14.25" customHeight="1" x14ac:dyDescent="0.3">
      <c r="A592" s="49">
        <v>337</v>
      </c>
      <c r="B592" s="49">
        <v>88200701202</v>
      </c>
      <c r="C592" s="49">
        <v>2</v>
      </c>
      <c r="D592" s="49">
        <f t="shared" si="23"/>
        <v>8</v>
      </c>
      <c r="E592" s="49" t="s">
        <v>108</v>
      </c>
      <c r="F592" s="58">
        <v>4.8000000000000001E-2</v>
      </c>
      <c r="G592" s="58">
        <f t="shared" si="24"/>
        <v>0.30299999999999999</v>
      </c>
      <c r="H592" s="57">
        <v>0.96</v>
      </c>
      <c r="I592" s="49">
        <v>300</v>
      </c>
      <c r="J592" s="49">
        <v>45</v>
      </c>
      <c r="K592" s="49">
        <v>2191</v>
      </c>
      <c r="L592" s="49">
        <v>-68</v>
      </c>
      <c r="M592" s="57">
        <v>-0.35767477750778198</v>
      </c>
      <c r="N592" s="57">
        <v>1.9584882402388475E-2</v>
      </c>
      <c r="O592" s="57">
        <v>0.93628233671188354</v>
      </c>
      <c r="P592" s="57">
        <v>3.1061986645824272E-2</v>
      </c>
    </row>
    <row r="593" spans="1:17" ht="14.25" customHeight="1" x14ac:dyDescent="0.3">
      <c r="A593" s="49">
        <v>337</v>
      </c>
      <c r="B593" s="49">
        <v>88200701202</v>
      </c>
      <c r="C593" s="49">
        <v>2</v>
      </c>
      <c r="D593" s="49">
        <f t="shared" si="23"/>
        <v>9</v>
      </c>
      <c r="E593" s="49" t="s">
        <v>110</v>
      </c>
      <c r="F593" s="58">
        <v>3.6999999999999998E-2</v>
      </c>
      <c r="G593" s="58">
        <f t="shared" si="24"/>
        <v>0.33999999999999997</v>
      </c>
      <c r="H593" s="57">
        <v>0.98</v>
      </c>
      <c r="I593" s="49">
        <v>300</v>
      </c>
      <c r="J593" s="49">
        <v>52</v>
      </c>
      <c r="K593" s="49">
        <v>2103.8333333333335</v>
      </c>
      <c r="L593" s="49">
        <v>-63.666666666666664</v>
      </c>
      <c r="M593" s="57">
        <v>-0.70721995830535889</v>
      </c>
      <c r="N593" s="57">
        <v>1.9584882402388475E-2</v>
      </c>
      <c r="O593" s="57">
        <v>0.98585802316665649</v>
      </c>
      <c r="P593" s="57">
        <v>3.1061986645824272E-2</v>
      </c>
    </row>
    <row r="594" spans="1:17" ht="14.25" customHeight="1" x14ac:dyDescent="0.3">
      <c r="A594" s="49">
        <v>337</v>
      </c>
      <c r="B594" s="49">
        <v>88200701202</v>
      </c>
      <c r="C594" s="49">
        <v>2</v>
      </c>
      <c r="D594" s="49">
        <f t="shared" si="23"/>
        <v>10</v>
      </c>
      <c r="E594" s="49" t="s">
        <v>112</v>
      </c>
      <c r="F594" s="58">
        <v>5.0999999999999997E-2</v>
      </c>
      <c r="G594" s="58">
        <f t="shared" si="24"/>
        <v>0.39099999999999996</v>
      </c>
      <c r="H594" s="57">
        <v>0.99</v>
      </c>
      <c r="I594" s="49">
        <v>300</v>
      </c>
      <c r="J594" s="49">
        <v>49</v>
      </c>
      <c r="K594" s="49">
        <v>2197.1666666666665</v>
      </c>
      <c r="L594" s="49">
        <v>-70.25</v>
      </c>
      <c r="M594" s="57">
        <v>-1.0424739122390747</v>
      </c>
      <c r="N594" s="57">
        <v>1.9584882402388475E-2</v>
      </c>
      <c r="O594" s="57">
        <v>0.37964195013046265</v>
      </c>
      <c r="P594" s="57">
        <v>3.1061986645824272E-2</v>
      </c>
    </row>
    <row r="595" spans="1:17" ht="14.25" customHeight="1" x14ac:dyDescent="0.3">
      <c r="A595" s="49">
        <v>337</v>
      </c>
      <c r="B595" s="49">
        <v>88200701202</v>
      </c>
      <c r="C595" s="49">
        <v>2</v>
      </c>
      <c r="D595" s="49">
        <f t="shared" si="23"/>
        <v>11</v>
      </c>
      <c r="E595" s="49" t="s">
        <v>113</v>
      </c>
      <c r="F595" s="58">
        <v>4.2000000000000003E-2</v>
      </c>
      <c r="G595" s="58">
        <f t="shared" si="24"/>
        <v>0.43299999999999994</v>
      </c>
      <c r="H595" s="57">
        <v>0.99</v>
      </c>
      <c r="I595" s="49">
        <v>300</v>
      </c>
      <c r="J595" s="49">
        <v>49</v>
      </c>
      <c r="K595" s="49">
        <v>2390.3333333333335</v>
      </c>
      <c r="L595" s="49">
        <v>-75.083333333333329</v>
      </c>
      <c r="M595" s="57">
        <v>-1.1398923397064209</v>
      </c>
      <c r="N595" s="57">
        <v>1.9584882402388475E-2</v>
      </c>
      <c r="O595" s="57">
        <v>0.20505081117153168</v>
      </c>
      <c r="P595" s="57">
        <v>3.1061986645824272E-2</v>
      </c>
    </row>
    <row r="596" spans="1:17" ht="14.25" customHeight="1" x14ac:dyDescent="0.3">
      <c r="A596" s="49">
        <v>337</v>
      </c>
      <c r="B596" s="49">
        <v>88200701202</v>
      </c>
      <c r="C596" s="49">
        <v>2</v>
      </c>
      <c r="D596" s="49">
        <f t="shared" si="23"/>
        <v>12</v>
      </c>
      <c r="E596" s="49" t="s">
        <v>114</v>
      </c>
      <c r="F596" s="58">
        <v>4.2000000000000003E-2</v>
      </c>
      <c r="G596" s="58">
        <f t="shared" si="24"/>
        <v>0.47499999999999992</v>
      </c>
      <c r="H596" s="57">
        <v>0.99</v>
      </c>
      <c r="I596" s="49">
        <v>300</v>
      </c>
      <c r="J596" s="49">
        <v>56</v>
      </c>
      <c r="K596" s="49">
        <v>2073.8333333333335</v>
      </c>
      <c r="L596" s="49">
        <v>-67.666666666666671</v>
      </c>
      <c r="M596" s="57">
        <v>-0.94068408012390137</v>
      </c>
      <c r="N596" s="57">
        <v>1.9584882402388475E-2</v>
      </c>
      <c r="O596" s="57">
        <v>-0.41923576593399048</v>
      </c>
      <c r="P596" s="57">
        <v>3.1061986645824272E-2</v>
      </c>
    </row>
    <row r="597" spans="1:17" ht="14.25" customHeight="1" x14ac:dyDescent="0.3">
      <c r="A597" s="49">
        <v>337</v>
      </c>
      <c r="B597" s="49">
        <v>88200701202</v>
      </c>
      <c r="C597" s="49">
        <v>2</v>
      </c>
      <c r="D597" s="49">
        <f t="shared" si="23"/>
        <v>13</v>
      </c>
      <c r="E597" s="49" t="s">
        <v>47</v>
      </c>
      <c r="F597" s="58">
        <v>4.2000000000000003E-2</v>
      </c>
      <c r="G597" s="58">
        <f t="shared" si="24"/>
        <v>0.5169999999999999</v>
      </c>
      <c r="H597" s="57">
        <v>0.99</v>
      </c>
      <c r="I597" s="49">
        <v>300</v>
      </c>
      <c r="J597" s="49">
        <v>51</v>
      </c>
      <c r="K597" s="49">
        <v>2226</v>
      </c>
      <c r="L597" s="49">
        <v>-69.75</v>
      </c>
      <c r="M597" s="57">
        <v>-0.78198468685150146</v>
      </c>
      <c r="N597" s="57">
        <v>1.9584882402388475E-2</v>
      </c>
      <c r="O597" s="57">
        <v>-1.0826083421707153</v>
      </c>
      <c r="P597" s="57">
        <v>3.1061986645824272E-2</v>
      </c>
    </row>
    <row r="598" spans="1:17" ht="14.25" customHeight="1" x14ac:dyDescent="0.3">
      <c r="A598" s="49">
        <v>337</v>
      </c>
      <c r="B598" s="49">
        <v>88200701202</v>
      </c>
      <c r="C598" s="49">
        <v>2</v>
      </c>
      <c r="D598" s="49">
        <f t="shared" si="23"/>
        <v>14</v>
      </c>
      <c r="E598" s="49" t="s">
        <v>115</v>
      </c>
      <c r="F598" s="58">
        <v>4.2000000000000003E-2</v>
      </c>
      <c r="G598" s="58">
        <f t="shared" si="24"/>
        <v>0.55899999999999994</v>
      </c>
      <c r="H598" s="57">
        <v>0.99</v>
      </c>
      <c r="I598" s="49">
        <v>300</v>
      </c>
      <c r="J598" s="49">
        <v>49</v>
      </c>
      <c r="K598" s="49">
        <v>2283</v>
      </c>
      <c r="L598" s="49">
        <v>-66.5</v>
      </c>
      <c r="M598" s="57">
        <v>-0.89381676912307739</v>
      </c>
      <c r="N598" s="57">
        <v>1.9584882402388475E-2</v>
      </c>
      <c r="O598" s="57">
        <v>-1.5773892402648926</v>
      </c>
      <c r="P598" s="57">
        <v>3.1061986645824272E-2</v>
      </c>
    </row>
    <row r="599" spans="1:17" ht="14.25" customHeight="1" x14ac:dyDescent="0.3">
      <c r="A599" s="49">
        <v>337</v>
      </c>
      <c r="B599" s="49">
        <v>88200701202</v>
      </c>
      <c r="C599" s="49">
        <v>2</v>
      </c>
      <c r="D599" s="49">
        <f t="shared" si="23"/>
        <v>15</v>
      </c>
      <c r="E599" s="49" t="s">
        <v>116</v>
      </c>
      <c r="F599" s="58">
        <v>4.2000000000000003E-2</v>
      </c>
      <c r="G599" s="58">
        <f t="shared" si="24"/>
        <v>0.60099999999999998</v>
      </c>
      <c r="H599" s="57">
        <v>0.99</v>
      </c>
      <c r="I599" s="49">
        <v>300</v>
      </c>
      <c r="J599" s="49">
        <v>52</v>
      </c>
      <c r="K599" s="49">
        <v>2341.6666666666665</v>
      </c>
      <c r="L599" s="49">
        <v>-48.916666666666664</v>
      </c>
      <c r="M599" s="57">
        <v>-1.0488846302032471</v>
      </c>
      <c r="N599" s="57">
        <v>1.9584882402388475E-2</v>
      </c>
      <c r="O599" s="57">
        <v>-1.5497955083847046</v>
      </c>
      <c r="P599" s="57">
        <v>3.1061986645824272E-2</v>
      </c>
    </row>
    <row r="600" spans="1:17" ht="14.25" customHeight="1" x14ac:dyDescent="0.3">
      <c r="A600" s="49">
        <v>337</v>
      </c>
      <c r="B600" s="49">
        <v>88200701202</v>
      </c>
      <c r="C600" s="49">
        <v>2</v>
      </c>
      <c r="D600" s="49">
        <f t="shared" si="23"/>
        <v>16</v>
      </c>
      <c r="E600" s="49" t="s">
        <v>117</v>
      </c>
      <c r="F600" s="58">
        <v>4.2000000000000003E-2</v>
      </c>
      <c r="G600" s="58">
        <f t="shared" si="24"/>
        <v>0.64300000000000002</v>
      </c>
      <c r="H600" s="57">
        <v>0.99</v>
      </c>
      <c r="I600" s="49">
        <v>300</v>
      </c>
      <c r="J600" s="49">
        <v>52</v>
      </c>
      <c r="K600" s="49">
        <v>1849.6666666666667</v>
      </c>
      <c r="L600" s="49">
        <v>-42.666666666666664</v>
      </c>
      <c r="M600" s="57">
        <v>-1.1744319200515747</v>
      </c>
      <c r="N600" s="57">
        <v>1.9584882402388475E-2</v>
      </c>
      <c r="O600" s="57">
        <v>-1.7024538516998291</v>
      </c>
      <c r="P600" s="57">
        <v>3.1061986645824272E-2</v>
      </c>
    </row>
    <row r="601" spans="1:17" ht="14.25" customHeight="1" x14ac:dyDescent="0.3">
      <c r="A601" s="49">
        <v>337</v>
      </c>
      <c r="B601" s="49">
        <v>88200701202</v>
      </c>
      <c r="C601" s="49">
        <v>2</v>
      </c>
      <c r="D601" s="49">
        <f t="shared" si="23"/>
        <v>17</v>
      </c>
      <c r="E601" s="49" t="s">
        <v>118</v>
      </c>
      <c r="F601" s="58">
        <v>4.2000000000000003E-2</v>
      </c>
      <c r="G601" s="58">
        <f t="shared" si="24"/>
        <v>0.68500000000000005</v>
      </c>
      <c r="H601" s="57">
        <v>0.99</v>
      </c>
      <c r="I601" s="49">
        <v>300</v>
      </c>
      <c r="J601" s="49">
        <v>53</v>
      </c>
      <c r="K601" s="49">
        <v>2320.1666666666665</v>
      </c>
      <c r="L601" s="49">
        <v>-49.416666666666664</v>
      </c>
      <c r="M601" s="57">
        <v>-0.94565021991729736</v>
      </c>
      <c r="N601" s="57">
        <v>1.9584882402388475E-2</v>
      </c>
      <c r="O601" s="57">
        <v>-0.79857367277145386</v>
      </c>
      <c r="P601" s="57">
        <v>3.1061986645824272E-2</v>
      </c>
    </row>
    <row r="602" spans="1:17" ht="14.25" customHeight="1" x14ac:dyDescent="0.3">
      <c r="A602" s="49">
        <v>337</v>
      </c>
      <c r="B602" s="49">
        <v>88200701202</v>
      </c>
      <c r="C602" s="49">
        <v>2</v>
      </c>
      <c r="D602" s="49">
        <f t="shared" si="23"/>
        <v>18</v>
      </c>
      <c r="E602" s="49" t="s">
        <v>119</v>
      </c>
      <c r="F602" s="58">
        <v>4.2000000000000003E-2</v>
      </c>
      <c r="G602" s="58">
        <f t="shared" si="24"/>
        <v>0.72700000000000009</v>
      </c>
      <c r="H602" s="57">
        <v>0.99</v>
      </c>
      <c r="I602" s="49">
        <v>300</v>
      </c>
      <c r="J602" s="49">
        <v>51</v>
      </c>
      <c r="K602" s="49">
        <v>1689.5</v>
      </c>
      <c r="L602" s="49">
        <v>-62.083333333333336</v>
      </c>
      <c r="M602" s="57">
        <v>-0.90400153398513794</v>
      </c>
      <c r="N602" s="57">
        <v>1.9584882402388475E-2</v>
      </c>
      <c r="O602" s="57">
        <v>-0.17822691798210144</v>
      </c>
      <c r="P602" s="57">
        <v>3.1061986645824272E-2</v>
      </c>
    </row>
    <row r="603" spans="1:17" ht="14.25" customHeight="1" x14ac:dyDescent="0.3">
      <c r="A603" s="49">
        <v>337</v>
      </c>
      <c r="B603" s="49">
        <v>88200701202</v>
      </c>
      <c r="C603" s="49">
        <v>2</v>
      </c>
      <c r="D603" s="49">
        <f t="shared" si="23"/>
        <v>19</v>
      </c>
      <c r="E603" s="49" t="s">
        <v>120</v>
      </c>
      <c r="F603" s="58">
        <v>4.2000000000000003E-2</v>
      </c>
      <c r="G603" s="58">
        <f t="shared" si="24"/>
        <v>0.76900000000000013</v>
      </c>
      <c r="H603" s="57">
        <v>0.99</v>
      </c>
      <c r="I603" s="49">
        <v>300</v>
      </c>
      <c r="J603" s="49">
        <v>58</v>
      </c>
      <c r="K603" s="49">
        <v>2659.8333333333335</v>
      </c>
      <c r="L603" s="49">
        <v>-55.666666666666664</v>
      </c>
      <c r="M603" s="57">
        <v>-0.70130890607833862</v>
      </c>
      <c r="N603" s="57">
        <v>1.9584882402388475E-2</v>
      </c>
      <c r="O603" s="57">
        <v>0.66464871168136597</v>
      </c>
      <c r="P603" s="57">
        <v>3.1061986645824272E-2</v>
      </c>
    </row>
    <row r="604" spans="1:17" ht="14.25" customHeight="1" x14ac:dyDescent="0.3">
      <c r="A604" s="49">
        <v>337</v>
      </c>
      <c r="B604" s="49">
        <v>88200701202</v>
      </c>
      <c r="C604" s="49">
        <v>2</v>
      </c>
      <c r="D604" s="49">
        <f t="shared" si="23"/>
        <v>20</v>
      </c>
      <c r="E604" s="49" t="s">
        <v>121</v>
      </c>
      <c r="F604" s="58">
        <v>4.2000000000000003E-2</v>
      </c>
      <c r="G604" s="58">
        <f t="shared" si="24"/>
        <v>0.81100000000000017</v>
      </c>
      <c r="H604" s="57">
        <v>0.99</v>
      </c>
      <c r="I604" s="49">
        <v>300</v>
      </c>
      <c r="J604" s="49">
        <v>54</v>
      </c>
      <c r="K604" s="49">
        <v>1661.8333333333333</v>
      </c>
      <c r="L604" s="49">
        <v>-60.583333333333336</v>
      </c>
      <c r="M604" s="57">
        <v>-0.54180246591567993</v>
      </c>
      <c r="N604" s="57">
        <v>1.9584882402388475E-2</v>
      </c>
      <c r="O604" s="57">
        <v>1.0920662879943848</v>
      </c>
      <c r="P604" s="57">
        <v>3.1061986645824272E-2</v>
      </c>
    </row>
    <row r="605" spans="1:17" ht="14.25" customHeight="1" x14ac:dyDescent="0.3">
      <c r="A605" s="49">
        <v>337</v>
      </c>
      <c r="B605" s="49">
        <v>88200701202</v>
      </c>
      <c r="C605" s="49">
        <v>2</v>
      </c>
      <c r="D605" s="49">
        <f t="shared" si="23"/>
        <v>21</v>
      </c>
      <c r="E605" s="49" t="s">
        <v>122</v>
      </c>
      <c r="F605" s="58">
        <v>4.2000000000000003E-2</v>
      </c>
      <c r="G605" s="58">
        <f t="shared" si="24"/>
        <v>0.8530000000000002</v>
      </c>
      <c r="H605" s="57">
        <v>0.99</v>
      </c>
      <c r="I605" s="49">
        <v>300</v>
      </c>
      <c r="J605" s="49">
        <v>38</v>
      </c>
      <c r="K605" s="49">
        <v>759.16666666666663</v>
      </c>
      <c r="L605" s="49">
        <v>-18.666666666666668</v>
      </c>
      <c r="M605" s="57">
        <v>-0.40711197257041931</v>
      </c>
      <c r="N605" s="57">
        <v>1.9584882402388475E-2</v>
      </c>
      <c r="O605" s="57">
        <v>1.5618512630462646</v>
      </c>
      <c r="P605" s="57">
        <v>3.1061986645824272E-2</v>
      </c>
    </row>
    <row r="606" spans="1:17" ht="14.25" customHeight="1" x14ac:dyDescent="0.3">
      <c r="A606" s="49">
        <v>341</v>
      </c>
      <c r="B606" s="49">
        <v>88200901202</v>
      </c>
      <c r="C606" s="50">
        <v>5</v>
      </c>
      <c r="D606" s="49">
        <v>1</v>
      </c>
      <c r="E606" s="50" t="s">
        <v>152</v>
      </c>
      <c r="F606" s="50">
        <v>0.33</v>
      </c>
      <c r="G606" s="58">
        <v>0</v>
      </c>
      <c r="H606" s="57">
        <v>0.51</v>
      </c>
      <c r="I606" s="49">
        <v>252</v>
      </c>
      <c r="J606" s="49">
        <v>164.00000000005298</v>
      </c>
      <c r="K606" s="49">
        <v>2158.6666666666665</v>
      </c>
      <c r="L606" s="49">
        <v>-40</v>
      </c>
      <c r="M606" s="57">
        <v>-1.5893781185150146</v>
      </c>
      <c r="N606" s="57">
        <v>2.7825060256396014E-2</v>
      </c>
      <c r="O606" s="57">
        <v>1.252826452255249</v>
      </c>
      <c r="P606" s="57">
        <v>4.2343502648789083E-2</v>
      </c>
      <c r="Q606" s="57"/>
    </row>
    <row r="607" spans="1:17" ht="14.25" customHeight="1" x14ac:dyDescent="0.3">
      <c r="A607" s="49">
        <v>341</v>
      </c>
      <c r="B607" s="49">
        <v>88200901202</v>
      </c>
      <c r="C607" s="50">
        <v>5</v>
      </c>
      <c r="D607" s="49">
        <v>2</v>
      </c>
      <c r="E607" s="50" t="s">
        <v>154</v>
      </c>
      <c r="F607" s="50">
        <v>5.2999999999999999E-2</v>
      </c>
      <c r="G607" s="58">
        <f>F607</f>
        <v>5.2999999999999999E-2</v>
      </c>
      <c r="H607" s="57"/>
      <c r="I607" s="49">
        <v>252</v>
      </c>
      <c r="J607" s="49">
        <v>25.000000000052758</v>
      </c>
      <c r="K607" s="49">
        <v>614.5</v>
      </c>
      <c r="L607" s="49">
        <v>-163.08333333333334</v>
      </c>
      <c r="M607" s="57">
        <v>-1.1923931837081909</v>
      </c>
      <c r="N607" s="57">
        <v>2.7825060256396014E-2</v>
      </c>
      <c r="O607" s="57">
        <v>1.9047701358795166</v>
      </c>
      <c r="P607" s="57">
        <v>4.2343502648789083E-2</v>
      </c>
      <c r="Q607" s="57"/>
    </row>
    <row r="608" spans="1:17" ht="14.25" customHeight="1" x14ac:dyDescent="0.3">
      <c r="A608" s="49">
        <v>341</v>
      </c>
      <c r="B608" s="49">
        <v>88200901202</v>
      </c>
      <c r="C608" s="50">
        <v>5</v>
      </c>
      <c r="D608" s="49">
        <v>3</v>
      </c>
      <c r="E608" s="50" t="s">
        <v>156</v>
      </c>
      <c r="F608" s="50">
        <v>5.2999999999999999E-2</v>
      </c>
      <c r="G608" s="58">
        <f t="shared" ref="G608:G647" si="25">G607+F608</f>
        <v>0.106</v>
      </c>
      <c r="H608" s="57">
        <v>0.59</v>
      </c>
      <c r="I608" s="49">
        <v>252</v>
      </c>
      <c r="J608" s="49">
        <v>33.999999999978492</v>
      </c>
      <c r="K608" s="49">
        <v>717.66666666666663</v>
      </c>
      <c r="L608" s="49">
        <v>-137.33333333333334</v>
      </c>
      <c r="M608" s="57">
        <v>-0.9086834192276001</v>
      </c>
      <c r="N608" s="57">
        <v>2.7825060256396014E-2</v>
      </c>
      <c r="O608" s="57">
        <v>2.0483725070953369</v>
      </c>
      <c r="P608" s="57">
        <v>4.2343502648789083E-2</v>
      </c>
      <c r="Q608" s="57"/>
    </row>
    <row r="609" spans="1:17" ht="14.25" customHeight="1" x14ac:dyDescent="0.3">
      <c r="A609" s="49">
        <v>341</v>
      </c>
      <c r="B609" s="49">
        <v>88200901202</v>
      </c>
      <c r="C609" s="50">
        <v>5</v>
      </c>
      <c r="D609" s="49">
        <v>4</v>
      </c>
      <c r="E609" s="50" t="s">
        <v>158</v>
      </c>
      <c r="F609" s="50">
        <v>5.2999999999999999E-2</v>
      </c>
      <c r="G609" s="58">
        <f t="shared" si="25"/>
        <v>0.159</v>
      </c>
      <c r="H609" s="57"/>
      <c r="I609" s="49">
        <v>252</v>
      </c>
      <c r="J609" s="49">
        <v>32.000000000032003</v>
      </c>
      <c r="K609" s="49">
        <v>827.83333333333337</v>
      </c>
      <c r="L609" s="49">
        <v>-125.16666666666667</v>
      </c>
      <c r="M609" s="57">
        <v>-0.72223907709121704</v>
      </c>
      <c r="N609" s="57">
        <v>2.7825060256396014E-2</v>
      </c>
      <c r="O609" s="57">
        <v>2.3458881378173828</v>
      </c>
      <c r="P609" s="57">
        <v>4.2343502648789083E-2</v>
      </c>
      <c r="Q609" s="57"/>
    </row>
    <row r="610" spans="1:17" ht="14.25" customHeight="1" x14ac:dyDescent="0.3">
      <c r="A610" s="49">
        <v>341</v>
      </c>
      <c r="B610" s="49">
        <v>88200901202</v>
      </c>
      <c r="C610" s="50">
        <v>5</v>
      </c>
      <c r="D610" s="49">
        <v>5</v>
      </c>
      <c r="E610" s="50" t="s">
        <v>159</v>
      </c>
      <c r="F610" s="50">
        <v>5.2999999999999999E-2</v>
      </c>
      <c r="G610" s="58">
        <f t="shared" si="25"/>
        <v>0.21199999999999999</v>
      </c>
      <c r="H610" s="57"/>
      <c r="I610" s="49">
        <v>252</v>
      </c>
      <c r="J610" s="49">
        <v>65.000000000092768</v>
      </c>
      <c r="K610" s="49">
        <v>2254.5</v>
      </c>
      <c r="L610" s="49">
        <v>-63.25</v>
      </c>
      <c r="M610" s="57">
        <v>-0.75831639766693115</v>
      </c>
      <c r="N610" s="57">
        <v>2.7825060256396014E-2</v>
      </c>
      <c r="O610" s="57">
        <v>2.1411449909210205</v>
      </c>
      <c r="P610" s="57">
        <v>4.2343502648789083E-2</v>
      </c>
      <c r="Q610" s="57"/>
    </row>
    <row r="611" spans="1:17" ht="14.25" customHeight="1" x14ac:dyDescent="0.3">
      <c r="A611" s="49">
        <v>341</v>
      </c>
      <c r="B611" s="49">
        <v>88200901202</v>
      </c>
      <c r="C611" s="50">
        <v>5</v>
      </c>
      <c r="D611" s="49">
        <v>6</v>
      </c>
      <c r="E611" s="50" t="s">
        <v>160</v>
      </c>
      <c r="F611" s="50">
        <v>5.2999999999999999E-2</v>
      </c>
      <c r="G611" s="58">
        <f t="shared" si="25"/>
        <v>0.26500000000000001</v>
      </c>
      <c r="H611" s="57"/>
      <c r="I611" s="49">
        <v>252</v>
      </c>
      <c r="J611" s="49">
        <v>22.000000000077513</v>
      </c>
      <c r="Q611" s="57" t="s">
        <v>446</v>
      </c>
    </row>
    <row r="612" spans="1:17" ht="14.25" customHeight="1" x14ac:dyDescent="0.3">
      <c r="A612" s="49">
        <v>341</v>
      </c>
      <c r="B612" s="49">
        <v>88200901202</v>
      </c>
      <c r="C612" s="50">
        <v>5</v>
      </c>
      <c r="D612" s="49">
        <v>7</v>
      </c>
      <c r="E612" s="50" t="s">
        <v>35</v>
      </c>
      <c r="F612" s="50">
        <v>5.2999999999999999E-2</v>
      </c>
      <c r="G612" s="58">
        <f t="shared" si="25"/>
        <v>0.318</v>
      </c>
      <c r="H612" s="57">
        <v>0.77</v>
      </c>
      <c r="I612" s="49">
        <v>252</v>
      </c>
      <c r="J612" s="49">
        <v>35.000000000007248</v>
      </c>
      <c r="K612" s="49">
        <v>1232.6666666666667</v>
      </c>
      <c r="L612" s="49">
        <v>-84</v>
      </c>
      <c r="M612" s="57">
        <v>-1.1443133354187012</v>
      </c>
      <c r="N612" s="57">
        <v>2.7825060256396014E-2</v>
      </c>
      <c r="O612" s="57">
        <v>0.99717527627944946</v>
      </c>
      <c r="P612" s="57">
        <v>4.2343502648789083E-2</v>
      </c>
      <c r="Q612" s="57"/>
    </row>
    <row r="613" spans="1:17" ht="14.25" customHeight="1" x14ac:dyDescent="0.3">
      <c r="A613" s="49">
        <v>341</v>
      </c>
      <c r="B613" s="49">
        <v>88200901202</v>
      </c>
      <c r="C613" s="50">
        <v>5</v>
      </c>
      <c r="D613" s="49">
        <v>8</v>
      </c>
      <c r="E613" s="50" t="s">
        <v>110</v>
      </c>
      <c r="F613" s="50">
        <v>4.4999999999999998E-2</v>
      </c>
      <c r="G613" s="58">
        <f t="shared" si="25"/>
        <v>0.36299999999999999</v>
      </c>
      <c r="H613" s="57">
        <v>0.82</v>
      </c>
      <c r="I613" s="49">
        <v>252</v>
      </c>
      <c r="J613" s="49">
        <v>79.000000000051244</v>
      </c>
      <c r="K613" s="49">
        <v>2166.1666666666665</v>
      </c>
      <c r="L613" s="49">
        <v>-61.916666666666664</v>
      </c>
      <c r="M613" s="57">
        <v>-1.3730460405349731</v>
      </c>
      <c r="N613" s="57">
        <v>2.7825060256396014E-2</v>
      </c>
      <c r="O613" s="57">
        <v>1.3266339302062988</v>
      </c>
      <c r="P613" s="57">
        <v>4.2343502648789083E-2</v>
      </c>
      <c r="Q613" s="57"/>
    </row>
    <row r="614" spans="1:17" ht="14.25" customHeight="1" x14ac:dyDescent="0.3">
      <c r="A614" s="49">
        <v>341</v>
      </c>
      <c r="B614" s="49">
        <v>88200901202</v>
      </c>
      <c r="C614" s="50">
        <v>5</v>
      </c>
      <c r="D614" s="49">
        <v>9</v>
      </c>
      <c r="E614" s="50" t="s">
        <v>112</v>
      </c>
      <c r="F614" s="50">
        <v>4.4999999999999998E-2</v>
      </c>
      <c r="G614" s="58">
        <f t="shared" si="25"/>
        <v>0.40799999999999997</v>
      </c>
      <c r="H614" s="57">
        <v>0.87</v>
      </c>
      <c r="I614" s="49">
        <v>252</v>
      </c>
      <c r="J614" s="49">
        <v>29.000000000056758</v>
      </c>
      <c r="K614" s="49">
        <v>696.33333333333337</v>
      </c>
      <c r="L614" s="49">
        <v>-36.083333333333336</v>
      </c>
      <c r="M614" s="57">
        <v>-1.4467283487319946</v>
      </c>
      <c r="N614" s="57">
        <v>2.7825060256396014E-2</v>
      </c>
      <c r="O614" s="57">
        <v>1.4112318754196167</v>
      </c>
      <c r="P614" s="57">
        <v>4.2343502648789083E-2</v>
      </c>
      <c r="Q614" s="57"/>
    </row>
    <row r="615" spans="1:17" ht="14.25" customHeight="1" x14ac:dyDescent="0.3">
      <c r="A615" s="49">
        <v>341</v>
      </c>
      <c r="B615" s="49">
        <v>88200901202</v>
      </c>
      <c r="C615" s="50">
        <v>5</v>
      </c>
      <c r="D615" s="49">
        <v>10</v>
      </c>
      <c r="E615" s="50" t="s">
        <v>113</v>
      </c>
      <c r="F615" s="50">
        <v>4.4999999999999998E-2</v>
      </c>
      <c r="G615" s="58">
        <f t="shared" si="25"/>
        <v>0.45299999999999996</v>
      </c>
      <c r="H615" s="57"/>
      <c r="I615" s="49">
        <v>252</v>
      </c>
      <c r="J615" s="49">
        <v>37.999999999982492</v>
      </c>
      <c r="K615" s="49">
        <v>755.5</v>
      </c>
      <c r="L615" s="49">
        <v>-136.5</v>
      </c>
      <c r="M615" s="57">
        <v>-1.808597207069397</v>
      </c>
      <c r="N615" s="57">
        <v>2.7825060256396014E-2</v>
      </c>
      <c r="O615" s="57">
        <v>1.3617194890975952</v>
      </c>
      <c r="P615" s="57">
        <v>4.2343502648789083E-2</v>
      </c>
      <c r="Q615" s="57"/>
    </row>
    <row r="616" spans="1:17" ht="14.25" customHeight="1" x14ac:dyDescent="0.3">
      <c r="A616" s="49">
        <v>341</v>
      </c>
      <c r="B616" s="49">
        <v>88200901202</v>
      </c>
      <c r="C616" s="50">
        <v>5</v>
      </c>
      <c r="D616" s="49">
        <v>11</v>
      </c>
      <c r="E616" s="50" t="s">
        <v>114</v>
      </c>
      <c r="F616" s="50">
        <v>4.2000000000000003E-2</v>
      </c>
      <c r="G616" s="58">
        <f t="shared" si="25"/>
        <v>0.49499999999999994</v>
      </c>
      <c r="H616" s="57"/>
      <c r="I616" s="49">
        <v>252</v>
      </c>
      <c r="J616" s="49">
        <v>37.999999999982492</v>
      </c>
      <c r="K616" s="49">
        <v>778</v>
      </c>
      <c r="L616" s="49">
        <v>-23.333333333333332</v>
      </c>
      <c r="M616" s="57">
        <v>-1.9449164867401123</v>
      </c>
      <c r="N616" s="57">
        <v>2.7825060256396014E-2</v>
      </c>
      <c r="O616" s="57">
        <v>-1.3337929248809814</v>
      </c>
      <c r="P616" s="57">
        <v>4.2343502648789083E-2</v>
      </c>
      <c r="Q616" s="57"/>
    </row>
    <row r="617" spans="1:17" ht="14.25" customHeight="1" x14ac:dyDescent="0.3">
      <c r="A617" s="49">
        <v>341</v>
      </c>
      <c r="B617" s="49">
        <v>88200901202</v>
      </c>
      <c r="C617" s="50">
        <v>5</v>
      </c>
      <c r="D617" s="49">
        <v>12</v>
      </c>
      <c r="E617" s="50" t="s">
        <v>134</v>
      </c>
      <c r="F617" s="50">
        <v>4.2000000000000003E-2</v>
      </c>
      <c r="G617" s="58">
        <f t="shared" si="25"/>
        <v>0.53699999999999992</v>
      </c>
      <c r="H617" s="57">
        <v>1.1000000000000001</v>
      </c>
      <c r="I617" s="49">
        <v>252</v>
      </c>
      <c r="J617" s="49">
        <v>49.999999999994493</v>
      </c>
      <c r="Q617" s="57"/>
    </row>
    <row r="618" spans="1:17" ht="14.25" customHeight="1" x14ac:dyDescent="0.3">
      <c r="A618" s="49">
        <v>341</v>
      </c>
      <c r="B618" s="49">
        <v>88200901202</v>
      </c>
      <c r="C618" s="50">
        <v>5</v>
      </c>
      <c r="D618" s="49">
        <v>13</v>
      </c>
      <c r="E618" s="50" t="s">
        <v>405</v>
      </c>
      <c r="F618" s="50">
        <v>4.2000000000000003E-2</v>
      </c>
      <c r="G618" s="58">
        <f t="shared" si="25"/>
        <v>0.57899999999999996</v>
      </c>
      <c r="H618" s="57">
        <v>1.1000000000000001</v>
      </c>
      <c r="I618" s="49">
        <v>252</v>
      </c>
      <c r="J618" s="49">
        <v>47.999999999936982</v>
      </c>
      <c r="K618" s="49">
        <v>1501</v>
      </c>
      <c r="L618" s="49">
        <v>-75.666666666666671</v>
      </c>
      <c r="M618" s="57">
        <v>-0.31329771876335144</v>
      </c>
      <c r="N618" s="57">
        <v>2.7825060256396014E-2</v>
      </c>
      <c r="O618" s="57">
        <v>1.6248351335525513</v>
      </c>
      <c r="P618" s="57">
        <v>4.2343502648789083E-2</v>
      </c>
      <c r="Q618" s="57"/>
    </row>
    <row r="619" spans="1:17" ht="14.25" customHeight="1" x14ac:dyDescent="0.3">
      <c r="A619" s="49">
        <v>341</v>
      </c>
      <c r="B619" s="49">
        <v>88200901202</v>
      </c>
      <c r="C619" s="50">
        <v>5</v>
      </c>
      <c r="D619" s="49">
        <v>14</v>
      </c>
      <c r="E619" s="50" t="s">
        <v>407</v>
      </c>
      <c r="F619" s="50">
        <v>4.2000000000000003E-2</v>
      </c>
      <c r="G619" s="58">
        <f t="shared" si="25"/>
        <v>0.621</v>
      </c>
      <c r="H619" s="57">
        <v>1.1000000000000001</v>
      </c>
      <c r="I619" s="49">
        <v>252</v>
      </c>
      <c r="J619" s="49">
        <v>51.000000000023249</v>
      </c>
      <c r="K619" s="49">
        <v>1667.8333333333333</v>
      </c>
      <c r="L619" s="49">
        <v>-41.75</v>
      </c>
      <c r="M619" s="57">
        <v>-0.74454069137573242</v>
      </c>
      <c r="N619" s="57">
        <v>2.7825060256396014E-2</v>
      </c>
      <c r="O619" s="57">
        <v>1.2762534618377686</v>
      </c>
      <c r="P619" s="57">
        <v>4.2343502648789083E-2</v>
      </c>
      <c r="Q619" s="57"/>
    </row>
    <row r="620" spans="1:17" ht="14.25" customHeight="1" x14ac:dyDescent="0.3">
      <c r="A620" s="49">
        <v>341</v>
      </c>
      <c r="B620" s="49">
        <v>88200901202</v>
      </c>
      <c r="C620" s="50">
        <v>5</v>
      </c>
      <c r="D620" s="49">
        <v>15</v>
      </c>
      <c r="E620" s="50" t="s">
        <v>454</v>
      </c>
      <c r="F620" s="50">
        <v>4.2000000000000003E-2</v>
      </c>
      <c r="G620" s="58">
        <f t="shared" si="25"/>
        <v>0.66300000000000003</v>
      </c>
      <c r="H620" s="57">
        <v>1.1000000000000001</v>
      </c>
      <c r="I620" s="49">
        <v>252</v>
      </c>
      <c r="J620" s="49">
        <v>50.999999999912227</v>
      </c>
      <c r="K620" s="49">
        <v>2023.8333333333333</v>
      </c>
      <c r="L620" s="49">
        <v>-60</v>
      </c>
      <c r="M620" s="57">
        <v>-1.3267548084259033</v>
      </c>
      <c r="N620" s="57">
        <v>2.7825060256396014E-2</v>
      </c>
      <c r="O620" s="57">
        <v>0.12939922511577606</v>
      </c>
      <c r="P620" s="57">
        <v>4.2343502648789083E-2</v>
      </c>
      <c r="Q620" s="57"/>
    </row>
    <row r="621" spans="1:17" ht="14.25" customHeight="1" x14ac:dyDescent="0.3">
      <c r="A621" s="49">
        <v>341</v>
      </c>
      <c r="B621" s="49">
        <v>88200901202</v>
      </c>
      <c r="C621" s="50">
        <v>5</v>
      </c>
      <c r="D621" s="49">
        <v>16</v>
      </c>
      <c r="E621" s="50" t="s">
        <v>409</v>
      </c>
      <c r="F621" s="50">
        <v>4.2000000000000003E-2</v>
      </c>
      <c r="G621" s="58">
        <f t="shared" si="25"/>
        <v>0.70500000000000007</v>
      </c>
      <c r="H621" s="57">
        <v>1.1000000000000001</v>
      </c>
      <c r="I621" s="49">
        <v>252</v>
      </c>
      <c r="J621" s="49">
        <v>55.000000000027249</v>
      </c>
      <c r="K621" s="49">
        <v>2112.8333333333335</v>
      </c>
      <c r="L621" s="49">
        <v>-61.833333333333336</v>
      </c>
      <c r="M621" s="57">
        <v>-1.9228830337524414</v>
      </c>
      <c r="N621" s="57">
        <v>2.7825060256396014E-2</v>
      </c>
      <c r="O621" s="57">
        <v>-0.25529798865318298</v>
      </c>
      <c r="P621" s="57">
        <v>4.2343502648789083E-2</v>
      </c>
      <c r="Q621" s="57"/>
    </row>
    <row r="622" spans="1:17" ht="14.25" customHeight="1" x14ac:dyDescent="0.3">
      <c r="A622" s="49">
        <v>341</v>
      </c>
      <c r="B622" s="49">
        <v>88200901202</v>
      </c>
      <c r="C622" s="50">
        <v>5</v>
      </c>
      <c r="D622" s="49">
        <v>17</v>
      </c>
      <c r="E622" s="50" t="s">
        <v>457</v>
      </c>
      <c r="F622" s="50">
        <v>4.2000000000000003E-2</v>
      </c>
      <c r="G622" s="58">
        <f t="shared" si="25"/>
        <v>0.74700000000000011</v>
      </c>
      <c r="H622" s="57">
        <v>1.1000000000000001</v>
      </c>
      <c r="I622" s="49">
        <v>252</v>
      </c>
      <c r="J622" s="49">
        <v>39.000000000011248</v>
      </c>
      <c r="K622" s="49">
        <v>1113.3333333333333</v>
      </c>
      <c r="L622" s="49">
        <v>-30.5</v>
      </c>
      <c r="M622" s="57">
        <v>-2.0346271991729736</v>
      </c>
      <c r="N622" s="57">
        <v>2.7825060256396014E-2</v>
      </c>
      <c r="O622" s="57">
        <v>-0.27650162577629089</v>
      </c>
      <c r="P622" s="57">
        <v>4.2343502648789083E-2</v>
      </c>
      <c r="Q622" s="57"/>
    </row>
    <row r="623" spans="1:17" ht="14.25" customHeight="1" x14ac:dyDescent="0.3">
      <c r="A623" s="49">
        <v>341</v>
      </c>
      <c r="B623" s="49">
        <v>88200901202</v>
      </c>
      <c r="C623" s="50">
        <v>5</v>
      </c>
      <c r="D623" s="49">
        <v>18</v>
      </c>
      <c r="E623" s="50" t="s">
        <v>459</v>
      </c>
      <c r="F623" s="50">
        <v>4.2000000000000003E-2</v>
      </c>
      <c r="G623" s="58">
        <f t="shared" si="25"/>
        <v>0.78900000000000015</v>
      </c>
      <c r="H623" s="57">
        <v>1.1000000000000001</v>
      </c>
      <c r="I623" s="49">
        <v>252</v>
      </c>
      <c r="J623" s="49">
        <v>36.999999999953737</v>
      </c>
      <c r="Q623" s="57" t="s">
        <v>446</v>
      </c>
    </row>
    <row r="624" spans="1:17" ht="14.25" customHeight="1" x14ac:dyDescent="0.3">
      <c r="A624" s="49">
        <v>341</v>
      </c>
      <c r="B624" s="49">
        <v>88200901202</v>
      </c>
      <c r="C624" s="50">
        <v>5</v>
      </c>
      <c r="D624" s="49">
        <v>19</v>
      </c>
      <c r="E624" s="50" t="s">
        <v>461</v>
      </c>
      <c r="F624" s="50">
        <v>4.2000000000000003E-2</v>
      </c>
      <c r="G624" s="58">
        <f t="shared" si="25"/>
        <v>0.83100000000000018</v>
      </c>
      <c r="H624" s="57">
        <v>1.1000000000000001</v>
      </c>
      <c r="I624" s="49">
        <v>252</v>
      </c>
      <c r="J624" s="49">
        <v>47.999999999936982</v>
      </c>
      <c r="K624" s="49">
        <v>1740.3333333333333</v>
      </c>
      <c r="L624" s="49">
        <v>-80.166666666666671</v>
      </c>
      <c r="M624" s="57">
        <v>-1.9036351442337036</v>
      </c>
      <c r="N624" s="57">
        <v>2.7825060256396014E-2</v>
      </c>
      <c r="O624" s="57">
        <v>-0.6584010124206543</v>
      </c>
      <c r="P624" s="57">
        <v>4.2343502648789083E-2</v>
      </c>
      <c r="Q624" s="57"/>
    </row>
    <row r="625" spans="1:17" ht="14.25" customHeight="1" x14ac:dyDescent="0.3">
      <c r="A625" s="49">
        <v>341</v>
      </c>
      <c r="B625" s="49">
        <v>88200901202</v>
      </c>
      <c r="C625" s="50">
        <v>5</v>
      </c>
      <c r="D625" s="49">
        <v>20</v>
      </c>
      <c r="E625" s="50" t="s">
        <v>463</v>
      </c>
      <c r="F625" s="50">
        <v>4.2000000000000003E-2</v>
      </c>
      <c r="G625" s="58">
        <f t="shared" si="25"/>
        <v>0.87300000000000022</v>
      </c>
      <c r="H625" s="57">
        <v>1.1000000000000001</v>
      </c>
      <c r="I625" s="49">
        <v>252</v>
      </c>
      <c r="J625" s="49">
        <v>45.00000000007276</v>
      </c>
      <c r="K625" s="49">
        <v>667.16666666666663</v>
      </c>
      <c r="L625" s="49">
        <v>-60.333333333333336</v>
      </c>
      <c r="M625" s="57">
        <v>-1.1423779726028442</v>
      </c>
      <c r="N625" s="57">
        <v>2.7825060256396014E-2</v>
      </c>
      <c r="O625" s="57">
        <v>1.1418783664703369</v>
      </c>
      <c r="P625" s="57">
        <v>4.2343502648789083E-2</v>
      </c>
      <c r="Q625" s="57"/>
    </row>
    <row r="626" spans="1:17" ht="14.25" customHeight="1" x14ac:dyDescent="0.3">
      <c r="A626" s="49">
        <v>341</v>
      </c>
      <c r="B626" s="49">
        <v>88200901202</v>
      </c>
      <c r="C626" s="50">
        <v>5</v>
      </c>
      <c r="D626" s="49">
        <v>21</v>
      </c>
      <c r="E626" s="50" t="s">
        <v>465</v>
      </c>
      <c r="F626" s="50">
        <v>4.2000000000000003E-2</v>
      </c>
      <c r="G626" s="58">
        <f t="shared" si="25"/>
        <v>0.91500000000000026</v>
      </c>
      <c r="H626" s="57">
        <v>1.1000000000000001</v>
      </c>
      <c r="I626" s="49">
        <v>252</v>
      </c>
      <c r="J626" s="49">
        <v>44.000000000044004</v>
      </c>
      <c r="K626" s="49">
        <v>670.66666666666663</v>
      </c>
      <c r="L626" s="49">
        <v>-52</v>
      </c>
      <c r="M626" s="57">
        <v>-0.8589739203453064</v>
      </c>
      <c r="N626" s="57">
        <v>2.7825060256396014E-2</v>
      </c>
      <c r="O626" s="57">
        <v>1.7841588258743286</v>
      </c>
      <c r="P626" s="57">
        <v>4.2343502648789083E-2</v>
      </c>
      <c r="Q626" s="57"/>
    </row>
    <row r="627" spans="1:17" ht="14.25" customHeight="1" x14ac:dyDescent="0.3">
      <c r="A627" s="49">
        <v>341</v>
      </c>
      <c r="B627" s="49">
        <v>88200901202</v>
      </c>
      <c r="C627" s="50">
        <v>5</v>
      </c>
      <c r="D627" s="49">
        <v>22</v>
      </c>
      <c r="E627" s="50" t="s">
        <v>467</v>
      </c>
      <c r="F627" s="50">
        <v>4.2000000000000003E-2</v>
      </c>
      <c r="G627" s="58">
        <f t="shared" si="25"/>
        <v>0.95700000000000029</v>
      </c>
      <c r="H627" s="57">
        <v>1.1000000000000001</v>
      </c>
      <c r="I627" s="49">
        <v>252</v>
      </c>
      <c r="J627" s="49">
        <v>47.000000000019249</v>
      </c>
      <c r="K627" s="49">
        <v>1624.3333333333333</v>
      </c>
      <c r="L627" s="49">
        <v>-56.416666666666664</v>
      </c>
      <c r="M627" s="57">
        <v>-0.70512920618057251</v>
      </c>
      <c r="N627" s="57">
        <v>2.7825060256396014E-2</v>
      </c>
      <c r="O627" s="57">
        <v>2.3641080856323242</v>
      </c>
      <c r="P627" s="57">
        <v>4.2343502648789083E-2</v>
      </c>
      <c r="Q627" s="57"/>
    </row>
    <row r="628" spans="1:17" ht="14.25" customHeight="1" x14ac:dyDescent="0.3">
      <c r="A628" s="49">
        <v>341</v>
      </c>
      <c r="B628" s="49">
        <v>88200901202</v>
      </c>
      <c r="C628" s="50">
        <v>5</v>
      </c>
      <c r="D628" s="49">
        <v>23</v>
      </c>
      <c r="E628" s="50" t="s">
        <v>47</v>
      </c>
      <c r="F628" s="50">
        <v>4.2000000000000003E-2</v>
      </c>
      <c r="G628" s="58">
        <f t="shared" si="25"/>
        <v>0.99900000000000033</v>
      </c>
      <c r="H628" s="57">
        <v>1.08</v>
      </c>
      <c r="I628" s="49">
        <v>252</v>
      </c>
      <c r="J628" s="49">
        <v>52.999999999969738</v>
      </c>
      <c r="K628" s="49">
        <v>1895.8333333333333</v>
      </c>
      <c r="L628" s="49">
        <v>-61.5</v>
      </c>
      <c r="M628" s="57">
        <v>-0.49110326170921326</v>
      </c>
      <c r="N628" s="57">
        <v>2.7825060256396014E-2</v>
      </c>
      <c r="O628" s="57">
        <v>2.3409004211425781</v>
      </c>
      <c r="P628" s="57">
        <v>4.2343502648789083E-2</v>
      </c>
      <c r="Q628" s="57"/>
    </row>
    <row r="629" spans="1:17" ht="14.25" customHeight="1" x14ac:dyDescent="0.3">
      <c r="A629" s="49">
        <v>341</v>
      </c>
      <c r="B629" s="49">
        <v>88200901202</v>
      </c>
      <c r="C629" s="50">
        <v>5</v>
      </c>
      <c r="D629" s="49">
        <v>24</v>
      </c>
      <c r="E629" s="50" t="s">
        <v>115</v>
      </c>
      <c r="F629" s="50">
        <v>3.6999999999999998E-2</v>
      </c>
      <c r="G629" s="58">
        <f t="shared" si="25"/>
        <v>1.0360000000000003</v>
      </c>
      <c r="H629" s="57">
        <v>1.08</v>
      </c>
      <c r="I629" s="49">
        <v>252</v>
      </c>
      <c r="J629" s="49">
        <v>38.999999999900226</v>
      </c>
      <c r="K629" s="49">
        <v>1544</v>
      </c>
      <c r="L629" s="49">
        <v>-72.5</v>
      </c>
      <c r="M629" s="57">
        <v>-0.15700173377990723</v>
      </c>
      <c r="N629" s="57">
        <v>2.7825060256396014E-2</v>
      </c>
      <c r="O629" s="57">
        <v>2.6723432540893555</v>
      </c>
      <c r="P629" s="57">
        <v>4.2343502648789083E-2</v>
      </c>
      <c r="Q629" s="57"/>
    </row>
    <row r="630" spans="1:17" ht="14.25" customHeight="1" x14ac:dyDescent="0.3">
      <c r="A630" s="49">
        <v>341</v>
      </c>
      <c r="B630" s="49">
        <v>88200901202</v>
      </c>
      <c r="C630" s="50">
        <v>5</v>
      </c>
      <c r="D630" s="49">
        <v>25</v>
      </c>
      <c r="E630" s="50" t="s">
        <v>116</v>
      </c>
      <c r="F630" s="50">
        <v>3.6999999999999998E-2</v>
      </c>
      <c r="G630" s="58">
        <f t="shared" si="25"/>
        <v>1.0730000000000002</v>
      </c>
      <c r="H630" s="57">
        <v>1.08</v>
      </c>
      <c r="I630" s="49">
        <v>252</v>
      </c>
      <c r="J630" s="49">
        <v>35.000000000007248</v>
      </c>
      <c r="K630" s="49">
        <v>1096.3333333333333</v>
      </c>
      <c r="L630" s="49">
        <v>-28.416666666666668</v>
      </c>
      <c r="M630" s="57">
        <v>-0.33694994449615479</v>
      </c>
      <c r="N630" s="57">
        <v>2.7825060256396014E-2</v>
      </c>
      <c r="O630" s="57">
        <v>2.2976627349853516</v>
      </c>
      <c r="P630" s="57">
        <v>4.2343502648789083E-2</v>
      </c>
      <c r="Q630" s="57"/>
    </row>
    <row r="631" spans="1:17" ht="14.25" customHeight="1" x14ac:dyDescent="0.3">
      <c r="A631" s="49">
        <v>341</v>
      </c>
      <c r="B631" s="49">
        <v>88200901202</v>
      </c>
      <c r="C631" s="50">
        <v>5</v>
      </c>
      <c r="D631" s="49">
        <v>26</v>
      </c>
      <c r="E631" s="50" t="s">
        <v>144</v>
      </c>
      <c r="F631" s="50">
        <v>3.6999999999999998E-2</v>
      </c>
      <c r="G631" s="58">
        <f t="shared" si="25"/>
        <v>1.1100000000000001</v>
      </c>
      <c r="H631" s="57">
        <v>1.08</v>
      </c>
      <c r="I631" s="49">
        <v>252</v>
      </c>
      <c r="J631" s="49">
        <v>40.000000000040004</v>
      </c>
      <c r="K631" s="49">
        <v>1709.5</v>
      </c>
      <c r="L631" s="49">
        <v>-58.083333333333336</v>
      </c>
      <c r="M631" s="57">
        <v>-0.81194639205932617</v>
      </c>
      <c r="N631" s="57">
        <v>2.7825060256396014E-2</v>
      </c>
      <c r="O631" s="57">
        <v>2.0214171409606934</v>
      </c>
      <c r="P631" s="57">
        <v>4.2343502648789083E-2</v>
      </c>
      <c r="Q631" s="57"/>
    </row>
    <row r="632" spans="1:17" ht="14.25" customHeight="1" x14ac:dyDescent="0.3">
      <c r="A632" s="49">
        <v>341</v>
      </c>
      <c r="B632" s="49">
        <v>88200901202</v>
      </c>
      <c r="C632" s="50">
        <v>5</v>
      </c>
      <c r="D632" s="49">
        <v>27</v>
      </c>
      <c r="E632" s="50" t="s">
        <v>145</v>
      </c>
      <c r="F632" s="50">
        <v>3.6999999999999998E-2</v>
      </c>
      <c r="G632" s="58">
        <f t="shared" si="25"/>
        <v>1.147</v>
      </c>
      <c r="H632" s="57">
        <v>1.08</v>
      </c>
      <c r="I632" s="49">
        <v>252</v>
      </c>
      <c r="J632" s="49">
        <v>43.000000000015248</v>
      </c>
      <c r="K632" s="49">
        <v>1768.6666666666667</v>
      </c>
      <c r="L632" s="49">
        <v>-57.333333333333336</v>
      </c>
      <c r="M632" s="57">
        <v>-0.93662714958190918</v>
      </c>
      <c r="N632" s="57">
        <v>2.7825060256396014E-2</v>
      </c>
      <c r="O632" s="57">
        <v>2.0936546325683594</v>
      </c>
      <c r="P632" s="57">
        <v>4.2343502648789083E-2</v>
      </c>
      <c r="Q632" s="57"/>
    </row>
    <row r="633" spans="1:17" ht="14.25" customHeight="1" x14ac:dyDescent="0.3">
      <c r="A633" s="49">
        <v>341</v>
      </c>
      <c r="B633" s="49">
        <v>88200901202</v>
      </c>
      <c r="C633" s="50">
        <v>5</v>
      </c>
      <c r="D633" s="49">
        <v>28</v>
      </c>
      <c r="E633" s="50" t="s">
        <v>146</v>
      </c>
      <c r="F633" s="50">
        <v>3.6999999999999998E-2</v>
      </c>
      <c r="G633" s="58">
        <f t="shared" si="25"/>
        <v>1.1839999999999999</v>
      </c>
      <c r="H633" s="57">
        <v>1.08</v>
      </c>
      <c r="I633" s="49">
        <v>252</v>
      </c>
      <c r="J633" s="49">
        <v>39.000000000011248</v>
      </c>
      <c r="K633" s="49">
        <v>1653.5</v>
      </c>
      <c r="L633" s="49">
        <v>-40.666666666666664</v>
      </c>
      <c r="M633" s="57">
        <v>-1.2582465410232544</v>
      </c>
      <c r="N633" s="57">
        <v>2.7825060256396014E-2</v>
      </c>
      <c r="O633" s="57">
        <v>2.1300585269927979</v>
      </c>
      <c r="P633" s="57">
        <v>4.2343502648789083E-2</v>
      </c>
      <c r="Q633" s="57"/>
    </row>
    <row r="634" spans="1:17" ht="14.25" customHeight="1" x14ac:dyDescent="0.3">
      <c r="A634" s="49">
        <v>341</v>
      </c>
      <c r="B634" s="49">
        <v>88200901202</v>
      </c>
      <c r="C634" s="50">
        <v>5</v>
      </c>
      <c r="D634" s="49">
        <v>29</v>
      </c>
      <c r="E634" s="50" t="s">
        <v>164</v>
      </c>
      <c r="F634" s="50">
        <v>3.6999999999999998E-2</v>
      </c>
      <c r="G634" s="58">
        <f t="shared" si="25"/>
        <v>1.2209999999999999</v>
      </c>
      <c r="H634" s="57">
        <v>1.08</v>
      </c>
      <c r="I634" s="49">
        <v>252</v>
      </c>
      <c r="J634" s="49">
        <v>41.999999999986493</v>
      </c>
      <c r="K634" s="49">
        <v>1769.5</v>
      </c>
      <c r="L634" s="49">
        <v>-60.583333333333336</v>
      </c>
      <c r="M634" s="57">
        <v>-0.95700252056121826</v>
      </c>
      <c r="N634" s="57">
        <v>2.7825060256396014E-2</v>
      </c>
      <c r="O634" s="57">
        <v>2.2358837127685547</v>
      </c>
      <c r="P634" s="57">
        <v>4.2343502648789083E-2</v>
      </c>
      <c r="Q634" s="57"/>
    </row>
    <row r="635" spans="1:17" ht="14.25" customHeight="1" x14ac:dyDescent="0.3">
      <c r="A635" s="49">
        <v>341</v>
      </c>
      <c r="B635" s="49">
        <v>88200901202</v>
      </c>
      <c r="C635" s="50">
        <v>5</v>
      </c>
      <c r="D635" s="49">
        <v>30</v>
      </c>
      <c r="E635" s="50" t="s">
        <v>436</v>
      </c>
      <c r="F635" s="50">
        <v>3.6999999999999998E-2</v>
      </c>
      <c r="G635" s="58">
        <f t="shared" si="25"/>
        <v>1.2579999999999998</v>
      </c>
      <c r="H635" s="57">
        <v>1.08</v>
      </c>
      <c r="I635" s="49">
        <v>252</v>
      </c>
      <c r="J635" s="49">
        <v>37.999999999982492</v>
      </c>
      <c r="K635" s="49">
        <v>1674.5</v>
      </c>
      <c r="L635" s="49">
        <v>-27.666666666666668</v>
      </c>
      <c r="M635" s="57">
        <v>-0.59476053714752197</v>
      </c>
      <c r="N635" s="57">
        <v>2.7825060256396014E-2</v>
      </c>
      <c r="O635" s="57">
        <v>2.4656198024749756</v>
      </c>
      <c r="P635" s="57">
        <v>4.2343502648789083E-2</v>
      </c>
      <c r="Q635" s="57"/>
    </row>
    <row r="636" spans="1:17" ht="14.25" customHeight="1" x14ac:dyDescent="0.3">
      <c r="A636" s="49">
        <v>341</v>
      </c>
      <c r="B636" s="49">
        <v>88200901202</v>
      </c>
      <c r="C636" s="50">
        <v>5</v>
      </c>
      <c r="D636" s="49">
        <v>31</v>
      </c>
      <c r="E636" s="50" t="s">
        <v>167</v>
      </c>
      <c r="F636" s="50">
        <v>3.5000000000000003E-2</v>
      </c>
      <c r="G636" s="58">
        <f t="shared" si="25"/>
        <v>1.2929999999999997</v>
      </c>
      <c r="H636" s="57">
        <v>1.08</v>
      </c>
      <c r="I636" s="49">
        <v>252</v>
      </c>
      <c r="J636" s="49">
        <v>32.999999999949736</v>
      </c>
      <c r="Q636" s="57" t="s">
        <v>479</v>
      </c>
    </row>
    <row r="637" spans="1:17" ht="14.25" customHeight="1" x14ac:dyDescent="0.3">
      <c r="A637" s="49">
        <v>341</v>
      </c>
      <c r="B637" s="49">
        <v>88200901202</v>
      </c>
      <c r="C637" s="50">
        <v>5</v>
      </c>
      <c r="D637" s="49">
        <v>32</v>
      </c>
      <c r="E637" s="50" t="s">
        <v>148</v>
      </c>
      <c r="F637" s="50">
        <v>3.5000000000000003E-2</v>
      </c>
      <c r="G637" s="58">
        <f t="shared" si="25"/>
        <v>1.3279999999999996</v>
      </c>
      <c r="H637" s="57">
        <v>1.08</v>
      </c>
      <c r="I637" s="49">
        <v>252</v>
      </c>
      <c r="J637" s="49">
        <v>37.000000000064759</v>
      </c>
      <c r="Q637" s="57" t="s">
        <v>272</v>
      </c>
    </row>
    <row r="638" spans="1:17" ht="14.25" customHeight="1" x14ac:dyDescent="0.3">
      <c r="A638" s="49">
        <v>341</v>
      </c>
      <c r="B638" s="49">
        <v>88200901202</v>
      </c>
      <c r="C638" s="50">
        <v>5</v>
      </c>
      <c r="D638" s="49">
        <v>33</v>
      </c>
      <c r="E638" s="50" t="s">
        <v>168</v>
      </c>
      <c r="F638" s="50">
        <v>3.5000000000000003E-2</v>
      </c>
      <c r="G638" s="58">
        <f t="shared" si="25"/>
        <v>1.3629999999999995</v>
      </c>
      <c r="H638" s="57">
        <v>1.08</v>
      </c>
      <c r="I638" s="49">
        <v>252</v>
      </c>
      <c r="J638" s="49">
        <v>39.000000000011248</v>
      </c>
      <c r="Q638" s="57" t="s">
        <v>272</v>
      </c>
    </row>
    <row r="639" spans="1:17" ht="14.25" customHeight="1" x14ac:dyDescent="0.3">
      <c r="A639" s="49">
        <v>341</v>
      </c>
      <c r="B639" s="49">
        <v>88200901202</v>
      </c>
      <c r="C639" s="50">
        <v>5</v>
      </c>
      <c r="D639" s="49">
        <v>34</v>
      </c>
      <c r="E639" s="50" t="s">
        <v>169</v>
      </c>
      <c r="F639" s="50">
        <v>3.5000000000000003E-2</v>
      </c>
      <c r="G639" s="58">
        <f t="shared" si="25"/>
        <v>1.3979999999999995</v>
      </c>
      <c r="H639" s="57">
        <v>1.08</v>
      </c>
      <c r="I639" s="49">
        <v>252</v>
      </c>
      <c r="J639" s="49">
        <v>37.000000000064759</v>
      </c>
      <c r="Q639" s="57"/>
    </row>
    <row r="640" spans="1:17" ht="14.25" customHeight="1" x14ac:dyDescent="0.3">
      <c r="A640" s="49">
        <v>341</v>
      </c>
      <c r="B640" s="49">
        <v>88200901202</v>
      </c>
      <c r="C640" s="50">
        <v>5</v>
      </c>
      <c r="D640" s="49">
        <v>35</v>
      </c>
      <c r="E640" s="50" t="s">
        <v>170</v>
      </c>
      <c r="F640" s="50">
        <v>3.5000000000000003E-2</v>
      </c>
      <c r="G640" s="58">
        <f t="shared" si="25"/>
        <v>1.4329999999999994</v>
      </c>
      <c r="H640" s="57">
        <v>1.1100000000000001</v>
      </c>
      <c r="I640" s="49">
        <v>252</v>
      </c>
      <c r="J640" s="49">
        <v>38.999999999900226</v>
      </c>
      <c r="Q640" s="57" t="s">
        <v>272</v>
      </c>
    </row>
    <row r="641" spans="1:17" ht="14.25" customHeight="1" x14ac:dyDescent="0.3">
      <c r="A641" s="49">
        <v>341</v>
      </c>
      <c r="B641" s="49">
        <v>88200901202</v>
      </c>
      <c r="C641" s="50">
        <v>5</v>
      </c>
      <c r="D641" s="49">
        <v>36</v>
      </c>
      <c r="E641" s="50" t="s">
        <v>62</v>
      </c>
      <c r="F641" s="50">
        <v>3.5000000000000003E-2</v>
      </c>
      <c r="G641" s="58">
        <f t="shared" si="25"/>
        <v>1.4679999999999993</v>
      </c>
      <c r="H641" s="57">
        <v>1.1399999999999999</v>
      </c>
      <c r="I641" s="49">
        <v>252</v>
      </c>
      <c r="J641" s="49">
        <v>36.999999999953737</v>
      </c>
      <c r="Q641" s="57" t="s">
        <v>272</v>
      </c>
    </row>
    <row r="642" spans="1:17" ht="14.25" customHeight="1" x14ac:dyDescent="0.3">
      <c r="A642" s="49">
        <v>341</v>
      </c>
      <c r="B642" s="49">
        <v>88200901202</v>
      </c>
      <c r="C642" s="50">
        <v>5</v>
      </c>
      <c r="D642" s="49">
        <v>37</v>
      </c>
      <c r="E642" s="50" t="s">
        <v>203</v>
      </c>
      <c r="F642" s="50">
        <v>3.1E-2</v>
      </c>
      <c r="G642" s="58">
        <f t="shared" si="25"/>
        <v>1.4989999999999992</v>
      </c>
      <c r="H642" s="57">
        <v>1.1399999999999999</v>
      </c>
      <c r="I642" s="49">
        <v>252</v>
      </c>
      <c r="J642" s="49">
        <v>33.999999999978492</v>
      </c>
      <c r="Q642" s="57" t="s">
        <v>272</v>
      </c>
    </row>
    <row r="643" spans="1:17" ht="14.25" customHeight="1" x14ac:dyDescent="0.3">
      <c r="A643" s="49">
        <v>341</v>
      </c>
      <c r="B643" s="49">
        <v>88200901202</v>
      </c>
      <c r="C643" s="50">
        <v>5</v>
      </c>
      <c r="D643" s="49">
        <v>38</v>
      </c>
      <c r="E643" s="50" t="s">
        <v>204</v>
      </c>
      <c r="F643" s="50">
        <v>3.1E-2</v>
      </c>
      <c r="G643" s="58">
        <f t="shared" si="25"/>
        <v>1.5299999999999991</v>
      </c>
      <c r="H643" s="57">
        <v>1.1399999999999999</v>
      </c>
      <c r="I643" s="49">
        <v>252</v>
      </c>
      <c r="J643" s="49">
        <v>46.000000000101515</v>
      </c>
      <c r="Q643" s="57" t="s">
        <v>272</v>
      </c>
    </row>
    <row r="644" spans="1:17" ht="14.25" customHeight="1" x14ac:dyDescent="0.3">
      <c r="A644" s="49">
        <v>341</v>
      </c>
      <c r="B644" s="49">
        <v>88200901202</v>
      </c>
      <c r="C644" s="50">
        <v>5</v>
      </c>
      <c r="D644" s="49">
        <v>39</v>
      </c>
      <c r="E644" s="50" t="s">
        <v>205</v>
      </c>
      <c r="F644" s="50">
        <v>3.1E-2</v>
      </c>
      <c r="G644" s="58">
        <f t="shared" si="25"/>
        <v>1.5609999999999991</v>
      </c>
      <c r="H644" s="57">
        <v>1.1399999999999999</v>
      </c>
      <c r="I644" s="49">
        <v>252</v>
      </c>
      <c r="J644" s="49">
        <v>31.000000000003247</v>
      </c>
    </row>
    <row r="645" spans="1:17" ht="14.25" customHeight="1" x14ac:dyDescent="0.3">
      <c r="A645" s="49">
        <v>341</v>
      </c>
      <c r="B645" s="49">
        <v>88200901202</v>
      </c>
      <c r="C645" s="50">
        <v>5</v>
      </c>
      <c r="D645" s="49">
        <v>40</v>
      </c>
      <c r="E645" s="50" t="s">
        <v>206</v>
      </c>
      <c r="F645" s="50">
        <v>3.1E-2</v>
      </c>
      <c r="G645" s="58">
        <f t="shared" si="25"/>
        <v>1.591999999999999</v>
      </c>
      <c r="H645" s="57">
        <v>1.1399999999999999</v>
      </c>
      <c r="I645" s="49">
        <v>252</v>
      </c>
      <c r="J645" s="49">
        <v>33.999999999978492</v>
      </c>
    </row>
    <row r="646" spans="1:17" ht="14.25" customHeight="1" x14ac:dyDescent="0.3">
      <c r="A646" s="49">
        <v>341</v>
      </c>
      <c r="B646" s="49">
        <v>88200901202</v>
      </c>
      <c r="C646" s="50">
        <v>5</v>
      </c>
      <c r="D646" s="49">
        <v>41</v>
      </c>
      <c r="E646" s="50" t="s">
        <v>488</v>
      </c>
      <c r="F646" s="50">
        <v>3.1E-2</v>
      </c>
      <c r="G646" s="58">
        <f t="shared" si="25"/>
        <v>1.6229999999999989</v>
      </c>
      <c r="H646" s="57">
        <v>1.1399999999999999</v>
      </c>
      <c r="I646" s="49">
        <v>252</v>
      </c>
      <c r="J646" s="49">
        <v>18.000000000073513</v>
      </c>
    </row>
    <row r="647" spans="1:17" ht="14.25" customHeight="1" x14ac:dyDescent="0.3">
      <c r="A647" s="49">
        <v>341</v>
      </c>
      <c r="B647" s="49">
        <v>88200901202</v>
      </c>
      <c r="C647" s="50">
        <v>5</v>
      </c>
      <c r="D647" s="49">
        <v>42</v>
      </c>
      <c r="E647" s="50" t="s">
        <v>252</v>
      </c>
      <c r="F647" s="50">
        <v>3.1E-2</v>
      </c>
      <c r="G647" s="58">
        <f t="shared" si="25"/>
        <v>1.6539999999999988</v>
      </c>
      <c r="H647" s="57">
        <v>1.1399999999999999</v>
      </c>
      <c r="I647" s="49">
        <v>252</v>
      </c>
      <c r="J647" s="49">
        <v>13.000000000040757</v>
      </c>
    </row>
    <row r="648" spans="1:17" ht="14.25" customHeight="1" x14ac:dyDescent="0.3">
      <c r="A648" s="50">
        <v>361</v>
      </c>
      <c r="B648" s="50">
        <v>88200901202</v>
      </c>
      <c r="C648" s="50">
        <v>4</v>
      </c>
      <c r="D648" s="49">
        <v>1</v>
      </c>
      <c r="E648" s="50" t="s">
        <v>152</v>
      </c>
      <c r="F648" s="58">
        <v>0.33</v>
      </c>
      <c r="G648" s="58">
        <v>0</v>
      </c>
      <c r="H648" s="57">
        <v>0.56999999999999995</v>
      </c>
      <c r="I648" s="49">
        <v>300</v>
      </c>
      <c r="J648" s="49">
        <v>126</v>
      </c>
      <c r="K648" s="49">
        <v>1725</v>
      </c>
      <c r="L648" s="49">
        <v>-44.75</v>
      </c>
      <c r="M648" s="57">
        <v>-2.6782741546630859</v>
      </c>
      <c r="N648" s="57">
        <v>1.7242359870094041E-2</v>
      </c>
      <c r="O648" s="57">
        <v>1.1444544792175293</v>
      </c>
      <c r="P648" s="57">
        <v>4.4610560737064583E-2</v>
      </c>
    </row>
    <row r="649" spans="1:17" ht="14.25" customHeight="1" x14ac:dyDescent="0.3">
      <c r="A649" s="50">
        <v>361</v>
      </c>
      <c r="B649" s="50">
        <v>88200901202</v>
      </c>
      <c r="C649" s="50">
        <v>4</v>
      </c>
      <c r="D649" s="49">
        <v>2</v>
      </c>
      <c r="E649" s="50" t="s">
        <v>154</v>
      </c>
      <c r="F649" s="58">
        <v>7.0999999999999994E-2</v>
      </c>
      <c r="G649" s="58">
        <f>F649</f>
        <v>7.0999999999999994E-2</v>
      </c>
      <c r="H649" s="57">
        <v>0.56999999999999995</v>
      </c>
      <c r="I649" s="49">
        <v>300</v>
      </c>
      <c r="J649" s="49">
        <v>59</v>
      </c>
      <c r="K649" s="49">
        <v>1878.1666666666667</v>
      </c>
      <c r="L649" s="49">
        <v>-59.583333333333336</v>
      </c>
      <c r="M649" s="57">
        <v>-2.2923223972320557</v>
      </c>
      <c r="N649" s="57">
        <v>1.7242359870094041E-2</v>
      </c>
      <c r="O649" s="57">
        <v>1.2325401306152344</v>
      </c>
      <c r="P649" s="57">
        <v>4.4610560737064583E-2</v>
      </c>
    </row>
    <row r="650" spans="1:17" ht="14.25" customHeight="1" x14ac:dyDescent="0.3">
      <c r="A650" s="50">
        <v>361</v>
      </c>
      <c r="B650" s="50">
        <v>88200901202</v>
      </c>
      <c r="C650" s="50">
        <v>4</v>
      </c>
      <c r="D650" s="49">
        <f t="shared" ref="D650:D687" si="26">D649+1</f>
        <v>3</v>
      </c>
      <c r="E650" s="50" t="s">
        <v>156</v>
      </c>
      <c r="F650" s="58">
        <v>6.2E-2</v>
      </c>
      <c r="G650" s="58">
        <f t="shared" ref="G650:G687" si="27">G649+F650</f>
        <v>0.13300000000000001</v>
      </c>
      <c r="H650" s="57">
        <v>0.63</v>
      </c>
      <c r="I650" s="49">
        <v>300</v>
      </c>
      <c r="J650" s="49">
        <v>34</v>
      </c>
      <c r="K650" s="49">
        <v>723.5</v>
      </c>
      <c r="L650" s="49">
        <v>-53.083333333333336</v>
      </c>
      <c r="M650" s="57">
        <v>-1.0721263885498047</v>
      </c>
      <c r="N650" s="57">
        <v>1.7242359870094041E-2</v>
      </c>
      <c r="O650" s="57">
        <v>1.5857360363006592</v>
      </c>
      <c r="P650" s="57">
        <v>4.4610560737064583E-2</v>
      </c>
    </row>
    <row r="651" spans="1:17" ht="14.25" customHeight="1" x14ac:dyDescent="0.3">
      <c r="A651" s="50">
        <v>361</v>
      </c>
      <c r="B651" s="50">
        <v>88200901202</v>
      </c>
      <c r="C651" s="50">
        <v>4</v>
      </c>
      <c r="D651" s="49">
        <f t="shared" si="26"/>
        <v>4</v>
      </c>
      <c r="E651" s="50" t="s">
        <v>158</v>
      </c>
      <c r="F651" s="58">
        <v>0.06</v>
      </c>
      <c r="G651" s="58">
        <f t="shared" si="27"/>
        <v>0.193</v>
      </c>
      <c r="H651" s="57">
        <v>0.65</v>
      </c>
      <c r="I651" s="49">
        <v>300</v>
      </c>
      <c r="J651" s="49">
        <v>43</v>
      </c>
      <c r="K651" s="49">
        <v>793.5</v>
      </c>
      <c r="L651" s="49">
        <v>-16.916666666666668</v>
      </c>
      <c r="M651" s="57">
        <v>-0.47121706604957581</v>
      </c>
      <c r="N651" s="57">
        <v>1.7242359870094041E-2</v>
      </c>
      <c r="O651" s="57">
        <v>1.1789754629135132</v>
      </c>
      <c r="P651" s="57">
        <v>4.4610560737064583E-2</v>
      </c>
    </row>
    <row r="652" spans="1:17" ht="14.25" customHeight="1" x14ac:dyDescent="0.3">
      <c r="A652" s="50">
        <v>361</v>
      </c>
      <c r="B652" s="50">
        <v>88200901202</v>
      </c>
      <c r="C652" s="50">
        <v>4</v>
      </c>
      <c r="D652" s="49">
        <f t="shared" si="26"/>
        <v>5</v>
      </c>
      <c r="E652" s="50" t="s">
        <v>159</v>
      </c>
      <c r="F652" s="58">
        <v>0.06</v>
      </c>
      <c r="G652" s="58">
        <f t="shared" si="27"/>
        <v>0.253</v>
      </c>
      <c r="H652" s="57">
        <v>0.65</v>
      </c>
      <c r="I652" s="49">
        <v>300</v>
      </c>
      <c r="J652" s="49">
        <v>39</v>
      </c>
      <c r="K652" s="49">
        <v>658.66666666666663</v>
      </c>
      <c r="L652" s="49">
        <v>-145.25</v>
      </c>
      <c r="M652" s="57">
        <v>-0.43840152025222778</v>
      </c>
      <c r="N652" s="57">
        <v>1.7242359870094041E-2</v>
      </c>
      <c r="O652" s="57">
        <v>0.89693158864974976</v>
      </c>
      <c r="P652" s="57">
        <v>4.4610560737064583E-2</v>
      </c>
    </row>
    <row r="653" spans="1:17" ht="14.25" customHeight="1" x14ac:dyDescent="0.3">
      <c r="A653" s="50">
        <v>361</v>
      </c>
      <c r="B653" s="50">
        <v>88200901202</v>
      </c>
      <c r="C653" s="50">
        <v>4</v>
      </c>
      <c r="D653" s="49">
        <f t="shared" si="26"/>
        <v>6</v>
      </c>
      <c r="E653" s="50" t="s">
        <v>160</v>
      </c>
      <c r="F653" s="58">
        <v>3.9E-2</v>
      </c>
      <c r="G653" s="58">
        <f t="shared" si="27"/>
        <v>0.29199999999999998</v>
      </c>
      <c r="H653" s="57">
        <v>0.8</v>
      </c>
      <c r="I653" s="49">
        <v>300</v>
      </c>
      <c r="J653" s="49">
        <v>29</v>
      </c>
      <c r="K653" s="49">
        <v>684.33333333333337</v>
      </c>
      <c r="L653" s="49">
        <v>-115.08333333333333</v>
      </c>
      <c r="M653" s="57">
        <v>-0.51474279165267944</v>
      </c>
      <c r="N653" s="57">
        <v>1.7242359870094041E-2</v>
      </c>
      <c r="O653" s="57">
        <v>0.82047045230865479</v>
      </c>
      <c r="P653" s="57">
        <v>4.4610560737064583E-2</v>
      </c>
    </row>
    <row r="654" spans="1:17" ht="14.25" customHeight="1" x14ac:dyDescent="0.3">
      <c r="A654" s="50">
        <v>361</v>
      </c>
      <c r="B654" s="50">
        <v>88200901202</v>
      </c>
      <c r="C654" s="50">
        <v>4</v>
      </c>
      <c r="D654" s="49">
        <f t="shared" si="26"/>
        <v>7</v>
      </c>
      <c r="E654" s="50" t="s">
        <v>161</v>
      </c>
      <c r="F654" s="58">
        <v>2.9000000000000001E-2</v>
      </c>
      <c r="G654" s="58">
        <f t="shared" si="27"/>
        <v>0.32100000000000001</v>
      </c>
      <c r="H654" s="57">
        <v>0.82</v>
      </c>
      <c r="I654" s="49">
        <v>300</v>
      </c>
      <c r="J654" s="49">
        <v>37</v>
      </c>
      <c r="K654" s="49">
        <v>734.83333333333337</v>
      </c>
      <c r="L654" s="49">
        <v>-62.916666666666664</v>
      </c>
      <c r="M654" s="57">
        <v>-0.14168894290924072</v>
      </c>
      <c r="N654" s="57">
        <v>1.7242359870094041E-2</v>
      </c>
      <c r="O654" s="57">
        <v>1.2774109840393066</v>
      </c>
      <c r="P654" s="57">
        <v>4.4610560737064583E-2</v>
      </c>
    </row>
    <row r="655" spans="1:17" ht="14.25" customHeight="1" x14ac:dyDescent="0.3">
      <c r="A655" s="50">
        <v>361</v>
      </c>
      <c r="B655" s="50">
        <v>88200901202</v>
      </c>
      <c r="C655" s="50">
        <v>4</v>
      </c>
      <c r="D655" s="49">
        <f t="shared" si="26"/>
        <v>8</v>
      </c>
      <c r="E655" s="50" t="s">
        <v>162</v>
      </c>
      <c r="F655" s="58">
        <v>0.03</v>
      </c>
      <c r="G655" s="58">
        <f t="shared" si="27"/>
        <v>0.35099999999999998</v>
      </c>
      <c r="H655" s="57">
        <v>0.85</v>
      </c>
      <c r="I655" s="49">
        <v>300</v>
      </c>
      <c r="J655" s="49">
        <v>32</v>
      </c>
      <c r="K655" s="49">
        <v>730.5</v>
      </c>
      <c r="L655" s="49">
        <v>-136.25</v>
      </c>
      <c r="M655" s="57">
        <v>-0.14534783363342285</v>
      </c>
      <c r="N655" s="57">
        <v>1.7242359870094041E-2</v>
      </c>
      <c r="O655" s="57">
        <v>1.3345400094985962</v>
      </c>
      <c r="P655" s="57">
        <v>4.4610560737064583E-2</v>
      </c>
    </row>
    <row r="656" spans="1:17" ht="14.25" customHeight="1" x14ac:dyDescent="0.3">
      <c r="A656" s="50">
        <v>361</v>
      </c>
      <c r="B656" s="50">
        <v>88200901202</v>
      </c>
      <c r="C656" s="50">
        <v>4</v>
      </c>
      <c r="D656" s="49">
        <f t="shared" si="26"/>
        <v>9</v>
      </c>
      <c r="E656" s="50" t="s">
        <v>163</v>
      </c>
      <c r="F656" s="58">
        <v>0.03</v>
      </c>
      <c r="G656" s="58">
        <f t="shared" si="27"/>
        <v>0.38100000000000001</v>
      </c>
      <c r="H656" s="57">
        <v>0.86</v>
      </c>
      <c r="I656" s="49">
        <v>300</v>
      </c>
      <c r="J656" s="49">
        <v>31</v>
      </c>
      <c r="K656" s="49">
        <v>828</v>
      </c>
      <c r="L656" s="49">
        <v>-119.83333333333333</v>
      </c>
      <c r="M656" s="57">
        <v>-2.6218421757221222E-2</v>
      </c>
      <c r="N656" s="57">
        <v>1.7242359870094041E-2</v>
      </c>
      <c r="O656" s="57">
        <v>1.6000378131866455</v>
      </c>
      <c r="P656" s="57">
        <v>4.4610560737064583E-2</v>
      </c>
    </row>
    <row r="657" spans="1:16" ht="14.25" customHeight="1" x14ac:dyDescent="0.3">
      <c r="A657" s="50">
        <v>361</v>
      </c>
      <c r="B657" s="50">
        <v>88200901202</v>
      </c>
      <c r="C657" s="50">
        <v>4</v>
      </c>
      <c r="D657" s="49">
        <f t="shared" si="26"/>
        <v>10</v>
      </c>
      <c r="E657" s="50" t="s">
        <v>35</v>
      </c>
      <c r="F657" s="58">
        <v>0.03</v>
      </c>
      <c r="G657" s="58">
        <f t="shared" si="27"/>
        <v>0.41100000000000003</v>
      </c>
      <c r="H657" s="57">
        <v>1</v>
      </c>
      <c r="I657" s="49">
        <v>300</v>
      </c>
      <c r="J657" s="49">
        <v>43</v>
      </c>
      <c r="K657" s="49">
        <v>776.33333333333337</v>
      </c>
      <c r="L657" s="49">
        <v>-15.916666666666666</v>
      </c>
      <c r="M657" s="57">
        <v>7.823646068572998E-2</v>
      </c>
      <c r="N657" s="57">
        <v>1.7242359870094041E-2</v>
      </c>
      <c r="O657" s="57">
        <v>1.8149480819702148</v>
      </c>
      <c r="P657" s="57">
        <v>4.4610560737064583E-2</v>
      </c>
    </row>
    <row r="658" spans="1:16" ht="14.25" customHeight="1" x14ac:dyDescent="0.3">
      <c r="A658" s="50">
        <v>361</v>
      </c>
      <c r="B658" s="50">
        <v>88200901202</v>
      </c>
      <c r="C658" s="50">
        <v>4</v>
      </c>
      <c r="D658" s="49">
        <f t="shared" si="26"/>
        <v>11</v>
      </c>
      <c r="E658" s="50" t="s">
        <v>110</v>
      </c>
      <c r="F658" s="58">
        <v>0.03</v>
      </c>
      <c r="G658" s="58">
        <f t="shared" si="27"/>
        <v>0.44100000000000006</v>
      </c>
      <c r="H658" s="57">
        <v>1.05</v>
      </c>
      <c r="I658" s="49">
        <v>300</v>
      </c>
      <c r="J658" s="49">
        <v>69</v>
      </c>
      <c r="K658" s="49">
        <v>2131.1666666666665</v>
      </c>
      <c r="L658" s="49">
        <v>-41.333333333333336</v>
      </c>
      <c r="M658" s="57">
        <v>-0.34848535060882568</v>
      </c>
      <c r="N658" s="57">
        <v>1.7242359870094041E-2</v>
      </c>
      <c r="O658" s="57">
        <v>1.4638564586639404</v>
      </c>
      <c r="P658" s="57">
        <v>4.4610560737064583E-2</v>
      </c>
    </row>
    <row r="659" spans="1:16" ht="14.25" customHeight="1" x14ac:dyDescent="0.3">
      <c r="A659" s="50">
        <v>361</v>
      </c>
      <c r="B659" s="50">
        <v>88200901202</v>
      </c>
      <c r="C659" s="50">
        <v>4</v>
      </c>
      <c r="D659" s="49">
        <f t="shared" si="26"/>
        <v>12</v>
      </c>
      <c r="E659" s="50" t="s">
        <v>112</v>
      </c>
      <c r="F659" s="58">
        <v>0.04</v>
      </c>
      <c r="G659" s="58">
        <f t="shared" si="27"/>
        <v>0.48100000000000004</v>
      </c>
      <c r="H659" s="57">
        <v>1.1499999999999999</v>
      </c>
      <c r="I659" s="49">
        <v>300</v>
      </c>
      <c r="J659" s="49">
        <v>56</v>
      </c>
      <c r="K659" s="49">
        <v>1253.6666666666667</v>
      </c>
      <c r="L659" s="49">
        <v>-37.666666666666664</v>
      </c>
      <c r="M659" s="57">
        <v>-0.67294037342071533</v>
      </c>
      <c r="N659" s="57">
        <v>1.7242359870094041E-2</v>
      </c>
      <c r="O659" s="57">
        <v>1.0216774940490723</v>
      </c>
      <c r="P659" s="57">
        <v>4.4610560737064583E-2</v>
      </c>
    </row>
    <row r="660" spans="1:16" ht="14.25" customHeight="1" x14ac:dyDescent="0.3">
      <c r="A660" s="50">
        <v>361</v>
      </c>
      <c r="B660" s="50">
        <v>88200901202</v>
      </c>
      <c r="C660" s="50">
        <v>4</v>
      </c>
      <c r="D660" s="49">
        <f t="shared" si="26"/>
        <v>13</v>
      </c>
      <c r="E660" s="50" t="s">
        <v>113</v>
      </c>
      <c r="F660" s="58">
        <v>0.04</v>
      </c>
      <c r="G660" s="58">
        <f t="shared" si="27"/>
        <v>0.52100000000000002</v>
      </c>
      <c r="H660" s="57">
        <v>1.1499999999999999</v>
      </c>
      <c r="I660" s="49">
        <v>300</v>
      </c>
      <c r="J660" s="49">
        <v>60</v>
      </c>
      <c r="K660" s="49">
        <v>1952.6666666666667</v>
      </c>
      <c r="L660" s="49">
        <v>-56</v>
      </c>
      <c r="M660" s="57">
        <v>-1.0816333293914795</v>
      </c>
      <c r="N660" s="57">
        <v>1.7242359870094041E-2</v>
      </c>
      <c r="O660" s="57">
        <v>0.55219507217407227</v>
      </c>
      <c r="P660" s="57">
        <v>4.4610560737064583E-2</v>
      </c>
    </row>
    <row r="661" spans="1:16" ht="14.25" customHeight="1" x14ac:dyDescent="0.3">
      <c r="A661" s="50">
        <v>361</v>
      </c>
      <c r="B661" s="50">
        <v>88200901202</v>
      </c>
      <c r="C661" s="50">
        <v>4</v>
      </c>
      <c r="D661" s="49">
        <f t="shared" si="26"/>
        <v>14</v>
      </c>
      <c r="E661" s="50" t="s">
        <v>114</v>
      </c>
      <c r="F661" s="58">
        <v>0.04</v>
      </c>
      <c r="G661" s="58">
        <f t="shared" si="27"/>
        <v>0.56100000000000005</v>
      </c>
      <c r="H661" s="57">
        <v>1.1499999999999999</v>
      </c>
      <c r="I661" s="49">
        <v>300</v>
      </c>
      <c r="J661" s="49">
        <v>51</v>
      </c>
      <c r="K661" s="49">
        <v>1812.6666666666667</v>
      </c>
      <c r="L661" s="49">
        <v>-38.666666666666664</v>
      </c>
      <c r="M661" s="57">
        <v>-1.1784790754318237</v>
      </c>
      <c r="N661" s="57">
        <v>1.7242359870094041E-2</v>
      </c>
      <c r="O661" s="57">
        <v>6.8050466477870941E-2</v>
      </c>
      <c r="P661" s="57">
        <v>4.4610560737064583E-2</v>
      </c>
    </row>
    <row r="662" spans="1:16" ht="14.25" customHeight="1" x14ac:dyDescent="0.3">
      <c r="A662" s="50">
        <v>361</v>
      </c>
      <c r="B662" s="50">
        <v>88200901202</v>
      </c>
      <c r="C662" s="50">
        <v>4</v>
      </c>
      <c r="D662" s="49">
        <f t="shared" si="26"/>
        <v>15</v>
      </c>
      <c r="E662" s="50" t="s">
        <v>134</v>
      </c>
      <c r="F662" s="58">
        <v>0.04</v>
      </c>
      <c r="G662" s="58">
        <f t="shared" si="27"/>
        <v>0.60100000000000009</v>
      </c>
      <c r="H662" s="57">
        <v>1.1499999999999999</v>
      </c>
      <c r="I662" s="49">
        <v>300</v>
      </c>
      <c r="J662" s="49">
        <v>51</v>
      </c>
      <c r="K662" s="49">
        <v>1810.1666666666667</v>
      </c>
      <c r="L662" s="49">
        <v>-54.166666666666664</v>
      </c>
      <c r="M662" s="57">
        <v>-1.2091017961502075</v>
      </c>
      <c r="N662" s="57">
        <v>1.7242359870094041E-2</v>
      </c>
      <c r="O662" s="57">
        <v>4.488639160990715E-2</v>
      </c>
      <c r="P662" s="57">
        <v>4.4610560737064583E-2</v>
      </c>
    </row>
    <row r="663" spans="1:16" ht="14.25" customHeight="1" x14ac:dyDescent="0.3">
      <c r="A663" s="50">
        <v>361</v>
      </c>
      <c r="B663" s="50">
        <v>88200901202</v>
      </c>
      <c r="C663" s="50">
        <v>4</v>
      </c>
      <c r="D663" s="49">
        <f t="shared" si="26"/>
        <v>16</v>
      </c>
      <c r="E663" s="50" t="s">
        <v>135</v>
      </c>
      <c r="F663" s="58">
        <v>0.04</v>
      </c>
      <c r="G663" s="58">
        <f t="shared" si="27"/>
        <v>0.64100000000000013</v>
      </c>
      <c r="H663" s="57">
        <v>1.1499999999999999</v>
      </c>
      <c r="I663" s="49">
        <v>300</v>
      </c>
      <c r="J663" s="49">
        <v>51</v>
      </c>
      <c r="K663" s="49">
        <v>1933.1666666666667</v>
      </c>
      <c r="L663" s="49">
        <v>-56.833333333333336</v>
      </c>
      <c r="M663" s="57">
        <v>-0.94613903760910034</v>
      </c>
      <c r="N663" s="57">
        <v>1.7242359870094041E-2</v>
      </c>
      <c r="O663" s="57">
        <v>4.3564297258853912E-2</v>
      </c>
      <c r="P663" s="57">
        <v>4.4610560737064583E-2</v>
      </c>
    </row>
    <row r="664" spans="1:16" ht="14.25" customHeight="1" x14ac:dyDescent="0.3">
      <c r="A664" s="50">
        <v>361</v>
      </c>
      <c r="B664" s="50">
        <v>88200901202</v>
      </c>
      <c r="C664" s="50">
        <v>4</v>
      </c>
      <c r="D664" s="49">
        <f t="shared" si="26"/>
        <v>17</v>
      </c>
      <c r="E664" s="50" t="s">
        <v>136</v>
      </c>
      <c r="F664" s="58">
        <v>0.04</v>
      </c>
      <c r="G664" s="58">
        <f t="shared" si="27"/>
        <v>0.68100000000000016</v>
      </c>
      <c r="H664" s="57">
        <v>1.1499999999999999</v>
      </c>
      <c r="I664" s="49">
        <v>300</v>
      </c>
      <c r="J664" s="49">
        <v>50</v>
      </c>
      <c r="K664" s="49">
        <v>1908</v>
      </c>
      <c r="L664" s="49">
        <v>-47.833333333333336</v>
      </c>
      <c r="M664" s="57">
        <v>-0.84447246789932251</v>
      </c>
      <c r="N664" s="57">
        <v>1.7242359870094041E-2</v>
      </c>
      <c r="O664" s="57">
        <v>0.37999656796455383</v>
      </c>
      <c r="P664" s="57">
        <v>4.4610560737064583E-2</v>
      </c>
    </row>
    <row r="665" spans="1:16" ht="14.25" customHeight="1" x14ac:dyDescent="0.3">
      <c r="A665" s="50">
        <v>361</v>
      </c>
      <c r="B665" s="50">
        <v>88200901202</v>
      </c>
      <c r="C665" s="50">
        <v>4</v>
      </c>
      <c r="D665" s="49">
        <f t="shared" si="26"/>
        <v>18</v>
      </c>
      <c r="E665" s="50" t="s">
        <v>137</v>
      </c>
      <c r="F665" s="58">
        <v>0.04</v>
      </c>
      <c r="G665" s="58">
        <f t="shared" si="27"/>
        <v>0.7210000000000002</v>
      </c>
      <c r="H665" s="57">
        <v>1.1499999999999999</v>
      </c>
      <c r="I665" s="49">
        <v>300</v>
      </c>
      <c r="J665" s="49">
        <v>54</v>
      </c>
      <c r="K665" s="49">
        <v>2000</v>
      </c>
      <c r="L665" s="49">
        <v>-56.416666666666664</v>
      </c>
      <c r="M665" s="57">
        <v>-0.65167748928070068</v>
      </c>
      <c r="N665" s="57">
        <v>1.7242359870094041E-2</v>
      </c>
      <c r="O665" s="57">
        <v>0.69206470251083374</v>
      </c>
      <c r="P665" s="57">
        <v>4.4610560737064583E-2</v>
      </c>
    </row>
    <row r="666" spans="1:16" ht="14.25" customHeight="1" x14ac:dyDescent="0.3">
      <c r="A666" s="50">
        <v>361</v>
      </c>
      <c r="B666" s="50">
        <v>88200901202</v>
      </c>
      <c r="C666" s="50">
        <v>4</v>
      </c>
      <c r="D666" s="49">
        <f t="shared" si="26"/>
        <v>19</v>
      </c>
      <c r="E666" s="50" t="s">
        <v>47</v>
      </c>
      <c r="F666" s="58">
        <v>0.04</v>
      </c>
      <c r="G666" s="58">
        <f t="shared" si="27"/>
        <v>0.76100000000000023</v>
      </c>
      <c r="H666" s="57">
        <v>1.1499999999999999</v>
      </c>
      <c r="I666" s="49">
        <v>300</v>
      </c>
      <c r="J666" s="49">
        <v>46</v>
      </c>
      <c r="K666" s="49">
        <v>1543.3333333333333</v>
      </c>
      <c r="L666" s="49">
        <v>-70.333333333333329</v>
      </c>
      <c r="M666" s="57">
        <v>-0.75240409374237061</v>
      </c>
      <c r="N666" s="57">
        <v>1.7242359870094041E-2</v>
      </c>
      <c r="O666" s="57">
        <v>1.6294898986816406</v>
      </c>
      <c r="P666" s="57">
        <v>4.4610560737064583E-2</v>
      </c>
    </row>
    <row r="667" spans="1:16" ht="14.25" customHeight="1" x14ac:dyDescent="0.3">
      <c r="A667" s="50">
        <v>361</v>
      </c>
      <c r="B667" s="50">
        <v>88200901202</v>
      </c>
      <c r="C667" s="50">
        <v>4</v>
      </c>
      <c r="D667" s="49">
        <f t="shared" si="26"/>
        <v>20</v>
      </c>
      <c r="E667" s="50" t="s">
        <v>115</v>
      </c>
      <c r="F667" s="58">
        <v>0.04</v>
      </c>
      <c r="G667" s="58">
        <f t="shared" si="27"/>
        <v>0.80100000000000027</v>
      </c>
      <c r="H667" s="57">
        <v>1.1499999999999999</v>
      </c>
      <c r="I667" s="49">
        <v>300</v>
      </c>
      <c r="J667" s="49">
        <v>46</v>
      </c>
      <c r="K667" s="49">
        <v>1606.1666666666667</v>
      </c>
      <c r="L667" s="49">
        <v>-51.416666666666664</v>
      </c>
      <c r="M667" s="57">
        <v>-0.97029948234558105</v>
      </c>
      <c r="N667" s="57">
        <v>1.7242359870094041E-2</v>
      </c>
      <c r="O667" s="57">
        <v>1.7835497856140137</v>
      </c>
      <c r="P667" s="57">
        <v>4.4610560737064583E-2</v>
      </c>
    </row>
    <row r="668" spans="1:16" ht="14.25" customHeight="1" x14ac:dyDescent="0.3">
      <c r="A668" s="50">
        <v>361</v>
      </c>
      <c r="B668" s="50">
        <v>88200901202</v>
      </c>
      <c r="C668" s="50">
        <v>4</v>
      </c>
      <c r="D668" s="49">
        <f t="shared" si="26"/>
        <v>21</v>
      </c>
      <c r="E668" s="50" t="s">
        <v>116</v>
      </c>
      <c r="F668" s="58">
        <v>0.04</v>
      </c>
      <c r="G668" s="58">
        <f t="shared" si="27"/>
        <v>0.8410000000000003</v>
      </c>
      <c r="H668" s="57">
        <v>1.1499999999999999</v>
      </c>
      <c r="I668" s="49">
        <v>300</v>
      </c>
      <c r="J668" s="49">
        <v>52</v>
      </c>
      <c r="K668" s="49">
        <v>1824.8333333333333</v>
      </c>
      <c r="L668" s="49">
        <v>-59.333333333333336</v>
      </c>
      <c r="M668" s="57">
        <v>-1.0394353866577148</v>
      </c>
      <c r="N668" s="57">
        <v>1.7242359870094041E-2</v>
      </c>
      <c r="O668" s="57">
        <v>2.0759689807891846</v>
      </c>
      <c r="P668" s="57">
        <v>4.4610560737064583E-2</v>
      </c>
    </row>
    <row r="669" spans="1:16" ht="14.25" customHeight="1" x14ac:dyDescent="0.3">
      <c r="A669" s="50">
        <v>361</v>
      </c>
      <c r="B669" s="50">
        <v>88200901202</v>
      </c>
      <c r="C669" s="50">
        <v>4</v>
      </c>
      <c r="D669" s="49">
        <f t="shared" si="26"/>
        <v>22</v>
      </c>
      <c r="E669" s="50" t="s">
        <v>144</v>
      </c>
      <c r="F669" s="58">
        <v>0.04</v>
      </c>
      <c r="G669" s="58">
        <f t="shared" si="27"/>
        <v>0.88100000000000034</v>
      </c>
      <c r="H669" s="57">
        <v>1.1499999999999999</v>
      </c>
      <c r="I669" s="49">
        <v>300</v>
      </c>
      <c r="J669" s="49">
        <v>49</v>
      </c>
      <c r="K669" s="49">
        <v>2248.3333333333335</v>
      </c>
      <c r="L669" s="49">
        <v>-56.833333333333336</v>
      </c>
      <c r="M669" s="57">
        <v>-0.96846508979797363</v>
      </c>
      <c r="N669" s="57">
        <v>1.7242359870094041E-2</v>
      </c>
      <c r="O669" s="57">
        <v>1.959842324256897</v>
      </c>
      <c r="P669" s="57">
        <v>4.4610560737064583E-2</v>
      </c>
    </row>
    <row r="670" spans="1:16" ht="14.25" customHeight="1" x14ac:dyDescent="0.3">
      <c r="A670" s="50">
        <v>361</v>
      </c>
      <c r="B670" s="50">
        <v>88200901202</v>
      </c>
      <c r="C670" s="50">
        <v>4</v>
      </c>
      <c r="D670" s="49">
        <f t="shared" si="26"/>
        <v>23</v>
      </c>
      <c r="E670" s="50" t="s">
        <v>145</v>
      </c>
      <c r="F670" s="58">
        <v>0.04</v>
      </c>
      <c r="G670" s="58">
        <f t="shared" si="27"/>
        <v>0.92100000000000037</v>
      </c>
      <c r="H670" s="57">
        <v>1.1499999999999999</v>
      </c>
      <c r="I670" s="49">
        <v>300</v>
      </c>
      <c r="J670" s="49">
        <v>48</v>
      </c>
      <c r="K670" s="49">
        <v>2079.6666666666665</v>
      </c>
      <c r="L670" s="49">
        <v>-39.833333333333336</v>
      </c>
      <c r="M670" s="57">
        <v>-0.9549519419670105</v>
      </c>
      <c r="N670" s="57">
        <v>1.7242359870094041E-2</v>
      </c>
      <c r="O670" s="57">
        <v>1.9680660963058472</v>
      </c>
      <c r="P670" s="57">
        <v>4.4610560737064583E-2</v>
      </c>
    </row>
    <row r="671" spans="1:16" ht="14.25" customHeight="1" x14ac:dyDescent="0.3">
      <c r="A671" s="50">
        <v>361</v>
      </c>
      <c r="B671" s="50">
        <v>88200901202</v>
      </c>
      <c r="C671" s="50">
        <v>4</v>
      </c>
      <c r="D671" s="49">
        <f t="shared" si="26"/>
        <v>24</v>
      </c>
      <c r="E671" s="50" t="s">
        <v>146</v>
      </c>
      <c r="F671" s="58">
        <v>0.04</v>
      </c>
      <c r="G671" s="58">
        <f t="shared" si="27"/>
        <v>0.96100000000000041</v>
      </c>
      <c r="H671" s="57">
        <v>1.1499999999999999</v>
      </c>
      <c r="I671" s="49">
        <v>300</v>
      </c>
      <c r="J671" s="49">
        <v>47</v>
      </c>
      <c r="K671" s="49">
        <v>2033.5</v>
      </c>
      <c r="L671" s="49">
        <v>-46.416666666666664</v>
      </c>
      <c r="M671" s="57">
        <v>-0.89772766828536987</v>
      </c>
      <c r="N671" s="57">
        <v>1.7242359870094041E-2</v>
      </c>
      <c r="O671" s="57">
        <v>1.7238683700561523</v>
      </c>
      <c r="P671" s="57">
        <v>4.4610560737064583E-2</v>
      </c>
    </row>
    <row r="672" spans="1:16" ht="14.25" customHeight="1" x14ac:dyDescent="0.3">
      <c r="A672" s="50">
        <v>361</v>
      </c>
      <c r="B672" s="50">
        <v>88200901202</v>
      </c>
      <c r="C672" s="50">
        <v>4</v>
      </c>
      <c r="D672" s="49">
        <f t="shared" si="26"/>
        <v>25</v>
      </c>
      <c r="E672" s="50" t="s">
        <v>164</v>
      </c>
      <c r="F672" s="58">
        <v>0.04</v>
      </c>
      <c r="G672" s="58">
        <f t="shared" si="27"/>
        <v>1.0010000000000003</v>
      </c>
      <c r="H672" s="57">
        <v>1.1499999999999999</v>
      </c>
      <c r="I672" s="49">
        <v>300</v>
      </c>
      <c r="J672" s="49">
        <v>38</v>
      </c>
      <c r="K672" s="49">
        <v>1616.3333333333333</v>
      </c>
      <c r="L672" s="49">
        <v>-40.75</v>
      </c>
      <c r="M672" s="57">
        <v>-0.83043485879898071</v>
      </c>
      <c r="N672" s="57">
        <v>1.7242359870094041E-2</v>
      </c>
      <c r="O672" s="57">
        <v>1.6043200492858887</v>
      </c>
      <c r="P672" s="57">
        <v>4.4610560737064583E-2</v>
      </c>
    </row>
    <row r="673" spans="1:17" ht="14.25" customHeight="1" x14ac:dyDescent="0.3">
      <c r="A673" s="50">
        <v>361</v>
      </c>
      <c r="B673" s="50">
        <v>88200901202</v>
      </c>
      <c r="C673" s="50">
        <v>4</v>
      </c>
      <c r="D673" s="49">
        <f t="shared" si="26"/>
        <v>26</v>
      </c>
      <c r="E673" s="50" t="s">
        <v>165</v>
      </c>
      <c r="F673" s="58">
        <v>0.04</v>
      </c>
      <c r="G673" s="58">
        <f t="shared" si="27"/>
        <v>1.0410000000000004</v>
      </c>
      <c r="H673" s="57">
        <v>1.1499999999999999</v>
      </c>
      <c r="I673" s="49">
        <v>300</v>
      </c>
      <c r="J673" s="49">
        <v>43</v>
      </c>
      <c r="K673" s="49">
        <v>918.66666666666663</v>
      </c>
      <c r="L673" s="49">
        <v>-27.333333333333332</v>
      </c>
      <c r="M673" s="57">
        <v>-0.44848233461380005</v>
      </c>
      <c r="N673" s="57">
        <v>1.7242359870094041E-2</v>
      </c>
      <c r="O673" s="57">
        <v>1.99479079246521</v>
      </c>
      <c r="P673" s="57">
        <v>4.4610560737064583E-2</v>
      </c>
    </row>
    <row r="674" spans="1:17" ht="14.25" customHeight="1" x14ac:dyDescent="0.3">
      <c r="A674" s="50">
        <v>361</v>
      </c>
      <c r="B674" s="50">
        <v>88200901202</v>
      </c>
      <c r="C674" s="50">
        <v>4</v>
      </c>
      <c r="D674" s="49">
        <f t="shared" si="26"/>
        <v>27</v>
      </c>
      <c r="E674" s="50" t="s">
        <v>166</v>
      </c>
      <c r="F674" s="58">
        <v>0.04</v>
      </c>
      <c r="G674" s="58">
        <f t="shared" si="27"/>
        <v>1.0810000000000004</v>
      </c>
      <c r="H674" s="57">
        <v>1.1499999999999999</v>
      </c>
      <c r="I674" s="49">
        <v>300</v>
      </c>
      <c r="J674" s="49">
        <v>38</v>
      </c>
      <c r="K674" s="49">
        <v>988.5</v>
      </c>
      <c r="L674" s="49">
        <v>-102.33333333333333</v>
      </c>
      <c r="M674" s="57">
        <v>-0.57050091028213501</v>
      </c>
      <c r="N674" s="57">
        <v>1.7242359870094041E-2</v>
      </c>
      <c r="O674" s="57">
        <v>1.7648078203201294</v>
      </c>
      <c r="P674" s="57">
        <v>4.4610560737064583E-2</v>
      </c>
    </row>
    <row r="675" spans="1:17" ht="14.25" customHeight="1" x14ac:dyDescent="0.3">
      <c r="A675" s="50">
        <v>361</v>
      </c>
      <c r="B675" s="50">
        <v>88200901202</v>
      </c>
      <c r="C675" s="50">
        <v>4</v>
      </c>
      <c r="D675" s="49">
        <f t="shared" si="26"/>
        <v>28</v>
      </c>
      <c r="E675" s="50" t="s">
        <v>54</v>
      </c>
      <c r="F675" s="58">
        <v>0.04</v>
      </c>
      <c r="G675" s="58">
        <f t="shared" si="27"/>
        <v>1.1210000000000004</v>
      </c>
      <c r="H675" s="57">
        <v>1.1499999999999999</v>
      </c>
      <c r="I675" s="49">
        <v>300</v>
      </c>
      <c r="J675" s="49">
        <v>39</v>
      </c>
      <c r="K675" s="49">
        <v>1534.1666666666667</v>
      </c>
      <c r="L675" s="49">
        <v>-84.666666666666671</v>
      </c>
      <c r="M675" s="57">
        <v>-0.46056696772575378</v>
      </c>
      <c r="N675" s="57">
        <v>1.7242359870094041E-2</v>
      </c>
      <c r="O675" s="57">
        <v>1.7180390357971191</v>
      </c>
      <c r="P675" s="57">
        <v>4.4610560737064583E-2</v>
      </c>
    </row>
    <row r="676" spans="1:17" ht="14.25" customHeight="1" x14ac:dyDescent="0.3">
      <c r="A676" s="50">
        <v>361</v>
      </c>
      <c r="B676" s="50">
        <v>88200901202</v>
      </c>
      <c r="C676" s="50">
        <v>4</v>
      </c>
      <c r="D676" s="49">
        <f t="shared" si="26"/>
        <v>29</v>
      </c>
      <c r="E676" s="50" t="s">
        <v>167</v>
      </c>
      <c r="F676" s="58">
        <v>0.04</v>
      </c>
      <c r="G676" s="58">
        <f t="shared" si="27"/>
        <v>1.1610000000000005</v>
      </c>
      <c r="H676" s="57">
        <v>1.1499999999999999</v>
      </c>
      <c r="I676" s="49">
        <v>300</v>
      </c>
      <c r="J676" s="49">
        <v>41</v>
      </c>
      <c r="K676" s="49">
        <v>1135.6666666666667</v>
      </c>
      <c r="L676" s="49">
        <v>-76.583333333333329</v>
      </c>
      <c r="M676" s="57">
        <v>-3.1631913036108017E-2</v>
      </c>
      <c r="N676" s="57">
        <v>1.7242359870094041E-2</v>
      </c>
      <c r="O676" s="57">
        <v>2.2419958114624023</v>
      </c>
      <c r="P676" s="57">
        <v>4.4610560737064583E-2</v>
      </c>
    </row>
    <row r="677" spans="1:17" ht="14.25" customHeight="1" x14ac:dyDescent="0.3">
      <c r="A677" s="50">
        <v>361</v>
      </c>
      <c r="B677" s="50">
        <v>88200901202</v>
      </c>
      <c r="C677" s="50">
        <v>4</v>
      </c>
      <c r="D677" s="49">
        <f t="shared" si="26"/>
        <v>30</v>
      </c>
      <c r="E677" s="50" t="s">
        <v>148</v>
      </c>
      <c r="F677" s="58">
        <v>0.04</v>
      </c>
      <c r="G677" s="58">
        <f t="shared" si="27"/>
        <v>1.2010000000000005</v>
      </c>
      <c r="H677" s="57">
        <v>1.1499999999999999</v>
      </c>
      <c r="I677" s="49">
        <v>300</v>
      </c>
      <c r="J677" s="49">
        <v>45</v>
      </c>
      <c r="K677" s="49">
        <v>1735.6666666666667</v>
      </c>
      <c r="L677" s="49">
        <v>-54.916666666666664</v>
      </c>
      <c r="M677" s="57">
        <v>-0.3134860098361969</v>
      </c>
      <c r="N677" s="57">
        <v>1.7242359870094041E-2</v>
      </c>
      <c r="O677" s="57">
        <v>2.0076704025268555</v>
      </c>
      <c r="P677" s="57">
        <v>4.4610560737064583E-2</v>
      </c>
    </row>
    <row r="678" spans="1:17" ht="14.25" customHeight="1" x14ac:dyDescent="0.3">
      <c r="A678" s="50">
        <v>361</v>
      </c>
      <c r="B678" s="50">
        <v>88200901202</v>
      </c>
      <c r="C678" s="50">
        <v>4</v>
      </c>
      <c r="D678" s="49">
        <f t="shared" si="26"/>
        <v>31</v>
      </c>
      <c r="E678" s="50" t="s">
        <v>168</v>
      </c>
      <c r="F678" s="58">
        <v>0.04</v>
      </c>
      <c r="G678" s="58">
        <f t="shared" si="27"/>
        <v>1.2410000000000005</v>
      </c>
      <c r="H678" s="57">
        <v>1.1499999999999999</v>
      </c>
      <c r="I678" s="49">
        <v>300</v>
      </c>
      <c r="J678" s="49">
        <v>47</v>
      </c>
      <c r="K678" s="49">
        <v>715.66666666666663</v>
      </c>
      <c r="L678" s="49">
        <v>-54.666666666666664</v>
      </c>
      <c r="M678" s="57">
        <v>-9.6488982439041138E-2</v>
      </c>
      <c r="N678" s="57">
        <v>1.7242359870094041E-2</v>
      </c>
      <c r="O678" s="57">
        <v>2.6658158302307129</v>
      </c>
      <c r="P678" s="57">
        <v>4.4610560737064583E-2</v>
      </c>
    </row>
    <row r="679" spans="1:17" ht="14.25" customHeight="1" x14ac:dyDescent="0.3">
      <c r="A679" s="50">
        <v>361</v>
      </c>
      <c r="B679" s="50">
        <v>88200901202</v>
      </c>
      <c r="C679" s="50">
        <v>4</v>
      </c>
      <c r="D679" s="49">
        <f t="shared" si="26"/>
        <v>32</v>
      </c>
      <c r="E679" s="50" t="s">
        <v>169</v>
      </c>
      <c r="F679" s="58">
        <v>0.04</v>
      </c>
      <c r="G679" s="58">
        <f t="shared" si="27"/>
        <v>1.2810000000000006</v>
      </c>
      <c r="H679" s="57">
        <v>1.1499999999999999</v>
      </c>
      <c r="I679" s="49">
        <v>300</v>
      </c>
      <c r="J679" s="49">
        <v>49</v>
      </c>
      <c r="K679" s="49">
        <v>1134</v>
      </c>
      <c r="L679" s="49">
        <v>-48.666666666666664</v>
      </c>
      <c r="M679" s="57">
        <v>-0.19838938117027283</v>
      </c>
      <c r="N679" s="57">
        <v>1.7242359870094041E-2</v>
      </c>
      <c r="O679" s="57">
        <v>2.4358396530151367</v>
      </c>
      <c r="P679" s="57">
        <v>4.4610560737064583E-2</v>
      </c>
    </row>
    <row r="680" spans="1:17" ht="14.25" customHeight="1" x14ac:dyDescent="0.3">
      <c r="A680" s="50">
        <v>361</v>
      </c>
      <c r="B680" s="50">
        <v>88200901202</v>
      </c>
      <c r="C680" s="50">
        <v>4</v>
      </c>
      <c r="D680" s="49">
        <f t="shared" si="26"/>
        <v>33</v>
      </c>
      <c r="E680" s="50" t="s">
        <v>170</v>
      </c>
      <c r="F680" s="58">
        <v>0.04</v>
      </c>
      <c r="G680" s="58">
        <f t="shared" si="27"/>
        <v>1.3210000000000006</v>
      </c>
      <c r="H680" s="57">
        <v>1.1499999999999999</v>
      </c>
      <c r="I680" s="49">
        <v>300</v>
      </c>
      <c r="J680" s="49">
        <v>44</v>
      </c>
      <c r="K680" s="49">
        <v>1732.5</v>
      </c>
      <c r="L680" s="49">
        <v>-55.916666666666664</v>
      </c>
      <c r="M680" s="57">
        <v>-0.68215388059616089</v>
      </c>
      <c r="N680" s="57">
        <v>1.7242359870094041E-2</v>
      </c>
      <c r="O680" s="57">
        <v>1.9527021646499634</v>
      </c>
      <c r="P680" s="57">
        <v>4.4610560737064583E-2</v>
      </c>
    </row>
    <row r="681" spans="1:17" ht="14.25" customHeight="1" x14ac:dyDescent="0.3">
      <c r="A681" s="50">
        <v>361</v>
      </c>
      <c r="B681" s="50">
        <v>88200901202</v>
      </c>
      <c r="C681" s="50">
        <v>4</v>
      </c>
      <c r="D681" s="49">
        <f t="shared" si="26"/>
        <v>34</v>
      </c>
      <c r="E681" s="50" t="s">
        <v>171</v>
      </c>
      <c r="F681" s="58">
        <v>0.04</v>
      </c>
      <c r="G681" s="58">
        <f t="shared" si="27"/>
        <v>1.3610000000000007</v>
      </c>
      <c r="H681" s="57">
        <v>1.1499999999999999</v>
      </c>
      <c r="I681" s="49">
        <v>300</v>
      </c>
      <c r="J681" s="49">
        <v>41</v>
      </c>
      <c r="K681" s="49">
        <v>1207.6666666666667</v>
      </c>
      <c r="L681" s="49">
        <v>-30.083333333333332</v>
      </c>
      <c r="M681" s="57">
        <v>-0.76543629169464111</v>
      </c>
      <c r="N681" s="57">
        <v>1.7242359870094041E-2</v>
      </c>
      <c r="O681" s="57">
        <v>2.0000460147857666</v>
      </c>
      <c r="P681" s="57">
        <v>4.4610560737064583E-2</v>
      </c>
    </row>
    <row r="682" spans="1:17" ht="14.25" customHeight="1" x14ac:dyDescent="0.3">
      <c r="A682" s="50">
        <v>361</v>
      </c>
      <c r="B682" s="50">
        <v>88200901202</v>
      </c>
      <c r="C682" s="50">
        <v>4</v>
      </c>
      <c r="D682" s="49">
        <f t="shared" si="26"/>
        <v>35</v>
      </c>
      <c r="E682" s="50" t="s">
        <v>172</v>
      </c>
      <c r="F682" s="58">
        <v>0.04</v>
      </c>
      <c r="G682" s="58">
        <f t="shared" si="27"/>
        <v>1.4010000000000007</v>
      </c>
      <c r="H682" s="57">
        <v>1.1499999999999999</v>
      </c>
      <c r="I682" s="49">
        <v>300</v>
      </c>
      <c r="J682" s="49">
        <v>39</v>
      </c>
      <c r="K682" s="49">
        <v>1758</v>
      </c>
      <c r="L682" s="49">
        <v>-52.916666666666664</v>
      </c>
      <c r="M682" s="57">
        <v>-1.0422086715698242</v>
      </c>
      <c r="N682" s="57">
        <v>1.7242359870094041E-2</v>
      </c>
      <c r="O682" s="57">
        <v>1.8121583461761475</v>
      </c>
      <c r="P682" s="57">
        <v>4.4610560737064583E-2</v>
      </c>
    </row>
    <row r="683" spans="1:17" ht="14.25" customHeight="1" x14ac:dyDescent="0.3">
      <c r="A683" s="50">
        <v>361</v>
      </c>
      <c r="B683" s="50">
        <v>88200901202</v>
      </c>
      <c r="C683" s="50">
        <v>4</v>
      </c>
      <c r="D683" s="49">
        <f t="shared" si="26"/>
        <v>36</v>
      </c>
      <c r="E683" s="50" t="s">
        <v>62</v>
      </c>
      <c r="F683" s="58">
        <v>0.04</v>
      </c>
      <c r="G683" s="58">
        <f t="shared" si="27"/>
        <v>1.4410000000000007</v>
      </c>
      <c r="H683" s="57">
        <v>1.1499999999999999</v>
      </c>
      <c r="I683" s="49">
        <v>300</v>
      </c>
      <c r="J683" s="49">
        <v>38</v>
      </c>
      <c r="K683" s="49">
        <v>700.5</v>
      </c>
      <c r="L683" s="49">
        <v>-15.25</v>
      </c>
      <c r="M683" s="57">
        <v>-0.88282835483551025</v>
      </c>
      <c r="N683" s="57">
        <v>1.7242359870094041E-2</v>
      </c>
      <c r="O683" s="57">
        <v>2.1479663848876953</v>
      </c>
      <c r="P683" s="57">
        <v>4.4610560737064583E-2</v>
      </c>
    </row>
    <row r="684" spans="1:17" ht="14.25" customHeight="1" x14ac:dyDescent="0.3">
      <c r="A684" s="50">
        <v>361</v>
      </c>
      <c r="B684" s="50">
        <v>88200901202</v>
      </c>
      <c r="C684" s="50">
        <v>4</v>
      </c>
      <c r="D684" s="49">
        <f t="shared" si="26"/>
        <v>37</v>
      </c>
      <c r="E684" s="50" t="s">
        <v>65</v>
      </c>
      <c r="F684" s="58">
        <v>0.04</v>
      </c>
      <c r="G684" s="58">
        <f t="shared" si="27"/>
        <v>1.4810000000000008</v>
      </c>
      <c r="H684" s="57">
        <v>1.1499999999999999</v>
      </c>
      <c r="I684" s="49">
        <v>300</v>
      </c>
      <c r="J684" s="49">
        <v>38</v>
      </c>
      <c r="K684" s="49">
        <v>982</v>
      </c>
      <c r="L684" s="49">
        <v>-24.5</v>
      </c>
      <c r="M684" s="57">
        <v>-0.9287952184677124</v>
      </c>
      <c r="N684" s="57">
        <v>1.7242359870094041E-2</v>
      </c>
      <c r="O684" s="57">
        <v>2.164231538772583</v>
      </c>
      <c r="P684" s="57">
        <v>4.4610560737064583E-2</v>
      </c>
    </row>
    <row r="685" spans="1:17" ht="14.25" customHeight="1" x14ac:dyDescent="0.3">
      <c r="A685" s="50">
        <v>361</v>
      </c>
      <c r="B685" s="50">
        <v>88200901202</v>
      </c>
      <c r="C685" s="50">
        <v>4</v>
      </c>
      <c r="D685" s="49">
        <f t="shared" si="26"/>
        <v>38</v>
      </c>
      <c r="E685" s="50" t="s">
        <v>66</v>
      </c>
      <c r="F685" s="58">
        <v>0.04</v>
      </c>
      <c r="G685" s="58">
        <f t="shared" si="27"/>
        <v>1.5210000000000008</v>
      </c>
      <c r="H685" s="57">
        <v>1.1499999999999999</v>
      </c>
      <c r="I685" s="49">
        <v>300</v>
      </c>
      <c r="J685" s="49">
        <v>32</v>
      </c>
      <c r="K685" s="49">
        <v>596</v>
      </c>
      <c r="L685" s="49">
        <v>-183.75</v>
      </c>
      <c r="M685" s="57">
        <v>-0.93712460994720459</v>
      </c>
      <c r="N685" s="57">
        <v>1.7242359870094041E-2</v>
      </c>
      <c r="O685" s="57">
        <v>1.8456456661224365</v>
      </c>
      <c r="P685" s="57">
        <v>4.4610560737064583E-2</v>
      </c>
      <c r="Q685" s="50" t="s">
        <v>132</v>
      </c>
    </row>
    <row r="686" spans="1:17" ht="14.25" customHeight="1" x14ac:dyDescent="0.3">
      <c r="A686" s="50">
        <v>361</v>
      </c>
      <c r="B686" s="50">
        <v>88200901202</v>
      </c>
      <c r="C686" s="50">
        <v>4</v>
      </c>
      <c r="D686" s="49">
        <f t="shared" si="26"/>
        <v>39</v>
      </c>
      <c r="E686" s="50" t="s">
        <v>67</v>
      </c>
      <c r="F686" s="58">
        <v>0.04</v>
      </c>
      <c r="G686" s="58">
        <f t="shared" si="27"/>
        <v>1.5610000000000008</v>
      </c>
      <c r="H686" s="57">
        <v>1.1499999999999999</v>
      </c>
      <c r="I686" s="49">
        <v>300</v>
      </c>
      <c r="J686" s="49">
        <v>33</v>
      </c>
      <c r="K686" s="49">
        <v>472.66666666666669</v>
      </c>
      <c r="L686" s="49">
        <v>-304.33333333333331</v>
      </c>
      <c r="M686" s="59"/>
      <c r="N686" s="59"/>
      <c r="O686" s="59"/>
      <c r="P686" s="59"/>
      <c r="Q686" s="50" t="s">
        <v>1361</v>
      </c>
    </row>
    <row r="687" spans="1:17" ht="14.25" customHeight="1" x14ac:dyDescent="0.3">
      <c r="A687" s="50">
        <v>361</v>
      </c>
      <c r="B687" s="50">
        <v>88200901202</v>
      </c>
      <c r="C687" s="50">
        <v>4</v>
      </c>
      <c r="D687" s="49">
        <f t="shared" si="26"/>
        <v>40</v>
      </c>
      <c r="E687" s="50" t="s">
        <v>68</v>
      </c>
      <c r="F687" s="58">
        <v>0.04</v>
      </c>
      <c r="G687" s="58">
        <f t="shared" si="27"/>
        <v>1.6010000000000009</v>
      </c>
      <c r="H687" s="57">
        <v>1.1499999999999999</v>
      </c>
      <c r="I687" s="49">
        <v>300</v>
      </c>
      <c r="J687" s="49">
        <v>7</v>
      </c>
    </row>
    <row r="688" spans="1:17" ht="14.25" customHeight="1" x14ac:dyDescent="0.3">
      <c r="A688" s="49">
        <v>362</v>
      </c>
      <c r="B688" s="49">
        <v>89200901202</v>
      </c>
      <c r="C688" s="50">
        <v>5</v>
      </c>
      <c r="D688" s="49">
        <v>1</v>
      </c>
      <c r="E688" s="50" t="s">
        <v>152</v>
      </c>
      <c r="F688" s="50">
        <v>0.33</v>
      </c>
      <c r="G688" s="58">
        <v>0</v>
      </c>
      <c r="H688" s="57">
        <v>0.48</v>
      </c>
      <c r="I688" s="49">
        <v>252</v>
      </c>
      <c r="J688" s="49">
        <v>178.99999999992923</v>
      </c>
      <c r="K688" s="49">
        <v>2159.8333333333335</v>
      </c>
      <c r="L688" s="49">
        <v>-15.166666666666666</v>
      </c>
      <c r="M688" s="57">
        <v>-2.4822049140930176</v>
      </c>
      <c r="N688" s="57">
        <v>5.6878160697754363E-3</v>
      </c>
      <c r="O688" s="57">
        <v>0.4429766833782196</v>
      </c>
      <c r="P688" s="57">
        <v>5.6878160697754363E-3</v>
      </c>
      <c r="Q688" s="57"/>
    </row>
    <row r="689" spans="1:17" ht="14.25" customHeight="1" x14ac:dyDescent="0.3">
      <c r="A689" s="49">
        <v>362</v>
      </c>
      <c r="B689" s="49">
        <v>89200901202</v>
      </c>
      <c r="C689" s="50">
        <v>5</v>
      </c>
      <c r="D689" s="49">
        <v>2</v>
      </c>
      <c r="E689" s="50" t="s">
        <v>154</v>
      </c>
      <c r="F689" s="50">
        <v>6.0999999999999999E-2</v>
      </c>
      <c r="G689" s="58">
        <f>F689</f>
        <v>6.0999999999999999E-2</v>
      </c>
      <c r="H689" s="57"/>
      <c r="I689" s="49">
        <v>252</v>
      </c>
      <c r="J689" s="49">
        <v>16.000000000016001</v>
      </c>
      <c r="Q689" s="57" t="s">
        <v>269</v>
      </c>
    </row>
    <row r="690" spans="1:17" ht="14.25" customHeight="1" x14ac:dyDescent="0.3">
      <c r="A690" s="49">
        <v>362</v>
      </c>
      <c r="B690" s="49">
        <v>89200901202</v>
      </c>
      <c r="C690" s="50">
        <v>5</v>
      </c>
      <c r="D690" s="49">
        <v>3</v>
      </c>
      <c r="E690" s="50" t="s">
        <v>156</v>
      </c>
      <c r="F690" s="50">
        <v>6.0999999999999999E-2</v>
      </c>
      <c r="G690" s="58">
        <f t="shared" ref="G690:G726" si="28">G689+F690</f>
        <v>0.122</v>
      </c>
      <c r="H690" s="57"/>
      <c r="I690" s="49">
        <v>252</v>
      </c>
      <c r="J690" s="49">
        <v>38.000000000093515</v>
      </c>
    </row>
    <row r="691" spans="1:17" ht="14.25" customHeight="1" x14ac:dyDescent="0.3">
      <c r="A691" s="49">
        <v>362</v>
      </c>
      <c r="B691" s="49">
        <v>89200901202</v>
      </c>
      <c r="C691" s="50">
        <v>5</v>
      </c>
      <c r="D691" s="49">
        <v>4</v>
      </c>
      <c r="E691" s="50" t="s">
        <v>158</v>
      </c>
      <c r="F691" s="50">
        <v>6.0999999999999999E-2</v>
      </c>
      <c r="G691" s="58">
        <f t="shared" si="28"/>
        <v>0.183</v>
      </c>
      <c r="H691" s="57"/>
      <c r="I691" s="49">
        <v>252</v>
      </c>
      <c r="J691" s="49">
        <v>43.000000000015248</v>
      </c>
      <c r="K691" s="49">
        <v>959.5</v>
      </c>
      <c r="L691" s="49">
        <v>-162.66666666666666</v>
      </c>
      <c r="M691" s="57">
        <v>-1.7437744140625</v>
      </c>
      <c r="N691" s="57">
        <v>5.6878160697754363E-3</v>
      </c>
      <c r="O691" s="57">
        <v>0.17064325511455536</v>
      </c>
      <c r="P691" s="57">
        <v>1.8685888009884168E-2</v>
      </c>
      <c r="Q691" s="57" t="s">
        <v>544</v>
      </c>
    </row>
    <row r="692" spans="1:17" ht="14.25" customHeight="1" x14ac:dyDescent="0.3">
      <c r="A692" s="49">
        <v>362</v>
      </c>
      <c r="B692" s="49">
        <v>89200901202</v>
      </c>
      <c r="C692" s="50">
        <v>5</v>
      </c>
      <c r="D692" s="49">
        <v>5</v>
      </c>
      <c r="E692" s="50" t="s">
        <v>35</v>
      </c>
      <c r="F692" s="50">
        <v>5.5E-2</v>
      </c>
      <c r="G692" s="58">
        <f t="shared" si="28"/>
        <v>0.23799999999999999</v>
      </c>
      <c r="H692" s="57">
        <v>0.67</v>
      </c>
      <c r="I692" s="49">
        <v>252</v>
      </c>
      <c r="J692" s="49">
        <v>49.00000000007676</v>
      </c>
      <c r="K692" s="49">
        <v>1069.3333333333333</v>
      </c>
      <c r="L692" s="49">
        <v>-147.08333333333334</v>
      </c>
      <c r="M692" s="57">
        <v>-1.1974934339523315</v>
      </c>
      <c r="N692" s="57">
        <v>5.6878160697754363E-3</v>
      </c>
      <c r="O692" s="57">
        <v>0.22256903350353241</v>
      </c>
      <c r="P692" s="57">
        <v>1.8685888009884168E-2</v>
      </c>
      <c r="Q692" s="57" t="s">
        <v>544</v>
      </c>
    </row>
    <row r="693" spans="1:17" ht="14.25" customHeight="1" x14ac:dyDescent="0.3">
      <c r="A693" s="49">
        <v>362</v>
      </c>
      <c r="B693" s="49">
        <v>89200901202</v>
      </c>
      <c r="C693" s="50">
        <v>5</v>
      </c>
      <c r="D693" s="49">
        <v>6</v>
      </c>
      <c r="E693" s="50" t="s">
        <v>546</v>
      </c>
      <c r="F693" s="50">
        <v>5.1999999999999998E-2</v>
      </c>
      <c r="G693" s="58">
        <f t="shared" si="28"/>
        <v>0.28999999999999998</v>
      </c>
      <c r="H693" s="57"/>
      <c r="I693" s="49">
        <v>252</v>
      </c>
      <c r="J693" s="49">
        <v>41.000000000068759</v>
      </c>
      <c r="K693" s="49">
        <v>841.33333333333337</v>
      </c>
      <c r="L693" s="49">
        <v>-53.416666666666664</v>
      </c>
      <c r="M693" s="57">
        <v>-0.88991475105285645</v>
      </c>
      <c r="N693" s="57">
        <v>5.6878160697754363E-3</v>
      </c>
      <c r="O693" s="57">
        <v>0.12973873317241669</v>
      </c>
      <c r="P693" s="57">
        <v>1.8685888009884168E-2</v>
      </c>
      <c r="Q693" s="57"/>
    </row>
    <row r="694" spans="1:17" ht="14.25" customHeight="1" x14ac:dyDescent="0.3">
      <c r="A694" s="49">
        <v>362</v>
      </c>
      <c r="B694" s="49">
        <v>89200901202</v>
      </c>
      <c r="C694" s="50">
        <v>5</v>
      </c>
      <c r="D694" s="49">
        <v>7</v>
      </c>
      <c r="E694" s="50" t="s">
        <v>112</v>
      </c>
      <c r="F694" s="50">
        <v>5.1999999999999998E-2</v>
      </c>
      <c r="G694" s="58">
        <f t="shared" si="28"/>
        <v>0.34199999999999997</v>
      </c>
      <c r="H694" s="57"/>
      <c r="I694" s="49">
        <v>252</v>
      </c>
      <c r="J694" s="49">
        <v>41.999999999986493</v>
      </c>
      <c r="K694" s="49">
        <v>963.33333333333337</v>
      </c>
      <c r="L694" s="49">
        <v>-99.5</v>
      </c>
      <c r="M694" s="57">
        <v>-0.48632103204727173</v>
      </c>
      <c r="N694" s="57">
        <v>5.6878160697754363E-3</v>
      </c>
      <c r="O694" s="57">
        <v>0.26478147506713867</v>
      </c>
      <c r="P694" s="57">
        <v>1.8685888009884168E-2</v>
      </c>
      <c r="Q694" s="57"/>
    </row>
    <row r="695" spans="1:17" ht="14.25" customHeight="1" x14ac:dyDescent="0.3">
      <c r="A695" s="49">
        <v>362</v>
      </c>
      <c r="B695" s="49">
        <v>89200901202</v>
      </c>
      <c r="C695" s="50">
        <v>5</v>
      </c>
      <c r="D695" s="49">
        <v>8</v>
      </c>
      <c r="E695" s="50" t="s">
        <v>113</v>
      </c>
      <c r="F695" s="50">
        <v>5.1999999999999998E-2</v>
      </c>
      <c r="G695" s="58">
        <f t="shared" si="28"/>
        <v>0.39399999999999996</v>
      </c>
      <c r="H695" s="57"/>
      <c r="I695" s="49">
        <v>252</v>
      </c>
      <c r="J695" s="49">
        <v>45.00000000007276</v>
      </c>
      <c r="K695" s="49">
        <v>1230.8333333333333</v>
      </c>
      <c r="L695" s="49">
        <v>-35.416666666666664</v>
      </c>
      <c r="M695" s="57">
        <v>-0.34063729643821716</v>
      </c>
      <c r="N695" s="57">
        <v>5.6878160697754363E-3</v>
      </c>
      <c r="O695" s="57">
        <v>1.0786199942231178E-2</v>
      </c>
      <c r="P695" s="57">
        <v>1.8685888009884168E-2</v>
      </c>
      <c r="Q695" s="57"/>
    </row>
    <row r="696" spans="1:17" ht="14.25" customHeight="1" x14ac:dyDescent="0.3">
      <c r="A696" s="49">
        <v>362</v>
      </c>
      <c r="B696" s="49">
        <v>89200901202</v>
      </c>
      <c r="C696" s="50">
        <v>5</v>
      </c>
      <c r="D696" s="49">
        <v>9</v>
      </c>
      <c r="E696" s="50" t="s">
        <v>114</v>
      </c>
      <c r="F696" s="50">
        <v>5.1999999999999998E-2</v>
      </c>
      <c r="G696" s="58">
        <f t="shared" si="28"/>
        <v>0.44599999999999995</v>
      </c>
      <c r="H696" s="57"/>
      <c r="I696" s="49">
        <v>252</v>
      </c>
      <c r="J696" s="49">
        <v>47.000000000019249</v>
      </c>
      <c r="K696" s="49">
        <v>1424.3333333333333</v>
      </c>
      <c r="L696" s="49">
        <v>-21.75</v>
      </c>
      <c r="M696" s="57">
        <v>-0.10707241296768188</v>
      </c>
      <c r="N696" s="57">
        <v>5.6878160697754363E-3</v>
      </c>
      <c r="O696" s="57">
        <v>2.6863167062401772E-2</v>
      </c>
      <c r="P696" s="57">
        <v>1.8685888009884168E-2</v>
      </c>
      <c r="Q696" s="57"/>
    </row>
    <row r="697" spans="1:17" ht="14.25" customHeight="1" x14ac:dyDescent="0.3">
      <c r="A697" s="49">
        <v>362</v>
      </c>
      <c r="B697" s="49">
        <v>89200901202</v>
      </c>
      <c r="C697" s="50">
        <v>5</v>
      </c>
      <c r="D697" s="49">
        <v>10</v>
      </c>
      <c r="E697" s="50" t="s">
        <v>134</v>
      </c>
      <c r="F697" s="50">
        <v>5.1999999999999998E-2</v>
      </c>
      <c r="G697" s="58">
        <f t="shared" si="28"/>
        <v>0.49799999999999994</v>
      </c>
      <c r="H697" s="57">
        <v>0.84</v>
      </c>
      <c r="I697" s="49">
        <v>252</v>
      </c>
      <c r="J697" s="49">
        <v>56.999999999973738</v>
      </c>
      <c r="K697" s="49">
        <v>1289.3333333333333</v>
      </c>
      <c r="L697" s="49">
        <v>-41.916666666666664</v>
      </c>
      <c r="M697" s="57">
        <v>4.0311634540557861E-2</v>
      </c>
      <c r="N697" s="57">
        <v>5.6878160697754363E-3</v>
      </c>
      <c r="O697" s="57">
        <v>0.50224018096923828</v>
      </c>
      <c r="P697" s="57">
        <v>1.8685888009884168E-2</v>
      </c>
      <c r="Q697" s="57"/>
    </row>
    <row r="698" spans="1:17" ht="14.25" customHeight="1" x14ac:dyDescent="0.3">
      <c r="A698" s="49">
        <v>362</v>
      </c>
      <c r="B698" s="49">
        <v>89200901202</v>
      </c>
      <c r="C698" s="50">
        <v>5</v>
      </c>
      <c r="D698" s="49">
        <v>11</v>
      </c>
      <c r="E698" s="50" t="s">
        <v>135</v>
      </c>
      <c r="F698" s="50">
        <v>0.05</v>
      </c>
      <c r="G698" s="58">
        <f t="shared" si="28"/>
        <v>0.54799999999999993</v>
      </c>
      <c r="H698" s="57"/>
      <c r="I698" s="49">
        <v>252</v>
      </c>
      <c r="J698" s="49">
        <v>56.999999999973738</v>
      </c>
      <c r="K698" s="49">
        <v>2099.5</v>
      </c>
      <c r="L698" s="49">
        <v>-11.583333333333334</v>
      </c>
      <c r="M698" s="57">
        <v>0.17189833521842957</v>
      </c>
      <c r="N698" s="57">
        <v>5.6878160697754363E-3</v>
      </c>
      <c r="O698" s="57">
        <v>0.86048698425292969</v>
      </c>
      <c r="P698" s="57">
        <v>1.8685888009884168E-2</v>
      </c>
      <c r="Q698" s="57"/>
    </row>
    <row r="699" spans="1:17" ht="14.25" customHeight="1" x14ac:dyDescent="0.3">
      <c r="A699" s="49">
        <v>362</v>
      </c>
      <c r="B699" s="49">
        <v>89200901202</v>
      </c>
      <c r="C699" s="50">
        <v>5</v>
      </c>
      <c r="D699" s="49">
        <v>12</v>
      </c>
      <c r="E699" s="50" t="s">
        <v>136</v>
      </c>
      <c r="F699" s="50">
        <v>0.05</v>
      </c>
      <c r="G699" s="58">
        <f t="shared" si="28"/>
        <v>0.59799999999999998</v>
      </c>
      <c r="H699" s="57"/>
      <c r="I699" s="49">
        <v>252</v>
      </c>
      <c r="J699" s="49">
        <v>53.999999999998494</v>
      </c>
      <c r="K699" s="49">
        <v>2483.3333333333335</v>
      </c>
      <c r="L699" s="49">
        <v>0.66666666666666663</v>
      </c>
      <c r="M699" s="57">
        <v>0.11464471369981766</v>
      </c>
      <c r="N699" s="57">
        <v>5.6878160697754363E-3</v>
      </c>
      <c r="O699" s="57">
        <v>0.65748691558837891</v>
      </c>
      <c r="P699" s="57">
        <v>1.8685888009884168E-2</v>
      </c>
      <c r="Q699" s="57"/>
    </row>
    <row r="700" spans="1:17" ht="14.25" customHeight="1" x14ac:dyDescent="0.3">
      <c r="A700" s="49">
        <v>362</v>
      </c>
      <c r="B700" s="49">
        <v>89200901202</v>
      </c>
      <c r="C700" s="50">
        <v>5</v>
      </c>
      <c r="D700" s="49">
        <v>13</v>
      </c>
      <c r="E700" s="50" t="s">
        <v>47</v>
      </c>
      <c r="F700" s="50">
        <v>0.05</v>
      </c>
      <c r="G700" s="58">
        <f t="shared" si="28"/>
        <v>0.64800000000000002</v>
      </c>
      <c r="H700" s="57"/>
      <c r="I700" s="49">
        <v>252</v>
      </c>
      <c r="J700" s="49">
        <v>55.999999999944983</v>
      </c>
      <c r="K700" s="49">
        <v>2629.5</v>
      </c>
      <c r="L700" s="49">
        <v>7.166666666666667</v>
      </c>
      <c r="M700" s="57">
        <v>1.0080044157803059E-2</v>
      </c>
      <c r="N700" s="57">
        <v>5.6878160697754363E-3</v>
      </c>
      <c r="O700" s="57">
        <v>0.20015206933021545</v>
      </c>
      <c r="P700" s="57">
        <v>1.8685888009884168E-2</v>
      </c>
      <c r="Q700" s="57"/>
    </row>
    <row r="701" spans="1:17" ht="14.25" customHeight="1" x14ac:dyDescent="0.3">
      <c r="A701" s="49">
        <v>362</v>
      </c>
      <c r="B701" s="49">
        <v>89200901202</v>
      </c>
      <c r="C701" s="50">
        <v>5</v>
      </c>
      <c r="D701" s="49">
        <v>14</v>
      </c>
      <c r="E701" s="50" t="s">
        <v>116</v>
      </c>
      <c r="F701" s="50">
        <v>4.2000000000000003E-2</v>
      </c>
      <c r="G701" s="58">
        <f t="shared" si="28"/>
        <v>0.69000000000000006</v>
      </c>
      <c r="H701" s="57">
        <v>0.96</v>
      </c>
      <c r="I701" s="49">
        <v>252</v>
      </c>
      <c r="J701" s="49">
        <v>55.999999999944983</v>
      </c>
      <c r="K701" s="49">
        <v>2056.8333333333335</v>
      </c>
      <c r="L701" s="49">
        <v>-9.75</v>
      </c>
      <c r="M701" s="57">
        <v>-0.10199951380491257</v>
      </c>
      <c r="N701" s="57">
        <v>5.6878160697754363E-3</v>
      </c>
      <c r="O701" s="57">
        <v>-0.45112064480781555</v>
      </c>
      <c r="P701" s="57">
        <v>1.8685888009884168E-2</v>
      </c>
      <c r="Q701" s="57"/>
    </row>
    <row r="702" spans="1:17" ht="14.25" customHeight="1" x14ac:dyDescent="0.3">
      <c r="A702" s="49">
        <v>362</v>
      </c>
      <c r="B702" s="49">
        <v>89200901202</v>
      </c>
      <c r="C702" s="50">
        <v>5</v>
      </c>
      <c r="D702" s="49">
        <v>15</v>
      </c>
      <c r="E702" s="50" t="s">
        <v>144</v>
      </c>
      <c r="F702" s="50">
        <v>4.2000000000000003E-2</v>
      </c>
      <c r="G702" s="58">
        <f t="shared" si="28"/>
        <v>0.7320000000000001</v>
      </c>
      <c r="H702" s="57"/>
      <c r="I702" s="49">
        <v>252</v>
      </c>
      <c r="J702" s="49">
        <v>47.999999999936982</v>
      </c>
      <c r="K702" s="49">
        <v>2013</v>
      </c>
      <c r="L702" s="49">
        <v>-12.833333333333334</v>
      </c>
      <c r="M702" s="57">
        <v>-0.19713327288627625</v>
      </c>
      <c r="N702" s="57">
        <v>5.6878160697754363E-3</v>
      </c>
      <c r="O702" s="57">
        <v>-0.74205225706100464</v>
      </c>
      <c r="P702" s="57">
        <v>1.8685888009884168E-2</v>
      </c>
      <c r="Q702" s="57"/>
    </row>
    <row r="703" spans="1:17" ht="14.25" customHeight="1" x14ac:dyDescent="0.3">
      <c r="A703" s="49">
        <v>362</v>
      </c>
      <c r="B703" s="49">
        <v>89200901202</v>
      </c>
      <c r="C703" s="50">
        <v>5</v>
      </c>
      <c r="D703" s="49">
        <v>16</v>
      </c>
      <c r="E703" s="50" t="s">
        <v>145</v>
      </c>
      <c r="F703" s="50">
        <v>4.2000000000000003E-2</v>
      </c>
      <c r="G703" s="58">
        <f t="shared" si="28"/>
        <v>0.77400000000000013</v>
      </c>
      <c r="H703" s="57"/>
      <c r="I703" s="49">
        <v>252</v>
      </c>
      <c r="J703" s="49">
        <v>48.999999999965738</v>
      </c>
      <c r="K703" s="49">
        <v>1827.1666666666667</v>
      </c>
      <c r="L703" s="49">
        <v>-14.833333333333334</v>
      </c>
      <c r="M703" s="57">
        <v>-0.25628653168678284</v>
      </c>
      <c r="N703" s="57">
        <v>5.6878160697754363E-3</v>
      </c>
      <c r="O703" s="57">
        <v>-0.8466343879699707</v>
      </c>
      <c r="P703" s="57">
        <v>1.8685888009884168E-2</v>
      </c>
      <c r="Q703" s="57"/>
    </row>
    <row r="704" spans="1:17" ht="14.25" customHeight="1" x14ac:dyDescent="0.3">
      <c r="A704" s="49">
        <v>362</v>
      </c>
      <c r="B704" s="49">
        <v>89200901202</v>
      </c>
      <c r="C704" s="50">
        <v>5</v>
      </c>
      <c r="D704" s="49">
        <v>17</v>
      </c>
      <c r="E704" s="50" t="s">
        <v>146</v>
      </c>
      <c r="F704" s="50">
        <v>4.2000000000000003E-2</v>
      </c>
      <c r="G704" s="58">
        <f t="shared" si="28"/>
        <v>0.81600000000000017</v>
      </c>
      <c r="H704" s="57"/>
      <c r="I704" s="49">
        <v>252</v>
      </c>
      <c r="J704" s="49">
        <v>54.999999999916227</v>
      </c>
      <c r="K704" s="49">
        <v>2190.6666666666665</v>
      </c>
      <c r="L704" s="49">
        <v>-3.5</v>
      </c>
      <c r="M704" s="57">
        <v>-0.32605814933776855</v>
      </c>
      <c r="N704" s="57">
        <v>5.6878160697754363E-3</v>
      </c>
      <c r="O704" s="57">
        <v>-0.53117877244949341</v>
      </c>
      <c r="P704" s="57">
        <v>1.8685888009884168E-2</v>
      </c>
      <c r="Q704" s="57"/>
    </row>
    <row r="705" spans="1:17" ht="14.25" customHeight="1" x14ac:dyDescent="0.3">
      <c r="A705" s="49">
        <v>362</v>
      </c>
      <c r="B705" s="49">
        <v>89200901202</v>
      </c>
      <c r="C705" s="50">
        <v>5</v>
      </c>
      <c r="D705" s="49">
        <v>18</v>
      </c>
      <c r="E705" s="50" t="s">
        <v>164</v>
      </c>
      <c r="F705" s="50">
        <v>4.2000000000000003E-2</v>
      </c>
      <c r="G705" s="58">
        <f t="shared" si="28"/>
        <v>0.85800000000000021</v>
      </c>
      <c r="H705" s="57"/>
      <c r="I705" s="49">
        <v>252</v>
      </c>
      <c r="J705" s="49">
        <v>49.999999999994493</v>
      </c>
      <c r="K705" s="49">
        <v>1988.6666666666667</v>
      </c>
      <c r="L705" s="49">
        <v>-9.6666666666666661</v>
      </c>
      <c r="M705" s="57">
        <v>-0.420055091381073</v>
      </c>
      <c r="N705" s="57">
        <v>5.6878160697754363E-3</v>
      </c>
      <c r="O705" s="57">
        <v>-0.16175274550914764</v>
      </c>
      <c r="P705" s="57">
        <v>1.8685888009884168E-2</v>
      </c>
      <c r="Q705" s="57"/>
    </row>
    <row r="706" spans="1:17" ht="14.25" customHeight="1" x14ac:dyDescent="0.3">
      <c r="A706" s="49">
        <v>362</v>
      </c>
      <c r="B706" s="49">
        <v>89200901202</v>
      </c>
      <c r="C706" s="50">
        <v>5</v>
      </c>
      <c r="D706" s="49">
        <v>19</v>
      </c>
      <c r="E706" s="50" t="s">
        <v>165</v>
      </c>
      <c r="F706" s="50">
        <v>4.2000000000000003E-2</v>
      </c>
      <c r="G706" s="58">
        <f t="shared" si="28"/>
        <v>0.90000000000000024</v>
      </c>
      <c r="H706" s="57"/>
      <c r="I706" s="49">
        <v>252</v>
      </c>
      <c r="J706" s="49">
        <v>44.000000000044004</v>
      </c>
      <c r="K706" s="49">
        <v>1892.8333333333333</v>
      </c>
      <c r="L706" s="49">
        <v>-12.75</v>
      </c>
      <c r="M706" s="57">
        <v>-0.38720729947090149</v>
      </c>
      <c r="N706" s="57">
        <v>5.6878160697754363E-3</v>
      </c>
      <c r="O706" s="57">
        <v>0.22222574055194855</v>
      </c>
      <c r="P706" s="57">
        <v>1.8685888009884168E-2</v>
      </c>
      <c r="Q706" s="57"/>
    </row>
    <row r="707" spans="1:17" ht="14.25" customHeight="1" x14ac:dyDescent="0.3">
      <c r="A707" s="49">
        <v>362</v>
      </c>
      <c r="B707" s="49">
        <v>89200901202</v>
      </c>
      <c r="C707" s="50">
        <v>5</v>
      </c>
      <c r="D707" s="49">
        <v>20</v>
      </c>
      <c r="E707" s="50" t="s">
        <v>166</v>
      </c>
      <c r="F707" s="50">
        <v>4.2000000000000003E-2</v>
      </c>
      <c r="G707" s="58">
        <f t="shared" si="28"/>
        <v>0.94200000000000028</v>
      </c>
      <c r="H707" s="57">
        <v>1.1200000000000001</v>
      </c>
      <c r="I707" s="49">
        <v>252</v>
      </c>
      <c r="J707" s="49">
        <v>46.999999999908226</v>
      </c>
      <c r="K707" s="49">
        <v>2135.5</v>
      </c>
      <c r="L707" s="49">
        <v>-9.1666666666666661</v>
      </c>
      <c r="M707" s="57">
        <v>-0.39870023727416992</v>
      </c>
      <c r="N707" s="57">
        <v>5.6878160697754363E-3</v>
      </c>
      <c r="O707" s="57">
        <v>0.1236238107085228</v>
      </c>
      <c r="P707" s="57">
        <v>1.8685888009884168E-2</v>
      </c>
      <c r="Q707" s="57"/>
    </row>
    <row r="708" spans="1:17" ht="14.25" customHeight="1" x14ac:dyDescent="0.3">
      <c r="A708" s="49">
        <v>362</v>
      </c>
      <c r="B708" s="49">
        <v>89200901202</v>
      </c>
      <c r="C708" s="50">
        <v>5</v>
      </c>
      <c r="D708" s="49">
        <v>21</v>
      </c>
      <c r="E708" s="50" t="s">
        <v>564</v>
      </c>
      <c r="F708" s="50">
        <v>4.2000000000000003E-2</v>
      </c>
      <c r="G708" s="58">
        <f t="shared" si="28"/>
        <v>0.98400000000000032</v>
      </c>
      <c r="H708" s="57"/>
      <c r="I708" s="49">
        <v>252</v>
      </c>
      <c r="J708" s="49">
        <v>45.999999999990493</v>
      </c>
      <c r="K708" s="49">
        <v>2249.1666666666665</v>
      </c>
      <c r="L708" s="49">
        <v>-5.333333333333333</v>
      </c>
      <c r="M708" s="57">
        <v>-0.31896096467971802</v>
      </c>
      <c r="N708" s="57">
        <v>5.6878160697754363E-3</v>
      </c>
      <c r="O708" s="57">
        <v>0.44208866357803345</v>
      </c>
      <c r="P708" s="57">
        <v>1.8685888009884168E-2</v>
      </c>
      <c r="Q708" s="57"/>
    </row>
    <row r="709" spans="1:17" ht="14.25" customHeight="1" x14ac:dyDescent="0.3">
      <c r="A709" s="49">
        <v>362</v>
      </c>
      <c r="B709" s="49">
        <v>89200901202</v>
      </c>
      <c r="C709" s="50">
        <v>5</v>
      </c>
      <c r="D709" s="49">
        <v>22</v>
      </c>
      <c r="E709" s="50" t="s">
        <v>566</v>
      </c>
      <c r="F709" s="50">
        <v>4.2000000000000003E-2</v>
      </c>
      <c r="G709" s="58">
        <f t="shared" si="28"/>
        <v>1.0260000000000002</v>
      </c>
      <c r="H709" s="57"/>
      <c r="I709" s="49">
        <v>252</v>
      </c>
      <c r="J709" s="49">
        <v>49.999999999994493</v>
      </c>
      <c r="K709" s="49">
        <v>2206.5</v>
      </c>
      <c r="L709" s="49">
        <v>-5.083333333333333</v>
      </c>
      <c r="M709" s="57">
        <v>-0.2927442193031311</v>
      </c>
      <c r="N709" s="57">
        <v>5.6878160697754363E-3</v>
      </c>
      <c r="O709" s="57">
        <v>0.3761976957321167</v>
      </c>
      <c r="P709" s="57">
        <v>1.8685888009884168E-2</v>
      </c>
      <c r="Q709" s="57"/>
    </row>
    <row r="710" spans="1:17" ht="14.25" customHeight="1" x14ac:dyDescent="0.3">
      <c r="A710" s="49">
        <v>362</v>
      </c>
      <c r="B710" s="49">
        <v>89200901202</v>
      </c>
      <c r="C710" s="50">
        <v>5</v>
      </c>
      <c r="D710" s="49">
        <v>23</v>
      </c>
      <c r="E710" s="50" t="s">
        <v>54</v>
      </c>
      <c r="F710" s="50">
        <v>4.1000000000000002E-2</v>
      </c>
      <c r="G710" s="58">
        <f t="shared" si="28"/>
        <v>1.0670000000000002</v>
      </c>
      <c r="H710" s="57">
        <v>1.1399999999999999</v>
      </c>
      <c r="I710" s="49">
        <v>252</v>
      </c>
      <c r="J710" s="49">
        <v>55.999999999944983</v>
      </c>
      <c r="K710" s="49">
        <v>2677.5</v>
      </c>
      <c r="L710" s="49">
        <v>7.666666666666667</v>
      </c>
      <c r="M710" s="57">
        <v>-0.13780440390110016</v>
      </c>
      <c r="N710" s="57">
        <v>5.6878160697754363E-3</v>
      </c>
      <c r="O710" s="57">
        <v>0.819263756275177</v>
      </c>
      <c r="P710" s="57">
        <v>1.8685888009884168E-2</v>
      </c>
      <c r="Q710" s="57"/>
    </row>
    <row r="711" spans="1:17" ht="14.25" customHeight="1" x14ac:dyDescent="0.3">
      <c r="A711" s="49">
        <v>362</v>
      </c>
      <c r="B711" s="49">
        <v>89200901202</v>
      </c>
      <c r="C711" s="50">
        <v>5</v>
      </c>
      <c r="D711" s="49">
        <v>24</v>
      </c>
      <c r="E711" s="50" t="s">
        <v>167</v>
      </c>
      <c r="F711" s="50">
        <v>4.1000000000000002E-2</v>
      </c>
      <c r="G711" s="58">
        <f t="shared" si="28"/>
        <v>1.1080000000000001</v>
      </c>
      <c r="H711" s="57">
        <v>1.1399999999999999</v>
      </c>
      <c r="I711" s="49">
        <v>252</v>
      </c>
      <c r="J711" s="49">
        <v>47.000000000019249</v>
      </c>
      <c r="K711" s="49">
        <v>2436.8333333333335</v>
      </c>
      <c r="L711" s="49">
        <v>-1.8333333333333333</v>
      </c>
      <c r="M711" s="57">
        <v>-0.17540031671524048</v>
      </c>
      <c r="N711" s="57">
        <v>5.6878160697754363E-3</v>
      </c>
      <c r="O711" s="57">
        <v>1.2663291692733765</v>
      </c>
      <c r="P711" s="57">
        <v>1.8685888009884168E-2</v>
      </c>
      <c r="Q711" s="57"/>
    </row>
    <row r="712" spans="1:17" ht="14.25" customHeight="1" x14ac:dyDescent="0.3">
      <c r="A712" s="49">
        <v>362</v>
      </c>
      <c r="B712" s="49">
        <v>89200901202</v>
      </c>
      <c r="C712" s="50">
        <v>5</v>
      </c>
      <c r="D712" s="49">
        <v>25</v>
      </c>
      <c r="E712" s="50" t="s">
        <v>148</v>
      </c>
      <c r="F712" s="50">
        <v>4.1000000000000002E-2</v>
      </c>
      <c r="G712" s="58">
        <f t="shared" si="28"/>
        <v>1.149</v>
      </c>
      <c r="H712" s="57">
        <v>1.1399999999999999</v>
      </c>
      <c r="I712" s="49">
        <v>252</v>
      </c>
      <c r="J712" s="49">
        <v>45.999999999990493</v>
      </c>
      <c r="K712" s="49">
        <v>2556.5</v>
      </c>
      <c r="L712" s="49">
        <v>2.75</v>
      </c>
      <c r="M712" s="57">
        <v>-0.31200441718101501</v>
      </c>
      <c r="N712" s="57">
        <v>5.6878160697754363E-3</v>
      </c>
      <c r="O712" s="57">
        <v>1.5195074081420898</v>
      </c>
      <c r="P712" s="57">
        <v>1.8685888009884168E-2</v>
      </c>
      <c r="Q712" s="57"/>
    </row>
    <row r="713" spans="1:17" ht="14.25" customHeight="1" x14ac:dyDescent="0.3">
      <c r="A713" s="49">
        <v>362</v>
      </c>
      <c r="B713" s="49">
        <v>89200901202</v>
      </c>
      <c r="C713" s="50">
        <v>5</v>
      </c>
      <c r="D713" s="49">
        <v>26</v>
      </c>
      <c r="E713" s="50" t="s">
        <v>168</v>
      </c>
      <c r="F713" s="50">
        <v>4.1000000000000002E-2</v>
      </c>
      <c r="G713" s="58">
        <f t="shared" si="28"/>
        <v>1.19</v>
      </c>
      <c r="H713" s="57">
        <v>1.1399999999999999</v>
      </c>
      <c r="I713" s="49">
        <v>252</v>
      </c>
      <c r="J713" s="49">
        <v>46.999999999908226</v>
      </c>
      <c r="K713" s="49">
        <v>2346.5</v>
      </c>
      <c r="L713" s="49">
        <v>0</v>
      </c>
      <c r="M713" s="57">
        <v>-0.64391779899597168</v>
      </c>
      <c r="N713" s="57">
        <v>5.6878160697754363E-3</v>
      </c>
      <c r="O713" s="57">
        <v>1.5078874826431274</v>
      </c>
      <c r="P713" s="57">
        <v>1.8685888009884168E-2</v>
      </c>
      <c r="Q713" s="57"/>
    </row>
    <row r="714" spans="1:17" ht="14.25" customHeight="1" x14ac:dyDescent="0.3">
      <c r="A714" s="49">
        <v>362</v>
      </c>
      <c r="B714" s="49">
        <v>89200901202</v>
      </c>
      <c r="C714" s="50">
        <v>5</v>
      </c>
      <c r="D714" s="49">
        <v>27</v>
      </c>
      <c r="E714" s="50" t="s">
        <v>169</v>
      </c>
      <c r="F714" s="50">
        <v>4.1000000000000002E-2</v>
      </c>
      <c r="G714" s="58">
        <f t="shared" si="28"/>
        <v>1.2309999999999999</v>
      </c>
      <c r="H714" s="57">
        <v>1.1399999999999999</v>
      </c>
      <c r="I714" s="49">
        <v>252</v>
      </c>
      <c r="J714" s="49">
        <v>45.999999999990493</v>
      </c>
      <c r="K714" s="49">
        <v>2313.3333333333335</v>
      </c>
      <c r="L714" s="49">
        <v>-3</v>
      </c>
      <c r="M714" s="57">
        <v>-0.7873653769493103</v>
      </c>
      <c r="N714" s="57">
        <v>5.6878160697754363E-3</v>
      </c>
      <c r="O714" s="57">
        <v>1.5910148620605469</v>
      </c>
      <c r="P714" s="57">
        <v>1.8685888009884168E-2</v>
      </c>
      <c r="Q714" s="57"/>
    </row>
    <row r="715" spans="1:17" ht="14.25" customHeight="1" x14ac:dyDescent="0.3">
      <c r="A715" s="49">
        <v>362</v>
      </c>
      <c r="B715" s="49">
        <v>89200901202</v>
      </c>
      <c r="C715" s="50">
        <v>5</v>
      </c>
      <c r="D715" s="49">
        <v>28</v>
      </c>
      <c r="E715" s="50" t="s">
        <v>170</v>
      </c>
      <c r="F715" s="50">
        <v>4.1000000000000002E-2</v>
      </c>
      <c r="G715" s="58">
        <f t="shared" si="28"/>
        <v>1.2719999999999998</v>
      </c>
      <c r="H715" s="57">
        <v>1.1399999999999999</v>
      </c>
      <c r="I715" s="49">
        <v>252</v>
      </c>
      <c r="J715" s="49">
        <v>48.999999999965738</v>
      </c>
      <c r="K715" s="49">
        <v>2227.1666666666665</v>
      </c>
      <c r="L715" s="49">
        <v>-2.75</v>
      </c>
      <c r="M715" s="57">
        <v>-1.1384384632110596</v>
      </c>
      <c r="N715" s="57">
        <v>5.6878160697754363E-3</v>
      </c>
      <c r="O715" s="57">
        <v>1.4859944581985474</v>
      </c>
      <c r="P715" s="57">
        <v>1.8685888009884168E-2</v>
      </c>
      <c r="Q715" s="57"/>
    </row>
    <row r="716" spans="1:17" ht="14.25" customHeight="1" x14ac:dyDescent="0.3">
      <c r="A716" s="49">
        <v>362</v>
      </c>
      <c r="B716" s="49">
        <v>89200901202</v>
      </c>
      <c r="C716" s="50">
        <v>5</v>
      </c>
      <c r="D716" s="49">
        <v>29</v>
      </c>
      <c r="E716" s="50" t="s">
        <v>171</v>
      </c>
      <c r="F716" s="50">
        <v>4.1000000000000002E-2</v>
      </c>
      <c r="G716" s="58">
        <f t="shared" si="28"/>
        <v>1.3129999999999997</v>
      </c>
      <c r="H716" s="57">
        <v>1.1399999999999999</v>
      </c>
      <c r="I716" s="49">
        <v>252</v>
      </c>
      <c r="J716" s="49">
        <v>43.000000000015248</v>
      </c>
      <c r="K716" s="49">
        <v>2394.8333333333335</v>
      </c>
      <c r="L716" s="49">
        <v>-0.58333333333333337</v>
      </c>
      <c r="M716" s="57">
        <v>-1.3044120073318481</v>
      </c>
      <c r="N716" s="57">
        <v>5.6878160697754363E-3</v>
      </c>
      <c r="O716" s="57">
        <v>1.3176913261413574</v>
      </c>
      <c r="P716" s="57">
        <v>1.8685888009884168E-2</v>
      </c>
      <c r="Q716" s="57"/>
    </row>
    <row r="717" spans="1:17" ht="14.25" customHeight="1" x14ac:dyDescent="0.3">
      <c r="A717" s="49">
        <v>362</v>
      </c>
      <c r="B717" s="49">
        <v>89200901202</v>
      </c>
      <c r="C717" s="50">
        <v>5</v>
      </c>
      <c r="D717" s="49">
        <v>30</v>
      </c>
      <c r="E717" s="50" t="s">
        <v>172</v>
      </c>
      <c r="F717" s="50">
        <v>4.1000000000000002E-2</v>
      </c>
      <c r="G717" s="58">
        <f t="shared" si="28"/>
        <v>1.3539999999999996</v>
      </c>
      <c r="H717" s="57">
        <v>1.1399999999999999</v>
      </c>
      <c r="I717" s="49">
        <v>252</v>
      </c>
      <c r="J717" s="49">
        <v>44.999999999961737</v>
      </c>
      <c r="K717" s="49">
        <v>2117.6666666666665</v>
      </c>
      <c r="L717" s="49">
        <v>-5.916666666666667</v>
      </c>
      <c r="M717" s="57">
        <v>-1.3247520923614502</v>
      </c>
      <c r="N717" s="57">
        <v>5.6878160697754363E-3</v>
      </c>
      <c r="O717" s="57">
        <v>1.1826646327972412</v>
      </c>
      <c r="P717" s="57">
        <v>1.8685888009884168E-2</v>
      </c>
      <c r="Q717" s="57"/>
    </row>
    <row r="718" spans="1:17" ht="14.25" customHeight="1" x14ac:dyDescent="0.3">
      <c r="A718" s="49">
        <v>362</v>
      </c>
      <c r="B718" s="49">
        <v>89200901202</v>
      </c>
      <c r="C718" s="50">
        <v>5</v>
      </c>
      <c r="D718" s="49">
        <v>31</v>
      </c>
      <c r="E718" s="50" t="s">
        <v>576</v>
      </c>
      <c r="F718" s="50">
        <v>4.1000000000000002E-2</v>
      </c>
      <c r="G718" s="58">
        <f t="shared" si="28"/>
        <v>1.3949999999999996</v>
      </c>
      <c r="H718" s="57">
        <v>1.1399999999999999</v>
      </c>
      <c r="I718" s="49">
        <v>252</v>
      </c>
      <c r="J718" s="49">
        <v>41.999999999986493</v>
      </c>
      <c r="K718" s="49">
        <v>1905.5</v>
      </c>
      <c r="L718" s="49">
        <v>-11.583333333333334</v>
      </c>
      <c r="M718" s="57">
        <v>-1.0751736164093018</v>
      </c>
      <c r="N718" s="57">
        <v>5.6878160697754363E-3</v>
      </c>
      <c r="O718" s="57">
        <v>1.3742406368255615</v>
      </c>
      <c r="P718" s="57">
        <v>1.8685888009884168E-2</v>
      </c>
      <c r="Q718" s="57"/>
    </row>
    <row r="719" spans="1:17" ht="14.25" customHeight="1" x14ac:dyDescent="0.3">
      <c r="A719" s="49">
        <v>362</v>
      </c>
      <c r="B719" s="49">
        <v>89200901202</v>
      </c>
      <c r="C719" s="50">
        <v>5</v>
      </c>
      <c r="D719" s="49">
        <v>32</v>
      </c>
      <c r="E719" s="50" t="s">
        <v>62</v>
      </c>
      <c r="F719" s="50">
        <v>4.1000000000000002E-2</v>
      </c>
      <c r="G719" s="58">
        <f t="shared" si="28"/>
        <v>1.4359999999999995</v>
      </c>
      <c r="H719" s="57">
        <v>1.1399999999999999</v>
      </c>
      <c r="I719" s="49">
        <v>252</v>
      </c>
      <c r="J719" s="49">
        <v>44.999999999961737</v>
      </c>
      <c r="K719" s="49">
        <v>2196.1666666666665</v>
      </c>
      <c r="L719" s="49">
        <v>-6.083333333333333</v>
      </c>
      <c r="M719" s="57">
        <v>-1.0670865774154663</v>
      </c>
      <c r="N719" s="57">
        <v>5.6878160697754363E-3</v>
      </c>
      <c r="O719" s="57">
        <v>1.5094138383865356</v>
      </c>
      <c r="P719" s="57">
        <v>1.8685888009884168E-2</v>
      </c>
      <c r="Q719" s="57"/>
    </row>
    <row r="720" spans="1:17" ht="14.25" customHeight="1" x14ac:dyDescent="0.3">
      <c r="A720" s="49">
        <v>362</v>
      </c>
      <c r="B720" s="49">
        <v>89200901202</v>
      </c>
      <c r="C720" s="50">
        <v>5</v>
      </c>
      <c r="D720" s="49">
        <v>33</v>
      </c>
      <c r="E720" s="50" t="s">
        <v>203</v>
      </c>
      <c r="F720" s="50">
        <v>4.1000000000000002E-2</v>
      </c>
      <c r="G720" s="58">
        <f t="shared" si="28"/>
        <v>1.4769999999999994</v>
      </c>
      <c r="H720" s="57">
        <v>1.1399999999999999</v>
      </c>
      <c r="I720" s="49">
        <v>252</v>
      </c>
      <c r="J720" s="49">
        <v>51.000000000023249</v>
      </c>
      <c r="K720" s="49">
        <v>2419.8333333333335</v>
      </c>
      <c r="L720" s="49">
        <v>0.91666666666666663</v>
      </c>
      <c r="M720" s="57">
        <v>-0.75146704912185669</v>
      </c>
      <c r="N720" s="57">
        <v>5.6878160697754363E-3</v>
      </c>
      <c r="O720" s="57">
        <v>1.7140443325042725</v>
      </c>
      <c r="P720" s="57">
        <v>1.8685888009884168E-2</v>
      </c>
      <c r="Q720" s="57"/>
    </row>
    <row r="721" spans="1:17" ht="14.25" customHeight="1" x14ac:dyDescent="0.3">
      <c r="A721" s="49">
        <v>362</v>
      </c>
      <c r="B721" s="49">
        <v>89200901202</v>
      </c>
      <c r="C721" s="50">
        <v>5</v>
      </c>
      <c r="D721" s="49">
        <v>34</v>
      </c>
      <c r="E721" s="50" t="s">
        <v>204</v>
      </c>
      <c r="F721" s="50">
        <v>4.1000000000000002E-2</v>
      </c>
      <c r="G721" s="58">
        <f t="shared" si="28"/>
        <v>1.5179999999999993</v>
      </c>
      <c r="H721" s="57">
        <v>1.1399999999999999</v>
      </c>
      <c r="I721" s="49">
        <v>252</v>
      </c>
      <c r="J721" s="49">
        <v>43.999999999932982</v>
      </c>
      <c r="K721" s="49">
        <v>2094.1666666666665</v>
      </c>
      <c r="L721" s="49">
        <v>-6.416666666666667</v>
      </c>
      <c r="M721" s="57">
        <v>-0.67434251308441162</v>
      </c>
      <c r="N721" s="57">
        <v>5.6878160697754363E-3</v>
      </c>
      <c r="O721" s="57">
        <v>1.7783749103546143</v>
      </c>
      <c r="P721" s="57">
        <v>1.8685888009884168E-2</v>
      </c>
      <c r="Q721" s="57"/>
    </row>
    <row r="722" spans="1:17" ht="14.25" customHeight="1" x14ac:dyDescent="0.3">
      <c r="A722" s="49">
        <v>362</v>
      </c>
      <c r="B722" s="49">
        <v>89200901202</v>
      </c>
      <c r="C722" s="50">
        <v>5</v>
      </c>
      <c r="D722" s="49">
        <v>35</v>
      </c>
      <c r="E722" s="50" t="s">
        <v>205</v>
      </c>
      <c r="F722" s="50">
        <v>4.1000000000000002E-2</v>
      </c>
      <c r="G722" s="58">
        <f t="shared" si="28"/>
        <v>1.5589999999999993</v>
      </c>
      <c r="H722" s="57">
        <v>1.1399999999999999</v>
      </c>
      <c r="I722" s="49">
        <v>252</v>
      </c>
      <c r="J722" s="49">
        <v>48.999999999965738</v>
      </c>
      <c r="K722" s="49">
        <v>1744.5</v>
      </c>
      <c r="L722" s="49">
        <v>-14.583333333333334</v>
      </c>
      <c r="M722" s="57">
        <v>-0.64894783496856689</v>
      </c>
      <c r="N722" s="57">
        <v>5.6878160697754363E-3</v>
      </c>
      <c r="O722" s="57">
        <v>1.8956034183502197</v>
      </c>
      <c r="P722" s="57">
        <v>1.8685888009884168E-2</v>
      </c>
      <c r="Q722" s="57"/>
    </row>
    <row r="723" spans="1:17" ht="14.25" customHeight="1" x14ac:dyDescent="0.3">
      <c r="A723" s="49">
        <v>362</v>
      </c>
      <c r="B723" s="49">
        <v>89200901202</v>
      </c>
      <c r="C723" s="50">
        <v>5</v>
      </c>
      <c r="D723" s="49">
        <v>36</v>
      </c>
      <c r="E723" s="50" t="s">
        <v>206</v>
      </c>
      <c r="F723" s="50">
        <v>4.1000000000000002E-2</v>
      </c>
      <c r="G723" s="58">
        <f t="shared" si="28"/>
        <v>1.5999999999999992</v>
      </c>
      <c r="H723" s="57">
        <v>1.1399999999999999</v>
      </c>
      <c r="I723" s="49">
        <v>252</v>
      </c>
      <c r="J723" s="49">
        <v>46.000000000101515</v>
      </c>
      <c r="K723" s="49">
        <v>1837.6666666666667</v>
      </c>
      <c r="L723" s="49">
        <v>-12.833333333333334</v>
      </c>
      <c r="M723" s="57">
        <v>-0.70741778612136841</v>
      </c>
      <c r="N723" s="57">
        <v>5.6878160697754363E-3</v>
      </c>
      <c r="O723" s="57">
        <v>1.7186206579208374</v>
      </c>
      <c r="P723" s="57">
        <v>1.8685888009884168E-2</v>
      </c>
      <c r="Q723" s="57"/>
    </row>
    <row r="724" spans="1:17" ht="14.25" customHeight="1" x14ac:dyDescent="0.3">
      <c r="A724" s="49">
        <v>362</v>
      </c>
      <c r="B724" s="49">
        <v>89200901202</v>
      </c>
      <c r="C724" s="50">
        <v>5</v>
      </c>
      <c r="D724" s="49">
        <v>37</v>
      </c>
      <c r="E724" s="50" t="s">
        <v>488</v>
      </c>
      <c r="F724" s="50">
        <v>4.1000000000000002E-2</v>
      </c>
      <c r="G724" s="58">
        <f t="shared" si="28"/>
        <v>1.6409999999999991</v>
      </c>
      <c r="H724" s="57">
        <v>1.1399999999999999</v>
      </c>
      <c r="I724" s="49">
        <v>252</v>
      </c>
      <c r="J724" s="49">
        <v>49.999999999994493</v>
      </c>
      <c r="K724" s="49">
        <v>1976</v>
      </c>
      <c r="L724" s="49">
        <v>-10.5</v>
      </c>
      <c r="M724" s="57">
        <v>-0.64125257730484009</v>
      </c>
      <c r="N724" s="57">
        <v>5.6878160697754363E-3</v>
      </c>
      <c r="O724" s="57">
        <v>1.7205735445022583</v>
      </c>
      <c r="P724" s="57">
        <v>1.8685888009884168E-2</v>
      </c>
      <c r="Q724" s="57"/>
    </row>
    <row r="725" spans="1:17" ht="14.25" customHeight="1" x14ac:dyDescent="0.3">
      <c r="A725" s="49">
        <v>362</v>
      </c>
      <c r="B725" s="49">
        <v>89200901202</v>
      </c>
      <c r="C725" s="50">
        <v>5</v>
      </c>
      <c r="D725" s="49">
        <v>38</v>
      </c>
      <c r="E725" s="50" t="s">
        <v>252</v>
      </c>
      <c r="F725" s="50">
        <v>4.1000000000000002E-2</v>
      </c>
      <c r="G725" s="58">
        <f t="shared" si="28"/>
        <v>1.6819999999999991</v>
      </c>
      <c r="H725" s="57">
        <v>1.1399999999999999</v>
      </c>
      <c r="I725" s="49">
        <v>252</v>
      </c>
      <c r="J725" s="49">
        <v>51.000000000023249</v>
      </c>
      <c r="K725" s="49">
        <v>2079.8333333333335</v>
      </c>
      <c r="L725" s="49">
        <v>-6.166666666666667</v>
      </c>
      <c r="M725" s="57">
        <v>-0.7822452187538147</v>
      </c>
      <c r="N725" s="57">
        <v>5.6878160697754363E-3</v>
      </c>
      <c r="O725" s="57">
        <v>1.5831513404846191</v>
      </c>
      <c r="P725" s="57">
        <v>1.8685888009884168E-2</v>
      </c>
      <c r="Q725" s="57"/>
    </row>
    <row r="726" spans="1:17" ht="14.25" customHeight="1" x14ac:dyDescent="0.3">
      <c r="A726" s="49">
        <v>362</v>
      </c>
      <c r="B726" s="49">
        <v>89200901202</v>
      </c>
      <c r="C726" s="50">
        <v>5</v>
      </c>
      <c r="D726" s="49">
        <v>39</v>
      </c>
      <c r="E726" s="50" t="s">
        <v>121</v>
      </c>
      <c r="F726" s="50">
        <v>4.1000000000000002E-2</v>
      </c>
      <c r="G726" s="58">
        <f t="shared" si="28"/>
        <v>1.722999999999999</v>
      </c>
      <c r="H726" s="57">
        <v>1.1399999999999999</v>
      </c>
      <c r="I726" s="49">
        <v>252</v>
      </c>
      <c r="J726" s="49">
        <v>26.000000000081513</v>
      </c>
      <c r="K726" s="49">
        <v>1453.5</v>
      </c>
      <c r="L726" s="49">
        <v>-19.083333333333332</v>
      </c>
      <c r="M726" s="57">
        <v>-0.79499125480651855</v>
      </c>
      <c r="N726" s="57">
        <v>5.6878160697754363E-3</v>
      </c>
      <c r="O726" s="57">
        <v>1.7273163795471191</v>
      </c>
      <c r="P726" s="57">
        <v>1.8685888009884168E-2</v>
      </c>
    </row>
    <row r="727" spans="1:17" ht="14.25" customHeight="1" x14ac:dyDescent="0.3">
      <c r="A727" s="49">
        <v>366</v>
      </c>
      <c r="B727" s="49">
        <v>134200601202</v>
      </c>
      <c r="C727" s="50">
        <v>2</v>
      </c>
      <c r="D727" s="49">
        <v>1</v>
      </c>
      <c r="E727" s="50" t="s">
        <v>152</v>
      </c>
      <c r="F727" s="50">
        <v>0.33</v>
      </c>
      <c r="G727" s="58">
        <v>0</v>
      </c>
      <c r="H727" s="57">
        <v>0.37</v>
      </c>
      <c r="I727" s="49">
        <v>252</v>
      </c>
      <c r="J727" s="49">
        <v>84.000000000084015</v>
      </c>
    </row>
    <row r="728" spans="1:17" ht="14.25" customHeight="1" x14ac:dyDescent="0.3">
      <c r="A728" s="49">
        <v>366</v>
      </c>
      <c r="B728" s="49">
        <v>134200601202</v>
      </c>
      <c r="C728" s="50">
        <v>2</v>
      </c>
      <c r="D728" s="49">
        <v>2</v>
      </c>
      <c r="E728" s="50" t="s">
        <v>154</v>
      </c>
      <c r="F728" s="50">
        <v>7.8E-2</v>
      </c>
      <c r="G728" s="58">
        <f>F728</f>
        <v>7.8E-2</v>
      </c>
      <c r="H728" s="57">
        <v>0.46</v>
      </c>
      <c r="I728" s="49">
        <v>252</v>
      </c>
      <c r="J728" s="49">
        <v>23.99999999991298</v>
      </c>
      <c r="K728" s="49">
        <v>1015.6666666666666</v>
      </c>
      <c r="L728" s="49">
        <v>-11.416666666666666</v>
      </c>
      <c r="M728" s="57">
        <v>-2.6463577747344971</v>
      </c>
      <c r="N728" s="57">
        <v>9.9008817390936719E-3</v>
      </c>
      <c r="O728" s="57">
        <v>0.62167972326278687</v>
      </c>
      <c r="P728" s="57">
        <v>4.394290083716923E-2</v>
      </c>
    </row>
    <row r="729" spans="1:17" ht="14.25" customHeight="1" x14ac:dyDescent="0.3">
      <c r="A729" s="49">
        <v>366</v>
      </c>
      <c r="B729" s="49">
        <v>134200601202</v>
      </c>
      <c r="C729" s="50">
        <v>2</v>
      </c>
      <c r="D729" s="49">
        <v>3</v>
      </c>
      <c r="E729" s="50" t="s">
        <v>156</v>
      </c>
      <c r="F729" s="50">
        <v>7.0000000000000007E-2</v>
      </c>
      <c r="G729" s="58">
        <f t="shared" ref="G729:G744" si="29">G728+F729</f>
        <v>0.14800000000000002</v>
      </c>
      <c r="H729" s="57"/>
      <c r="I729" s="49">
        <v>252</v>
      </c>
      <c r="J729" s="49">
        <v>35.000000000007248</v>
      </c>
      <c r="K729" s="49">
        <v>1728.6666666666667</v>
      </c>
      <c r="L729" s="49">
        <v>-45.833333333333336</v>
      </c>
      <c r="M729" s="57">
        <v>-2.6190140247344971</v>
      </c>
      <c r="N729" s="57">
        <v>9.9008817390936719E-3</v>
      </c>
      <c r="O729" s="57">
        <v>0.36001196503639221</v>
      </c>
      <c r="P729" s="57">
        <v>4.394290083716923E-2</v>
      </c>
    </row>
    <row r="730" spans="1:17" ht="14.25" customHeight="1" x14ac:dyDescent="0.3">
      <c r="A730" s="49">
        <v>366</v>
      </c>
      <c r="B730" s="49">
        <v>134200601202</v>
      </c>
      <c r="C730" s="50">
        <v>2</v>
      </c>
      <c r="D730" s="49">
        <v>4</v>
      </c>
      <c r="E730" s="50" t="s">
        <v>158</v>
      </c>
      <c r="F730" s="50">
        <v>6.3799999999999996E-2</v>
      </c>
      <c r="G730" s="58">
        <f t="shared" si="29"/>
        <v>0.21180000000000002</v>
      </c>
      <c r="H730" s="57"/>
      <c r="I730" s="49">
        <v>252</v>
      </c>
      <c r="J730" s="49">
        <v>16.999999999933735</v>
      </c>
      <c r="K730" s="49">
        <v>252.33333333333334</v>
      </c>
      <c r="Q730" s="57" t="s">
        <v>745</v>
      </c>
    </row>
    <row r="731" spans="1:17" ht="14.25" customHeight="1" x14ac:dyDescent="0.3">
      <c r="A731" s="49">
        <v>366</v>
      </c>
      <c r="B731" s="49">
        <v>134200601202</v>
      </c>
      <c r="C731" s="50">
        <v>2</v>
      </c>
      <c r="D731" s="49">
        <v>5</v>
      </c>
      <c r="E731" s="50" t="s">
        <v>803</v>
      </c>
      <c r="F731" s="50">
        <v>5.2999999999999999E-2</v>
      </c>
      <c r="G731" s="58">
        <f t="shared" si="29"/>
        <v>0.26480000000000004</v>
      </c>
      <c r="H731" s="57">
        <v>0.59</v>
      </c>
      <c r="I731" s="49">
        <v>252</v>
      </c>
      <c r="J731" s="49">
        <v>29.000000000056758</v>
      </c>
      <c r="K731" s="49">
        <v>1606</v>
      </c>
      <c r="L731" s="49">
        <v>-12.25</v>
      </c>
      <c r="M731" s="57">
        <v>-2.2136967182159424</v>
      </c>
      <c r="N731" s="57">
        <v>9.9008817390936719E-3</v>
      </c>
      <c r="O731" s="57">
        <v>0.50424790382385254</v>
      </c>
      <c r="P731" s="57">
        <v>4.394290083716923E-2</v>
      </c>
    </row>
    <row r="732" spans="1:17" ht="14.25" customHeight="1" x14ac:dyDescent="0.3">
      <c r="A732" s="49">
        <v>366</v>
      </c>
      <c r="B732" s="49">
        <v>134200601202</v>
      </c>
      <c r="C732" s="50">
        <v>2</v>
      </c>
      <c r="D732" s="49">
        <v>6</v>
      </c>
      <c r="E732" s="50" t="s">
        <v>805</v>
      </c>
      <c r="F732" s="50">
        <v>5.2999999999999999E-2</v>
      </c>
      <c r="G732" s="58">
        <f t="shared" si="29"/>
        <v>0.31780000000000003</v>
      </c>
      <c r="H732" s="57"/>
      <c r="I732" s="49">
        <v>252</v>
      </c>
      <c r="J732" s="49">
        <v>32.000000000032003</v>
      </c>
      <c r="K732" s="49">
        <v>1566.5</v>
      </c>
      <c r="L732" s="49">
        <v>-22.666666666666668</v>
      </c>
      <c r="M732" s="57">
        <v>-1.9969667196273804</v>
      </c>
      <c r="N732" s="57">
        <v>9.9008817390936719E-3</v>
      </c>
      <c r="O732" s="57">
        <v>0.64107233285903931</v>
      </c>
      <c r="P732" s="57">
        <v>4.394290083716923E-2</v>
      </c>
    </row>
    <row r="733" spans="1:17" ht="14.25" customHeight="1" x14ac:dyDescent="0.3">
      <c r="A733" s="49">
        <v>366</v>
      </c>
      <c r="B733" s="49">
        <v>134200601202</v>
      </c>
      <c r="C733" s="50">
        <v>2</v>
      </c>
      <c r="D733" s="49">
        <v>7</v>
      </c>
      <c r="E733" s="50" t="s">
        <v>160</v>
      </c>
      <c r="F733" s="50">
        <v>5.0999999999999997E-2</v>
      </c>
      <c r="G733" s="58">
        <f t="shared" si="29"/>
        <v>0.36880000000000002</v>
      </c>
      <c r="H733" s="57"/>
      <c r="I733" s="49">
        <v>252</v>
      </c>
      <c r="J733" s="49">
        <v>16.999999999933735</v>
      </c>
      <c r="K733" s="49">
        <v>886.33333333333337</v>
      </c>
      <c r="L733" s="49">
        <v>-17.083333333333332</v>
      </c>
      <c r="M733" s="57">
        <v>-1.2761560678482056</v>
      </c>
      <c r="N733" s="57">
        <v>9.9008817390936719E-3</v>
      </c>
      <c r="O733" s="57">
        <v>0.64147144556045532</v>
      </c>
      <c r="P733" s="57">
        <v>4.394290083716923E-2</v>
      </c>
    </row>
    <row r="734" spans="1:17" ht="14.25" customHeight="1" x14ac:dyDescent="0.3">
      <c r="A734" s="49">
        <v>366</v>
      </c>
      <c r="B734" s="49">
        <v>134200601202</v>
      </c>
      <c r="C734" s="50">
        <v>2</v>
      </c>
      <c r="D734" s="49">
        <v>8</v>
      </c>
      <c r="E734" s="50" t="s">
        <v>161</v>
      </c>
      <c r="F734" s="50">
        <v>4.5999999999999999E-2</v>
      </c>
      <c r="G734" s="58">
        <f t="shared" si="29"/>
        <v>0.4148</v>
      </c>
      <c r="H734" s="57"/>
      <c r="I734" s="49">
        <v>252</v>
      </c>
      <c r="J734" s="49">
        <v>32.000000000032003</v>
      </c>
      <c r="K734" s="49">
        <v>1742</v>
      </c>
      <c r="L734" s="49">
        <v>-41.416666666666664</v>
      </c>
      <c r="M734" s="57">
        <v>-0.7826230525970459</v>
      </c>
      <c r="N734" s="57">
        <v>9.9008817390936719E-3</v>
      </c>
      <c r="O734" s="57">
        <v>0.47739177942276001</v>
      </c>
      <c r="P734" s="57">
        <v>4.394290083716923E-2</v>
      </c>
    </row>
    <row r="735" spans="1:17" ht="14.25" customHeight="1" x14ac:dyDescent="0.3">
      <c r="A735" s="49">
        <v>366</v>
      </c>
      <c r="B735" s="49">
        <v>134200601202</v>
      </c>
      <c r="C735" s="50">
        <v>2</v>
      </c>
      <c r="D735" s="49">
        <v>9</v>
      </c>
      <c r="E735" s="50" t="s">
        <v>35</v>
      </c>
      <c r="F735" s="50">
        <v>4.1000000000000002E-2</v>
      </c>
      <c r="G735" s="58">
        <f t="shared" si="29"/>
        <v>0.45579999999999998</v>
      </c>
      <c r="H735" s="57">
        <v>0.75</v>
      </c>
      <c r="I735" s="49">
        <v>252</v>
      </c>
      <c r="J735" s="49">
        <v>31.000000000003247</v>
      </c>
      <c r="K735" s="49">
        <v>1716</v>
      </c>
      <c r="L735" s="49">
        <v>-27.333333333333332</v>
      </c>
      <c r="M735" s="57">
        <v>-0.44933789968490601</v>
      </c>
      <c r="N735" s="57">
        <v>9.9008817390936719E-3</v>
      </c>
      <c r="O735" s="57">
        <v>0.61954718828201294</v>
      </c>
      <c r="P735" s="57">
        <v>4.394290083716923E-2</v>
      </c>
    </row>
    <row r="736" spans="1:17" ht="14.25" customHeight="1" x14ac:dyDescent="0.3">
      <c r="A736" s="49">
        <v>366</v>
      </c>
      <c r="B736" s="49">
        <v>134200601202</v>
      </c>
      <c r="C736" s="50">
        <v>2</v>
      </c>
      <c r="D736" s="49">
        <v>10</v>
      </c>
      <c r="E736" s="50" t="s">
        <v>110</v>
      </c>
      <c r="F736" s="50">
        <v>4.2000000000000003E-2</v>
      </c>
      <c r="G736" s="58">
        <f t="shared" si="29"/>
        <v>0.49779999999999996</v>
      </c>
      <c r="H736" s="57">
        <v>0.78</v>
      </c>
      <c r="I736" s="49">
        <v>252</v>
      </c>
      <c r="J736" s="49">
        <v>31.000000000003247</v>
      </c>
      <c r="K736" s="49">
        <v>1635.5</v>
      </c>
      <c r="L736" s="49">
        <v>-39.333333333333336</v>
      </c>
      <c r="M736" s="57">
        <v>-0.25990027189254761</v>
      </c>
      <c r="N736" s="57">
        <v>9.9008817390936719E-3</v>
      </c>
      <c r="O736" s="57">
        <v>0.71432369947433472</v>
      </c>
      <c r="P736" s="57">
        <v>4.394290083716923E-2</v>
      </c>
    </row>
    <row r="737" spans="1:16" ht="14.25" customHeight="1" x14ac:dyDescent="0.3">
      <c r="A737" s="49">
        <v>366</v>
      </c>
      <c r="B737" s="49">
        <v>134200601202</v>
      </c>
      <c r="C737" s="50">
        <v>2</v>
      </c>
      <c r="D737" s="49">
        <v>11</v>
      </c>
      <c r="E737" s="50" t="s">
        <v>112</v>
      </c>
      <c r="F737" s="50">
        <v>3.7999999999999999E-2</v>
      </c>
      <c r="G737" s="58">
        <f t="shared" si="29"/>
        <v>0.53579999999999994</v>
      </c>
      <c r="H737" s="57"/>
      <c r="I737" s="49">
        <v>252</v>
      </c>
      <c r="J737" s="49">
        <v>25.000000000052758</v>
      </c>
      <c r="K737" s="49">
        <v>1099.1666666666667</v>
      </c>
      <c r="L737" s="49">
        <v>-17.333333333333332</v>
      </c>
      <c r="M737" s="57">
        <v>-0.12135168164968491</v>
      </c>
      <c r="N737" s="57">
        <v>9.9008817390936719E-3</v>
      </c>
      <c r="O737" s="57">
        <v>0.88022476434707642</v>
      </c>
      <c r="P737" s="57">
        <v>4.394290083716923E-2</v>
      </c>
    </row>
    <row r="738" spans="1:16" ht="14.25" customHeight="1" x14ac:dyDescent="0.3">
      <c r="A738" s="49">
        <v>366</v>
      </c>
      <c r="B738" s="49">
        <v>134200601202</v>
      </c>
      <c r="C738" s="50">
        <v>2</v>
      </c>
      <c r="D738" s="49">
        <v>12</v>
      </c>
      <c r="E738" s="50" t="s">
        <v>113</v>
      </c>
      <c r="F738" s="50">
        <v>3.6999999999999998E-2</v>
      </c>
      <c r="G738" s="58">
        <f t="shared" si="29"/>
        <v>0.57279999999999998</v>
      </c>
      <c r="H738" s="57">
        <v>0.84299999999999997</v>
      </c>
      <c r="I738" s="49">
        <v>252</v>
      </c>
      <c r="J738" s="49">
        <v>29.999999999974492</v>
      </c>
      <c r="K738" s="49">
        <v>1471.8333333333333</v>
      </c>
      <c r="L738" s="49">
        <v>-38.25</v>
      </c>
      <c r="M738" s="57">
        <v>2.1558778360486031E-2</v>
      </c>
      <c r="N738" s="57">
        <v>9.9008817390936719E-3</v>
      </c>
      <c r="O738" s="57">
        <v>1.1188598871231079</v>
      </c>
      <c r="P738" s="57">
        <v>4.394290083716923E-2</v>
      </c>
    </row>
    <row r="739" spans="1:16" ht="14.25" customHeight="1" x14ac:dyDescent="0.3">
      <c r="A739" s="49">
        <v>366</v>
      </c>
      <c r="B739" s="49">
        <v>134200601202</v>
      </c>
      <c r="C739" s="50">
        <v>2</v>
      </c>
      <c r="D739" s="49">
        <v>13</v>
      </c>
      <c r="E739" s="50" t="s">
        <v>114</v>
      </c>
      <c r="F739" s="50">
        <v>3.9E-2</v>
      </c>
      <c r="G739" s="58">
        <f t="shared" si="29"/>
        <v>0.61180000000000001</v>
      </c>
      <c r="H739" s="57"/>
      <c r="I739" s="49">
        <v>252</v>
      </c>
      <c r="J739" s="49">
        <v>0</v>
      </c>
    </row>
    <row r="740" spans="1:16" ht="14.25" customHeight="1" x14ac:dyDescent="0.3">
      <c r="A740" s="49">
        <v>366</v>
      </c>
      <c r="B740" s="49">
        <v>134200601202</v>
      </c>
      <c r="C740" s="50">
        <v>2</v>
      </c>
      <c r="D740" s="49">
        <v>14</v>
      </c>
      <c r="E740" s="50" t="s">
        <v>813</v>
      </c>
      <c r="F740" s="50">
        <v>3.9E-2</v>
      </c>
      <c r="G740" s="58">
        <f t="shared" si="29"/>
        <v>0.65080000000000005</v>
      </c>
      <c r="H740" s="57">
        <v>0.94</v>
      </c>
      <c r="I740" s="49">
        <v>252</v>
      </c>
      <c r="J740" s="49">
        <v>37.000000000064759</v>
      </c>
      <c r="K740" s="49">
        <v>2033.5</v>
      </c>
      <c r="L740" s="49">
        <v>-15.5</v>
      </c>
      <c r="M740" s="57">
        <v>0.12610067427158356</v>
      </c>
      <c r="N740" s="57">
        <v>9.9008817390936719E-3</v>
      </c>
      <c r="O740" s="57">
        <v>1.8496261835098267</v>
      </c>
      <c r="P740" s="57">
        <v>4.394290083716923E-2</v>
      </c>
    </row>
    <row r="741" spans="1:16" ht="14.25" customHeight="1" x14ac:dyDescent="0.3">
      <c r="A741" s="49">
        <v>366</v>
      </c>
      <c r="B741" s="49">
        <v>134200601202</v>
      </c>
      <c r="C741" s="50">
        <v>2</v>
      </c>
      <c r="D741" s="49">
        <v>15</v>
      </c>
      <c r="E741" s="50" t="s">
        <v>115</v>
      </c>
      <c r="F741" s="50">
        <v>0.03</v>
      </c>
      <c r="G741" s="58">
        <f t="shared" si="29"/>
        <v>0.68080000000000007</v>
      </c>
      <c r="H741" s="57">
        <v>0.97</v>
      </c>
      <c r="I741" s="49">
        <v>252</v>
      </c>
      <c r="J741" s="49">
        <v>13.000000000040757</v>
      </c>
      <c r="K741" s="49">
        <v>507.66666666666669</v>
      </c>
      <c r="L741" s="49">
        <v>-72.5</v>
      </c>
      <c r="M741" s="57">
        <v>9.9048718810081482E-2</v>
      </c>
      <c r="N741" s="57">
        <v>9.9008817390936719E-3</v>
      </c>
      <c r="O741" s="57">
        <v>1.8839608430862427</v>
      </c>
      <c r="P741" s="57">
        <v>4.394290083716923E-2</v>
      </c>
    </row>
    <row r="742" spans="1:16" ht="14.25" customHeight="1" x14ac:dyDescent="0.3">
      <c r="A742" s="49">
        <v>366</v>
      </c>
      <c r="B742" s="49">
        <v>134200601202</v>
      </c>
      <c r="C742" s="50">
        <v>2</v>
      </c>
      <c r="D742" s="49">
        <v>16</v>
      </c>
      <c r="E742" s="50" t="s">
        <v>116</v>
      </c>
      <c r="F742" s="50">
        <v>2.8000000000000001E-2</v>
      </c>
      <c r="G742" s="58">
        <f t="shared" si="29"/>
        <v>0.7088000000000001</v>
      </c>
      <c r="H742" s="57"/>
      <c r="I742" s="49">
        <v>252</v>
      </c>
      <c r="J742" s="49">
        <v>28.000000000028002</v>
      </c>
      <c r="K742" s="49">
        <v>1392</v>
      </c>
      <c r="L742" s="49">
        <v>-25.25</v>
      </c>
      <c r="M742" s="57">
        <v>0.31415954232215881</v>
      </c>
      <c r="N742" s="57">
        <v>9.9008817390936719E-3</v>
      </c>
      <c r="O742" s="57">
        <v>2.3480935096740723</v>
      </c>
      <c r="P742" s="57">
        <v>4.394290083716923E-2</v>
      </c>
    </row>
    <row r="743" spans="1:16" ht="14.25" customHeight="1" x14ac:dyDescent="0.3">
      <c r="A743" s="49">
        <v>366</v>
      </c>
      <c r="B743" s="49">
        <v>134200601202</v>
      </c>
      <c r="C743" s="50">
        <v>2</v>
      </c>
      <c r="D743" s="49">
        <v>17</v>
      </c>
      <c r="E743" s="50" t="s">
        <v>121</v>
      </c>
      <c r="F743" s="50">
        <v>3.3000000000000002E-2</v>
      </c>
      <c r="G743" s="58">
        <f t="shared" si="29"/>
        <v>0.74180000000000013</v>
      </c>
      <c r="H743" s="57">
        <v>1.02</v>
      </c>
      <c r="I743" s="49">
        <v>252</v>
      </c>
      <c r="J743" s="49">
        <v>14.999999999987246</v>
      </c>
      <c r="K743" s="49">
        <v>726.83333333333337</v>
      </c>
      <c r="L743" s="49">
        <v>-10.75</v>
      </c>
      <c r="M743" s="57">
        <v>0.4407704770565033</v>
      </c>
      <c r="N743" s="57">
        <v>9.9008817390936719E-3</v>
      </c>
      <c r="O743" s="57">
        <v>2.4713404178619385</v>
      </c>
      <c r="P743" s="57">
        <v>4.394290083716923E-2</v>
      </c>
    </row>
    <row r="744" spans="1:16" ht="14.25" customHeight="1" x14ac:dyDescent="0.3">
      <c r="A744" s="49">
        <v>366</v>
      </c>
      <c r="B744" s="49">
        <v>134200601202</v>
      </c>
      <c r="C744" s="50">
        <v>2</v>
      </c>
      <c r="D744" s="49">
        <v>18</v>
      </c>
      <c r="E744" s="50" t="s">
        <v>207</v>
      </c>
      <c r="F744" s="50">
        <v>0.02</v>
      </c>
      <c r="G744" s="58">
        <f t="shared" si="29"/>
        <v>0.76180000000000014</v>
      </c>
      <c r="H744" s="57">
        <v>1.02</v>
      </c>
      <c r="I744" s="49">
        <v>250</v>
      </c>
      <c r="J744" s="49">
        <v>3.000000000086267</v>
      </c>
    </row>
    <row r="745" spans="1:16" ht="14.25" customHeight="1" x14ac:dyDescent="0.3">
      <c r="A745" s="49">
        <v>369</v>
      </c>
      <c r="B745" s="49">
        <v>134200601303</v>
      </c>
      <c r="C745" s="50">
        <v>2</v>
      </c>
      <c r="D745" s="49">
        <v>1</v>
      </c>
      <c r="E745" s="50" t="s">
        <v>152</v>
      </c>
      <c r="F745" s="50">
        <v>0.33</v>
      </c>
      <c r="G745" s="58">
        <v>0</v>
      </c>
      <c r="H745" s="57">
        <v>0.33</v>
      </c>
      <c r="I745" s="49">
        <v>252</v>
      </c>
      <c r="J745" s="49">
        <v>105.99999999993948</v>
      </c>
      <c r="K745" s="49">
        <v>1410.6666666666667</v>
      </c>
      <c r="L745" s="57">
        <v>-27.916666666666668</v>
      </c>
      <c r="M745" s="57">
        <v>-1.2310149669647217</v>
      </c>
      <c r="N745" s="57">
        <v>1.9374670556082461E-2</v>
      </c>
      <c r="O745" s="57">
        <v>-1.0373208522796631</v>
      </c>
      <c r="P745" s="57">
        <v>4.0793993227757876E-2</v>
      </c>
    </row>
    <row r="746" spans="1:16" ht="14.25" customHeight="1" x14ac:dyDescent="0.3">
      <c r="A746" s="49">
        <v>369</v>
      </c>
      <c r="B746" s="49">
        <v>134200601303</v>
      </c>
      <c r="C746" s="50">
        <v>2</v>
      </c>
      <c r="D746" s="49">
        <v>2</v>
      </c>
      <c r="E746" s="50" t="s">
        <v>154</v>
      </c>
      <c r="F746" s="50">
        <v>0.09</v>
      </c>
      <c r="G746" s="58">
        <f>F746</f>
        <v>0.09</v>
      </c>
      <c r="H746" s="57">
        <v>0.39</v>
      </c>
      <c r="I746" s="49">
        <v>252</v>
      </c>
      <c r="J746" s="49">
        <v>20.000000000020002</v>
      </c>
      <c r="K746" s="49">
        <v>529.33333333333337</v>
      </c>
      <c r="L746" s="57">
        <v>-22.166666666666668</v>
      </c>
      <c r="M746" s="57">
        <v>-1.0101907253265381</v>
      </c>
      <c r="N746" s="57">
        <v>1.9374670556082461E-2</v>
      </c>
      <c r="O746" s="57">
        <v>-1.1366457939147949</v>
      </c>
      <c r="P746" s="57">
        <v>4.0793993227757876E-2</v>
      </c>
    </row>
    <row r="747" spans="1:16" ht="14.25" customHeight="1" x14ac:dyDescent="0.3">
      <c r="A747" s="49">
        <v>369</v>
      </c>
      <c r="B747" s="49">
        <v>134200601303</v>
      </c>
      <c r="C747" s="50">
        <v>2</v>
      </c>
      <c r="D747" s="49">
        <v>3</v>
      </c>
      <c r="E747" s="50" t="s">
        <v>156</v>
      </c>
      <c r="F747" s="50">
        <v>7.0000000000000007E-2</v>
      </c>
      <c r="G747" s="58">
        <f t="shared" ref="G747:G765" si="30">G746+F747</f>
        <v>0.16</v>
      </c>
      <c r="H747" s="57">
        <v>0.39</v>
      </c>
      <c r="I747" s="49">
        <v>252</v>
      </c>
      <c r="J747" s="49">
        <v>21.000000000048757</v>
      </c>
      <c r="K747" s="49">
        <v>846</v>
      </c>
      <c r="L747" s="57">
        <v>-35.166666666666664</v>
      </c>
      <c r="M747" s="57">
        <v>-0.71437323093414307</v>
      </c>
      <c r="N747" s="57">
        <v>1.9374670556082461E-2</v>
      </c>
      <c r="O747" s="57">
        <v>-1.2349772453308105</v>
      </c>
      <c r="P747" s="57">
        <v>4.0793993227757876E-2</v>
      </c>
    </row>
    <row r="748" spans="1:16" ht="14.25" customHeight="1" x14ac:dyDescent="0.3">
      <c r="A748" s="49">
        <v>369</v>
      </c>
      <c r="B748" s="49">
        <v>134200601303</v>
      </c>
      <c r="C748" s="50">
        <v>2</v>
      </c>
      <c r="D748" s="49">
        <v>4</v>
      </c>
      <c r="E748" s="50" t="s">
        <v>158</v>
      </c>
      <c r="F748" s="50">
        <v>0.06</v>
      </c>
      <c r="G748" s="58">
        <f t="shared" si="30"/>
        <v>0.22</v>
      </c>
      <c r="H748" s="57">
        <v>0.41</v>
      </c>
      <c r="I748" s="49">
        <v>252</v>
      </c>
      <c r="J748" s="49">
        <v>21.000000000048757</v>
      </c>
      <c r="K748" s="49">
        <v>869.83333333333337</v>
      </c>
      <c r="L748" s="57">
        <v>-33.416666666666664</v>
      </c>
      <c r="M748" s="57">
        <v>-0.7673380970954895</v>
      </c>
      <c r="N748" s="57">
        <v>1.9374670556082461E-2</v>
      </c>
      <c r="O748" s="57">
        <v>-1.0690270662307739</v>
      </c>
      <c r="P748" s="57">
        <v>4.0793993227757876E-2</v>
      </c>
    </row>
    <row r="749" spans="1:16" ht="14.25" customHeight="1" x14ac:dyDescent="0.3">
      <c r="A749" s="49">
        <v>369</v>
      </c>
      <c r="B749" s="49">
        <v>134200601303</v>
      </c>
      <c r="C749" s="50">
        <v>2</v>
      </c>
      <c r="D749" s="49">
        <v>5</v>
      </c>
      <c r="E749" s="50" t="s">
        <v>35</v>
      </c>
      <c r="F749" s="50">
        <v>8.3000000000000004E-2</v>
      </c>
      <c r="G749" s="58">
        <f t="shared" si="30"/>
        <v>0.30299999999999999</v>
      </c>
      <c r="H749" s="57">
        <v>0.41</v>
      </c>
      <c r="I749" s="49">
        <v>252</v>
      </c>
      <c r="J749" s="49">
        <v>37.999999999982492</v>
      </c>
      <c r="K749" s="49">
        <v>1649.3333333333333</v>
      </c>
      <c r="L749" s="57">
        <v>-16.25</v>
      </c>
      <c r="M749" s="57">
        <v>-0.54620009660720825</v>
      </c>
      <c r="N749" s="57">
        <v>1.9374670556082461E-2</v>
      </c>
      <c r="O749" s="57">
        <v>-1.1645369529724121</v>
      </c>
      <c r="P749" s="57">
        <v>4.0793993227757876E-2</v>
      </c>
    </row>
    <row r="750" spans="1:16" ht="14.25" customHeight="1" x14ac:dyDescent="0.3">
      <c r="A750" s="49">
        <v>369</v>
      </c>
      <c r="B750" s="49">
        <v>134200601303</v>
      </c>
      <c r="C750" s="50">
        <v>2</v>
      </c>
      <c r="D750" s="49">
        <v>6</v>
      </c>
      <c r="E750" s="50" t="s">
        <v>110</v>
      </c>
      <c r="F750" s="50">
        <v>8.4000000000000005E-2</v>
      </c>
      <c r="G750" s="58">
        <f t="shared" si="30"/>
        <v>0.38700000000000001</v>
      </c>
      <c r="H750" s="57"/>
      <c r="I750" s="49">
        <v>252</v>
      </c>
      <c r="J750" s="49">
        <v>40.000000000040004</v>
      </c>
      <c r="K750" s="49">
        <v>1918.5</v>
      </c>
      <c r="L750" s="57">
        <v>-12.5</v>
      </c>
      <c r="M750" s="57">
        <v>-0.6463056206703186</v>
      </c>
      <c r="N750" s="57">
        <v>1.9374670556082461E-2</v>
      </c>
      <c r="O750" s="57">
        <v>-1.0575991868972778</v>
      </c>
      <c r="P750" s="57">
        <v>4.0793993227757876E-2</v>
      </c>
    </row>
    <row r="751" spans="1:16" ht="14.25" customHeight="1" x14ac:dyDescent="0.3">
      <c r="A751" s="49">
        <v>369</v>
      </c>
      <c r="B751" s="49">
        <v>134200601303</v>
      </c>
      <c r="C751" s="50">
        <v>2</v>
      </c>
      <c r="D751" s="49">
        <v>7</v>
      </c>
      <c r="E751" s="50" t="s">
        <v>113</v>
      </c>
      <c r="F751" s="50">
        <v>7.3999999999999996E-2</v>
      </c>
      <c r="G751" s="58">
        <f t="shared" si="30"/>
        <v>0.46100000000000002</v>
      </c>
      <c r="H751" s="57"/>
      <c r="I751" s="49">
        <v>252</v>
      </c>
      <c r="J751" s="49">
        <v>36.000000000036003</v>
      </c>
      <c r="K751" s="49">
        <v>1455.5</v>
      </c>
      <c r="L751" s="57">
        <v>-14.583333333333334</v>
      </c>
      <c r="M751" s="57">
        <v>-0.58575189113616943</v>
      </c>
      <c r="N751" s="57">
        <v>1.9374670556082461E-2</v>
      </c>
      <c r="O751" s="57">
        <v>-0.51516181230545044</v>
      </c>
      <c r="P751" s="57">
        <v>4.0793993227757876E-2</v>
      </c>
    </row>
    <row r="752" spans="1:16" ht="14.25" customHeight="1" x14ac:dyDescent="0.3">
      <c r="A752" s="49">
        <v>369</v>
      </c>
      <c r="B752" s="49">
        <v>134200601303</v>
      </c>
      <c r="C752" s="50">
        <v>2</v>
      </c>
      <c r="D752" s="49">
        <v>8</v>
      </c>
      <c r="E752" s="50" t="s">
        <v>134</v>
      </c>
      <c r="F752" s="50">
        <v>6.8000000000000005E-2</v>
      </c>
      <c r="G752" s="58">
        <f t="shared" si="30"/>
        <v>0.52900000000000003</v>
      </c>
      <c r="H752" s="57">
        <v>0.51</v>
      </c>
      <c r="I752" s="49">
        <v>252</v>
      </c>
      <c r="J752" s="49">
        <v>32.000000000032003</v>
      </c>
      <c r="K752" s="49">
        <v>1770.8333333333333</v>
      </c>
      <c r="L752" s="57">
        <v>-12</v>
      </c>
      <c r="M752" s="57">
        <v>-0.13996922969818115</v>
      </c>
      <c r="N752" s="57">
        <v>1.9374670556082461E-2</v>
      </c>
      <c r="O752" s="57">
        <v>0.51467239856719971</v>
      </c>
      <c r="P752" s="57">
        <v>4.0793993227757876E-2</v>
      </c>
    </row>
    <row r="753" spans="1:17" ht="14.25" customHeight="1" x14ac:dyDescent="0.3">
      <c r="A753" s="49">
        <v>369</v>
      </c>
      <c r="B753" s="49">
        <v>134200601303</v>
      </c>
      <c r="C753" s="50">
        <v>2</v>
      </c>
      <c r="D753" s="49">
        <v>9</v>
      </c>
      <c r="E753" s="50" t="s">
        <v>135</v>
      </c>
      <c r="F753" s="50">
        <v>7.1999999999999995E-2</v>
      </c>
      <c r="G753" s="58">
        <f t="shared" si="30"/>
        <v>0.60099999999999998</v>
      </c>
      <c r="H753" s="57"/>
      <c r="I753" s="49">
        <v>252</v>
      </c>
      <c r="J753" s="49">
        <v>31.999999999920981</v>
      </c>
      <c r="K753" s="49">
        <v>1558</v>
      </c>
      <c r="L753" s="57">
        <v>-28.5</v>
      </c>
      <c r="M753" s="57">
        <v>-0.13756583631038666</v>
      </c>
      <c r="N753" s="57">
        <v>1.9374670556082461E-2</v>
      </c>
      <c r="O753" s="57">
        <v>1.5243957042694092</v>
      </c>
      <c r="P753" s="57">
        <v>4.0793993227757876E-2</v>
      </c>
    </row>
    <row r="754" spans="1:17" ht="14.25" customHeight="1" x14ac:dyDescent="0.3">
      <c r="A754" s="49">
        <v>369</v>
      </c>
      <c r="B754" s="49">
        <v>134200601303</v>
      </c>
      <c r="C754" s="50">
        <v>2</v>
      </c>
      <c r="D754" s="49">
        <v>10</v>
      </c>
      <c r="E754" s="50" t="s">
        <v>704</v>
      </c>
      <c r="F754" s="50">
        <v>5.3999999999999999E-2</v>
      </c>
      <c r="G754" s="58">
        <f t="shared" si="30"/>
        <v>0.65500000000000003</v>
      </c>
      <c r="H754" s="57"/>
      <c r="I754" s="49">
        <v>252</v>
      </c>
      <c r="J754" s="49">
        <v>26.999999999999247</v>
      </c>
      <c r="K754" s="49">
        <v>998.16666666666663</v>
      </c>
      <c r="L754" s="57">
        <v>-28.583333333333332</v>
      </c>
      <c r="M754" s="57">
        <v>0.20577676594257355</v>
      </c>
      <c r="N754" s="57">
        <v>1.9374670556082461E-2</v>
      </c>
      <c r="O754" s="57">
        <v>2.0514233112335205</v>
      </c>
      <c r="P754" s="57">
        <v>4.0793993227757876E-2</v>
      </c>
    </row>
    <row r="755" spans="1:17" ht="14.25" customHeight="1" x14ac:dyDescent="0.3">
      <c r="A755" s="49">
        <v>369</v>
      </c>
      <c r="B755" s="49">
        <v>134200601303</v>
      </c>
      <c r="C755" s="50">
        <v>2</v>
      </c>
      <c r="D755" s="49">
        <v>11</v>
      </c>
      <c r="E755" s="50" t="s">
        <v>137</v>
      </c>
      <c r="F755" s="50">
        <v>0.06</v>
      </c>
      <c r="G755" s="58">
        <f t="shared" si="30"/>
        <v>0.71500000000000008</v>
      </c>
      <c r="H755" s="57">
        <v>0.57999999999999996</v>
      </c>
      <c r="I755" s="49">
        <v>252</v>
      </c>
      <c r="J755" s="49">
        <v>32.000000000032003</v>
      </c>
      <c r="K755" s="49">
        <v>1203.5</v>
      </c>
      <c r="L755" s="57">
        <v>-37</v>
      </c>
      <c r="M755" s="57">
        <v>-0.96618562936782837</v>
      </c>
      <c r="N755" s="57">
        <v>1.9374670556082461E-2</v>
      </c>
      <c r="O755" s="57">
        <v>0.92914038896560669</v>
      </c>
      <c r="P755" s="57">
        <v>4.0793993227757876E-2</v>
      </c>
    </row>
    <row r="756" spans="1:17" ht="14.25" customHeight="1" x14ac:dyDescent="0.3">
      <c r="A756" s="49">
        <v>369</v>
      </c>
      <c r="B756" s="49">
        <v>134200601303</v>
      </c>
      <c r="C756" s="50">
        <v>2</v>
      </c>
      <c r="D756" s="49">
        <v>12</v>
      </c>
      <c r="E756" s="50" t="s">
        <v>236</v>
      </c>
      <c r="F756" s="50">
        <v>5.8999999999999997E-2</v>
      </c>
      <c r="G756" s="58">
        <f t="shared" si="30"/>
        <v>0.77400000000000002</v>
      </c>
      <c r="H756" s="57"/>
      <c r="I756" s="49">
        <v>252</v>
      </c>
      <c r="J756" s="49">
        <v>28.999999999945736</v>
      </c>
      <c r="K756" s="49">
        <v>1531.1666666666667</v>
      </c>
      <c r="L756" s="57">
        <v>-16.5</v>
      </c>
      <c r="M756" s="57">
        <v>-8.4616042673587799E-2</v>
      </c>
      <c r="N756" s="57">
        <v>1.9374670556082461E-2</v>
      </c>
      <c r="O756" s="57">
        <v>1.6833250522613525</v>
      </c>
      <c r="P756" s="57">
        <v>4.0793993227757876E-2</v>
      </c>
    </row>
    <row r="757" spans="1:17" ht="14.25" customHeight="1" x14ac:dyDescent="0.3">
      <c r="A757" s="49">
        <v>369</v>
      </c>
      <c r="B757" s="49">
        <v>134200601303</v>
      </c>
      <c r="C757" s="50">
        <v>2</v>
      </c>
      <c r="D757" s="49">
        <v>13</v>
      </c>
      <c r="E757" s="50" t="s">
        <v>237</v>
      </c>
      <c r="F757" s="50">
        <v>5.2999999999999999E-2</v>
      </c>
      <c r="G757" s="58">
        <f t="shared" si="30"/>
        <v>0.82700000000000007</v>
      </c>
      <c r="H757" s="57"/>
      <c r="I757" s="49">
        <v>252</v>
      </c>
      <c r="J757" s="49">
        <v>29.999999999974492</v>
      </c>
      <c r="K757" s="49">
        <v>1369.1666666666667</v>
      </c>
      <c r="L757" s="57">
        <v>-40.75</v>
      </c>
      <c r="M757" s="57">
        <v>-1.4574043750762939</v>
      </c>
      <c r="N757" s="57">
        <v>1.9374670556082461E-2</v>
      </c>
      <c r="O757" s="57">
        <v>0.5428505539894104</v>
      </c>
      <c r="P757" s="57">
        <v>4.0793993227757876E-2</v>
      </c>
    </row>
    <row r="758" spans="1:17" ht="14.25" customHeight="1" x14ac:dyDescent="0.3">
      <c r="A758" s="49">
        <v>369</v>
      </c>
      <c r="B758" s="49">
        <v>134200601303</v>
      </c>
      <c r="C758" s="50">
        <v>2</v>
      </c>
      <c r="D758" s="49">
        <v>14</v>
      </c>
      <c r="E758" s="50" t="s">
        <v>709</v>
      </c>
      <c r="F758" s="50">
        <v>5.8999999999999997E-2</v>
      </c>
      <c r="G758" s="58">
        <f t="shared" si="30"/>
        <v>0.88600000000000012</v>
      </c>
      <c r="H758" s="57">
        <v>0.72</v>
      </c>
      <c r="I758" s="49">
        <v>252</v>
      </c>
      <c r="J758" s="49">
        <v>26.000000000081513</v>
      </c>
      <c r="K758" s="49">
        <v>684.33333333333337</v>
      </c>
      <c r="L758" s="57">
        <v>-31.833333333333332</v>
      </c>
      <c r="M758" s="57">
        <v>-1.0121675729751587</v>
      </c>
      <c r="N758" s="57">
        <v>1.9374670556082461E-2</v>
      </c>
      <c r="O758" s="57">
        <v>0.53453308343887329</v>
      </c>
      <c r="P758" s="57">
        <v>4.0793993227757876E-2</v>
      </c>
    </row>
    <row r="759" spans="1:17" ht="14.25" customHeight="1" x14ac:dyDescent="0.3">
      <c r="A759" s="49">
        <v>369</v>
      </c>
      <c r="B759" s="49">
        <v>134200601303</v>
      </c>
      <c r="C759" s="50">
        <v>2</v>
      </c>
      <c r="D759" s="49">
        <v>15</v>
      </c>
      <c r="E759" s="50" t="s">
        <v>711</v>
      </c>
      <c r="F759" s="50">
        <v>4.9000000000000002E-2</v>
      </c>
      <c r="G759" s="58">
        <f t="shared" si="30"/>
        <v>0.93500000000000016</v>
      </c>
      <c r="H759" s="57"/>
      <c r="I759" s="49">
        <v>252</v>
      </c>
      <c r="J759" s="49">
        <v>33.000000000060759</v>
      </c>
      <c r="K759" s="49">
        <v>1329.1666666666667</v>
      </c>
      <c r="L759" s="57">
        <v>-42.25</v>
      </c>
      <c r="M759" s="57">
        <v>-0.54865032434463501</v>
      </c>
      <c r="N759" s="57">
        <v>1.9374670556082461E-2</v>
      </c>
      <c r="O759" s="57">
        <v>0.41253069043159485</v>
      </c>
      <c r="P759" s="57">
        <v>4.0793993227757876E-2</v>
      </c>
    </row>
    <row r="760" spans="1:17" ht="14.25" customHeight="1" x14ac:dyDescent="0.3">
      <c r="A760" s="49">
        <v>369</v>
      </c>
      <c r="B760" s="49">
        <v>134200601303</v>
      </c>
      <c r="C760" s="50">
        <v>2</v>
      </c>
      <c r="D760" s="49">
        <v>16</v>
      </c>
      <c r="E760" s="50" t="s">
        <v>713</v>
      </c>
      <c r="F760" s="50">
        <v>5.0999999999999997E-2</v>
      </c>
      <c r="G760" s="58">
        <f t="shared" si="30"/>
        <v>0.98600000000000021</v>
      </c>
      <c r="H760" s="57">
        <v>0.8</v>
      </c>
      <c r="I760" s="49">
        <v>252</v>
      </c>
      <c r="J760" s="49">
        <v>33.999999999978492</v>
      </c>
      <c r="K760" s="49">
        <v>1418.1666666666667</v>
      </c>
      <c r="L760" s="57">
        <v>-27.166666666666668</v>
      </c>
      <c r="M760" s="57">
        <v>-0.52906101942062378</v>
      </c>
      <c r="N760" s="57">
        <v>1.9374670556082461E-2</v>
      </c>
      <c r="O760" s="57">
        <v>0.39686888456344604</v>
      </c>
      <c r="P760" s="57">
        <v>4.0793993227757876E-2</v>
      </c>
    </row>
    <row r="761" spans="1:17" ht="14.25" customHeight="1" x14ac:dyDescent="0.3">
      <c r="A761" s="49">
        <v>369</v>
      </c>
      <c r="B761" s="49">
        <v>134200601303</v>
      </c>
      <c r="C761" s="50">
        <v>2</v>
      </c>
      <c r="D761" s="49">
        <v>17</v>
      </c>
      <c r="E761" s="50" t="s">
        <v>715</v>
      </c>
      <c r="F761" s="50">
        <v>5.5E-2</v>
      </c>
      <c r="G761" s="58">
        <f t="shared" si="30"/>
        <v>1.0410000000000001</v>
      </c>
      <c r="H761" s="57"/>
      <c r="I761" s="49">
        <v>252</v>
      </c>
      <c r="J761" s="49">
        <v>45.00000000007276</v>
      </c>
      <c r="K761" s="49">
        <v>2342.5</v>
      </c>
      <c r="L761" s="57">
        <v>-4.166666666666667</v>
      </c>
      <c r="M761" s="57">
        <v>-0.41285824775695801</v>
      </c>
      <c r="N761" s="57">
        <v>1.9374670556082461E-2</v>
      </c>
      <c r="O761" s="57">
        <v>0.42491656541824341</v>
      </c>
      <c r="P761" s="57">
        <v>4.0793993227757876E-2</v>
      </c>
    </row>
    <row r="762" spans="1:17" ht="14.25" customHeight="1" x14ac:dyDescent="0.3">
      <c r="A762" s="49">
        <v>369</v>
      </c>
      <c r="B762" s="49">
        <v>134200601303</v>
      </c>
      <c r="C762" s="50">
        <v>2</v>
      </c>
      <c r="D762" s="49">
        <v>18</v>
      </c>
      <c r="E762" s="50" t="s">
        <v>47</v>
      </c>
      <c r="F762" s="50">
        <v>6.2E-2</v>
      </c>
      <c r="G762" s="58">
        <f t="shared" si="30"/>
        <v>1.1030000000000002</v>
      </c>
      <c r="H762" s="57">
        <v>0.9</v>
      </c>
      <c r="I762" s="49">
        <v>252</v>
      </c>
      <c r="J762" s="49">
        <v>56.999999999973738</v>
      </c>
      <c r="K762" s="49">
        <v>3301.5</v>
      </c>
      <c r="L762" s="57">
        <v>-37.333333333333336</v>
      </c>
      <c r="M762" s="57">
        <v>-0.44073161482810974</v>
      </c>
      <c r="N762" s="57">
        <v>1.9374670556082461E-2</v>
      </c>
      <c r="O762" s="57">
        <v>1.2960007190704346</v>
      </c>
      <c r="P762" s="57">
        <v>4.0793993227757876E-2</v>
      </c>
    </row>
    <row r="763" spans="1:17" ht="14.25" customHeight="1" x14ac:dyDescent="0.3">
      <c r="A763" s="49">
        <v>369</v>
      </c>
      <c r="B763" s="49">
        <v>134200601303</v>
      </c>
      <c r="C763" s="50">
        <v>2</v>
      </c>
      <c r="D763" s="49">
        <v>19</v>
      </c>
      <c r="E763" s="50" t="s">
        <v>115</v>
      </c>
      <c r="F763" s="50">
        <v>5.8999999999999997E-2</v>
      </c>
      <c r="G763" s="58">
        <f t="shared" si="30"/>
        <v>1.1620000000000001</v>
      </c>
      <c r="H763" s="57">
        <v>0.9</v>
      </c>
      <c r="I763" s="49">
        <v>252</v>
      </c>
      <c r="J763" s="49">
        <v>39.000000000011248</v>
      </c>
      <c r="K763" s="49">
        <v>1988</v>
      </c>
      <c r="L763" s="57">
        <v>-10.25</v>
      </c>
      <c r="M763" s="57">
        <v>-0.5791395902633667</v>
      </c>
      <c r="N763" s="57">
        <v>1.9374670556082461E-2</v>
      </c>
      <c r="O763" s="57">
        <v>1.8547385931015015</v>
      </c>
      <c r="P763" s="57">
        <v>4.0793993227757876E-2</v>
      </c>
    </row>
    <row r="764" spans="1:17" ht="14.25" customHeight="1" x14ac:dyDescent="0.3">
      <c r="A764" s="49">
        <v>369</v>
      </c>
      <c r="B764" s="49">
        <v>134200601303</v>
      </c>
      <c r="C764" s="50">
        <v>2</v>
      </c>
      <c r="D764" s="49">
        <v>20</v>
      </c>
      <c r="E764" s="50" t="s">
        <v>121</v>
      </c>
      <c r="F764" s="50">
        <v>4.9000000000000002E-2</v>
      </c>
      <c r="G764" s="58">
        <f t="shared" si="30"/>
        <v>1.2110000000000001</v>
      </c>
      <c r="H764" s="57">
        <v>0.9</v>
      </c>
      <c r="I764" s="49">
        <v>252</v>
      </c>
      <c r="J764" s="49">
        <v>4.0000000000040004</v>
      </c>
    </row>
    <row r="765" spans="1:17" ht="14.25" customHeight="1" x14ac:dyDescent="0.3">
      <c r="A765" s="49">
        <v>369</v>
      </c>
      <c r="B765" s="49">
        <v>134200601303</v>
      </c>
      <c r="C765" s="50">
        <v>2</v>
      </c>
      <c r="D765" s="49">
        <v>21</v>
      </c>
      <c r="E765" s="50" t="s">
        <v>622</v>
      </c>
      <c r="F765" s="50">
        <v>4.9000000000000002E-2</v>
      </c>
      <c r="G765" s="58">
        <f t="shared" si="30"/>
        <v>1.26</v>
      </c>
      <c r="H765" s="57">
        <v>0.9</v>
      </c>
      <c r="I765" s="49">
        <v>252</v>
      </c>
      <c r="J765" s="49">
        <v>6.999999999979245</v>
      </c>
    </row>
    <row r="766" spans="1:17" ht="14.25" customHeight="1" x14ac:dyDescent="0.3">
      <c r="A766" s="49">
        <v>370</v>
      </c>
      <c r="B766" s="49">
        <v>89200801202</v>
      </c>
      <c r="C766" s="50">
        <v>4</v>
      </c>
      <c r="D766" s="49">
        <v>1</v>
      </c>
      <c r="E766" s="50" t="s">
        <v>306</v>
      </c>
      <c r="F766" s="50">
        <v>0.33</v>
      </c>
      <c r="G766" s="58">
        <v>0</v>
      </c>
      <c r="H766" s="57">
        <v>0.59</v>
      </c>
      <c r="I766" s="49">
        <v>252</v>
      </c>
      <c r="J766" s="49">
        <v>165.99999999999949</v>
      </c>
      <c r="K766" s="57">
        <v>2079</v>
      </c>
      <c r="L766" s="57">
        <v>-10.416666666666666</v>
      </c>
      <c r="M766" s="57">
        <v>-2.8238704204559326</v>
      </c>
      <c r="N766" s="57">
        <v>2.1160933539687815E-2</v>
      </c>
      <c r="O766" s="57">
        <v>0.47195020318031311</v>
      </c>
      <c r="P766" s="57">
        <v>7.7244258354800518E-2</v>
      </c>
      <c r="Q766" s="57"/>
    </row>
    <row r="767" spans="1:17" ht="14.25" customHeight="1" x14ac:dyDescent="0.3">
      <c r="A767" s="49">
        <v>370</v>
      </c>
      <c r="B767" s="49">
        <v>89200801202</v>
      </c>
      <c r="C767" s="50">
        <v>4</v>
      </c>
      <c r="D767" s="49">
        <v>2</v>
      </c>
      <c r="E767" s="50" t="s">
        <v>154</v>
      </c>
      <c r="F767" s="50">
        <v>6.9000000000000006E-2</v>
      </c>
      <c r="G767" s="58">
        <f>F767</f>
        <v>6.9000000000000006E-2</v>
      </c>
      <c r="H767" s="57">
        <v>0.64</v>
      </c>
      <c r="I767" s="49">
        <v>252</v>
      </c>
      <c r="J767" s="49">
        <v>52.999999999969738</v>
      </c>
      <c r="K767" s="57">
        <v>2651.8333333333335</v>
      </c>
      <c r="L767" s="57">
        <v>-25.583333333333332</v>
      </c>
      <c r="M767" s="57">
        <v>-2.0586898326873779</v>
      </c>
      <c r="N767" s="57">
        <v>2.1160933539687815E-2</v>
      </c>
      <c r="O767" s="57">
        <v>0.85911101102828979</v>
      </c>
      <c r="P767" s="57">
        <v>7.7244258354800518E-2</v>
      </c>
    </row>
    <row r="768" spans="1:17" ht="14.25" customHeight="1" x14ac:dyDescent="0.3">
      <c r="A768" s="49">
        <v>370</v>
      </c>
      <c r="B768" s="49">
        <v>89200801202</v>
      </c>
      <c r="C768" s="50">
        <v>4</v>
      </c>
      <c r="D768" s="49">
        <v>3</v>
      </c>
      <c r="E768" s="50" t="s">
        <v>156</v>
      </c>
      <c r="F768" s="50">
        <v>5.8000000000000003E-2</v>
      </c>
      <c r="G768" s="58">
        <f t="shared" ref="G768:G795" si="31">G767+F768</f>
        <v>0.127</v>
      </c>
      <c r="H768" s="57"/>
      <c r="I768" s="49">
        <v>252</v>
      </c>
      <c r="J768" s="49">
        <v>48.999999999965738</v>
      </c>
      <c r="K768" s="57">
        <v>2045.5</v>
      </c>
      <c r="L768" s="57">
        <v>-35</v>
      </c>
      <c r="M768" s="57">
        <v>-0.98972749710083008</v>
      </c>
      <c r="N768" s="57">
        <v>2.1160933539687815E-2</v>
      </c>
      <c r="O768" s="57">
        <v>1.2409417629241943</v>
      </c>
      <c r="P768" s="57">
        <v>7.7244258354800518E-2</v>
      </c>
      <c r="Q768" s="57"/>
    </row>
    <row r="769" spans="1:17" ht="14.25" customHeight="1" x14ac:dyDescent="0.3">
      <c r="A769" s="49">
        <v>370</v>
      </c>
      <c r="B769" s="49">
        <v>89200801202</v>
      </c>
      <c r="C769" s="50">
        <v>4</v>
      </c>
      <c r="D769" s="49">
        <v>4</v>
      </c>
      <c r="E769" s="50" t="s">
        <v>158</v>
      </c>
      <c r="F769" s="50">
        <v>5.8000000000000003E-2</v>
      </c>
      <c r="G769" s="58">
        <f t="shared" si="31"/>
        <v>0.185</v>
      </c>
      <c r="H769" s="57"/>
      <c r="I769" s="49">
        <v>252</v>
      </c>
      <c r="J769" s="49">
        <v>45.999999999990493</v>
      </c>
      <c r="K769" s="57">
        <v>2187.6666666666665</v>
      </c>
      <c r="L769" s="57">
        <v>-31.916666666666668</v>
      </c>
      <c r="M769" s="57">
        <v>-0.56131577491760254</v>
      </c>
      <c r="N769" s="57">
        <v>2.1160933539687815E-2</v>
      </c>
      <c r="O769" s="57">
        <v>1.4901498556137085</v>
      </c>
      <c r="P769" s="57">
        <v>7.7244258354800518E-2</v>
      </c>
      <c r="Q769" s="57"/>
    </row>
    <row r="770" spans="1:17" ht="14.25" customHeight="1" x14ac:dyDescent="0.3">
      <c r="A770" s="49">
        <v>370</v>
      </c>
      <c r="B770" s="49">
        <v>89200801202</v>
      </c>
      <c r="C770" s="50">
        <v>4</v>
      </c>
      <c r="D770" s="49">
        <v>5</v>
      </c>
      <c r="E770" s="50" t="s">
        <v>35</v>
      </c>
      <c r="F770" s="50">
        <v>5.2999999999999999E-2</v>
      </c>
      <c r="G770" s="58">
        <f t="shared" si="31"/>
        <v>0.23799999999999999</v>
      </c>
      <c r="H770" s="57">
        <v>0.78</v>
      </c>
      <c r="I770" s="49">
        <v>252</v>
      </c>
      <c r="J770" s="49">
        <v>36.999999999953737</v>
      </c>
      <c r="K770" s="57">
        <v>1862.5</v>
      </c>
      <c r="L770" s="57">
        <v>-15.916666666666666</v>
      </c>
      <c r="M770" s="57">
        <v>-0.42403361201286316</v>
      </c>
      <c r="N770" s="57">
        <v>2.1160933539687815E-2</v>
      </c>
      <c r="O770" s="57">
        <v>1.8521568775177002</v>
      </c>
      <c r="P770" s="57">
        <v>7.7244258354800518E-2</v>
      </c>
      <c r="Q770" s="57"/>
    </row>
    <row r="771" spans="1:17" ht="14.25" customHeight="1" x14ac:dyDescent="0.3">
      <c r="A771" s="49">
        <v>370</v>
      </c>
      <c r="B771" s="49">
        <v>89200801202</v>
      </c>
      <c r="C771" s="50">
        <v>4</v>
      </c>
      <c r="D771" s="49">
        <v>6</v>
      </c>
      <c r="E771" s="50" t="s">
        <v>110</v>
      </c>
      <c r="F771" s="50">
        <v>5.1999999999999998E-2</v>
      </c>
      <c r="G771" s="58">
        <f t="shared" si="31"/>
        <v>0.28999999999999998</v>
      </c>
      <c r="H771" s="57"/>
      <c r="I771" s="49">
        <v>252</v>
      </c>
      <c r="J771" s="49">
        <v>41.999999999986493</v>
      </c>
      <c r="K771" s="57">
        <v>2072.6666666666665</v>
      </c>
      <c r="L771" s="57">
        <v>-38.416666666666664</v>
      </c>
      <c r="M771" s="57">
        <v>-0.72514450550079346</v>
      </c>
      <c r="N771" s="57">
        <v>2.1160933539687815E-2</v>
      </c>
      <c r="O771" s="57">
        <v>1.3656290769577026</v>
      </c>
      <c r="P771" s="57">
        <v>7.7244258354800518E-2</v>
      </c>
      <c r="Q771" s="57"/>
    </row>
    <row r="772" spans="1:17" ht="14.25" customHeight="1" x14ac:dyDescent="0.3">
      <c r="A772" s="49">
        <v>370</v>
      </c>
      <c r="B772" s="49">
        <v>89200801202</v>
      </c>
      <c r="C772" s="50">
        <v>4</v>
      </c>
      <c r="D772" s="49">
        <v>7</v>
      </c>
      <c r="E772" s="50" t="s">
        <v>112</v>
      </c>
      <c r="F772" s="50">
        <v>5.1999999999999998E-2</v>
      </c>
      <c r="G772" s="58">
        <f t="shared" si="31"/>
        <v>0.34199999999999997</v>
      </c>
      <c r="H772" s="57"/>
      <c r="I772" s="49">
        <v>252</v>
      </c>
      <c r="J772" s="49">
        <v>44.999999999961737</v>
      </c>
      <c r="K772" s="57">
        <v>2033.8333333333333</v>
      </c>
      <c r="L772" s="57">
        <v>-22.416666666666668</v>
      </c>
      <c r="M772" s="57">
        <v>-0.96182757616043091</v>
      </c>
      <c r="N772" s="57">
        <v>2.1160933539687815E-2</v>
      </c>
      <c r="O772" s="57">
        <v>0.40322872996330261</v>
      </c>
      <c r="P772" s="57">
        <v>7.7244258354800518E-2</v>
      </c>
      <c r="Q772" s="57"/>
    </row>
    <row r="773" spans="1:17" ht="14.25" customHeight="1" x14ac:dyDescent="0.3">
      <c r="A773" s="49">
        <v>370</v>
      </c>
      <c r="B773" s="49">
        <v>89200801202</v>
      </c>
      <c r="C773" s="50">
        <v>4</v>
      </c>
      <c r="D773" s="49">
        <v>8</v>
      </c>
      <c r="E773" s="50" t="s">
        <v>113</v>
      </c>
      <c r="F773" s="50">
        <v>4.2999999999999997E-2</v>
      </c>
      <c r="G773" s="58">
        <f t="shared" si="31"/>
        <v>0.38499999999999995</v>
      </c>
      <c r="H773" s="57">
        <v>0.83</v>
      </c>
      <c r="I773" s="49">
        <v>252</v>
      </c>
      <c r="J773" s="49">
        <v>41.999999999986493</v>
      </c>
      <c r="K773" s="57">
        <v>1861.8333333333333</v>
      </c>
      <c r="L773" s="57">
        <v>-13.25</v>
      </c>
      <c r="M773" s="57">
        <v>-0.88268780708312988</v>
      </c>
      <c r="N773" s="57">
        <v>2.1160933539687815E-2</v>
      </c>
      <c r="O773" s="57">
        <v>5.0276905298233032E-2</v>
      </c>
      <c r="P773" s="57">
        <v>7.7244258354800518E-2</v>
      </c>
      <c r="Q773" s="57"/>
    </row>
    <row r="774" spans="1:17" ht="14.25" customHeight="1" x14ac:dyDescent="0.3">
      <c r="A774" s="49">
        <v>370</v>
      </c>
      <c r="B774" s="49">
        <v>89200801202</v>
      </c>
      <c r="C774" s="50">
        <v>4</v>
      </c>
      <c r="D774" s="49">
        <v>9</v>
      </c>
      <c r="E774" s="50" t="s">
        <v>114</v>
      </c>
      <c r="F774" s="50">
        <v>3.5999999999999997E-2</v>
      </c>
      <c r="G774" s="58">
        <f t="shared" si="31"/>
        <v>0.42099999999999993</v>
      </c>
      <c r="H774" s="57"/>
      <c r="I774" s="49">
        <v>252</v>
      </c>
      <c r="J774" s="49">
        <v>36.999999999953737</v>
      </c>
      <c r="K774" s="57">
        <v>766.83333333333337</v>
      </c>
      <c r="L774" s="57">
        <v>-111.41666666666667</v>
      </c>
      <c r="M774" s="57">
        <v>-0.57622361183166504</v>
      </c>
      <c r="N774" s="57">
        <v>2.1160933539687815E-2</v>
      </c>
      <c r="O774" s="57">
        <v>0.31033697724342346</v>
      </c>
      <c r="P774" s="57">
        <v>7.7244258354800518E-2</v>
      </c>
      <c r="Q774" s="57"/>
    </row>
    <row r="775" spans="1:17" ht="14.25" customHeight="1" x14ac:dyDescent="0.3">
      <c r="A775" s="49">
        <v>370</v>
      </c>
      <c r="B775" s="49">
        <v>89200801202</v>
      </c>
      <c r="C775" s="50">
        <v>4</v>
      </c>
      <c r="D775" s="49">
        <v>10</v>
      </c>
      <c r="E775" s="50" t="s">
        <v>134</v>
      </c>
      <c r="F775" s="50">
        <v>3.6999999999999998E-2</v>
      </c>
      <c r="G775" s="58">
        <f t="shared" si="31"/>
        <v>0.45799999999999991</v>
      </c>
      <c r="H775" s="57"/>
      <c r="I775" s="49">
        <v>252</v>
      </c>
      <c r="J775" s="49">
        <v>35.000000000007248</v>
      </c>
      <c r="K775" s="57">
        <v>1503</v>
      </c>
      <c r="L775" s="57">
        <v>-22.166666666666668</v>
      </c>
      <c r="M775" s="57">
        <v>-0.39887276291847229</v>
      </c>
      <c r="N775" s="57">
        <v>2.1160933539687815E-2</v>
      </c>
      <c r="O775" s="57">
        <v>0.16857974231243134</v>
      </c>
      <c r="P775" s="57">
        <v>7.7244258354800518E-2</v>
      </c>
      <c r="Q775" s="57"/>
    </row>
    <row r="776" spans="1:17" ht="14.25" customHeight="1" x14ac:dyDescent="0.3">
      <c r="A776" s="49">
        <v>370</v>
      </c>
      <c r="B776" s="49">
        <v>89200801202</v>
      </c>
      <c r="C776" s="50">
        <v>4</v>
      </c>
      <c r="D776" s="49">
        <v>11</v>
      </c>
      <c r="E776" s="50" t="s">
        <v>321</v>
      </c>
      <c r="F776" s="50">
        <v>3.6999999999999998E-2</v>
      </c>
      <c r="G776" s="58">
        <f t="shared" si="31"/>
        <v>0.49499999999999988</v>
      </c>
      <c r="H776" s="57">
        <v>0.93</v>
      </c>
      <c r="I776" s="49">
        <v>252</v>
      </c>
      <c r="J776" s="49">
        <v>35.000000000007248</v>
      </c>
      <c r="K776" s="57">
        <v>1575.5</v>
      </c>
      <c r="L776" s="57">
        <v>-35.5</v>
      </c>
      <c r="M776" s="57">
        <v>-0.31054362654685974</v>
      </c>
      <c r="N776" s="57">
        <v>2.1160933539687815E-2</v>
      </c>
      <c r="O776" s="57">
        <v>1.8235510215163231E-2</v>
      </c>
      <c r="P776" s="57">
        <v>7.7244258354800518E-2</v>
      </c>
      <c r="Q776" s="57"/>
    </row>
    <row r="777" spans="1:17" ht="14.25" customHeight="1" x14ac:dyDescent="0.3">
      <c r="A777" s="49">
        <v>370</v>
      </c>
      <c r="B777" s="49">
        <v>89200801202</v>
      </c>
      <c r="C777" s="50">
        <v>4</v>
      </c>
      <c r="D777" s="49">
        <v>12</v>
      </c>
      <c r="E777" s="50" t="s">
        <v>115</v>
      </c>
      <c r="F777" s="50">
        <v>3.7499999999999999E-2</v>
      </c>
      <c r="G777" s="58">
        <f t="shared" si="31"/>
        <v>0.53249999999999986</v>
      </c>
      <c r="H777" s="57"/>
      <c r="I777" s="49">
        <v>252</v>
      </c>
      <c r="J777" s="49">
        <v>41.999999999986493</v>
      </c>
      <c r="K777" s="57">
        <v>1911.3333333333333</v>
      </c>
      <c r="L777" s="57">
        <v>-37.916666666666664</v>
      </c>
      <c r="M777" s="57">
        <v>-0.20216964185237885</v>
      </c>
      <c r="N777" s="57">
        <v>2.1160933539687815E-2</v>
      </c>
      <c r="O777" s="57">
        <v>3.9391852915287018E-2</v>
      </c>
      <c r="P777" s="57">
        <v>7.7244258354800518E-2</v>
      </c>
      <c r="Q777" s="57"/>
    </row>
    <row r="778" spans="1:17" ht="14.25" customHeight="1" x14ac:dyDescent="0.3">
      <c r="A778" s="49">
        <v>370</v>
      </c>
      <c r="B778" s="49">
        <v>89200801202</v>
      </c>
      <c r="C778" s="50">
        <v>4</v>
      </c>
      <c r="D778" s="49">
        <v>13</v>
      </c>
      <c r="E778" s="50" t="s">
        <v>116</v>
      </c>
      <c r="F778" s="50">
        <v>3.7999999999999999E-2</v>
      </c>
      <c r="G778" s="58">
        <f t="shared" si="31"/>
        <v>0.5704999999999999</v>
      </c>
      <c r="H778" s="57"/>
      <c r="I778" s="49">
        <v>252</v>
      </c>
      <c r="J778" s="49">
        <v>43.999999999932982</v>
      </c>
      <c r="K778" s="57">
        <v>1882.1666666666667</v>
      </c>
      <c r="L778" s="57">
        <v>-22.083333333333332</v>
      </c>
      <c r="M778" s="57">
        <v>-0.19129979610443115</v>
      </c>
      <c r="N778" s="57">
        <v>2.1160933539687815E-2</v>
      </c>
      <c r="O778" s="57">
        <v>0.35478127002716064</v>
      </c>
      <c r="P778" s="57">
        <v>7.7244258354800518E-2</v>
      </c>
      <c r="Q778" s="57"/>
    </row>
    <row r="779" spans="1:17" ht="14.25" customHeight="1" x14ac:dyDescent="0.3">
      <c r="A779" s="49">
        <v>370</v>
      </c>
      <c r="B779" s="49">
        <v>89200801202</v>
      </c>
      <c r="C779" s="50">
        <v>4</v>
      </c>
      <c r="D779" s="49">
        <v>14</v>
      </c>
      <c r="E779" s="50" t="s">
        <v>144</v>
      </c>
      <c r="F779" s="50">
        <v>3.7999999999999999E-2</v>
      </c>
      <c r="G779" s="58">
        <f t="shared" si="31"/>
        <v>0.60849999999999993</v>
      </c>
      <c r="H779" s="57">
        <v>0.97</v>
      </c>
      <c r="I779" s="49">
        <v>252</v>
      </c>
      <c r="J779" s="49">
        <v>44.000000000044004</v>
      </c>
      <c r="K779" s="57">
        <v>1413.1666666666667</v>
      </c>
      <c r="L779" s="57">
        <v>-33.5</v>
      </c>
      <c r="M779" s="57">
        <v>-0.18665604293346405</v>
      </c>
      <c r="N779" s="57">
        <v>2.1160933539687815E-2</v>
      </c>
      <c r="O779" s="57">
        <v>0.93185645341873169</v>
      </c>
      <c r="P779" s="57">
        <v>7.7244258354800518E-2</v>
      </c>
      <c r="Q779" s="57"/>
    </row>
    <row r="780" spans="1:17" ht="14.25" customHeight="1" x14ac:dyDescent="0.3">
      <c r="A780" s="49">
        <v>370</v>
      </c>
      <c r="B780" s="49">
        <v>89200801202</v>
      </c>
      <c r="C780" s="50">
        <v>4</v>
      </c>
      <c r="D780" s="49">
        <v>15</v>
      </c>
      <c r="E780" s="50" t="s">
        <v>145</v>
      </c>
      <c r="F780" s="50">
        <v>3.5999999999999997E-2</v>
      </c>
      <c r="G780" s="58">
        <f t="shared" si="31"/>
        <v>0.64449999999999996</v>
      </c>
      <c r="H780" s="57"/>
      <c r="I780" s="49">
        <v>252</v>
      </c>
      <c r="J780" s="49">
        <v>39.999999999928981</v>
      </c>
      <c r="K780" s="57">
        <v>1652.1666666666667</v>
      </c>
      <c r="L780" s="57">
        <v>-38.666666666666664</v>
      </c>
      <c r="M780" s="57">
        <v>-0.27000913023948669</v>
      </c>
      <c r="N780" s="57">
        <v>2.1160933539687815E-2</v>
      </c>
      <c r="O780" s="57">
        <v>1.1926625967025757</v>
      </c>
      <c r="P780" s="57">
        <v>7.7244258354800518E-2</v>
      </c>
      <c r="Q780" s="57"/>
    </row>
    <row r="781" spans="1:17" ht="14.25" customHeight="1" x14ac:dyDescent="0.3">
      <c r="A781" s="49">
        <v>370</v>
      </c>
      <c r="B781" s="49">
        <v>89200801202</v>
      </c>
      <c r="C781" s="50">
        <v>4</v>
      </c>
      <c r="D781" s="49">
        <v>16</v>
      </c>
      <c r="E781" s="50" t="s">
        <v>146</v>
      </c>
      <c r="F781" s="50">
        <v>3.4000000000000002E-2</v>
      </c>
      <c r="G781" s="58">
        <f t="shared" si="31"/>
        <v>0.67849999999999999</v>
      </c>
      <c r="H781" s="57"/>
      <c r="I781" s="49">
        <v>252</v>
      </c>
      <c r="J781" s="49">
        <v>40.000000000040004</v>
      </c>
      <c r="K781" s="57">
        <v>1262.5</v>
      </c>
      <c r="L781" s="57">
        <v>-64.833333333333329</v>
      </c>
      <c r="M781" s="57">
        <v>-0.38257110118865967</v>
      </c>
      <c r="N781" s="57">
        <v>2.1160933539687815E-2</v>
      </c>
      <c r="O781" s="57">
        <v>1.6652413606643677</v>
      </c>
      <c r="P781" s="57">
        <v>7.7244258354800518E-2</v>
      </c>
      <c r="Q781" s="57"/>
    </row>
    <row r="782" spans="1:17" ht="14.25" customHeight="1" x14ac:dyDescent="0.3">
      <c r="A782" s="49">
        <v>370</v>
      </c>
      <c r="B782" s="49">
        <v>89200801202</v>
      </c>
      <c r="C782" s="50">
        <v>4</v>
      </c>
      <c r="D782" s="49">
        <v>17</v>
      </c>
      <c r="E782" s="50" t="s">
        <v>164</v>
      </c>
      <c r="F782" s="50">
        <v>3.2000000000000001E-2</v>
      </c>
      <c r="G782" s="58">
        <f t="shared" si="31"/>
        <v>0.71050000000000002</v>
      </c>
      <c r="H782" s="57"/>
      <c r="I782" s="49">
        <v>252</v>
      </c>
      <c r="J782" s="49">
        <v>39.000000000011248</v>
      </c>
      <c r="K782" s="57">
        <v>784.33333333333337</v>
      </c>
      <c r="L782" s="57">
        <v>-4.333333333333333</v>
      </c>
      <c r="M782" s="57">
        <v>-0.62096995115280151</v>
      </c>
      <c r="N782" s="57">
        <v>2.1160933539687815E-2</v>
      </c>
      <c r="O782" s="57">
        <v>2.0931270122528076</v>
      </c>
      <c r="P782" s="57">
        <v>7.7244258354800518E-2</v>
      </c>
      <c r="Q782" s="57"/>
    </row>
    <row r="783" spans="1:17" ht="14.25" customHeight="1" x14ac:dyDescent="0.3">
      <c r="A783" s="49">
        <v>370</v>
      </c>
      <c r="B783" s="49">
        <v>89200801202</v>
      </c>
      <c r="C783" s="50">
        <v>4</v>
      </c>
      <c r="D783" s="49">
        <v>18</v>
      </c>
      <c r="E783" s="50" t="s">
        <v>54</v>
      </c>
      <c r="F783" s="50">
        <v>3.2000000000000001E-2</v>
      </c>
      <c r="G783" s="58">
        <f t="shared" si="31"/>
        <v>0.74250000000000005</v>
      </c>
      <c r="H783" s="57">
        <v>1.1200000000000001</v>
      </c>
      <c r="I783" s="49">
        <v>252</v>
      </c>
      <c r="J783" s="49">
        <v>43.000000000015248</v>
      </c>
      <c r="K783" s="57">
        <v>2119.1666666666665</v>
      </c>
      <c r="L783" s="57">
        <v>-38.916666666666664</v>
      </c>
      <c r="M783" s="57">
        <v>-0.78187054395675659</v>
      </c>
      <c r="N783" s="57">
        <v>2.1160933539687815E-2</v>
      </c>
      <c r="O783" s="57">
        <v>1.54902184009552</v>
      </c>
      <c r="P783" s="57">
        <v>7.7244258354800518E-2</v>
      </c>
      <c r="Q783" s="57"/>
    </row>
    <row r="784" spans="1:17" ht="14.25" customHeight="1" x14ac:dyDescent="0.3">
      <c r="A784" s="49">
        <v>370</v>
      </c>
      <c r="B784" s="49">
        <v>89200801202</v>
      </c>
      <c r="C784" s="50">
        <v>4</v>
      </c>
      <c r="D784" s="49">
        <v>19</v>
      </c>
      <c r="E784" s="50" t="s">
        <v>167</v>
      </c>
      <c r="F784" s="50">
        <v>0.03</v>
      </c>
      <c r="G784" s="58">
        <f t="shared" si="31"/>
        <v>0.77250000000000008</v>
      </c>
      <c r="H784" s="57"/>
      <c r="I784" s="49">
        <v>252</v>
      </c>
      <c r="J784" s="49">
        <v>36.999999999953737</v>
      </c>
      <c r="K784" s="57">
        <v>1807.6666666666667</v>
      </c>
      <c r="L784" s="57">
        <v>-12.75</v>
      </c>
      <c r="M784" s="57">
        <v>-0.94901555776596069</v>
      </c>
      <c r="N784" s="57">
        <v>2.1160933539687815E-2</v>
      </c>
      <c r="O784" s="57">
        <v>1.0698450803756714</v>
      </c>
      <c r="P784" s="57">
        <v>7.7244258354800518E-2</v>
      </c>
      <c r="Q784" s="57"/>
    </row>
    <row r="785" spans="1:17" ht="14.25" customHeight="1" x14ac:dyDescent="0.3">
      <c r="A785" s="49">
        <v>370</v>
      </c>
      <c r="B785" s="49">
        <v>89200801202</v>
      </c>
      <c r="C785" s="50">
        <v>4</v>
      </c>
      <c r="D785" s="49">
        <v>20</v>
      </c>
      <c r="E785" s="50" t="s">
        <v>148</v>
      </c>
      <c r="F785" s="50">
        <v>0.03</v>
      </c>
      <c r="G785" s="58">
        <f t="shared" si="31"/>
        <v>0.8025000000000001</v>
      </c>
      <c r="H785" s="57"/>
      <c r="I785" s="49">
        <v>252</v>
      </c>
      <c r="J785" s="49">
        <v>29.999999999974492</v>
      </c>
      <c r="K785" s="57">
        <v>1006.1666666666666</v>
      </c>
      <c r="L785" s="57">
        <v>-14.333333333333334</v>
      </c>
      <c r="M785" s="57">
        <v>-1.2268425226211548</v>
      </c>
      <c r="N785" s="57">
        <v>2.1160933539687815E-2</v>
      </c>
      <c r="O785" s="57">
        <v>0.5921434760093689</v>
      </c>
      <c r="P785" s="57">
        <v>7.7244258354800518E-2</v>
      </c>
      <c r="Q785" s="57"/>
    </row>
    <row r="786" spans="1:17" ht="14.25" customHeight="1" x14ac:dyDescent="0.3">
      <c r="A786" s="49">
        <v>370</v>
      </c>
      <c r="B786" s="49">
        <v>89200801202</v>
      </c>
      <c r="C786" s="50">
        <v>4</v>
      </c>
      <c r="D786" s="49">
        <v>21</v>
      </c>
      <c r="E786" s="50" t="s">
        <v>168</v>
      </c>
      <c r="F786" s="50">
        <v>0.03</v>
      </c>
      <c r="G786" s="58">
        <f t="shared" si="31"/>
        <v>0.83250000000000013</v>
      </c>
      <c r="H786" s="57"/>
      <c r="I786" s="49">
        <v>252</v>
      </c>
      <c r="J786" s="49">
        <v>35.999999999924981</v>
      </c>
      <c r="K786" s="57">
        <v>898.66666666666663</v>
      </c>
      <c r="L786" s="57">
        <v>-5.5</v>
      </c>
      <c r="M786" s="57">
        <v>-1.3438769578933716</v>
      </c>
      <c r="N786" s="57">
        <v>2.1160933539687815E-2</v>
      </c>
      <c r="O786" s="57">
        <v>0.49166247248649597</v>
      </c>
      <c r="P786" s="57">
        <v>7.7244258354800518E-2</v>
      </c>
      <c r="Q786" s="57"/>
    </row>
    <row r="787" spans="1:17" ht="14.25" customHeight="1" x14ac:dyDescent="0.3">
      <c r="A787" s="49">
        <v>370</v>
      </c>
      <c r="B787" s="49">
        <v>89200801202</v>
      </c>
      <c r="C787" s="50">
        <v>4</v>
      </c>
      <c r="D787" s="49">
        <v>22</v>
      </c>
      <c r="E787" s="50" t="s">
        <v>169</v>
      </c>
      <c r="F787" s="50">
        <v>0.03</v>
      </c>
      <c r="G787" s="58">
        <f t="shared" si="31"/>
        <v>0.86250000000000016</v>
      </c>
      <c r="H787" s="57"/>
      <c r="I787" s="49">
        <v>252</v>
      </c>
      <c r="J787" s="49">
        <v>33.000000000060759</v>
      </c>
      <c r="K787" s="57">
        <v>1292.1666666666667</v>
      </c>
      <c r="L787" s="57">
        <v>-23.333333333333332</v>
      </c>
      <c r="M787" s="57">
        <v>-1.2641665935516357</v>
      </c>
      <c r="N787" s="57">
        <v>2.1160933539687815E-2</v>
      </c>
      <c r="O787" s="57">
        <v>0.41185545921325684</v>
      </c>
      <c r="P787" s="57">
        <v>7.7244258354800518E-2</v>
      </c>
      <c r="Q787" s="57"/>
    </row>
    <row r="788" spans="1:17" ht="14.25" customHeight="1" x14ac:dyDescent="0.3">
      <c r="A788" s="49">
        <v>370</v>
      </c>
      <c r="B788" s="49">
        <v>89200801202</v>
      </c>
      <c r="C788" s="50">
        <v>4</v>
      </c>
      <c r="D788" s="49">
        <v>23</v>
      </c>
      <c r="E788" s="50" t="s">
        <v>170</v>
      </c>
      <c r="F788" s="50">
        <v>0.03</v>
      </c>
      <c r="G788" s="58">
        <f t="shared" si="31"/>
        <v>0.89250000000000018</v>
      </c>
      <c r="H788" s="57"/>
      <c r="I788" s="49">
        <v>252</v>
      </c>
      <c r="J788" s="49">
        <v>37.000000000064759</v>
      </c>
      <c r="K788" s="57">
        <v>1778.5</v>
      </c>
      <c r="L788" s="57">
        <v>-37</v>
      </c>
      <c r="M788" s="57">
        <v>-1.0491341352462769</v>
      </c>
      <c r="N788" s="57">
        <v>2.1160933539687815E-2</v>
      </c>
      <c r="O788" s="57">
        <v>0.21547341346740723</v>
      </c>
      <c r="P788" s="57">
        <v>7.7244258354800518E-2</v>
      </c>
      <c r="Q788" s="57"/>
    </row>
    <row r="789" spans="1:17" ht="14.25" customHeight="1" x14ac:dyDescent="0.3">
      <c r="A789" s="49">
        <v>370</v>
      </c>
      <c r="B789" s="49">
        <v>89200801202</v>
      </c>
      <c r="C789" s="50">
        <v>4</v>
      </c>
      <c r="D789" s="49">
        <v>24</v>
      </c>
      <c r="E789" s="50" t="s">
        <v>62</v>
      </c>
      <c r="F789" s="50">
        <v>0.03</v>
      </c>
      <c r="G789" s="58">
        <f t="shared" si="31"/>
        <v>0.92250000000000021</v>
      </c>
      <c r="H789" s="57">
        <v>1.17</v>
      </c>
      <c r="I789" s="49">
        <v>252</v>
      </c>
      <c r="J789" s="49">
        <v>35.000000000007248</v>
      </c>
      <c r="K789" s="57">
        <v>1765.8333333333333</v>
      </c>
      <c r="L789" s="57">
        <v>-43.666666666666664</v>
      </c>
      <c r="M789" s="57">
        <v>-0.94781094789505005</v>
      </c>
      <c r="N789" s="57">
        <v>2.1160933539687815E-2</v>
      </c>
      <c r="O789" s="57">
        <v>0.24072559177875519</v>
      </c>
      <c r="P789" s="57">
        <v>7.7244258354800518E-2</v>
      </c>
      <c r="Q789" s="57"/>
    </row>
    <row r="790" spans="1:17" ht="14.25" customHeight="1" x14ac:dyDescent="0.3">
      <c r="A790" s="49">
        <v>370</v>
      </c>
      <c r="B790" s="49">
        <v>89200801202</v>
      </c>
      <c r="C790" s="50">
        <v>4</v>
      </c>
      <c r="D790" s="49">
        <v>25</v>
      </c>
      <c r="E790" s="50" t="s">
        <v>203</v>
      </c>
      <c r="F790" s="50">
        <v>2.5999999999999999E-2</v>
      </c>
      <c r="G790" s="58">
        <f t="shared" si="31"/>
        <v>0.94850000000000023</v>
      </c>
      <c r="H790" s="57"/>
      <c r="I790" s="49">
        <v>252</v>
      </c>
      <c r="J790" s="49">
        <v>29.000000000056758</v>
      </c>
      <c r="K790" s="57">
        <v>1394.6666666666667</v>
      </c>
      <c r="L790" s="57">
        <v>-29.416666666666668</v>
      </c>
      <c r="M790" s="57">
        <v>-0.77097505331039429</v>
      </c>
      <c r="N790" s="57">
        <v>2.1160933539687815E-2</v>
      </c>
      <c r="O790" s="57">
        <v>0.59129709005355835</v>
      </c>
      <c r="P790" s="57">
        <v>7.7244258354800518E-2</v>
      </c>
      <c r="Q790" s="57"/>
    </row>
    <row r="791" spans="1:17" ht="14.25" customHeight="1" x14ac:dyDescent="0.3">
      <c r="A791" s="49">
        <v>370</v>
      </c>
      <c r="B791" s="49">
        <v>89200801202</v>
      </c>
      <c r="C791" s="50">
        <v>4</v>
      </c>
      <c r="D791" s="49">
        <v>26</v>
      </c>
      <c r="E791" s="50" t="s">
        <v>337</v>
      </c>
      <c r="F791" s="50">
        <v>2.5999999999999999E-2</v>
      </c>
      <c r="G791" s="58">
        <f t="shared" si="31"/>
        <v>0.97450000000000025</v>
      </c>
      <c r="H791" s="57"/>
      <c r="I791" s="49">
        <v>252</v>
      </c>
      <c r="J791" s="49">
        <v>32.000000000032003</v>
      </c>
      <c r="K791" s="57">
        <v>1703</v>
      </c>
      <c r="L791" s="57">
        <v>-42.833333333333336</v>
      </c>
      <c r="M791" s="57">
        <v>-0.69094228744506836</v>
      </c>
      <c r="N791" s="57">
        <v>2.1160933539687815E-2</v>
      </c>
      <c r="O791" s="57">
        <v>0.87365305423736572</v>
      </c>
      <c r="P791" s="57">
        <v>7.7244258354800518E-2</v>
      </c>
      <c r="Q791" s="57"/>
    </row>
    <row r="792" spans="1:17" ht="14.25" customHeight="1" x14ac:dyDescent="0.3">
      <c r="A792" s="49">
        <v>370</v>
      </c>
      <c r="B792" s="49">
        <v>89200801202</v>
      </c>
      <c r="C792" s="50">
        <v>4</v>
      </c>
      <c r="D792" s="49">
        <v>27</v>
      </c>
      <c r="E792" s="50" t="s">
        <v>205</v>
      </c>
      <c r="F792" s="50">
        <v>2.5999999999999999E-2</v>
      </c>
      <c r="G792" s="58">
        <f t="shared" si="31"/>
        <v>1.0005000000000002</v>
      </c>
      <c r="H792" s="57"/>
      <c r="I792" s="49">
        <v>252</v>
      </c>
      <c r="J792" s="49">
        <v>30.000000000085514</v>
      </c>
      <c r="K792" s="57">
        <v>1458</v>
      </c>
      <c r="L792" s="57">
        <v>-39.083333333333336</v>
      </c>
      <c r="M792" s="57">
        <v>-0.82779401540756226</v>
      </c>
      <c r="N792" s="57">
        <v>2.1160933539687815E-2</v>
      </c>
      <c r="O792" s="57">
        <v>1.2643394470214844</v>
      </c>
      <c r="P792" s="57">
        <v>7.7244258354800518E-2</v>
      </c>
      <c r="Q792" s="57"/>
    </row>
    <row r="793" spans="1:17" ht="14.25" customHeight="1" x14ac:dyDescent="0.3">
      <c r="A793" s="49">
        <v>370</v>
      </c>
      <c r="B793" s="49">
        <v>89200801202</v>
      </c>
      <c r="C793" s="50">
        <v>4</v>
      </c>
      <c r="D793" s="49">
        <v>28</v>
      </c>
      <c r="E793" s="50" t="s">
        <v>252</v>
      </c>
      <c r="F793" s="50">
        <v>2.5999999999999999E-2</v>
      </c>
      <c r="G793" s="58">
        <f t="shared" si="31"/>
        <v>1.0265000000000002</v>
      </c>
      <c r="H793" s="57">
        <v>1.22</v>
      </c>
      <c r="I793" s="49">
        <v>252</v>
      </c>
      <c r="J793" s="49">
        <v>37.000000000064759</v>
      </c>
      <c r="K793" s="57">
        <v>959</v>
      </c>
      <c r="L793" s="57">
        <v>-61.083333333333336</v>
      </c>
      <c r="M793" s="57">
        <v>-0.85142803192138672</v>
      </c>
      <c r="N793" s="57">
        <v>2.1160933539687815E-2</v>
      </c>
      <c r="O793" s="57">
        <v>1.5616016387939453</v>
      </c>
      <c r="P793" s="57">
        <v>7.7244258354800518E-2</v>
      </c>
      <c r="Q793" s="57"/>
    </row>
    <row r="794" spans="1:17" ht="14.25" customHeight="1" x14ac:dyDescent="0.3">
      <c r="A794" s="49">
        <v>370</v>
      </c>
      <c r="B794" s="49">
        <v>89200801202</v>
      </c>
      <c r="C794" s="50">
        <v>4</v>
      </c>
      <c r="D794" s="49">
        <v>29</v>
      </c>
      <c r="E794" s="50" t="s">
        <v>253</v>
      </c>
      <c r="F794" s="50">
        <v>3.3000000000000002E-2</v>
      </c>
      <c r="G794" s="58">
        <f t="shared" si="31"/>
        <v>1.0595000000000001</v>
      </c>
      <c r="H794" s="57">
        <v>1.23</v>
      </c>
      <c r="I794" s="49">
        <v>252</v>
      </c>
      <c r="J794" s="49">
        <v>29.999999999974492</v>
      </c>
    </row>
    <row r="795" spans="1:17" ht="14.25" customHeight="1" x14ac:dyDescent="0.3">
      <c r="A795" s="49">
        <v>370</v>
      </c>
      <c r="B795" s="49">
        <v>89200801202</v>
      </c>
      <c r="C795" s="50">
        <v>4</v>
      </c>
      <c r="D795" s="49">
        <v>30</v>
      </c>
      <c r="E795" s="50" t="s">
        <v>121</v>
      </c>
      <c r="F795" s="50">
        <v>3.3000000000000002E-2</v>
      </c>
      <c r="G795" s="58">
        <f t="shared" si="31"/>
        <v>1.0925</v>
      </c>
      <c r="H795" s="57">
        <v>1.24</v>
      </c>
      <c r="I795" s="49">
        <v>252</v>
      </c>
      <c r="J795" s="49">
        <v>20.000000000020002</v>
      </c>
      <c r="K795" s="57">
        <v>483.66666666666669</v>
      </c>
      <c r="L795" s="57">
        <v>-145.66666666666666</v>
      </c>
      <c r="M795" s="57">
        <v>-0.64881336688995361</v>
      </c>
      <c r="N795" s="57">
        <v>2.1160933539687815E-2</v>
      </c>
      <c r="O795" s="57">
        <v>1.5382484197616577</v>
      </c>
      <c r="P795" s="57">
        <v>7.7244258354800518E-2</v>
      </c>
      <c r="Q795" s="57" t="s">
        <v>344</v>
      </c>
    </row>
    <row r="796" spans="1:17" ht="14.25" customHeight="1" x14ac:dyDescent="0.3">
      <c r="A796" s="50">
        <v>375</v>
      </c>
      <c r="B796" s="50">
        <v>88200801202</v>
      </c>
      <c r="C796" s="50">
        <v>3</v>
      </c>
      <c r="D796" s="49">
        <v>1</v>
      </c>
      <c r="E796" s="50" t="s">
        <v>152</v>
      </c>
      <c r="F796" s="50">
        <v>0.33</v>
      </c>
      <c r="G796" s="58">
        <v>0</v>
      </c>
      <c r="H796" s="57">
        <v>0.625</v>
      </c>
      <c r="I796" s="49">
        <v>252</v>
      </c>
      <c r="J796" s="49">
        <v>167.99999999994597</v>
      </c>
      <c r="K796" s="49">
        <v>2059.3333333333335</v>
      </c>
      <c r="L796" s="49">
        <v>-37.583333333333336</v>
      </c>
      <c r="M796" s="57">
        <v>-0.21993264059225717</v>
      </c>
      <c r="N796" s="57">
        <v>1.7383505959492299E-2</v>
      </c>
      <c r="O796" s="57">
        <v>0.55703550577163696</v>
      </c>
      <c r="P796" s="57">
        <v>4.9886467020856938E-2</v>
      </c>
    </row>
    <row r="797" spans="1:17" ht="14.25" customHeight="1" x14ac:dyDescent="0.3">
      <c r="A797" s="50">
        <v>375</v>
      </c>
      <c r="B797" s="50">
        <v>88200801202</v>
      </c>
      <c r="C797" s="50">
        <v>3</v>
      </c>
      <c r="D797" s="49">
        <v>2</v>
      </c>
      <c r="E797" s="50" t="s">
        <v>154</v>
      </c>
      <c r="F797" s="50">
        <v>8.5000000000000006E-2</v>
      </c>
      <c r="G797" s="58">
        <f>F797</f>
        <v>8.5000000000000006E-2</v>
      </c>
      <c r="H797" s="57">
        <v>0.7</v>
      </c>
      <c r="I797" s="49">
        <v>252</v>
      </c>
      <c r="J797" s="49">
        <v>53.00000000008076</v>
      </c>
      <c r="K797" s="49">
        <v>826.66666666666663</v>
      </c>
      <c r="L797" s="49">
        <v>-30.666666666666668</v>
      </c>
      <c r="M797" s="57">
        <v>0.3013799786567688</v>
      </c>
      <c r="N797" s="57">
        <v>1.7383505959492299E-2</v>
      </c>
      <c r="O797" s="57">
        <v>1.9615805149078369</v>
      </c>
      <c r="P797" s="57">
        <v>4.9886467020856938E-2</v>
      </c>
      <c r="Q797" s="57"/>
    </row>
    <row r="798" spans="1:17" ht="14.25" customHeight="1" x14ac:dyDescent="0.3">
      <c r="A798" s="50">
        <v>375</v>
      </c>
      <c r="B798" s="50">
        <v>88200801202</v>
      </c>
      <c r="C798" s="50">
        <v>3</v>
      </c>
      <c r="D798" s="49">
        <v>3</v>
      </c>
      <c r="E798" s="50" t="s">
        <v>156</v>
      </c>
      <c r="F798" s="50">
        <v>7.4999999999999997E-2</v>
      </c>
      <c r="G798" s="58">
        <f t="shared" ref="G798:G820" si="32">G797+F798</f>
        <v>0.16</v>
      </c>
      <c r="H798" s="57">
        <v>0.78</v>
      </c>
      <c r="I798" s="49">
        <v>252</v>
      </c>
      <c r="J798" s="49">
        <v>59.999999999948983</v>
      </c>
      <c r="K798" s="49">
        <v>1895.3333333333333</v>
      </c>
      <c r="L798" s="49">
        <v>-14.583333333333334</v>
      </c>
      <c r="M798" s="57">
        <v>8.2500554621219635E-2</v>
      </c>
      <c r="N798" s="57">
        <v>1.7383505959492299E-2</v>
      </c>
      <c r="O798" s="57">
        <v>2.3041503429412842</v>
      </c>
      <c r="P798" s="57">
        <v>4.9886467020856938E-2</v>
      </c>
      <c r="Q798" s="57"/>
    </row>
    <row r="799" spans="1:17" ht="14.25" customHeight="1" x14ac:dyDescent="0.3">
      <c r="A799" s="50">
        <v>375</v>
      </c>
      <c r="B799" s="50">
        <v>88200801202</v>
      </c>
      <c r="C799" s="50">
        <v>3</v>
      </c>
      <c r="D799" s="49">
        <v>4</v>
      </c>
      <c r="E799" s="50" t="s">
        <v>35</v>
      </c>
      <c r="F799" s="50">
        <v>7.3999999999999996E-2</v>
      </c>
      <c r="G799" s="58">
        <f t="shared" si="32"/>
        <v>0.23399999999999999</v>
      </c>
      <c r="H799" s="57">
        <v>0.83</v>
      </c>
      <c r="I799" s="49">
        <v>252</v>
      </c>
      <c r="J799" s="49">
        <v>56.000000000056005</v>
      </c>
      <c r="K799" s="49">
        <v>919.5</v>
      </c>
      <c r="L799" s="49">
        <v>-30.5</v>
      </c>
      <c r="M799" s="57">
        <v>1.8104139715433121E-2</v>
      </c>
      <c r="N799" s="57">
        <v>1.7383505959492299E-2</v>
      </c>
      <c r="O799" s="57">
        <v>2.4913420677185059</v>
      </c>
      <c r="P799" s="57">
        <v>4.9886467020856938E-2</v>
      </c>
      <c r="Q799" s="57"/>
    </row>
    <row r="800" spans="1:17" ht="14.25" customHeight="1" x14ac:dyDescent="0.3">
      <c r="A800" s="50">
        <v>375</v>
      </c>
      <c r="B800" s="50">
        <v>88200801202</v>
      </c>
      <c r="C800" s="50">
        <v>3</v>
      </c>
      <c r="D800" s="49">
        <v>5</v>
      </c>
      <c r="E800" s="50" t="s">
        <v>110</v>
      </c>
      <c r="F800" s="50">
        <v>6.7000000000000004E-2</v>
      </c>
      <c r="G800" s="58">
        <f t="shared" si="32"/>
        <v>0.30099999999999999</v>
      </c>
      <c r="H800" s="57">
        <v>0.88</v>
      </c>
      <c r="I800" s="49">
        <v>252</v>
      </c>
      <c r="J800" s="49">
        <v>49.999999999994493</v>
      </c>
      <c r="K800" s="49">
        <v>1239.8333333333333</v>
      </c>
      <c r="L800" s="49">
        <v>-40.5</v>
      </c>
      <c r="M800" s="57">
        <v>-9.5313983038067818E-3</v>
      </c>
      <c r="N800" s="57">
        <v>1.7383505959492299E-2</v>
      </c>
      <c r="O800" s="57">
        <v>2.1272745132446289</v>
      </c>
      <c r="P800" s="57">
        <v>4.9886467020856938E-2</v>
      </c>
      <c r="Q800" s="57"/>
    </row>
    <row r="801" spans="1:17" ht="14.25" customHeight="1" x14ac:dyDescent="0.3">
      <c r="A801" s="50">
        <v>375</v>
      </c>
      <c r="B801" s="50">
        <v>88200801202</v>
      </c>
      <c r="C801" s="50">
        <v>3</v>
      </c>
      <c r="D801" s="49">
        <v>6</v>
      </c>
      <c r="E801" s="50" t="s">
        <v>112</v>
      </c>
      <c r="F801" s="50">
        <v>6.6000000000000003E-2</v>
      </c>
      <c r="G801" s="58">
        <f t="shared" si="32"/>
        <v>0.36699999999999999</v>
      </c>
      <c r="H801" s="57">
        <v>0.92</v>
      </c>
      <c r="I801" s="49">
        <v>252</v>
      </c>
      <c r="J801" s="49">
        <v>51.999999999940982</v>
      </c>
      <c r="K801" s="49">
        <v>1356</v>
      </c>
      <c r="L801" s="49">
        <v>-36.166666666666664</v>
      </c>
      <c r="M801" s="57">
        <v>-0.2621941864490509</v>
      </c>
      <c r="N801" s="57">
        <v>1.7383505959492299E-2</v>
      </c>
      <c r="O801" s="57">
        <v>1.2199537754058838</v>
      </c>
      <c r="P801" s="57">
        <v>4.9886467020856938E-2</v>
      </c>
      <c r="Q801" s="57"/>
    </row>
    <row r="802" spans="1:17" ht="14.25" customHeight="1" x14ac:dyDescent="0.3">
      <c r="A802" s="50">
        <v>375</v>
      </c>
      <c r="B802" s="50">
        <v>88200801202</v>
      </c>
      <c r="C802" s="50">
        <v>3</v>
      </c>
      <c r="D802" s="49">
        <v>7</v>
      </c>
      <c r="E802" s="50" t="s">
        <v>113</v>
      </c>
      <c r="F802" s="50">
        <v>5.8999999999999997E-2</v>
      </c>
      <c r="G802" s="58">
        <f t="shared" si="32"/>
        <v>0.42599999999999999</v>
      </c>
      <c r="H802" s="57">
        <v>0.95</v>
      </c>
      <c r="I802" s="49">
        <v>252</v>
      </c>
      <c r="J802" s="49">
        <v>45.999999999990493</v>
      </c>
      <c r="K802" s="49">
        <v>680.83333333333337</v>
      </c>
      <c r="L802" s="49">
        <v>-43.25</v>
      </c>
      <c r="M802" s="57">
        <v>-0.28591042757034302</v>
      </c>
      <c r="N802" s="57">
        <v>1.7383505959492299E-2</v>
      </c>
      <c r="O802" s="57">
        <v>0.68801331520080566</v>
      </c>
      <c r="P802" s="57">
        <v>4.9886467020856938E-2</v>
      </c>
      <c r="Q802" s="57"/>
    </row>
    <row r="803" spans="1:17" ht="14.25" customHeight="1" x14ac:dyDescent="0.3">
      <c r="A803" s="50">
        <v>375</v>
      </c>
      <c r="B803" s="50">
        <v>88200801202</v>
      </c>
      <c r="C803" s="50">
        <v>3</v>
      </c>
      <c r="D803" s="49">
        <v>8</v>
      </c>
      <c r="E803" s="50" t="s">
        <v>114</v>
      </c>
      <c r="F803" s="50">
        <v>5.8000000000000003E-2</v>
      </c>
      <c r="G803" s="58">
        <f t="shared" si="32"/>
        <v>0.48399999999999999</v>
      </c>
      <c r="H803" s="57">
        <v>0.98</v>
      </c>
      <c r="I803" s="49">
        <v>252</v>
      </c>
      <c r="J803" s="49">
        <v>52.000000000052005</v>
      </c>
      <c r="K803" s="49">
        <v>720.33333333333337</v>
      </c>
      <c r="L803" s="49">
        <v>-49</v>
      </c>
      <c r="M803" s="57">
        <v>-0.26239252090454102</v>
      </c>
      <c r="N803" s="57">
        <v>1.7383505959492299E-2</v>
      </c>
      <c r="O803" s="57">
        <v>0.50615251064300537</v>
      </c>
      <c r="P803" s="57">
        <v>4.9886467020856938E-2</v>
      </c>
      <c r="Q803" s="57"/>
    </row>
    <row r="804" spans="1:17" ht="14.25" customHeight="1" x14ac:dyDescent="0.3">
      <c r="A804" s="50">
        <v>375</v>
      </c>
      <c r="B804" s="50">
        <v>88200801202</v>
      </c>
      <c r="C804" s="50">
        <v>3</v>
      </c>
      <c r="D804" s="49">
        <v>9</v>
      </c>
      <c r="E804" s="50" t="s">
        <v>134</v>
      </c>
      <c r="F804" s="50">
        <v>5.0999999999999997E-2</v>
      </c>
      <c r="G804" s="58">
        <f t="shared" si="32"/>
        <v>0.53500000000000003</v>
      </c>
      <c r="H804" s="57">
        <v>0.10199999999999999</v>
      </c>
      <c r="I804" s="49">
        <v>252</v>
      </c>
      <c r="J804" s="49">
        <v>40.000000000040004</v>
      </c>
      <c r="K804" s="49">
        <v>694.5</v>
      </c>
      <c r="L804" s="49">
        <v>-17.916666666666668</v>
      </c>
      <c r="M804" s="57">
        <v>-0.21597625315189362</v>
      </c>
      <c r="N804" s="57">
        <v>1.7383505959492299E-2</v>
      </c>
      <c r="O804" s="57">
        <v>0.56517297029495239</v>
      </c>
      <c r="P804" s="57">
        <v>4.9886467020856938E-2</v>
      </c>
      <c r="Q804" s="57"/>
    </row>
    <row r="805" spans="1:17" ht="14.25" customHeight="1" x14ac:dyDescent="0.3">
      <c r="A805" s="50">
        <v>375</v>
      </c>
      <c r="B805" s="50">
        <v>88200801202</v>
      </c>
      <c r="C805" s="50">
        <v>3</v>
      </c>
      <c r="D805" s="49">
        <v>10</v>
      </c>
      <c r="E805" s="50" t="s">
        <v>135</v>
      </c>
      <c r="F805" s="50">
        <v>4.3999999999999997E-2</v>
      </c>
      <c r="G805" s="58">
        <f t="shared" si="32"/>
        <v>0.57900000000000007</v>
      </c>
      <c r="H805" s="57">
        <v>1.07</v>
      </c>
      <c r="I805" s="49">
        <v>252</v>
      </c>
      <c r="J805" s="49">
        <v>32.000000000032003</v>
      </c>
      <c r="K805" s="49">
        <v>454.5</v>
      </c>
      <c r="L805" s="49">
        <v>-253.91666666666666</v>
      </c>
      <c r="Q805" s="57" t="s">
        <v>920</v>
      </c>
    </row>
    <row r="806" spans="1:17" ht="14.25" customHeight="1" x14ac:dyDescent="0.3">
      <c r="A806" s="50">
        <v>375</v>
      </c>
      <c r="B806" s="50">
        <v>88200801202</v>
      </c>
      <c r="C806" s="50">
        <v>3</v>
      </c>
      <c r="D806" s="49">
        <v>11</v>
      </c>
      <c r="E806" s="50" t="s">
        <v>136</v>
      </c>
      <c r="F806" s="50">
        <v>4.3999999999999997E-2</v>
      </c>
      <c r="G806" s="58">
        <f t="shared" si="32"/>
        <v>0.62300000000000011</v>
      </c>
      <c r="H806" s="57">
        <v>1.1100000000000001</v>
      </c>
      <c r="I806" s="49">
        <v>252</v>
      </c>
      <c r="J806" s="49">
        <v>40.000000000040004</v>
      </c>
      <c r="K806" s="49">
        <v>535.5</v>
      </c>
      <c r="L806" s="49">
        <v>-167.91666666666666</v>
      </c>
      <c r="M806" s="57">
        <v>-0.40399080514907837</v>
      </c>
      <c r="N806" s="57">
        <v>1.7383505959492299E-2</v>
      </c>
      <c r="O806" s="57">
        <v>1.0044779777526855</v>
      </c>
      <c r="P806" s="57">
        <v>4.9886467020856938E-2</v>
      </c>
      <c r="Q806" s="57" t="s">
        <v>691</v>
      </c>
    </row>
    <row r="807" spans="1:17" ht="14.25" customHeight="1" x14ac:dyDescent="0.3">
      <c r="A807" s="50">
        <v>375</v>
      </c>
      <c r="B807" s="50">
        <v>88200801202</v>
      </c>
      <c r="C807" s="50">
        <v>3</v>
      </c>
      <c r="D807" s="49">
        <v>12</v>
      </c>
      <c r="E807" s="50" t="s">
        <v>47</v>
      </c>
      <c r="F807" s="50">
        <v>4.3999999999999997E-2</v>
      </c>
      <c r="G807" s="58">
        <f t="shared" si="32"/>
        <v>0.66700000000000015</v>
      </c>
      <c r="H807" s="57">
        <v>1.1599999999999999</v>
      </c>
      <c r="I807" s="49">
        <v>252</v>
      </c>
      <c r="J807" s="49">
        <v>45.999999999990493</v>
      </c>
      <c r="K807" s="49">
        <v>1453.5</v>
      </c>
      <c r="L807" s="49">
        <v>-74.25</v>
      </c>
      <c r="M807" s="57">
        <v>-0.40966495871543884</v>
      </c>
      <c r="N807" s="57">
        <v>1.7383505959492299E-2</v>
      </c>
      <c r="O807" s="57">
        <v>1.7704168558120728</v>
      </c>
      <c r="P807" s="57">
        <v>4.9886467020856938E-2</v>
      </c>
      <c r="Q807" s="57"/>
    </row>
    <row r="808" spans="1:17" ht="14.25" customHeight="1" x14ac:dyDescent="0.3">
      <c r="A808" s="50">
        <v>375</v>
      </c>
      <c r="B808" s="50">
        <v>88200801202</v>
      </c>
      <c r="C808" s="50">
        <v>3</v>
      </c>
      <c r="D808" s="49">
        <v>13</v>
      </c>
      <c r="E808" s="50" t="s">
        <v>115</v>
      </c>
      <c r="F808" s="50">
        <v>4.7E-2</v>
      </c>
      <c r="G808" s="58">
        <f t="shared" si="32"/>
        <v>0.71400000000000019</v>
      </c>
      <c r="H808" s="57">
        <v>1.17</v>
      </c>
      <c r="I808" s="49">
        <v>252</v>
      </c>
      <c r="J808" s="49">
        <v>51.000000000023249</v>
      </c>
      <c r="K808" s="49">
        <v>1495</v>
      </c>
      <c r="L808" s="49">
        <v>-33.75</v>
      </c>
      <c r="M808" s="57">
        <v>-0.48770800232887268</v>
      </c>
      <c r="N808" s="57">
        <v>1.7383505959492299E-2</v>
      </c>
      <c r="O808" s="57">
        <v>2.0946259498596191</v>
      </c>
      <c r="P808" s="57">
        <v>4.9886467020856938E-2</v>
      </c>
      <c r="Q808" s="57"/>
    </row>
    <row r="809" spans="1:17" ht="14.25" customHeight="1" x14ac:dyDescent="0.3">
      <c r="A809" s="50">
        <v>375</v>
      </c>
      <c r="B809" s="50">
        <v>88200801202</v>
      </c>
      <c r="C809" s="50">
        <v>3</v>
      </c>
      <c r="D809" s="49">
        <v>14</v>
      </c>
      <c r="E809" s="50" t="s">
        <v>882</v>
      </c>
      <c r="F809" s="50">
        <v>4.2999999999999997E-2</v>
      </c>
      <c r="G809" s="58">
        <f t="shared" si="32"/>
        <v>0.75700000000000023</v>
      </c>
      <c r="H809" s="57">
        <v>1.18</v>
      </c>
      <c r="I809" s="49">
        <v>252</v>
      </c>
      <c r="J809" s="49">
        <v>37.999999999982492</v>
      </c>
      <c r="K809" s="49">
        <v>981</v>
      </c>
      <c r="L809" s="49">
        <v>-11.75</v>
      </c>
      <c r="M809" s="57">
        <v>-0.52572333812713623</v>
      </c>
      <c r="N809" s="57">
        <v>1.7383505959492299E-2</v>
      </c>
      <c r="O809" s="57">
        <v>2.1569108963012695</v>
      </c>
      <c r="P809" s="57">
        <v>4.9886467020856938E-2</v>
      </c>
      <c r="Q809" s="57"/>
    </row>
    <row r="810" spans="1:17" ht="14.25" customHeight="1" x14ac:dyDescent="0.3">
      <c r="A810" s="50">
        <v>375</v>
      </c>
      <c r="B810" s="50">
        <v>88200801202</v>
      </c>
      <c r="C810" s="50">
        <v>3</v>
      </c>
      <c r="D810" s="49">
        <v>15</v>
      </c>
      <c r="E810" s="50" t="s">
        <v>886</v>
      </c>
      <c r="F810" s="50">
        <v>4.2999999999999997E-2</v>
      </c>
      <c r="G810" s="58">
        <f t="shared" si="32"/>
        <v>0.80000000000000027</v>
      </c>
      <c r="H810" s="57">
        <v>1.19</v>
      </c>
      <c r="I810" s="49">
        <v>252</v>
      </c>
      <c r="J810" s="49">
        <v>40.000000000040004</v>
      </c>
      <c r="K810" s="49">
        <v>710.5</v>
      </c>
      <c r="L810" s="49">
        <v>-147.91666666666666</v>
      </c>
      <c r="M810" s="57">
        <v>-0.61387139558792114</v>
      </c>
      <c r="N810" s="57">
        <v>1.7383505959492299E-2</v>
      </c>
      <c r="O810" s="57">
        <v>2.2401726245880127</v>
      </c>
      <c r="P810" s="57">
        <v>4.9886467020856938E-2</v>
      </c>
      <c r="Q810" s="57" t="s">
        <v>691</v>
      </c>
    </row>
    <row r="811" spans="1:17" ht="14.25" customHeight="1" x14ac:dyDescent="0.3">
      <c r="A811" s="50">
        <v>375</v>
      </c>
      <c r="B811" s="50">
        <v>88200801202</v>
      </c>
      <c r="C811" s="50">
        <v>3</v>
      </c>
      <c r="D811" s="49">
        <v>16</v>
      </c>
      <c r="E811" s="50" t="s">
        <v>888</v>
      </c>
      <c r="F811" s="50">
        <v>4.2999999999999997E-2</v>
      </c>
      <c r="G811" s="58">
        <f t="shared" si="32"/>
        <v>0.8430000000000003</v>
      </c>
      <c r="H811" s="57">
        <v>1.21</v>
      </c>
      <c r="I811" s="49">
        <v>252</v>
      </c>
      <c r="J811" s="49">
        <v>47.000000000019249</v>
      </c>
      <c r="K811" s="49">
        <v>2145.6666666666665</v>
      </c>
      <c r="L811" s="49">
        <v>11</v>
      </c>
      <c r="M811" s="57">
        <v>-0.66327261924743652</v>
      </c>
      <c r="N811" s="57">
        <v>1.7383505959492299E-2</v>
      </c>
      <c r="O811" s="57">
        <v>2.1255106925964355</v>
      </c>
      <c r="P811" s="57">
        <v>4.9886467020856938E-2</v>
      </c>
      <c r="Q811" s="57"/>
    </row>
    <row r="812" spans="1:17" ht="14.25" customHeight="1" x14ac:dyDescent="0.3">
      <c r="A812" s="50">
        <v>375</v>
      </c>
      <c r="B812" s="50">
        <v>88200801202</v>
      </c>
      <c r="C812" s="50">
        <v>3</v>
      </c>
      <c r="D812" s="49">
        <v>17</v>
      </c>
      <c r="E812" s="50" t="s">
        <v>890</v>
      </c>
      <c r="F812" s="50">
        <v>4.2999999999999997E-2</v>
      </c>
      <c r="G812" s="58">
        <f t="shared" si="32"/>
        <v>0.88600000000000034</v>
      </c>
      <c r="H812" s="57">
        <v>1.23</v>
      </c>
      <c r="I812" s="49">
        <v>252</v>
      </c>
      <c r="J812" s="49">
        <v>43.999999999932982</v>
      </c>
      <c r="K812" s="49">
        <v>1128.6666666666667</v>
      </c>
      <c r="L812" s="49">
        <v>-11.5</v>
      </c>
      <c r="M812" s="57">
        <v>-0.70991337299346924</v>
      </c>
      <c r="N812" s="57">
        <v>1.7383505959492299E-2</v>
      </c>
      <c r="O812" s="57">
        <v>2.0560307502746582</v>
      </c>
      <c r="P812" s="57">
        <v>4.9886467020856938E-2</v>
      </c>
      <c r="Q812" s="57"/>
    </row>
    <row r="813" spans="1:17" ht="14.25" customHeight="1" x14ac:dyDescent="0.3">
      <c r="A813" s="50">
        <v>375</v>
      </c>
      <c r="B813" s="50">
        <v>88200801202</v>
      </c>
      <c r="C813" s="50">
        <v>3</v>
      </c>
      <c r="D813" s="49">
        <v>18</v>
      </c>
      <c r="E813" s="50" t="s">
        <v>892</v>
      </c>
      <c r="F813" s="50">
        <v>4.2999999999999997E-2</v>
      </c>
      <c r="G813" s="58">
        <f t="shared" si="32"/>
        <v>0.92900000000000038</v>
      </c>
      <c r="H813" s="57">
        <v>1.25</v>
      </c>
      <c r="I813" s="49">
        <v>252</v>
      </c>
      <c r="J813" s="49">
        <v>46.000000000101515</v>
      </c>
      <c r="K813" s="49">
        <v>1762</v>
      </c>
      <c r="L813" s="49">
        <v>-14.666666666666666</v>
      </c>
      <c r="M813" s="57">
        <v>-0.84315747022628784</v>
      </c>
      <c r="N813" s="57">
        <v>1.7383505959492299E-2</v>
      </c>
      <c r="O813" s="57">
        <v>1.7369502782821655</v>
      </c>
      <c r="P813" s="57">
        <v>4.9886467020856938E-2</v>
      </c>
      <c r="Q813" s="57"/>
    </row>
    <row r="814" spans="1:17" ht="14.25" customHeight="1" x14ac:dyDescent="0.3">
      <c r="A814" s="50">
        <v>375</v>
      </c>
      <c r="B814" s="50">
        <v>88200801202</v>
      </c>
      <c r="C814" s="50">
        <v>3</v>
      </c>
      <c r="D814" s="49">
        <v>19</v>
      </c>
      <c r="E814" s="50" t="s">
        <v>894</v>
      </c>
      <c r="F814" s="50">
        <v>4.2999999999999997E-2</v>
      </c>
      <c r="G814" s="58">
        <f t="shared" si="32"/>
        <v>0.97200000000000042</v>
      </c>
      <c r="H814" s="57">
        <v>1.27</v>
      </c>
      <c r="I814" s="49">
        <v>252</v>
      </c>
      <c r="J814" s="49">
        <v>51.000000000023249</v>
      </c>
      <c r="K814" s="49">
        <v>2284</v>
      </c>
      <c r="L814" s="49">
        <v>-31.583333333333332</v>
      </c>
      <c r="M814" s="57">
        <v>-0.66627073287963867</v>
      </c>
      <c r="N814" s="57">
        <v>1.7383505959492299E-2</v>
      </c>
      <c r="O814" s="57">
        <v>1.7095040082931519</v>
      </c>
      <c r="P814" s="57">
        <v>4.9886467020856938E-2</v>
      </c>
      <c r="Q814" s="57"/>
    </row>
    <row r="815" spans="1:17" ht="14.25" customHeight="1" x14ac:dyDescent="0.3">
      <c r="A815" s="50">
        <v>375</v>
      </c>
      <c r="B815" s="50">
        <v>88200801202</v>
      </c>
      <c r="C815" s="50">
        <v>3</v>
      </c>
      <c r="D815" s="49">
        <v>20</v>
      </c>
      <c r="E815" s="50" t="s">
        <v>929</v>
      </c>
      <c r="F815" s="50">
        <v>4.1000000000000002E-2</v>
      </c>
      <c r="G815" s="58">
        <f t="shared" si="32"/>
        <v>1.0130000000000003</v>
      </c>
      <c r="H815" s="57">
        <v>1.28</v>
      </c>
      <c r="I815" s="49">
        <v>252</v>
      </c>
      <c r="J815" s="49">
        <v>43.000000000015248</v>
      </c>
      <c r="K815" s="49">
        <v>2106.3333333333335</v>
      </c>
      <c r="L815" s="49">
        <v>-5.666666666666667</v>
      </c>
      <c r="M815" s="57">
        <v>-0.51611620187759399</v>
      </c>
      <c r="N815" s="57">
        <v>1.7383505959492299E-2</v>
      </c>
      <c r="O815" s="57">
        <v>1.8738446235656738</v>
      </c>
      <c r="P815" s="57">
        <v>4.9886467020856938E-2</v>
      </c>
      <c r="Q815" s="57"/>
    </row>
    <row r="816" spans="1:17" ht="14.25" customHeight="1" x14ac:dyDescent="0.3">
      <c r="A816" s="50">
        <v>375</v>
      </c>
      <c r="B816" s="50">
        <v>88200801202</v>
      </c>
      <c r="C816" s="50">
        <v>3</v>
      </c>
      <c r="D816" s="49">
        <v>21</v>
      </c>
      <c r="E816" s="50" t="s">
        <v>54</v>
      </c>
      <c r="F816" s="50">
        <v>3.7999999999999999E-2</v>
      </c>
      <c r="G816" s="58">
        <f t="shared" si="32"/>
        <v>1.0510000000000004</v>
      </c>
      <c r="H816" s="57">
        <v>1.3</v>
      </c>
      <c r="I816" s="49">
        <v>252</v>
      </c>
      <c r="J816" s="49">
        <v>44.000000000044004</v>
      </c>
      <c r="K816" s="49">
        <v>1776.8333333333333</v>
      </c>
      <c r="L816" s="49">
        <v>-16.666666666666668</v>
      </c>
      <c r="M816" s="57">
        <v>-0.44804799556732178</v>
      </c>
      <c r="N816" s="57">
        <v>1.7383505959492299E-2</v>
      </c>
      <c r="O816" s="57">
        <v>1.9400306940078735</v>
      </c>
      <c r="P816" s="57">
        <v>4.9886467020856938E-2</v>
      </c>
      <c r="Q816" s="57"/>
    </row>
    <row r="817" spans="1:17" ht="14.25" customHeight="1" x14ac:dyDescent="0.3">
      <c r="A817" s="50">
        <v>375</v>
      </c>
      <c r="B817" s="50">
        <v>88200801202</v>
      </c>
      <c r="C817" s="50">
        <v>3</v>
      </c>
      <c r="D817" s="49">
        <v>22</v>
      </c>
      <c r="E817" s="50" t="s">
        <v>167</v>
      </c>
      <c r="F817" s="50">
        <v>3.5000000000000003E-2</v>
      </c>
      <c r="G817" s="58">
        <f t="shared" si="32"/>
        <v>1.0860000000000003</v>
      </c>
      <c r="H817" s="57">
        <v>1.32</v>
      </c>
      <c r="I817" s="49">
        <v>252</v>
      </c>
      <c r="J817" s="49">
        <v>43.000000000015248</v>
      </c>
      <c r="K817" s="49">
        <v>961.33333333333337</v>
      </c>
      <c r="L817" s="49">
        <v>-7.416666666666667</v>
      </c>
      <c r="M817" s="57">
        <v>-0.4586811363697052</v>
      </c>
      <c r="N817" s="57">
        <v>1.7383505959492299E-2</v>
      </c>
      <c r="O817" s="57">
        <v>2.2356114387512207</v>
      </c>
      <c r="P817" s="57">
        <v>4.9886467020856938E-2</v>
      </c>
      <c r="Q817" s="57"/>
    </row>
    <row r="818" spans="1:17" ht="14.25" customHeight="1" x14ac:dyDescent="0.3">
      <c r="A818" s="50">
        <v>375</v>
      </c>
      <c r="B818" s="50">
        <v>88200801202</v>
      </c>
      <c r="C818" s="50">
        <v>3</v>
      </c>
      <c r="D818" s="49">
        <v>23</v>
      </c>
      <c r="E818" s="50" t="s">
        <v>148</v>
      </c>
      <c r="F818" s="50">
        <v>3.5000000000000003E-2</v>
      </c>
      <c r="G818" s="58">
        <f t="shared" si="32"/>
        <v>1.1210000000000002</v>
      </c>
      <c r="H818" s="57">
        <v>1.34</v>
      </c>
      <c r="I818" s="49">
        <v>252</v>
      </c>
      <c r="J818" s="49">
        <v>36.000000000036003</v>
      </c>
      <c r="K818" s="49">
        <v>963.66666666666663</v>
      </c>
      <c r="L818" s="49">
        <v>-77.583333333333329</v>
      </c>
      <c r="M818" s="57">
        <v>-0.46217277646064758</v>
      </c>
      <c r="N818" s="57">
        <v>1.7383505959492299E-2</v>
      </c>
      <c r="O818" s="57">
        <v>2.1796541213989258</v>
      </c>
      <c r="P818" s="57">
        <v>4.9886467020856938E-2</v>
      </c>
      <c r="Q818" s="57"/>
    </row>
    <row r="819" spans="1:17" ht="14.25" customHeight="1" x14ac:dyDescent="0.3">
      <c r="A819" s="50">
        <v>375</v>
      </c>
      <c r="B819" s="50">
        <v>88200801202</v>
      </c>
      <c r="C819" s="50">
        <v>3</v>
      </c>
      <c r="D819" s="49">
        <v>24</v>
      </c>
      <c r="E819" s="50" t="s">
        <v>168</v>
      </c>
      <c r="F819" s="50">
        <v>3.5000000000000003E-2</v>
      </c>
      <c r="G819" s="58">
        <f t="shared" si="32"/>
        <v>1.1560000000000001</v>
      </c>
      <c r="H819" s="57">
        <v>1.34</v>
      </c>
      <c r="I819" s="49">
        <v>252</v>
      </c>
      <c r="J819" s="49">
        <v>25.999999999970491</v>
      </c>
      <c r="K819" s="49">
        <v>295.33333333333331</v>
      </c>
      <c r="L819" s="49">
        <v>-368.25</v>
      </c>
      <c r="Q819" s="57" t="s">
        <v>920</v>
      </c>
    </row>
    <row r="820" spans="1:17" ht="14.25" customHeight="1" x14ac:dyDescent="0.3">
      <c r="A820" s="50">
        <v>375</v>
      </c>
      <c r="B820" s="50">
        <v>88200801202</v>
      </c>
      <c r="C820" s="50">
        <v>3</v>
      </c>
      <c r="D820" s="49">
        <v>25</v>
      </c>
      <c r="E820" s="50" t="s">
        <v>121</v>
      </c>
      <c r="F820" s="50">
        <v>3.5000000000000003E-2</v>
      </c>
      <c r="G820" s="58">
        <f t="shared" si="32"/>
        <v>1.1910000000000001</v>
      </c>
      <c r="H820" s="57">
        <v>1.35</v>
      </c>
      <c r="I820" s="49">
        <v>252</v>
      </c>
      <c r="J820" s="49">
        <v>10.999999999983245</v>
      </c>
    </row>
    <row r="821" spans="1:17" ht="14.25" customHeight="1" x14ac:dyDescent="0.3">
      <c r="A821" s="50">
        <v>387</v>
      </c>
      <c r="B821" s="50">
        <v>89200901202</v>
      </c>
      <c r="C821" s="50">
        <v>5</v>
      </c>
      <c r="D821" s="49">
        <v>1</v>
      </c>
      <c r="E821" s="50" t="s">
        <v>152</v>
      </c>
      <c r="F821" s="50">
        <v>0.33</v>
      </c>
      <c r="G821" s="58">
        <v>0</v>
      </c>
      <c r="H821" s="57">
        <v>0.5</v>
      </c>
      <c r="I821" s="49">
        <v>252</v>
      </c>
      <c r="J821" s="49">
        <v>156.99999999996271</v>
      </c>
      <c r="K821" s="49">
        <v>2427.5</v>
      </c>
      <c r="L821" s="49">
        <v>-3.75</v>
      </c>
      <c r="M821" s="57">
        <v>-2.1524336338043213</v>
      </c>
      <c r="N821" s="57">
        <v>1.1702894810644571E-2</v>
      </c>
      <c r="O821" s="57">
        <v>0.59112685918807983</v>
      </c>
      <c r="P821" s="57">
        <v>3.5172203971232524E-2</v>
      </c>
      <c r="Q821" s="57"/>
    </row>
    <row r="822" spans="1:17" ht="14.25" customHeight="1" x14ac:dyDescent="0.3">
      <c r="A822" s="50">
        <v>387</v>
      </c>
      <c r="B822" s="50">
        <v>89200901202</v>
      </c>
      <c r="C822" s="50">
        <v>5</v>
      </c>
      <c r="D822" s="49">
        <v>2</v>
      </c>
      <c r="E822" s="50" t="s">
        <v>154</v>
      </c>
      <c r="F822" s="50">
        <v>8.6999999999999994E-2</v>
      </c>
      <c r="G822" s="58">
        <f>F822</f>
        <v>8.6999999999999994E-2</v>
      </c>
      <c r="H822" s="57"/>
      <c r="I822" s="49">
        <v>252</v>
      </c>
      <c r="J822" s="49">
        <v>10.999999999983245</v>
      </c>
      <c r="Q822" s="57" t="s">
        <v>1289</v>
      </c>
    </row>
    <row r="823" spans="1:17" ht="14.25" customHeight="1" x14ac:dyDescent="0.3">
      <c r="A823" s="50">
        <v>387</v>
      </c>
      <c r="B823" s="50">
        <v>89200901202</v>
      </c>
      <c r="C823" s="50">
        <v>5</v>
      </c>
      <c r="D823" s="49">
        <v>3</v>
      </c>
      <c r="E823" s="50" t="s">
        <v>35</v>
      </c>
      <c r="F823" s="50">
        <v>7.9000000000000001E-2</v>
      </c>
      <c r="G823" s="58">
        <f t="shared" ref="G823:G855" si="33">G822+F823</f>
        <v>0.16599999999999998</v>
      </c>
      <c r="H823" s="57">
        <v>0.67</v>
      </c>
      <c r="I823" s="49">
        <v>252</v>
      </c>
      <c r="J823" s="49">
        <v>49.999999999994493</v>
      </c>
      <c r="K823" s="49">
        <v>2174</v>
      </c>
      <c r="L823" s="49">
        <v>-7.916666666666667</v>
      </c>
      <c r="M823" s="57">
        <v>-1.2995350360870361</v>
      </c>
      <c r="N823" s="57">
        <v>1.1702894810644571E-2</v>
      </c>
      <c r="O823" s="57">
        <v>0.46275228261947632</v>
      </c>
      <c r="P823" s="57">
        <v>3.5172203971232524E-2</v>
      </c>
    </row>
    <row r="824" spans="1:17" ht="14.25" customHeight="1" x14ac:dyDescent="0.3">
      <c r="A824" s="50">
        <v>387</v>
      </c>
      <c r="B824" s="50">
        <v>89200901202</v>
      </c>
      <c r="C824" s="50">
        <v>5</v>
      </c>
      <c r="D824" s="49">
        <v>4</v>
      </c>
      <c r="E824" s="50" t="s">
        <v>110</v>
      </c>
      <c r="F824" s="50">
        <v>6.8000000000000005E-2</v>
      </c>
      <c r="G824" s="58">
        <f t="shared" si="33"/>
        <v>0.23399999999999999</v>
      </c>
      <c r="H824" s="57"/>
      <c r="I824" s="49">
        <v>252</v>
      </c>
      <c r="J824" s="49">
        <v>43.000000000015248</v>
      </c>
      <c r="K824" s="49">
        <v>1625.1666666666667</v>
      </c>
      <c r="L824" s="49">
        <v>-18.833333333333332</v>
      </c>
      <c r="M824" s="57">
        <v>-0.76468181610107422</v>
      </c>
      <c r="N824" s="57">
        <v>1.1702894810644571E-2</v>
      </c>
      <c r="O824" s="57">
        <v>0.60587131977081299</v>
      </c>
      <c r="P824" s="57">
        <v>3.5172203971232524E-2</v>
      </c>
      <c r="Q824" s="57"/>
    </row>
    <row r="825" spans="1:17" ht="14.25" customHeight="1" x14ac:dyDescent="0.3">
      <c r="A825" s="50">
        <v>387</v>
      </c>
      <c r="B825" s="50">
        <v>89200901202</v>
      </c>
      <c r="C825" s="50">
        <v>5</v>
      </c>
      <c r="D825" s="49">
        <v>5</v>
      </c>
      <c r="E825" s="50" t="s">
        <v>112</v>
      </c>
      <c r="F825" s="50">
        <v>6.2E-2</v>
      </c>
      <c r="G825" s="58">
        <f t="shared" si="33"/>
        <v>0.29599999999999999</v>
      </c>
      <c r="H825" s="57">
        <v>0.78</v>
      </c>
      <c r="I825" s="49">
        <v>252</v>
      </c>
      <c r="J825" s="49">
        <v>36.999999999953737</v>
      </c>
      <c r="K825" s="49">
        <v>1362</v>
      </c>
      <c r="L825" s="49">
        <v>-20.166666666666668</v>
      </c>
      <c r="M825" s="57">
        <v>-0.25350683927536011</v>
      </c>
      <c r="N825" s="57">
        <v>1.1702894810644571E-2</v>
      </c>
      <c r="O825" s="57">
        <v>0.75384277105331421</v>
      </c>
      <c r="P825" s="57">
        <v>3.5172203971232524E-2</v>
      </c>
      <c r="Q825" s="57"/>
    </row>
    <row r="826" spans="1:17" ht="14.25" customHeight="1" x14ac:dyDescent="0.3">
      <c r="A826" s="50">
        <v>387</v>
      </c>
      <c r="B826" s="50">
        <v>89200901202</v>
      </c>
      <c r="C826" s="50">
        <v>5</v>
      </c>
      <c r="D826" s="49">
        <v>6</v>
      </c>
      <c r="E826" s="50" t="s">
        <v>113</v>
      </c>
      <c r="F826" s="50">
        <v>6.3E-2</v>
      </c>
      <c r="G826" s="58">
        <f t="shared" si="33"/>
        <v>0.35899999999999999</v>
      </c>
      <c r="H826" s="57"/>
      <c r="I826" s="49">
        <v>252</v>
      </c>
      <c r="J826" s="49">
        <v>42.999999999904226</v>
      </c>
      <c r="K826" s="49">
        <v>1859.5</v>
      </c>
      <c r="L826" s="49">
        <v>-15.416666666666666</v>
      </c>
      <c r="M826" s="57">
        <v>2.7946637943387032E-2</v>
      </c>
      <c r="N826" s="57">
        <v>1.1702894810644571E-2</v>
      </c>
      <c r="O826" s="57">
        <v>0.82117503881454468</v>
      </c>
      <c r="P826" s="57">
        <v>3.5172203971232524E-2</v>
      </c>
      <c r="Q826" s="57"/>
    </row>
    <row r="827" spans="1:17" ht="14.25" customHeight="1" x14ac:dyDescent="0.3">
      <c r="A827" s="50">
        <v>387</v>
      </c>
      <c r="B827" s="50">
        <v>89200901202</v>
      </c>
      <c r="C827" s="50">
        <v>5</v>
      </c>
      <c r="D827" s="49">
        <v>7</v>
      </c>
      <c r="E827" s="50" t="s">
        <v>114</v>
      </c>
      <c r="F827" s="50">
        <v>6.3E-2</v>
      </c>
      <c r="G827" s="58">
        <f t="shared" si="33"/>
        <v>0.42199999999999999</v>
      </c>
      <c r="H827" s="57">
        <v>0.9</v>
      </c>
      <c r="I827" s="49">
        <v>252</v>
      </c>
      <c r="J827" s="49">
        <v>40.000000000040004</v>
      </c>
      <c r="K827" s="49">
        <v>1983.3333333333333</v>
      </c>
      <c r="L827" s="49">
        <v>-10.916666666666666</v>
      </c>
      <c r="M827" s="57">
        <v>0.14679455757141113</v>
      </c>
      <c r="N827" s="57">
        <v>1.1702894810644571E-2</v>
      </c>
      <c r="O827" s="57">
        <v>1.2689468860626221</v>
      </c>
      <c r="P827" s="57">
        <v>3.5172203971232524E-2</v>
      </c>
      <c r="Q827" s="57"/>
    </row>
    <row r="828" spans="1:17" ht="14.25" customHeight="1" x14ac:dyDescent="0.3">
      <c r="A828" s="50">
        <v>387</v>
      </c>
      <c r="B828" s="50">
        <v>89200901202</v>
      </c>
      <c r="C828" s="50">
        <v>5</v>
      </c>
      <c r="D828" s="49">
        <v>8</v>
      </c>
      <c r="E828" s="50" t="s">
        <v>134</v>
      </c>
      <c r="F828" s="50">
        <v>6.3E-2</v>
      </c>
      <c r="G828" s="58">
        <f t="shared" si="33"/>
        <v>0.48499999999999999</v>
      </c>
      <c r="H828" s="57"/>
      <c r="I828" s="49">
        <v>252</v>
      </c>
      <c r="J828" s="49">
        <v>49.00000000007676</v>
      </c>
      <c r="K828" s="49">
        <v>2538.3333333333335</v>
      </c>
      <c r="L828" s="49">
        <v>-8.3333333333333329E-2</v>
      </c>
      <c r="M828" s="57">
        <v>0.26840862631797791</v>
      </c>
      <c r="N828" s="57">
        <v>1.1702894810644571E-2</v>
      </c>
      <c r="O828" s="57">
        <v>1.4971424341201782</v>
      </c>
      <c r="P828" s="57">
        <v>3.5172203971232524E-2</v>
      </c>
      <c r="Q828" s="57"/>
    </row>
    <row r="829" spans="1:17" ht="14.25" customHeight="1" x14ac:dyDescent="0.3">
      <c r="A829" s="50">
        <v>387</v>
      </c>
      <c r="B829" s="50">
        <v>89200901202</v>
      </c>
      <c r="C829" s="50">
        <v>5</v>
      </c>
      <c r="D829" s="49">
        <v>9</v>
      </c>
      <c r="E829" s="50" t="s">
        <v>135</v>
      </c>
      <c r="F829" s="50">
        <v>5.8000000000000003E-2</v>
      </c>
      <c r="G829" s="58">
        <f t="shared" si="33"/>
        <v>0.54300000000000004</v>
      </c>
      <c r="H829" s="57"/>
      <c r="I829" s="49">
        <v>252</v>
      </c>
      <c r="J829" s="49">
        <v>39.000000000011248</v>
      </c>
      <c r="K829" s="49">
        <v>1308.3333333333333</v>
      </c>
      <c r="L829" s="49">
        <v>-20.083333333333332</v>
      </c>
      <c r="M829" s="57">
        <v>0.42449641227722168</v>
      </c>
      <c r="N829" s="57">
        <v>1.1702894810644571E-2</v>
      </c>
      <c r="O829" s="57">
        <v>1.9027273654937744</v>
      </c>
      <c r="P829" s="57">
        <v>3.5172203971232524E-2</v>
      </c>
      <c r="Q829" s="57"/>
    </row>
    <row r="830" spans="1:17" ht="14.25" customHeight="1" x14ac:dyDescent="0.3">
      <c r="A830" s="50">
        <v>387</v>
      </c>
      <c r="B830" s="50">
        <v>89200901202</v>
      </c>
      <c r="C830" s="50">
        <v>5</v>
      </c>
      <c r="D830" s="49">
        <v>10</v>
      </c>
      <c r="E830" s="50" t="s">
        <v>84</v>
      </c>
      <c r="F830" s="50">
        <v>0.05</v>
      </c>
      <c r="G830" s="58">
        <f t="shared" si="33"/>
        <v>0.59300000000000008</v>
      </c>
      <c r="H830" s="57">
        <v>1.04</v>
      </c>
      <c r="I830" s="49">
        <v>252</v>
      </c>
      <c r="J830" s="49">
        <v>39.000000000011248</v>
      </c>
      <c r="K830" s="49">
        <v>1763.5</v>
      </c>
      <c r="L830" s="49">
        <v>-16.75</v>
      </c>
      <c r="M830" s="57">
        <v>0.37503984570503235</v>
      </c>
      <c r="N830" s="57">
        <v>1.1702894810644571E-2</v>
      </c>
      <c r="O830" s="57">
        <v>2.1522760391235352</v>
      </c>
      <c r="P830" s="57">
        <v>3.5172203971232524E-2</v>
      </c>
      <c r="Q830" s="57"/>
    </row>
    <row r="831" spans="1:17" ht="14.25" customHeight="1" x14ac:dyDescent="0.3">
      <c r="A831" s="50">
        <v>387</v>
      </c>
      <c r="B831" s="50">
        <v>89200901202</v>
      </c>
      <c r="C831" s="50">
        <v>5</v>
      </c>
      <c r="D831" s="49">
        <v>11</v>
      </c>
      <c r="E831" s="50" t="s">
        <v>136</v>
      </c>
      <c r="F831" s="50">
        <v>0.05</v>
      </c>
      <c r="G831" s="58">
        <f t="shared" si="33"/>
        <v>0.64300000000000013</v>
      </c>
      <c r="H831" s="57"/>
      <c r="I831" s="49">
        <v>252</v>
      </c>
      <c r="J831" s="49">
        <v>40.999999999957737</v>
      </c>
      <c r="K831" s="49">
        <v>1630.5</v>
      </c>
      <c r="L831" s="49">
        <v>-17.083333333333332</v>
      </c>
      <c r="M831" s="57">
        <v>0.26024225354194641</v>
      </c>
      <c r="N831" s="57">
        <v>1.1702894810644571E-2</v>
      </c>
      <c r="O831" s="57">
        <v>1.9561880826950073</v>
      </c>
      <c r="P831" s="57">
        <v>3.5172203971232524E-2</v>
      </c>
      <c r="Q831" s="57"/>
    </row>
    <row r="832" spans="1:17" ht="14.25" customHeight="1" x14ac:dyDescent="0.3">
      <c r="A832" s="50">
        <v>387</v>
      </c>
      <c r="B832" s="50">
        <v>89200901202</v>
      </c>
      <c r="C832" s="50">
        <v>5</v>
      </c>
      <c r="D832" s="49">
        <v>12</v>
      </c>
      <c r="E832" s="50" t="s">
        <v>137</v>
      </c>
      <c r="F832" s="50">
        <v>0.05</v>
      </c>
      <c r="G832" s="58">
        <f t="shared" si="33"/>
        <v>0.69300000000000017</v>
      </c>
      <c r="H832" s="57">
        <v>1.1200000000000001</v>
      </c>
      <c r="I832" s="49">
        <v>252</v>
      </c>
      <c r="J832" s="49">
        <v>44.999999999961737</v>
      </c>
      <c r="K832" s="49">
        <v>1729.3333333333333</v>
      </c>
      <c r="L832" s="49">
        <v>-16.166666666666668</v>
      </c>
      <c r="M832" s="57">
        <v>5.6060254573822021E-2</v>
      </c>
      <c r="N832" s="57">
        <v>1.1702894810644571E-2</v>
      </c>
      <c r="O832" s="57">
        <v>1.2829698324203491</v>
      </c>
      <c r="P832" s="57">
        <v>3.5172203971232524E-2</v>
      </c>
      <c r="Q832" s="57"/>
    </row>
    <row r="833" spans="1:17" ht="14.25" customHeight="1" x14ac:dyDescent="0.3">
      <c r="A833" s="50">
        <v>387</v>
      </c>
      <c r="B833" s="50">
        <v>89200901202</v>
      </c>
      <c r="C833" s="50">
        <v>5</v>
      </c>
      <c r="D833" s="49">
        <v>13</v>
      </c>
      <c r="E833" s="50" t="s">
        <v>236</v>
      </c>
      <c r="F833" s="50">
        <v>0.05</v>
      </c>
      <c r="G833" s="58">
        <f t="shared" si="33"/>
        <v>0.74300000000000022</v>
      </c>
      <c r="H833" s="57">
        <v>1.1399999999999999</v>
      </c>
      <c r="I833" s="49">
        <v>252</v>
      </c>
      <c r="J833" s="49">
        <v>39.000000000011248</v>
      </c>
      <c r="K833" s="49">
        <v>1258.8333333333333</v>
      </c>
      <c r="L833" s="49">
        <v>-37.666666666666664</v>
      </c>
      <c r="M833" s="57">
        <v>-0.10531726479530334</v>
      </c>
      <c r="N833" s="57">
        <v>1.1702894810644571E-2</v>
      </c>
      <c r="O833" s="57">
        <v>0.75061792135238647</v>
      </c>
      <c r="P833" s="57">
        <v>3.5172203971232524E-2</v>
      </c>
      <c r="Q833" s="57"/>
    </row>
    <row r="834" spans="1:17" ht="14.25" customHeight="1" x14ac:dyDescent="0.3">
      <c r="A834" s="50">
        <v>387</v>
      </c>
      <c r="B834" s="50">
        <v>89200901202</v>
      </c>
      <c r="C834" s="50">
        <v>5</v>
      </c>
      <c r="D834" s="49">
        <v>14</v>
      </c>
      <c r="E834" s="50" t="s">
        <v>47</v>
      </c>
      <c r="F834" s="50">
        <v>3.6999999999999998E-2</v>
      </c>
      <c r="G834" s="58">
        <f t="shared" si="33"/>
        <v>0.78000000000000025</v>
      </c>
      <c r="H834" s="57"/>
      <c r="I834" s="49">
        <v>252</v>
      </c>
      <c r="J834" s="49">
        <v>31.000000000003247</v>
      </c>
      <c r="K834" s="49">
        <v>526.5</v>
      </c>
      <c r="L834" s="49">
        <v>-117.41666666666667</v>
      </c>
      <c r="M834" s="57">
        <v>-0.22035765647888184</v>
      </c>
      <c r="N834" s="57">
        <v>1.1702894810644571E-2</v>
      </c>
      <c r="O834" s="57">
        <v>0.41869667172431946</v>
      </c>
      <c r="P834" s="57">
        <v>3.5172203971232524E-2</v>
      </c>
      <c r="Q834" s="57" t="s">
        <v>998</v>
      </c>
    </row>
    <row r="835" spans="1:17" ht="14.25" customHeight="1" x14ac:dyDescent="0.3">
      <c r="A835" s="50">
        <v>387</v>
      </c>
      <c r="B835" s="50">
        <v>89200901202</v>
      </c>
      <c r="C835" s="50">
        <v>5</v>
      </c>
      <c r="D835" s="49">
        <v>15</v>
      </c>
      <c r="E835" s="50" t="s">
        <v>115</v>
      </c>
      <c r="F835" s="50">
        <v>4.2000000000000003E-2</v>
      </c>
      <c r="G835" s="58">
        <f t="shared" si="33"/>
        <v>0.82200000000000029</v>
      </c>
      <c r="H835" s="57">
        <v>1.24</v>
      </c>
      <c r="I835" s="49">
        <v>252</v>
      </c>
      <c r="J835" s="49">
        <v>36.000000000036003</v>
      </c>
      <c r="K835" s="49">
        <v>1186.3333333333333</v>
      </c>
      <c r="L835" s="49">
        <v>-26.416666666666668</v>
      </c>
      <c r="M835" s="57">
        <v>-0.25685498118400574</v>
      </c>
      <c r="N835" s="57">
        <v>1.1702894810644571E-2</v>
      </c>
      <c r="O835" s="57">
        <v>0.64200949668884277</v>
      </c>
      <c r="P835" s="57">
        <v>3.5172203971232524E-2</v>
      </c>
      <c r="Q835" s="57"/>
    </row>
    <row r="836" spans="1:17" ht="14.25" customHeight="1" x14ac:dyDescent="0.3">
      <c r="A836" s="50">
        <v>387</v>
      </c>
      <c r="B836" s="50">
        <v>89200901202</v>
      </c>
      <c r="C836" s="50">
        <v>5</v>
      </c>
      <c r="D836" s="49">
        <v>16</v>
      </c>
      <c r="E836" s="50" t="s">
        <v>1300</v>
      </c>
      <c r="F836" s="50">
        <v>4.2000000000000003E-2</v>
      </c>
      <c r="G836" s="58">
        <f t="shared" si="33"/>
        <v>0.86400000000000032</v>
      </c>
      <c r="H836" s="57"/>
      <c r="I836" s="49">
        <v>252</v>
      </c>
      <c r="J836" s="49">
        <v>29.999999999974492</v>
      </c>
      <c r="K836" s="49">
        <v>766</v>
      </c>
      <c r="L836" s="49">
        <v>-54.083333333333336</v>
      </c>
      <c r="M836" s="57">
        <v>-0.29852092266082764</v>
      </c>
      <c r="N836" s="57">
        <v>1.1702894810644571E-2</v>
      </c>
      <c r="O836" s="57">
        <v>0.32723575830459595</v>
      </c>
      <c r="P836" s="57">
        <v>3.5172203971232524E-2</v>
      </c>
      <c r="Q836" s="57"/>
    </row>
    <row r="837" spans="1:17" ht="14.25" customHeight="1" x14ac:dyDescent="0.3">
      <c r="A837" s="50">
        <v>387</v>
      </c>
      <c r="B837" s="50">
        <v>89200901202</v>
      </c>
      <c r="C837" s="50">
        <v>5</v>
      </c>
      <c r="D837" s="49">
        <v>17</v>
      </c>
      <c r="E837" s="50" t="s">
        <v>116</v>
      </c>
      <c r="F837" s="50">
        <v>3.9E-2</v>
      </c>
      <c r="G837" s="58">
        <f t="shared" si="33"/>
        <v>0.90300000000000036</v>
      </c>
      <c r="H837" s="57"/>
      <c r="I837" s="49">
        <v>252</v>
      </c>
      <c r="J837" s="49">
        <v>35.999999999924981</v>
      </c>
      <c r="K837" s="49">
        <v>693.66666666666663</v>
      </c>
      <c r="L837" s="49">
        <v>-24.166666666666668</v>
      </c>
      <c r="M837" s="57">
        <v>-0.30103042721748352</v>
      </c>
      <c r="N837" s="57">
        <v>1.1702894810644571E-2</v>
      </c>
      <c r="O837" s="57">
        <v>0.22841064631938934</v>
      </c>
      <c r="P837" s="57">
        <v>3.5172203971232524E-2</v>
      </c>
      <c r="Q837" s="57"/>
    </row>
    <row r="838" spans="1:17" ht="14.25" customHeight="1" x14ac:dyDescent="0.3">
      <c r="A838" s="50">
        <v>387</v>
      </c>
      <c r="B838" s="50">
        <v>89200901202</v>
      </c>
      <c r="C838" s="50">
        <v>5</v>
      </c>
      <c r="D838" s="49">
        <v>18</v>
      </c>
      <c r="E838" s="50" t="s">
        <v>144</v>
      </c>
      <c r="F838" s="50">
        <v>4.1000000000000002E-2</v>
      </c>
      <c r="G838" s="58">
        <f t="shared" si="33"/>
        <v>0.94400000000000039</v>
      </c>
      <c r="H838" s="57">
        <v>1.29</v>
      </c>
      <c r="I838" s="49">
        <v>252</v>
      </c>
      <c r="J838" s="49">
        <v>33.000000000060759</v>
      </c>
      <c r="K838" s="49">
        <v>1632.5</v>
      </c>
      <c r="L838" s="49">
        <v>-16.333333333333332</v>
      </c>
      <c r="M838" s="57">
        <v>-0.24195766448974609</v>
      </c>
      <c r="N838" s="57">
        <v>1.1702894810644571E-2</v>
      </c>
      <c r="O838" s="57">
        <v>0.41362392902374268</v>
      </c>
      <c r="P838" s="57">
        <v>3.5172203971232524E-2</v>
      </c>
      <c r="Q838" s="57"/>
    </row>
    <row r="839" spans="1:17" ht="14.25" customHeight="1" x14ac:dyDescent="0.3">
      <c r="A839" s="50">
        <v>387</v>
      </c>
      <c r="B839" s="50">
        <v>89200901202</v>
      </c>
      <c r="C839" s="50">
        <v>5</v>
      </c>
      <c r="D839" s="49">
        <v>19</v>
      </c>
      <c r="E839" s="50" t="s">
        <v>145</v>
      </c>
      <c r="F839" s="50">
        <v>3.7999999999999999E-2</v>
      </c>
      <c r="G839" s="58">
        <f t="shared" si="33"/>
        <v>0.98200000000000043</v>
      </c>
      <c r="H839" s="57"/>
      <c r="I839" s="49">
        <v>252</v>
      </c>
      <c r="J839" s="49">
        <v>31.000000000003247</v>
      </c>
      <c r="K839" s="49">
        <v>1043.6666666666667</v>
      </c>
      <c r="L839" s="49">
        <v>-35.166666666666664</v>
      </c>
      <c r="M839" s="57">
        <v>-0.25945663452148438</v>
      </c>
      <c r="N839" s="57">
        <v>1.1702894810644571E-2</v>
      </c>
      <c r="O839" s="57">
        <v>0.87792009115219116</v>
      </c>
      <c r="P839" s="57">
        <v>3.5172203971232524E-2</v>
      </c>
      <c r="Q839" s="57"/>
    </row>
    <row r="840" spans="1:17" ht="14.25" customHeight="1" x14ac:dyDescent="0.3">
      <c r="A840" s="50">
        <v>387</v>
      </c>
      <c r="B840" s="50">
        <v>89200901202</v>
      </c>
      <c r="C840" s="50">
        <v>5</v>
      </c>
      <c r="D840" s="49">
        <v>20</v>
      </c>
      <c r="E840" s="50" t="s">
        <v>54</v>
      </c>
      <c r="F840" s="50">
        <v>3.9E-2</v>
      </c>
      <c r="G840" s="58">
        <f t="shared" si="33"/>
        <v>1.0210000000000004</v>
      </c>
      <c r="H840" s="57"/>
      <c r="I840" s="49">
        <v>252</v>
      </c>
      <c r="J840" s="49">
        <v>38.000000000093515</v>
      </c>
      <c r="K840" s="49">
        <v>1186.3333333333333</v>
      </c>
      <c r="L840" s="49">
        <v>-36.75</v>
      </c>
      <c r="M840" s="57">
        <v>-0.34207886457443237</v>
      </c>
      <c r="N840" s="57">
        <v>1.1702894810644571E-2</v>
      </c>
      <c r="O840" s="57">
        <v>1.4315389394760132</v>
      </c>
      <c r="P840" s="57">
        <v>3.5172203971232524E-2</v>
      </c>
      <c r="Q840" s="57"/>
    </row>
    <row r="841" spans="1:17" ht="14.25" customHeight="1" x14ac:dyDescent="0.3">
      <c r="A841" s="50">
        <v>387</v>
      </c>
      <c r="B841" s="50">
        <v>89200901202</v>
      </c>
      <c r="C841" s="50">
        <v>5</v>
      </c>
      <c r="D841" s="49">
        <v>21</v>
      </c>
      <c r="E841" s="50" t="s">
        <v>167</v>
      </c>
      <c r="F841" s="50">
        <v>4.4999999999999998E-2</v>
      </c>
      <c r="G841" s="58">
        <f t="shared" si="33"/>
        <v>1.0660000000000003</v>
      </c>
      <c r="H841" s="57"/>
      <c r="I841" s="49">
        <v>252</v>
      </c>
      <c r="J841" s="49">
        <v>41.000000000068759</v>
      </c>
      <c r="K841" s="49">
        <v>1357.5</v>
      </c>
      <c r="L841" s="49">
        <v>-38</v>
      </c>
      <c r="M841" s="57">
        <v>-0.39824202656745911</v>
      </c>
      <c r="N841" s="57">
        <v>1.1702894810644571E-2</v>
      </c>
      <c r="O841" s="57">
        <v>1.8180718421936035</v>
      </c>
      <c r="P841" s="57">
        <v>3.5172203971232524E-2</v>
      </c>
      <c r="Q841" s="57"/>
    </row>
    <row r="842" spans="1:17" ht="14.25" customHeight="1" x14ac:dyDescent="0.3">
      <c r="A842" s="50">
        <v>387</v>
      </c>
      <c r="B842" s="50">
        <v>89200901202</v>
      </c>
      <c r="C842" s="50">
        <v>5</v>
      </c>
      <c r="D842" s="49">
        <v>22</v>
      </c>
      <c r="E842" s="50" t="s">
        <v>148</v>
      </c>
      <c r="F842" s="50">
        <v>3.9E-2</v>
      </c>
      <c r="G842" s="58">
        <f t="shared" si="33"/>
        <v>1.1050000000000002</v>
      </c>
      <c r="H842" s="57">
        <v>1.32</v>
      </c>
      <c r="I842" s="49">
        <v>252</v>
      </c>
      <c r="J842" s="49">
        <v>37.999999999982492</v>
      </c>
      <c r="K842" s="49">
        <v>1497.3333333333333</v>
      </c>
      <c r="L842" s="49">
        <v>-18.25</v>
      </c>
      <c r="M842" s="57">
        <v>-0.29833650588989258</v>
      </c>
      <c r="N842" s="57">
        <v>1.1702894810644571E-2</v>
      </c>
      <c r="O842" s="57">
        <v>2.153571605682373</v>
      </c>
      <c r="P842" s="57">
        <v>3.5172203971232524E-2</v>
      </c>
      <c r="Q842" s="57"/>
    </row>
    <row r="843" spans="1:17" ht="14.25" customHeight="1" x14ac:dyDescent="0.3">
      <c r="A843" s="50">
        <v>387</v>
      </c>
      <c r="B843" s="50">
        <v>89200901202</v>
      </c>
      <c r="C843" s="50">
        <v>5</v>
      </c>
      <c r="D843" s="49">
        <v>23</v>
      </c>
      <c r="E843" s="50" t="s">
        <v>168</v>
      </c>
      <c r="F843" s="50">
        <v>3.9E-2</v>
      </c>
      <c r="G843" s="58">
        <f t="shared" si="33"/>
        <v>1.1440000000000001</v>
      </c>
      <c r="H843" s="57"/>
      <c r="I843" s="49">
        <v>252</v>
      </c>
      <c r="J843" s="49">
        <v>31.000000000003247</v>
      </c>
      <c r="K843" s="49">
        <v>1309.3333333333333</v>
      </c>
      <c r="L843" s="49">
        <v>-29</v>
      </c>
      <c r="M843" s="57">
        <v>-0.38900068402290344</v>
      </c>
      <c r="N843" s="57">
        <v>1.1702894810644571E-2</v>
      </c>
      <c r="O843" s="57">
        <v>2.0719375610351563</v>
      </c>
      <c r="P843" s="57">
        <v>3.5172203971232524E-2</v>
      </c>
      <c r="Q843" s="57"/>
    </row>
    <row r="844" spans="1:17" ht="14.25" customHeight="1" x14ac:dyDescent="0.3">
      <c r="A844" s="50">
        <v>387</v>
      </c>
      <c r="B844" s="50">
        <v>89200901202</v>
      </c>
      <c r="C844" s="50">
        <v>5</v>
      </c>
      <c r="D844" s="49">
        <v>24</v>
      </c>
      <c r="E844" s="50" t="s">
        <v>169</v>
      </c>
      <c r="F844" s="50">
        <v>3.9E-2</v>
      </c>
      <c r="G844" s="58">
        <f t="shared" si="33"/>
        <v>1.1830000000000001</v>
      </c>
      <c r="H844" s="57"/>
      <c r="I844" s="49">
        <v>252</v>
      </c>
      <c r="J844" s="49">
        <v>33.000000000060759</v>
      </c>
      <c r="K844" s="49">
        <v>1643.8333333333333</v>
      </c>
      <c r="L844" s="49">
        <v>-26.5</v>
      </c>
      <c r="M844" s="57">
        <v>-0.58197265863418579</v>
      </c>
      <c r="N844" s="57">
        <v>1.1702894810644571E-2</v>
      </c>
      <c r="O844" s="57">
        <v>1.3815953731536865</v>
      </c>
      <c r="P844" s="57">
        <v>3.5172203971232524E-2</v>
      </c>
      <c r="Q844" s="57"/>
    </row>
    <row r="845" spans="1:17" ht="14.25" customHeight="1" x14ac:dyDescent="0.3">
      <c r="A845" s="50">
        <v>387</v>
      </c>
      <c r="B845" s="50">
        <v>89200901202</v>
      </c>
      <c r="C845" s="50">
        <v>5</v>
      </c>
      <c r="D845" s="49">
        <v>25</v>
      </c>
      <c r="E845" s="50" t="s">
        <v>170</v>
      </c>
      <c r="F845" s="50">
        <v>3.9E-2</v>
      </c>
      <c r="G845" s="58">
        <f t="shared" si="33"/>
        <v>1.222</v>
      </c>
      <c r="H845" s="57"/>
      <c r="I845" s="49">
        <v>252</v>
      </c>
      <c r="J845" s="49">
        <v>28.000000000028002</v>
      </c>
      <c r="K845" s="49">
        <v>1210</v>
      </c>
      <c r="L845" s="49">
        <v>-36.916666666666664</v>
      </c>
      <c r="M845" s="57">
        <v>-0.6732909083366394</v>
      </c>
      <c r="N845" s="57">
        <v>1.1702894810644571E-2</v>
      </c>
      <c r="O845" s="57">
        <v>0.71187150478363037</v>
      </c>
      <c r="P845" s="57">
        <v>3.5172203971232524E-2</v>
      </c>
      <c r="Q845" s="57"/>
    </row>
    <row r="846" spans="1:17" ht="14.25" customHeight="1" x14ac:dyDescent="0.3">
      <c r="A846" s="50">
        <v>387</v>
      </c>
      <c r="B846" s="50">
        <v>89200901202</v>
      </c>
      <c r="C846" s="50">
        <v>5</v>
      </c>
      <c r="D846" s="49">
        <v>26</v>
      </c>
      <c r="E846" s="50" t="s">
        <v>62</v>
      </c>
      <c r="F846" s="50">
        <v>3.9E-2</v>
      </c>
      <c r="G846" s="58">
        <f t="shared" si="33"/>
        <v>1.2609999999999999</v>
      </c>
      <c r="H846" s="57"/>
      <c r="I846" s="49">
        <v>252</v>
      </c>
      <c r="J846" s="49">
        <v>34.999999999896225</v>
      </c>
      <c r="K846" s="49">
        <v>1704.8333333333333</v>
      </c>
      <c r="L846" s="49">
        <v>-15.75</v>
      </c>
      <c r="M846" s="57">
        <v>-0.78832226991653442</v>
      </c>
      <c r="N846" s="57">
        <v>1.1702894810644571E-2</v>
      </c>
      <c r="O846" s="57">
        <v>0.70419144630432129</v>
      </c>
      <c r="P846" s="57">
        <v>3.5172203971232524E-2</v>
      </c>
      <c r="Q846" s="57"/>
    </row>
    <row r="847" spans="1:17" ht="14.25" customHeight="1" x14ac:dyDescent="0.3">
      <c r="A847" s="50">
        <v>387</v>
      </c>
      <c r="B847" s="50">
        <v>89200901202</v>
      </c>
      <c r="C847" s="50">
        <v>5</v>
      </c>
      <c r="D847" s="49">
        <v>27</v>
      </c>
      <c r="E847" s="50" t="s">
        <v>203</v>
      </c>
      <c r="F847" s="50">
        <v>3.9E-2</v>
      </c>
      <c r="G847" s="58">
        <f t="shared" si="33"/>
        <v>1.2999999999999998</v>
      </c>
      <c r="H847" s="57"/>
      <c r="I847" s="49">
        <v>252</v>
      </c>
      <c r="J847" s="49">
        <v>34.999999999896225</v>
      </c>
      <c r="K847" s="49">
        <v>1523</v>
      </c>
      <c r="L847" s="49">
        <v>-20</v>
      </c>
      <c r="M847" s="57">
        <v>-0.77959322929382324</v>
      </c>
      <c r="N847" s="57">
        <v>1.1702894810644571E-2</v>
      </c>
      <c r="O847" s="57">
        <v>1.0640318393707275</v>
      </c>
      <c r="P847" s="57">
        <v>3.5172203971232524E-2</v>
      </c>
      <c r="Q847" s="57"/>
    </row>
    <row r="848" spans="1:17" ht="14.25" customHeight="1" x14ac:dyDescent="0.3">
      <c r="A848" s="50">
        <v>387</v>
      </c>
      <c r="B848" s="50">
        <v>89200901202</v>
      </c>
      <c r="C848" s="50">
        <v>5</v>
      </c>
      <c r="D848" s="49">
        <v>28</v>
      </c>
      <c r="E848" s="50" t="s">
        <v>204</v>
      </c>
      <c r="F848" s="50">
        <v>3.9E-2</v>
      </c>
      <c r="G848" s="58">
        <f t="shared" si="33"/>
        <v>1.3389999999999997</v>
      </c>
      <c r="H848" s="57"/>
      <c r="I848" s="49">
        <v>252</v>
      </c>
      <c r="J848" s="49">
        <v>38.999999999900226</v>
      </c>
      <c r="K848" s="49">
        <v>1529.6666666666667</v>
      </c>
      <c r="L848" s="49">
        <v>-17</v>
      </c>
      <c r="M848" s="57">
        <v>-0.7289280891418457</v>
      </c>
      <c r="N848" s="57">
        <v>1.1702894810644571E-2</v>
      </c>
      <c r="O848" s="57">
        <v>1.6077245473861694</v>
      </c>
      <c r="P848" s="57">
        <v>3.5172203971232524E-2</v>
      </c>
      <c r="Q848" s="57"/>
    </row>
    <row r="849" spans="1:17" ht="14.25" customHeight="1" x14ac:dyDescent="0.3">
      <c r="A849" s="50">
        <v>387</v>
      </c>
      <c r="B849" s="50">
        <v>89200901202</v>
      </c>
      <c r="C849" s="50">
        <v>5</v>
      </c>
      <c r="D849" s="49">
        <v>29</v>
      </c>
      <c r="E849" s="50" t="s">
        <v>205</v>
      </c>
      <c r="F849" s="50">
        <v>3.9E-2</v>
      </c>
      <c r="G849" s="58">
        <f t="shared" si="33"/>
        <v>1.3779999999999997</v>
      </c>
      <c r="H849" s="57"/>
      <c r="I849" s="49">
        <v>252</v>
      </c>
      <c r="J849" s="49">
        <v>35.999999999924981</v>
      </c>
      <c r="K849" s="49">
        <v>1413</v>
      </c>
      <c r="L849" s="49">
        <v>-17.666666666666668</v>
      </c>
      <c r="M849" s="57">
        <v>-0.57113873958587646</v>
      </c>
      <c r="N849" s="57">
        <v>1.1702894810644571E-2</v>
      </c>
      <c r="O849" s="57">
        <v>2.0312609672546387</v>
      </c>
      <c r="P849" s="57">
        <v>3.5172203971232524E-2</v>
      </c>
      <c r="Q849" s="57"/>
    </row>
    <row r="850" spans="1:17" ht="14.25" customHeight="1" x14ac:dyDescent="0.3">
      <c r="A850" s="50">
        <v>387</v>
      </c>
      <c r="B850" s="50">
        <v>89200901202</v>
      </c>
      <c r="C850" s="50">
        <v>5</v>
      </c>
      <c r="D850" s="49">
        <v>30</v>
      </c>
      <c r="E850" s="50" t="s">
        <v>206</v>
      </c>
      <c r="F850" s="50">
        <v>3.9E-2</v>
      </c>
      <c r="G850" s="58">
        <f t="shared" si="33"/>
        <v>1.4169999999999996</v>
      </c>
      <c r="H850" s="57">
        <v>1.29</v>
      </c>
      <c r="I850" s="49">
        <v>252</v>
      </c>
      <c r="J850" s="49">
        <v>32.999999999949736</v>
      </c>
      <c r="K850" s="49">
        <v>1572.1666666666667</v>
      </c>
      <c r="L850" s="49">
        <v>-24.916666666666668</v>
      </c>
      <c r="M850" s="57">
        <v>-0.51112890243530273</v>
      </c>
      <c r="N850" s="57">
        <v>1.1702894810644571E-2</v>
      </c>
      <c r="O850" s="57">
        <v>2.1679973602294922</v>
      </c>
      <c r="P850" s="57">
        <v>3.5172203971232524E-2</v>
      </c>
      <c r="Q850" s="57"/>
    </row>
    <row r="851" spans="1:17" ht="14.25" customHeight="1" x14ac:dyDescent="0.3">
      <c r="A851" s="50">
        <v>387</v>
      </c>
      <c r="B851" s="50">
        <v>89200901202</v>
      </c>
      <c r="C851" s="50">
        <v>5</v>
      </c>
      <c r="D851" s="49">
        <v>31</v>
      </c>
      <c r="E851" s="50" t="s">
        <v>252</v>
      </c>
      <c r="F851" s="50">
        <v>3.9E-2</v>
      </c>
      <c r="G851" s="58">
        <f t="shared" si="33"/>
        <v>1.4559999999999995</v>
      </c>
      <c r="H851" s="57"/>
      <c r="I851" s="49">
        <v>252</v>
      </c>
      <c r="J851" s="49">
        <v>36.000000000036003</v>
      </c>
      <c r="K851" s="49">
        <v>1609.8333333333333</v>
      </c>
      <c r="L851" s="49">
        <v>-27.083333333333332</v>
      </c>
      <c r="M851" s="57">
        <v>-0.92586123943328857</v>
      </c>
      <c r="N851" s="57">
        <v>1.1702894810644571E-2</v>
      </c>
      <c r="O851" s="57">
        <v>2.1288678646087646</v>
      </c>
      <c r="P851" s="57">
        <v>3.5172203971232524E-2</v>
      </c>
      <c r="Q851" s="57"/>
    </row>
    <row r="852" spans="1:17" ht="14.25" customHeight="1" x14ac:dyDescent="0.3">
      <c r="A852" s="50">
        <v>387</v>
      </c>
      <c r="B852" s="50">
        <v>89200901202</v>
      </c>
      <c r="C852" s="50">
        <v>5</v>
      </c>
      <c r="D852" s="49">
        <v>32</v>
      </c>
      <c r="E852" s="50" t="s">
        <v>253</v>
      </c>
      <c r="F852" s="50">
        <v>3.9E-2</v>
      </c>
      <c r="G852" s="58">
        <f t="shared" si="33"/>
        <v>1.4949999999999994</v>
      </c>
      <c r="H852" s="57"/>
      <c r="I852" s="49">
        <v>252</v>
      </c>
      <c r="J852" s="49">
        <v>37.999999999982492</v>
      </c>
      <c r="K852" s="49">
        <v>1538.6666666666667</v>
      </c>
      <c r="L852" s="49">
        <v>-17</v>
      </c>
      <c r="M852" s="57">
        <v>-1.3402401208877563</v>
      </c>
      <c r="N852" s="57">
        <v>1.1702894810644571E-2</v>
      </c>
      <c r="O852" s="57">
        <v>2.0145919322967529</v>
      </c>
      <c r="P852" s="57">
        <v>3.5172203971232524E-2</v>
      </c>
      <c r="Q852" s="57"/>
    </row>
    <row r="853" spans="1:17" ht="14.25" customHeight="1" x14ac:dyDescent="0.3">
      <c r="A853" s="50">
        <v>387</v>
      </c>
      <c r="B853" s="50">
        <v>89200901202</v>
      </c>
      <c r="C853" s="50">
        <v>5</v>
      </c>
      <c r="D853" s="49">
        <v>33</v>
      </c>
      <c r="E853" s="50" t="s">
        <v>254</v>
      </c>
      <c r="F853" s="50">
        <v>3.9E-2</v>
      </c>
      <c r="G853" s="58">
        <f t="shared" si="33"/>
        <v>1.5339999999999994</v>
      </c>
      <c r="H853" s="57"/>
      <c r="I853" s="49">
        <v>252</v>
      </c>
      <c r="J853" s="49">
        <v>39.000000000011248</v>
      </c>
      <c r="K853" s="49">
        <v>1728.8333333333333</v>
      </c>
      <c r="L853" s="49">
        <v>-21.833333333333332</v>
      </c>
      <c r="M853" s="57">
        <v>-1.5497184991836548</v>
      </c>
      <c r="N853" s="57">
        <v>1.1702894810644571E-2</v>
      </c>
      <c r="O853" s="57">
        <v>1.9604049921035767</v>
      </c>
      <c r="P853" s="57">
        <v>3.5172203971232524E-2</v>
      </c>
      <c r="Q853" s="57"/>
    </row>
    <row r="854" spans="1:17" ht="14.25" customHeight="1" x14ac:dyDescent="0.3">
      <c r="A854" s="50">
        <v>387</v>
      </c>
      <c r="B854" s="50">
        <v>89200901202</v>
      </c>
      <c r="C854" s="50">
        <v>5</v>
      </c>
      <c r="D854" s="49">
        <v>34</v>
      </c>
      <c r="E854" s="50" t="s">
        <v>255</v>
      </c>
      <c r="F854" s="50">
        <v>3.9E-2</v>
      </c>
      <c r="G854" s="58">
        <f t="shared" si="33"/>
        <v>1.5729999999999993</v>
      </c>
      <c r="H854" s="57"/>
      <c r="I854" s="49">
        <v>252</v>
      </c>
      <c r="J854" s="49">
        <v>35.000000000007248</v>
      </c>
      <c r="K854" s="49">
        <v>1644.8333333333333</v>
      </c>
      <c r="L854" s="49">
        <v>-21.833333333333332</v>
      </c>
      <c r="M854" s="57">
        <v>-1.5567464828491211</v>
      </c>
      <c r="N854" s="57">
        <v>1.1702894810644571E-2</v>
      </c>
      <c r="O854" s="57">
        <v>2.0717842578887939</v>
      </c>
      <c r="P854" s="57">
        <v>3.5172203971232524E-2</v>
      </c>
      <c r="Q854" s="57"/>
    </row>
    <row r="855" spans="1:17" ht="14.25" customHeight="1" x14ac:dyDescent="0.3">
      <c r="A855" s="50">
        <v>387</v>
      </c>
      <c r="B855" s="50">
        <v>89200901202</v>
      </c>
      <c r="C855" s="50">
        <v>5</v>
      </c>
      <c r="D855" s="49">
        <v>35</v>
      </c>
      <c r="E855" s="50" t="s">
        <v>208</v>
      </c>
      <c r="F855" s="50">
        <v>3.9E-2</v>
      </c>
      <c r="G855" s="58">
        <f t="shared" si="33"/>
        <v>1.6119999999999992</v>
      </c>
      <c r="H855" s="57">
        <v>1.28</v>
      </c>
      <c r="I855" s="49">
        <v>252</v>
      </c>
      <c r="J855" s="49">
        <v>14.999999999987246</v>
      </c>
      <c r="Q855" s="57" t="s">
        <v>1289</v>
      </c>
    </row>
    <row r="856" spans="1:17" ht="14.25" customHeight="1" x14ac:dyDescent="0.3">
      <c r="A856" s="49">
        <v>437</v>
      </c>
      <c r="B856" s="49">
        <v>88200801202</v>
      </c>
      <c r="C856" s="50">
        <v>4</v>
      </c>
      <c r="D856" s="49">
        <v>1</v>
      </c>
      <c r="E856" s="50" t="s">
        <v>152</v>
      </c>
      <c r="F856" s="50">
        <v>0.33</v>
      </c>
      <c r="G856" s="58">
        <v>0</v>
      </c>
      <c r="H856" s="57">
        <v>0.6</v>
      </c>
      <c r="I856" s="49">
        <v>252</v>
      </c>
      <c r="J856" s="49">
        <v>164.99999999997073</v>
      </c>
      <c r="K856" s="49">
        <v>1984.5</v>
      </c>
      <c r="L856" s="49">
        <v>-33.75</v>
      </c>
      <c r="M856" s="57">
        <v>0.11863619834184647</v>
      </c>
      <c r="N856" s="57">
        <v>2.6996547809229835E-2</v>
      </c>
      <c r="O856" s="57">
        <v>0.51883065700531006</v>
      </c>
      <c r="P856" s="57">
        <v>8.4011690977780204E-2</v>
      </c>
    </row>
    <row r="857" spans="1:17" ht="14.25" customHeight="1" x14ac:dyDescent="0.3">
      <c r="A857" s="49">
        <v>437</v>
      </c>
      <c r="B857" s="49">
        <v>88200801202</v>
      </c>
      <c r="C857" s="50">
        <v>4</v>
      </c>
      <c r="D857" s="49">
        <v>2</v>
      </c>
      <c r="E857" s="50" t="s">
        <v>125</v>
      </c>
      <c r="F857" s="50">
        <v>5.8000000000000003E-2</v>
      </c>
      <c r="G857" s="58">
        <f>F857</f>
        <v>5.8000000000000003E-2</v>
      </c>
      <c r="H857" s="57"/>
      <c r="I857" s="49">
        <v>252</v>
      </c>
      <c r="J857" s="49">
        <v>48.999999999965738</v>
      </c>
      <c r="K857" s="49">
        <v>1307.8333333333333</v>
      </c>
      <c r="L857" s="49">
        <v>-18.083333333333332</v>
      </c>
      <c r="M857" s="57">
        <v>0.43136036396026611</v>
      </c>
      <c r="N857" s="57">
        <v>2.6996547809229835E-2</v>
      </c>
      <c r="O857" s="57">
        <v>1.3822649717330933</v>
      </c>
      <c r="P857" s="57">
        <v>8.4011690977780204E-2</v>
      </c>
    </row>
    <row r="858" spans="1:17" ht="14.25" customHeight="1" x14ac:dyDescent="0.3">
      <c r="A858" s="49">
        <v>437</v>
      </c>
      <c r="B858" s="49">
        <v>88200801202</v>
      </c>
      <c r="C858" s="50">
        <v>4</v>
      </c>
      <c r="D858" s="49">
        <v>3</v>
      </c>
      <c r="E858" s="50" t="s">
        <v>127</v>
      </c>
      <c r="F858" s="50">
        <v>5.0999999999999997E-2</v>
      </c>
      <c r="G858" s="58">
        <f t="shared" ref="G858:G889" si="34">G857+F858</f>
        <v>0.109</v>
      </c>
      <c r="H858" s="57"/>
      <c r="I858" s="49">
        <v>252</v>
      </c>
      <c r="J858" s="49">
        <v>36.999999999953737</v>
      </c>
      <c r="K858" s="49">
        <v>719</v>
      </c>
      <c r="L858" s="49">
        <v>-5.75</v>
      </c>
      <c r="M858" s="57">
        <v>0.64100193977355957</v>
      </c>
      <c r="N858" s="57">
        <v>2.6996547809229835E-2</v>
      </c>
      <c r="O858" s="57">
        <v>1.7083455324172974</v>
      </c>
      <c r="P858" s="57">
        <v>8.4011690977780204E-2</v>
      </c>
    </row>
    <row r="859" spans="1:17" ht="14.25" customHeight="1" x14ac:dyDescent="0.3">
      <c r="A859" s="49">
        <v>437</v>
      </c>
      <c r="B859" s="49">
        <v>88200801202</v>
      </c>
      <c r="C859" s="50">
        <v>4</v>
      </c>
      <c r="D859" s="49">
        <v>4</v>
      </c>
      <c r="E859" s="50" t="s">
        <v>128</v>
      </c>
      <c r="F859" s="50">
        <v>5.0999999999999997E-2</v>
      </c>
      <c r="G859" s="58">
        <f t="shared" si="34"/>
        <v>0.16</v>
      </c>
      <c r="H859" s="57">
        <v>0.63</v>
      </c>
      <c r="I859" s="49">
        <v>252</v>
      </c>
      <c r="J859" s="49">
        <v>36.000000000036003</v>
      </c>
      <c r="K859" s="49">
        <v>716.33333333333337</v>
      </c>
      <c r="L859" s="49">
        <v>-63.083333333333336</v>
      </c>
      <c r="M859" s="57">
        <v>0.70923709869384766</v>
      </c>
      <c r="N859" s="57">
        <v>2.6996547809229835E-2</v>
      </c>
      <c r="O859" s="57">
        <v>2.0915324687957764</v>
      </c>
      <c r="P859" s="57">
        <v>8.4011690977780204E-2</v>
      </c>
    </row>
    <row r="860" spans="1:17" ht="14.25" customHeight="1" x14ac:dyDescent="0.3">
      <c r="A860" s="49">
        <v>437</v>
      </c>
      <c r="B860" s="49">
        <v>88200801202</v>
      </c>
      <c r="C860" s="50">
        <v>4</v>
      </c>
      <c r="D860" s="49">
        <v>5</v>
      </c>
      <c r="E860" s="50" t="s">
        <v>129</v>
      </c>
      <c r="F860" s="50">
        <v>5.0999999999999997E-2</v>
      </c>
      <c r="G860" s="58">
        <f t="shared" si="34"/>
        <v>0.21099999999999999</v>
      </c>
      <c r="H860" s="57"/>
      <c r="I860" s="49">
        <v>252</v>
      </c>
      <c r="J860" s="49">
        <v>45.999999999990493</v>
      </c>
      <c r="K860" s="49">
        <v>652</v>
      </c>
      <c r="L860" s="49">
        <v>-156.16666666666666</v>
      </c>
      <c r="M860" s="57">
        <v>0.81425857543945313</v>
      </c>
      <c r="N860" s="57">
        <v>2.6996547809229835E-2</v>
      </c>
      <c r="O860" s="57">
        <v>2.7122321128845215</v>
      </c>
      <c r="P860" s="57">
        <v>8.4011690977780204E-2</v>
      </c>
      <c r="Q860" s="50" t="s">
        <v>544</v>
      </c>
    </row>
    <row r="861" spans="1:17" ht="14.25" customHeight="1" x14ac:dyDescent="0.3">
      <c r="A861" s="49">
        <v>437</v>
      </c>
      <c r="B861" s="49">
        <v>88200801202</v>
      </c>
      <c r="C861" s="50">
        <v>4</v>
      </c>
      <c r="D861" s="49">
        <v>6</v>
      </c>
      <c r="E861" s="50" t="s">
        <v>35</v>
      </c>
      <c r="F861" s="50">
        <v>4.8000000000000001E-2</v>
      </c>
      <c r="G861" s="58">
        <f t="shared" si="34"/>
        <v>0.25900000000000001</v>
      </c>
      <c r="H861" s="57">
        <v>0.7</v>
      </c>
      <c r="I861" s="49">
        <v>252</v>
      </c>
      <c r="J861" s="49">
        <v>41.000000000068759</v>
      </c>
      <c r="K861" s="49">
        <v>774.16666666666663</v>
      </c>
      <c r="L861" s="49">
        <v>-6.833333333333333</v>
      </c>
      <c r="M861" s="57">
        <v>0.44247198104858398</v>
      </c>
      <c r="N861" s="57">
        <v>2.6996547809229835E-2</v>
      </c>
      <c r="O861" s="57">
        <v>2.8089897632598877</v>
      </c>
      <c r="P861" s="57">
        <v>8.4011690977780204E-2</v>
      </c>
    </row>
    <row r="862" spans="1:17" ht="14.25" customHeight="1" x14ac:dyDescent="0.3">
      <c r="A862" s="49">
        <v>437</v>
      </c>
      <c r="B862" s="49">
        <v>88200801202</v>
      </c>
      <c r="C862" s="50">
        <v>4</v>
      </c>
      <c r="D862" s="49">
        <v>7</v>
      </c>
      <c r="E862" s="50" t="s">
        <v>110</v>
      </c>
      <c r="F862" s="50">
        <v>4.8000000000000001E-2</v>
      </c>
      <c r="G862" s="58">
        <f t="shared" si="34"/>
        <v>0.307</v>
      </c>
      <c r="H862" s="57">
        <v>0.74</v>
      </c>
      <c r="I862" s="49">
        <v>252</v>
      </c>
      <c r="J862" s="49">
        <v>39.999999999928981</v>
      </c>
      <c r="K862" s="49">
        <v>748.83333333333337</v>
      </c>
      <c r="L862" s="49">
        <v>-26.333333333333332</v>
      </c>
      <c r="M862" s="57">
        <v>-0.44753724336624146</v>
      </c>
      <c r="N862" s="57">
        <v>2.6996547809229835E-2</v>
      </c>
      <c r="O862" s="57">
        <v>2.1370434761047363</v>
      </c>
      <c r="P862" s="57">
        <v>8.4011690977780204E-2</v>
      </c>
    </row>
    <row r="863" spans="1:17" ht="14.25" customHeight="1" x14ac:dyDescent="0.3">
      <c r="A863" s="49">
        <v>437</v>
      </c>
      <c r="B863" s="49">
        <v>88200801202</v>
      </c>
      <c r="C863" s="50">
        <v>4</v>
      </c>
      <c r="D863" s="49">
        <v>8</v>
      </c>
      <c r="E863" s="50" t="s">
        <v>112</v>
      </c>
      <c r="F863" s="50">
        <v>4.2999999999999997E-2</v>
      </c>
      <c r="G863" s="58">
        <f t="shared" si="34"/>
        <v>0.35</v>
      </c>
      <c r="H863" s="57">
        <v>0.79</v>
      </c>
      <c r="I863" s="49">
        <v>252</v>
      </c>
      <c r="J863" s="49">
        <v>43.000000000015248</v>
      </c>
      <c r="K863" s="49">
        <v>1200</v>
      </c>
      <c r="L863" s="49">
        <v>-61.833333333333336</v>
      </c>
      <c r="M863" s="57">
        <v>-1.6870921850204468</v>
      </c>
      <c r="N863" s="57">
        <v>2.6996547809229835E-2</v>
      </c>
      <c r="O863" s="57">
        <v>1.6752487421035767</v>
      </c>
      <c r="P863" s="57">
        <v>8.4011690977780204E-2</v>
      </c>
    </row>
    <row r="864" spans="1:17" ht="14.25" customHeight="1" x14ac:dyDescent="0.3">
      <c r="A864" s="49">
        <v>437</v>
      </c>
      <c r="B864" s="49">
        <v>88200801202</v>
      </c>
      <c r="C864" s="50">
        <v>4</v>
      </c>
      <c r="D864" s="49">
        <v>9</v>
      </c>
      <c r="E864" s="50" t="s">
        <v>113</v>
      </c>
      <c r="F864" s="50">
        <v>4.2999999999999997E-2</v>
      </c>
      <c r="G864" s="58">
        <f t="shared" si="34"/>
        <v>0.39299999999999996</v>
      </c>
      <c r="H864" s="57">
        <v>0.82</v>
      </c>
      <c r="I864" s="49">
        <v>252</v>
      </c>
      <c r="J864" s="49">
        <v>45.999999999990493</v>
      </c>
      <c r="K864" s="49">
        <v>1076.6666666666667</v>
      </c>
      <c r="L864" s="49">
        <v>-89</v>
      </c>
      <c r="M864" s="57">
        <v>-2.821850061416626</v>
      </c>
      <c r="N864" s="57">
        <v>2.6996547809229835E-2</v>
      </c>
      <c r="O864" s="57">
        <v>1.2325675487518311</v>
      </c>
      <c r="P864" s="57">
        <v>8.4011690977780204E-2</v>
      </c>
    </row>
    <row r="865" spans="1:17" ht="14.25" customHeight="1" x14ac:dyDescent="0.3">
      <c r="A865" s="49">
        <v>437</v>
      </c>
      <c r="B865" s="49">
        <v>88200801202</v>
      </c>
      <c r="C865" s="50">
        <v>4</v>
      </c>
      <c r="D865" s="49">
        <v>10</v>
      </c>
      <c r="E865" s="50" t="s">
        <v>114</v>
      </c>
      <c r="F865" s="50">
        <v>4.1000000000000002E-2</v>
      </c>
      <c r="G865" s="58">
        <f t="shared" si="34"/>
        <v>0.43399999999999994</v>
      </c>
      <c r="H865" s="57"/>
      <c r="I865" s="49">
        <v>252</v>
      </c>
      <c r="J865" s="49">
        <v>33.999999999978492</v>
      </c>
      <c r="K865" s="49">
        <v>639.66666666666663</v>
      </c>
      <c r="L865" s="49">
        <v>-58.583333333333336</v>
      </c>
      <c r="M865" s="57">
        <v>-2.6614518165588379</v>
      </c>
      <c r="N865" s="57">
        <v>2.6996547809229835E-2</v>
      </c>
      <c r="O865" s="57">
        <v>1.1813794374465942</v>
      </c>
      <c r="P865" s="57">
        <v>8.4011690977780204E-2</v>
      </c>
    </row>
    <row r="866" spans="1:17" ht="14.25" customHeight="1" x14ac:dyDescent="0.3">
      <c r="A866" s="49">
        <v>437</v>
      </c>
      <c r="B866" s="49">
        <v>88200801202</v>
      </c>
      <c r="C866" s="50">
        <v>4</v>
      </c>
      <c r="D866" s="49">
        <v>11</v>
      </c>
      <c r="E866" s="50" t="s">
        <v>134</v>
      </c>
      <c r="F866" s="50">
        <v>4.1000000000000002E-2</v>
      </c>
      <c r="G866" s="58">
        <f t="shared" si="34"/>
        <v>0.47499999999999992</v>
      </c>
      <c r="H866" s="57">
        <v>90</v>
      </c>
      <c r="I866" s="49">
        <v>252</v>
      </c>
      <c r="J866" s="49">
        <v>39.000000000011248</v>
      </c>
      <c r="K866" s="49">
        <v>598</v>
      </c>
      <c r="L866" s="49">
        <v>-174.5</v>
      </c>
      <c r="M866" s="57">
        <v>-2.3464305400848389</v>
      </c>
      <c r="N866" s="57">
        <v>2.6996547809229835E-2</v>
      </c>
      <c r="O866" s="57">
        <v>0.96021902561187744</v>
      </c>
      <c r="P866" s="57">
        <v>8.4011690977780204E-2</v>
      </c>
      <c r="Q866" s="50" t="s">
        <v>544</v>
      </c>
    </row>
    <row r="867" spans="1:17" ht="14.25" customHeight="1" x14ac:dyDescent="0.3">
      <c r="A867" s="49">
        <v>437</v>
      </c>
      <c r="B867" s="49">
        <v>88200801202</v>
      </c>
      <c r="C867" s="50">
        <v>4</v>
      </c>
      <c r="D867" s="49">
        <v>12</v>
      </c>
      <c r="E867" s="50" t="s">
        <v>135</v>
      </c>
      <c r="F867" s="50">
        <v>4.1000000000000002E-2</v>
      </c>
      <c r="G867" s="58">
        <f t="shared" si="34"/>
        <v>0.5159999999999999</v>
      </c>
      <c r="H867" s="57"/>
      <c r="I867" s="49">
        <v>252</v>
      </c>
      <c r="J867" s="49">
        <v>48.000000000048004</v>
      </c>
      <c r="K867" s="49">
        <v>931</v>
      </c>
      <c r="L867" s="49">
        <v>-111.66666666666667</v>
      </c>
      <c r="M867" s="57">
        <v>-2.0657777786254883</v>
      </c>
      <c r="N867" s="57">
        <v>2.6996547809229835E-2</v>
      </c>
      <c r="O867" s="57">
        <v>1.2944619655609131</v>
      </c>
      <c r="P867" s="57">
        <v>8.4011690977780204E-2</v>
      </c>
    </row>
    <row r="868" spans="1:17" ht="14.25" customHeight="1" x14ac:dyDescent="0.3">
      <c r="A868" s="49">
        <v>437</v>
      </c>
      <c r="B868" s="49">
        <v>88200801202</v>
      </c>
      <c r="C868" s="50">
        <v>4</v>
      </c>
      <c r="D868" s="49">
        <v>13</v>
      </c>
      <c r="E868" s="50" t="s">
        <v>136</v>
      </c>
      <c r="F868" s="50">
        <v>0.04</v>
      </c>
      <c r="G868" s="58">
        <f t="shared" si="34"/>
        <v>0.55599999999999994</v>
      </c>
      <c r="H868" s="57">
        <v>0.97</v>
      </c>
      <c r="I868" s="49">
        <v>252</v>
      </c>
      <c r="J868" s="49">
        <v>33.999999999978492</v>
      </c>
      <c r="K868" s="49">
        <v>528.33333333333337</v>
      </c>
      <c r="Q868" s="50" t="s">
        <v>269</v>
      </c>
    </row>
    <row r="869" spans="1:17" ht="14.25" customHeight="1" x14ac:dyDescent="0.3">
      <c r="A869" s="49">
        <v>437</v>
      </c>
      <c r="B869" s="49">
        <v>88200801202</v>
      </c>
      <c r="C869" s="50">
        <v>4</v>
      </c>
      <c r="D869" s="49">
        <v>14</v>
      </c>
      <c r="E869" s="50" t="s">
        <v>137</v>
      </c>
      <c r="F869" s="50">
        <v>0.04</v>
      </c>
      <c r="G869" s="58">
        <f t="shared" si="34"/>
        <v>0.59599999999999997</v>
      </c>
      <c r="H869" s="57"/>
      <c r="I869" s="49">
        <v>252</v>
      </c>
      <c r="J869" s="49">
        <v>49.999999999994493</v>
      </c>
      <c r="K869" s="49">
        <v>1642</v>
      </c>
      <c r="L869" s="49">
        <v>-20.416666666666668</v>
      </c>
      <c r="M869" s="57">
        <v>-1.6811460256576538</v>
      </c>
      <c r="N869" s="57">
        <v>2.6996547809229835E-2</v>
      </c>
      <c r="O869" s="57">
        <v>1.3214684724807739</v>
      </c>
      <c r="P869" s="57">
        <v>8.4011690977780204E-2</v>
      </c>
    </row>
    <row r="870" spans="1:17" ht="14.25" customHeight="1" x14ac:dyDescent="0.3">
      <c r="A870" s="49">
        <v>437</v>
      </c>
      <c r="B870" s="49">
        <v>88200801202</v>
      </c>
      <c r="C870" s="50">
        <v>4</v>
      </c>
      <c r="D870" s="49">
        <v>15</v>
      </c>
      <c r="E870" s="50" t="s">
        <v>236</v>
      </c>
      <c r="F870" s="50">
        <v>4.2000000000000003E-2</v>
      </c>
      <c r="G870" s="58">
        <f t="shared" si="34"/>
        <v>0.63800000000000001</v>
      </c>
      <c r="H870" s="57"/>
      <c r="I870" s="49">
        <v>252</v>
      </c>
      <c r="J870" s="49">
        <v>51.000000000023249</v>
      </c>
      <c r="K870" s="49">
        <v>1103.5</v>
      </c>
      <c r="L870" s="49">
        <v>-83.416666666666671</v>
      </c>
      <c r="M870" s="57">
        <v>-1.3076964616775513</v>
      </c>
      <c r="N870" s="57">
        <v>2.6996547809229835E-2</v>
      </c>
      <c r="O870" s="57">
        <v>1.8827323913574219</v>
      </c>
      <c r="P870" s="57">
        <v>8.4011690977780204E-2</v>
      </c>
    </row>
    <row r="871" spans="1:17" ht="14.25" customHeight="1" x14ac:dyDescent="0.3">
      <c r="A871" s="49">
        <v>437</v>
      </c>
      <c r="B871" s="49">
        <v>88200801202</v>
      </c>
      <c r="C871" s="50">
        <v>4</v>
      </c>
      <c r="D871" s="49">
        <v>16</v>
      </c>
      <c r="E871" s="50" t="s">
        <v>237</v>
      </c>
      <c r="F871" s="50">
        <v>4.2000000000000003E-2</v>
      </c>
      <c r="G871" s="58">
        <f t="shared" si="34"/>
        <v>0.68</v>
      </c>
      <c r="H871" s="57">
        <v>1.08</v>
      </c>
      <c r="I871" s="49">
        <v>252</v>
      </c>
      <c r="J871" s="49">
        <v>51.000000000023249</v>
      </c>
      <c r="K871" s="49">
        <v>1217.6666666666667</v>
      </c>
      <c r="L871" s="49">
        <v>-55.75</v>
      </c>
      <c r="M871" s="57">
        <v>-1.010546088218689</v>
      </c>
      <c r="N871" s="57">
        <v>2.6996547809229835E-2</v>
      </c>
      <c r="O871" s="57">
        <v>2.216766357421875</v>
      </c>
      <c r="P871" s="57">
        <v>8.4011690977780204E-2</v>
      </c>
    </row>
    <row r="872" spans="1:17" ht="14.25" customHeight="1" x14ac:dyDescent="0.3">
      <c r="A872" s="49">
        <v>437</v>
      </c>
      <c r="B872" s="49">
        <v>88200801202</v>
      </c>
      <c r="C872" s="50">
        <v>4</v>
      </c>
      <c r="D872" s="49">
        <v>17</v>
      </c>
      <c r="E872" s="50" t="s">
        <v>47</v>
      </c>
      <c r="F872" s="50">
        <v>4.2000000000000003E-2</v>
      </c>
      <c r="G872" s="58">
        <f t="shared" si="34"/>
        <v>0.72200000000000009</v>
      </c>
      <c r="H872" s="57"/>
      <c r="I872" s="49">
        <v>252</v>
      </c>
      <c r="J872" s="49">
        <v>47.000000000019249</v>
      </c>
      <c r="K872" s="49">
        <v>1082.1666666666667</v>
      </c>
      <c r="L872" s="49">
        <v>-62.083333333333336</v>
      </c>
      <c r="M872" s="57">
        <v>-0.57504791021347046</v>
      </c>
      <c r="N872" s="57">
        <v>2.6996547809229835E-2</v>
      </c>
      <c r="O872" s="57">
        <v>2.3221678733825684</v>
      </c>
      <c r="P872" s="57">
        <v>8.4011690977780204E-2</v>
      </c>
    </row>
    <row r="873" spans="1:17" ht="14.25" customHeight="1" x14ac:dyDescent="0.3">
      <c r="A873" s="49">
        <v>437</v>
      </c>
      <c r="B873" s="49">
        <v>88200801202</v>
      </c>
      <c r="C873" s="50">
        <v>4</v>
      </c>
      <c r="D873" s="49">
        <v>18</v>
      </c>
      <c r="E873" s="50" t="s">
        <v>115</v>
      </c>
      <c r="F873" s="50">
        <v>4.2000000000000003E-2</v>
      </c>
      <c r="G873" s="58">
        <f t="shared" si="34"/>
        <v>0.76400000000000012</v>
      </c>
      <c r="H873" s="57">
        <v>1.1200000000000001</v>
      </c>
      <c r="I873" s="49">
        <v>252</v>
      </c>
      <c r="J873" s="49">
        <v>37.999999999982492</v>
      </c>
      <c r="K873" s="49">
        <v>1006.5</v>
      </c>
      <c r="L873" s="49">
        <v>-14.416666666666666</v>
      </c>
      <c r="M873" s="57">
        <v>-0.4414583146572113</v>
      </c>
      <c r="N873" s="57">
        <v>2.6996547809229835E-2</v>
      </c>
      <c r="O873" s="57">
        <v>2.0887947082519531</v>
      </c>
      <c r="P873" s="57">
        <v>8.4011690977780204E-2</v>
      </c>
    </row>
    <row r="874" spans="1:17" ht="14.25" customHeight="1" x14ac:dyDescent="0.3">
      <c r="A874" s="49">
        <v>437</v>
      </c>
      <c r="B874" s="49">
        <v>88200801202</v>
      </c>
      <c r="C874" s="50">
        <v>4</v>
      </c>
      <c r="D874" s="49">
        <v>19</v>
      </c>
      <c r="E874" s="50" t="s">
        <v>247</v>
      </c>
      <c r="F874" s="50">
        <v>4.2000000000000003E-2</v>
      </c>
      <c r="G874" s="58">
        <f t="shared" si="34"/>
        <v>0.80600000000000016</v>
      </c>
      <c r="H874" s="57">
        <v>1.1200000000000001</v>
      </c>
      <c r="I874" s="49">
        <v>252</v>
      </c>
      <c r="J874" s="49">
        <v>39.000000000011248</v>
      </c>
      <c r="K874" s="49">
        <v>514.66666666666663</v>
      </c>
      <c r="Q874" s="50" t="s">
        <v>269</v>
      </c>
    </row>
    <row r="875" spans="1:17" ht="14.25" customHeight="1" x14ac:dyDescent="0.3">
      <c r="A875" s="49">
        <v>437</v>
      </c>
      <c r="B875" s="49">
        <v>88200801202</v>
      </c>
      <c r="C875" s="50">
        <v>4</v>
      </c>
      <c r="D875" s="49">
        <v>20</v>
      </c>
      <c r="E875" s="50" t="s">
        <v>248</v>
      </c>
      <c r="F875" s="50">
        <v>4.2000000000000003E-2</v>
      </c>
      <c r="G875" s="58">
        <f t="shared" si="34"/>
        <v>0.8480000000000002</v>
      </c>
      <c r="H875" s="57">
        <v>1.1200000000000001</v>
      </c>
      <c r="I875" s="49">
        <v>252</v>
      </c>
      <c r="J875" s="49">
        <v>45.999999999990493</v>
      </c>
      <c r="K875" s="49">
        <v>1173.6666666666667</v>
      </c>
      <c r="L875" s="49">
        <v>-54.166666666666664</v>
      </c>
      <c r="M875" s="57">
        <v>-0.95741057395935059</v>
      </c>
      <c r="N875" s="57">
        <v>2.6996547809229835E-2</v>
      </c>
      <c r="O875" s="57">
        <v>0.76721030473709106</v>
      </c>
      <c r="P875" s="57">
        <v>8.4011690977780204E-2</v>
      </c>
    </row>
    <row r="876" spans="1:17" ht="14.25" customHeight="1" x14ac:dyDescent="0.3">
      <c r="A876" s="49">
        <v>437</v>
      </c>
      <c r="B876" s="49">
        <v>88200801202</v>
      </c>
      <c r="C876" s="50">
        <v>4</v>
      </c>
      <c r="D876" s="49">
        <v>21</v>
      </c>
      <c r="E876" s="50" t="s">
        <v>249</v>
      </c>
      <c r="F876" s="50">
        <v>4.2000000000000003E-2</v>
      </c>
      <c r="G876" s="58">
        <f t="shared" si="34"/>
        <v>0.89000000000000024</v>
      </c>
      <c r="H876" s="57">
        <v>1.1200000000000001</v>
      </c>
      <c r="I876" s="49">
        <v>252</v>
      </c>
      <c r="J876" s="49">
        <v>31.000000000003247</v>
      </c>
      <c r="K876" s="49">
        <v>822.16666666666663</v>
      </c>
      <c r="L876" s="49">
        <v>-130.25</v>
      </c>
      <c r="M876" s="57">
        <v>-0.96347016096115112</v>
      </c>
      <c r="N876" s="57">
        <v>2.6996547809229835E-2</v>
      </c>
      <c r="O876" s="57">
        <v>0.82531529664993286</v>
      </c>
      <c r="P876" s="57">
        <v>8.4011690977780204E-2</v>
      </c>
    </row>
    <row r="877" spans="1:17" ht="14.25" customHeight="1" x14ac:dyDescent="0.3">
      <c r="A877" s="49">
        <v>437</v>
      </c>
      <c r="B877" s="49">
        <v>88200801202</v>
      </c>
      <c r="C877" s="50">
        <v>4</v>
      </c>
      <c r="D877" s="49">
        <v>22</v>
      </c>
      <c r="E877" s="50" t="s">
        <v>250</v>
      </c>
      <c r="F877" s="50">
        <v>4.2000000000000003E-2</v>
      </c>
      <c r="G877" s="58">
        <f t="shared" si="34"/>
        <v>0.93200000000000027</v>
      </c>
      <c r="H877" s="57">
        <v>1.1200000000000001</v>
      </c>
      <c r="I877" s="49">
        <v>252</v>
      </c>
      <c r="J877" s="49">
        <v>37.999999999982492</v>
      </c>
      <c r="K877" s="49">
        <v>1821.3333333333333</v>
      </c>
      <c r="L877" s="49">
        <v>-39.333333333333336</v>
      </c>
      <c r="M877" s="57">
        <v>-1.0913681983947754</v>
      </c>
      <c r="N877" s="57">
        <v>2.6996547809229835E-2</v>
      </c>
      <c r="O877" s="57">
        <v>1.3469022512435913</v>
      </c>
      <c r="P877" s="57">
        <v>8.4011690977780204E-2</v>
      </c>
    </row>
    <row r="878" spans="1:17" ht="14.25" customHeight="1" x14ac:dyDescent="0.3">
      <c r="A878" s="49">
        <v>437</v>
      </c>
      <c r="B878" s="49">
        <v>88200801202</v>
      </c>
      <c r="C878" s="50">
        <v>4</v>
      </c>
      <c r="D878" s="49">
        <v>23</v>
      </c>
      <c r="E878" s="50" t="s">
        <v>518</v>
      </c>
      <c r="F878" s="50">
        <v>4.2000000000000003E-2</v>
      </c>
      <c r="G878" s="58">
        <f t="shared" si="34"/>
        <v>0.97400000000000031</v>
      </c>
      <c r="H878" s="57">
        <v>1.1200000000000001</v>
      </c>
      <c r="I878" s="49">
        <v>252</v>
      </c>
      <c r="J878" s="49">
        <v>47.999999999936982</v>
      </c>
      <c r="K878" s="49">
        <v>2432</v>
      </c>
      <c r="L878" s="49">
        <v>-29.666666666666668</v>
      </c>
      <c r="M878" s="57">
        <v>-1.2919915914535522</v>
      </c>
      <c r="N878" s="57">
        <v>2.6996547809229835E-2</v>
      </c>
      <c r="O878" s="57">
        <v>1.6072148084640503</v>
      </c>
      <c r="P878" s="57">
        <v>8.4011690977780204E-2</v>
      </c>
    </row>
    <row r="879" spans="1:17" ht="14.25" customHeight="1" x14ac:dyDescent="0.3">
      <c r="A879" s="49">
        <v>437</v>
      </c>
      <c r="B879" s="49">
        <v>88200801202</v>
      </c>
      <c r="C879" s="50">
        <v>4</v>
      </c>
      <c r="D879" s="49">
        <v>24</v>
      </c>
      <c r="E879" s="50" t="s">
        <v>54</v>
      </c>
      <c r="F879" s="50">
        <v>3.7999999999999999E-2</v>
      </c>
      <c r="G879" s="58">
        <f t="shared" si="34"/>
        <v>1.0120000000000002</v>
      </c>
      <c r="H879" s="57">
        <v>1.1200000000000001</v>
      </c>
      <c r="I879" s="49">
        <v>252</v>
      </c>
      <c r="J879" s="49">
        <v>29.000000000056758</v>
      </c>
      <c r="K879" s="49">
        <v>1486.5</v>
      </c>
      <c r="L879" s="49">
        <v>-25.333333333333332</v>
      </c>
      <c r="M879" s="57">
        <v>-1.2279509305953979</v>
      </c>
      <c r="N879" s="57">
        <v>2.6996547809229835E-2</v>
      </c>
      <c r="O879" s="57">
        <v>2.067218542098999</v>
      </c>
      <c r="P879" s="57">
        <v>8.4011690977780204E-2</v>
      </c>
    </row>
    <row r="880" spans="1:17" ht="14.25" customHeight="1" x14ac:dyDescent="0.3">
      <c r="A880" s="49">
        <v>437</v>
      </c>
      <c r="B880" s="49">
        <v>88200801202</v>
      </c>
      <c r="C880" s="50">
        <v>4</v>
      </c>
      <c r="D880" s="49">
        <v>25</v>
      </c>
      <c r="E880" s="50" t="s">
        <v>167</v>
      </c>
      <c r="F880" s="50">
        <v>3.1E-2</v>
      </c>
      <c r="G880" s="58">
        <f t="shared" si="34"/>
        <v>1.0430000000000001</v>
      </c>
      <c r="H880" s="57">
        <v>1.1200000000000001</v>
      </c>
      <c r="I880" s="49">
        <v>252</v>
      </c>
      <c r="J880" s="49">
        <v>26.000000000081513</v>
      </c>
      <c r="K880" s="49">
        <v>1035.1666666666667</v>
      </c>
      <c r="L880" s="49">
        <v>-95.916666666666671</v>
      </c>
      <c r="M880" s="57">
        <v>-1.2785183191299438</v>
      </c>
      <c r="N880" s="57">
        <v>2.6996547809229835E-2</v>
      </c>
      <c r="O880" s="57">
        <v>2.0996060371398926</v>
      </c>
      <c r="P880" s="57">
        <v>8.4011690977780204E-2</v>
      </c>
    </row>
    <row r="881" spans="1:17" ht="14.25" customHeight="1" x14ac:dyDescent="0.3">
      <c r="A881" s="49">
        <v>437</v>
      </c>
      <c r="B881" s="49">
        <v>88200801202</v>
      </c>
      <c r="C881" s="50">
        <v>4</v>
      </c>
      <c r="D881" s="49">
        <v>26</v>
      </c>
      <c r="E881" s="50" t="s">
        <v>148</v>
      </c>
      <c r="F881" s="50">
        <v>3.1E-2</v>
      </c>
      <c r="G881" s="58">
        <f t="shared" si="34"/>
        <v>1.0740000000000001</v>
      </c>
      <c r="H881" s="57">
        <v>1.1200000000000001</v>
      </c>
      <c r="I881" s="49">
        <v>252</v>
      </c>
      <c r="J881" s="49">
        <v>20.999999999937735</v>
      </c>
      <c r="K881" s="49">
        <v>1048.5</v>
      </c>
      <c r="L881" s="49">
        <v>-40.833333333333336</v>
      </c>
      <c r="M881" s="57">
        <v>-1.4654641151428223</v>
      </c>
      <c r="N881" s="57">
        <v>2.6996547809229835E-2</v>
      </c>
      <c r="O881" s="57">
        <v>2.0561923980712891</v>
      </c>
      <c r="P881" s="57">
        <v>8.4011690977780204E-2</v>
      </c>
    </row>
    <row r="882" spans="1:17" ht="14.25" customHeight="1" x14ac:dyDescent="0.3">
      <c r="A882" s="49">
        <v>437</v>
      </c>
      <c r="B882" s="49">
        <v>88200801202</v>
      </c>
      <c r="C882" s="50">
        <v>4</v>
      </c>
      <c r="D882" s="49">
        <v>27</v>
      </c>
      <c r="E882" s="50" t="s">
        <v>168</v>
      </c>
      <c r="F882" s="50">
        <v>3.1E-2</v>
      </c>
      <c r="G882" s="58">
        <f t="shared" si="34"/>
        <v>1.105</v>
      </c>
      <c r="H882" s="57"/>
      <c r="I882" s="49">
        <v>252</v>
      </c>
      <c r="J882" s="49">
        <v>36.999999999953737</v>
      </c>
      <c r="K882" s="49">
        <v>1926.5</v>
      </c>
      <c r="L882" s="49">
        <v>-30.25</v>
      </c>
      <c r="M882" s="57">
        <v>-1.48345947265625</v>
      </c>
      <c r="N882" s="57">
        <v>2.6996547809229835E-2</v>
      </c>
      <c r="O882" s="57">
        <v>1.9589107036590576</v>
      </c>
      <c r="P882" s="57">
        <v>8.4011690977780204E-2</v>
      </c>
    </row>
    <row r="883" spans="1:17" ht="14.25" customHeight="1" x14ac:dyDescent="0.3">
      <c r="A883" s="49">
        <v>437</v>
      </c>
      <c r="B883" s="49">
        <v>88200801202</v>
      </c>
      <c r="C883" s="50">
        <v>4</v>
      </c>
      <c r="D883" s="49">
        <v>28</v>
      </c>
      <c r="E883" s="50" t="s">
        <v>169</v>
      </c>
      <c r="F883" s="50">
        <v>3.1E-2</v>
      </c>
      <c r="G883" s="58">
        <f t="shared" si="34"/>
        <v>1.1359999999999999</v>
      </c>
      <c r="H883" s="57">
        <v>1.29</v>
      </c>
      <c r="I883" s="49">
        <v>252</v>
      </c>
      <c r="J883" s="49">
        <v>24.999999999941735</v>
      </c>
      <c r="K883" s="49">
        <v>1035.6666666666667</v>
      </c>
      <c r="L883" s="49">
        <v>-11.833333333333334</v>
      </c>
      <c r="M883" s="57">
        <v>-1.2873698472976685</v>
      </c>
      <c r="N883" s="57">
        <v>2.6996547809229835E-2</v>
      </c>
      <c r="O883" s="57">
        <v>2.0578010082244873</v>
      </c>
      <c r="P883" s="57">
        <v>8.4011690977780204E-2</v>
      </c>
    </row>
    <row r="884" spans="1:17" ht="14.25" customHeight="1" x14ac:dyDescent="0.3">
      <c r="A884" s="49">
        <v>437</v>
      </c>
      <c r="B884" s="49">
        <v>88200801202</v>
      </c>
      <c r="C884" s="50">
        <v>4</v>
      </c>
      <c r="D884" s="49">
        <v>29</v>
      </c>
      <c r="E884" s="50" t="s">
        <v>170</v>
      </c>
      <c r="F884" s="50">
        <v>3.1E-2</v>
      </c>
      <c r="G884" s="58">
        <f t="shared" si="34"/>
        <v>1.1669999999999998</v>
      </c>
      <c r="H884" s="57">
        <v>1.33</v>
      </c>
      <c r="I884" s="49">
        <v>252</v>
      </c>
      <c r="J884" s="49">
        <v>40.000000000040004</v>
      </c>
      <c r="K884" s="49">
        <v>2330.5</v>
      </c>
      <c r="L884" s="49">
        <v>-69.666666666666671</v>
      </c>
      <c r="M884" s="57">
        <v>-1.2085099220275879</v>
      </c>
      <c r="N884" s="57">
        <v>2.6996547809229835E-2</v>
      </c>
      <c r="O884" s="57">
        <v>2.1261055469512939</v>
      </c>
      <c r="P884" s="57">
        <v>8.4011690977780204E-2</v>
      </c>
    </row>
    <row r="885" spans="1:17" ht="14.25" customHeight="1" x14ac:dyDescent="0.3">
      <c r="A885" s="49">
        <v>437</v>
      </c>
      <c r="B885" s="49">
        <v>88200801202</v>
      </c>
      <c r="C885" s="50">
        <v>4</v>
      </c>
      <c r="D885" s="49">
        <v>30</v>
      </c>
      <c r="E885" s="50" t="s">
        <v>62</v>
      </c>
      <c r="F885" s="50">
        <v>3.1E-2</v>
      </c>
      <c r="G885" s="58">
        <f t="shared" si="34"/>
        <v>1.1979999999999997</v>
      </c>
      <c r="H885" s="57">
        <v>1.33</v>
      </c>
      <c r="I885" s="49">
        <v>252</v>
      </c>
      <c r="J885" s="49">
        <v>26.999999999999247</v>
      </c>
      <c r="K885" s="49">
        <v>976.66666666666663</v>
      </c>
      <c r="L885" s="49">
        <v>-15.583333333333334</v>
      </c>
      <c r="M885" s="57">
        <v>-1.1336923837661743</v>
      </c>
      <c r="N885" s="57">
        <v>2.6996547809229835E-2</v>
      </c>
      <c r="O885" s="57">
        <v>2.0423548221588135</v>
      </c>
      <c r="P885" s="57">
        <v>8.4011690977780204E-2</v>
      </c>
    </row>
    <row r="886" spans="1:17" ht="14.25" customHeight="1" x14ac:dyDescent="0.3">
      <c r="A886" s="49">
        <v>437</v>
      </c>
      <c r="B886" s="49">
        <v>88200801202</v>
      </c>
      <c r="C886" s="50">
        <v>4</v>
      </c>
      <c r="D886" s="49">
        <v>31</v>
      </c>
      <c r="E886" s="50" t="s">
        <v>203</v>
      </c>
      <c r="F886" s="50">
        <v>3.3000000000000002E-2</v>
      </c>
      <c r="G886" s="58">
        <f t="shared" si="34"/>
        <v>1.2309999999999997</v>
      </c>
      <c r="H886" s="57">
        <v>1.33</v>
      </c>
      <c r="I886" s="49">
        <v>252</v>
      </c>
      <c r="J886" s="49">
        <v>28.000000000028002</v>
      </c>
      <c r="K886" s="49">
        <v>978</v>
      </c>
      <c r="L886" s="49">
        <v>-33.416666666666664</v>
      </c>
      <c r="M886" s="57">
        <v>-1.1975038051605225</v>
      </c>
      <c r="N886" s="57">
        <v>2.6996547809229835E-2</v>
      </c>
      <c r="O886" s="57">
        <v>1.884644627571106</v>
      </c>
      <c r="P886" s="57">
        <v>8.4011690977780204E-2</v>
      </c>
    </row>
    <row r="887" spans="1:17" ht="14.25" customHeight="1" x14ac:dyDescent="0.3">
      <c r="A887" s="49">
        <v>437</v>
      </c>
      <c r="B887" s="49">
        <v>88200801202</v>
      </c>
      <c r="C887" s="50">
        <v>4</v>
      </c>
      <c r="D887" s="49">
        <v>32</v>
      </c>
      <c r="E887" s="50" t="s">
        <v>204</v>
      </c>
      <c r="F887" s="50">
        <v>3.3000000000000002E-2</v>
      </c>
      <c r="G887" s="58">
        <f t="shared" si="34"/>
        <v>1.2639999999999996</v>
      </c>
      <c r="H887" s="57">
        <v>1.33</v>
      </c>
      <c r="I887" s="49">
        <v>252</v>
      </c>
      <c r="J887" s="49">
        <v>32.000000000032003</v>
      </c>
      <c r="K887" s="49">
        <v>955.83333333333337</v>
      </c>
      <c r="L887" s="49">
        <v>-44.083333333333336</v>
      </c>
      <c r="M887" s="57">
        <v>-0.74329429864883423</v>
      </c>
      <c r="N887" s="57">
        <v>2.6996547809229835E-2</v>
      </c>
      <c r="O887" s="57">
        <v>2.2971341609954834</v>
      </c>
      <c r="P887" s="57">
        <v>8.4011690977780204E-2</v>
      </c>
    </row>
    <row r="888" spans="1:17" ht="14.25" customHeight="1" x14ac:dyDescent="0.3">
      <c r="A888" s="49">
        <v>437</v>
      </c>
      <c r="B888" s="49">
        <v>88200801202</v>
      </c>
      <c r="C888" s="50">
        <v>4</v>
      </c>
      <c r="D888" s="49">
        <v>33</v>
      </c>
      <c r="E888" s="50" t="s">
        <v>207</v>
      </c>
      <c r="F888" s="50">
        <v>3.3000000000000002E-2</v>
      </c>
      <c r="G888" s="58">
        <f t="shared" si="34"/>
        <v>1.2969999999999995</v>
      </c>
      <c r="H888" s="57">
        <v>1.33</v>
      </c>
      <c r="I888" s="49">
        <v>252</v>
      </c>
      <c r="J888" s="49">
        <v>31.000000000003247</v>
      </c>
      <c r="K888" s="49">
        <v>568.83333333333337</v>
      </c>
      <c r="L888" s="49">
        <v>-95.416666666666671</v>
      </c>
      <c r="M888" s="57">
        <v>-0.68517959117889404</v>
      </c>
      <c r="N888" s="57">
        <v>2.6996547809229835E-2</v>
      </c>
      <c r="O888" s="57">
        <v>2.1214461326599121</v>
      </c>
      <c r="P888" s="57">
        <v>8.4011690977780204E-2</v>
      </c>
    </row>
    <row r="889" spans="1:17" ht="14.25" customHeight="1" x14ac:dyDescent="0.3">
      <c r="A889" s="49">
        <v>437</v>
      </c>
      <c r="B889" s="49">
        <v>88200801202</v>
      </c>
      <c r="C889" s="50">
        <v>4</v>
      </c>
      <c r="D889" s="49">
        <v>34</v>
      </c>
      <c r="E889" s="50" t="s">
        <v>622</v>
      </c>
      <c r="F889" s="50">
        <v>3.3000000000000002E-2</v>
      </c>
      <c r="G889" s="58">
        <f t="shared" si="34"/>
        <v>1.3299999999999994</v>
      </c>
      <c r="H889" s="57">
        <v>1.33</v>
      </c>
      <c r="I889" s="49">
        <v>252</v>
      </c>
      <c r="J889" s="49">
        <v>17.99999999996249</v>
      </c>
      <c r="K889" s="49">
        <v>307.5</v>
      </c>
      <c r="Q889" s="50" t="s">
        <v>269</v>
      </c>
    </row>
    <row r="890" spans="1:17" ht="14.25" customHeight="1" x14ac:dyDescent="0.3">
      <c r="A890" s="49">
        <v>451</v>
      </c>
      <c r="B890" s="49">
        <v>162201001202</v>
      </c>
      <c r="C890" s="50">
        <v>5</v>
      </c>
      <c r="D890" s="49">
        <v>1</v>
      </c>
      <c r="E890" s="50" t="s">
        <v>152</v>
      </c>
      <c r="F890" s="50">
        <v>0.33</v>
      </c>
      <c r="G890" s="58">
        <v>0</v>
      </c>
      <c r="H890" s="57">
        <v>0.41</v>
      </c>
      <c r="I890" s="49">
        <v>252</v>
      </c>
      <c r="J890" s="49">
        <v>122.00000000006651</v>
      </c>
      <c r="K890" s="49">
        <v>1999.5</v>
      </c>
      <c r="L890" s="49">
        <v>-38.916666666666664</v>
      </c>
      <c r="M890" s="57">
        <v>-4.2056241035461426</v>
      </c>
      <c r="N890" s="57">
        <v>1.344823770086823E-2</v>
      </c>
      <c r="O890" s="57">
        <v>0.66463077068328857</v>
      </c>
      <c r="P890" s="57">
        <v>4.1489490295294092E-2</v>
      </c>
    </row>
    <row r="891" spans="1:17" ht="14.25" customHeight="1" x14ac:dyDescent="0.3">
      <c r="A891" s="49">
        <v>451</v>
      </c>
      <c r="B891" s="49">
        <v>162201001202</v>
      </c>
      <c r="C891" s="50">
        <v>5</v>
      </c>
      <c r="D891" s="49">
        <v>2</v>
      </c>
      <c r="E891" s="50" t="s">
        <v>154</v>
      </c>
      <c r="F891" s="50">
        <v>9.0999999999999998E-2</v>
      </c>
      <c r="G891" s="58">
        <f>F891</f>
        <v>9.0999999999999998E-2</v>
      </c>
      <c r="H891" s="57">
        <v>0.45</v>
      </c>
      <c r="I891" s="49">
        <v>252</v>
      </c>
      <c r="J891" s="49">
        <v>18.000000000073513</v>
      </c>
      <c r="Q891" s="57" t="s">
        <v>269</v>
      </c>
    </row>
    <row r="892" spans="1:17" ht="14.25" customHeight="1" x14ac:dyDescent="0.3">
      <c r="A892" s="49">
        <v>451</v>
      </c>
      <c r="B892" s="49">
        <v>162201001202</v>
      </c>
      <c r="C892" s="50">
        <v>5</v>
      </c>
      <c r="D892" s="49">
        <v>3</v>
      </c>
      <c r="E892" s="50" t="s">
        <v>496</v>
      </c>
      <c r="F892" s="50">
        <v>9.1999999999999998E-2</v>
      </c>
      <c r="G892" s="58">
        <f t="shared" ref="G892:G925" si="35">G891+F892</f>
        <v>0.183</v>
      </c>
      <c r="H892" s="57">
        <v>0.49</v>
      </c>
      <c r="I892" s="49">
        <v>252</v>
      </c>
      <c r="J892" s="49">
        <v>33.999999999978492</v>
      </c>
      <c r="K892" s="49">
        <v>1649.1666666666667</v>
      </c>
      <c r="L892" s="49">
        <v>-36.416666666666664</v>
      </c>
      <c r="M892" s="57">
        <v>-3.4377574920654297</v>
      </c>
      <c r="N892" s="57">
        <v>1.344823770086823E-2</v>
      </c>
      <c r="O892" s="57">
        <v>0.65516239404678345</v>
      </c>
      <c r="P892" s="57">
        <v>4.1489490295294092E-2</v>
      </c>
    </row>
    <row r="893" spans="1:17" ht="14.25" customHeight="1" x14ac:dyDescent="0.3">
      <c r="A893" s="49">
        <v>451</v>
      </c>
      <c r="B893" s="49">
        <v>162201001202</v>
      </c>
      <c r="C893" s="50">
        <v>5</v>
      </c>
      <c r="D893" s="49">
        <v>4</v>
      </c>
      <c r="E893" s="50" t="s">
        <v>158</v>
      </c>
      <c r="F893" s="50">
        <v>9.1999999999999998E-2</v>
      </c>
      <c r="G893" s="58">
        <f t="shared" si="35"/>
        <v>0.27500000000000002</v>
      </c>
      <c r="H893" s="57"/>
      <c r="I893" s="49">
        <v>252</v>
      </c>
      <c r="J893" s="49">
        <v>45.999999999990493</v>
      </c>
      <c r="K893" s="49">
        <v>1893.5</v>
      </c>
      <c r="L893" s="49">
        <v>-37.166666666666664</v>
      </c>
      <c r="M893" s="57">
        <v>-1.9016602039337158</v>
      </c>
      <c r="N893" s="57">
        <v>1.344823770086823E-2</v>
      </c>
      <c r="O893" s="57">
        <v>0.74218791723251343</v>
      </c>
      <c r="P893" s="57">
        <v>4.1489490295294092E-2</v>
      </c>
    </row>
    <row r="894" spans="1:17" ht="14.25" customHeight="1" x14ac:dyDescent="0.3">
      <c r="A894" s="49">
        <v>451</v>
      </c>
      <c r="B894" s="49">
        <v>162201001202</v>
      </c>
      <c r="C894" s="50">
        <v>5</v>
      </c>
      <c r="D894" s="49">
        <v>5</v>
      </c>
      <c r="E894" s="50" t="s">
        <v>159</v>
      </c>
      <c r="F894" s="50">
        <v>8.3000000000000004E-2</v>
      </c>
      <c r="G894" s="58">
        <f t="shared" si="35"/>
        <v>0.35800000000000004</v>
      </c>
      <c r="H894" s="57">
        <v>0.56999999999999995</v>
      </c>
      <c r="I894" s="49">
        <v>252</v>
      </c>
      <c r="J894" s="49">
        <v>45.999999999990493</v>
      </c>
      <c r="K894" s="49">
        <v>2132.6666666666665</v>
      </c>
      <c r="L894" s="49">
        <v>-25.416666666666668</v>
      </c>
      <c r="M894" s="57">
        <v>-1.041532039642334</v>
      </c>
      <c r="N894" s="57">
        <v>1.344823770086823E-2</v>
      </c>
      <c r="O894" s="57">
        <v>0.66587340831756592</v>
      </c>
      <c r="P894" s="57">
        <v>4.1489490295294092E-2</v>
      </c>
    </row>
    <row r="895" spans="1:17" ht="14.25" customHeight="1" x14ac:dyDescent="0.3">
      <c r="A895" s="49">
        <v>451</v>
      </c>
      <c r="B895" s="49">
        <v>162201001202</v>
      </c>
      <c r="C895" s="50">
        <v>5</v>
      </c>
      <c r="D895" s="49">
        <v>6</v>
      </c>
      <c r="E895" s="50" t="s">
        <v>35</v>
      </c>
      <c r="F895" s="50">
        <v>0.09</v>
      </c>
      <c r="G895" s="58">
        <f t="shared" si="35"/>
        <v>0.44800000000000006</v>
      </c>
      <c r="H895" s="57">
        <v>0.69</v>
      </c>
      <c r="I895" s="49">
        <v>252</v>
      </c>
      <c r="J895" s="49">
        <v>59.00000000003125</v>
      </c>
      <c r="K895" s="49">
        <v>2733</v>
      </c>
      <c r="L895" s="49">
        <v>-17.333333333333332</v>
      </c>
      <c r="M895" s="57">
        <v>-0.68686956167221069</v>
      </c>
      <c r="N895" s="57">
        <v>1.344823770086823E-2</v>
      </c>
      <c r="O895" s="57">
        <v>0.97192686796188354</v>
      </c>
      <c r="P895" s="57">
        <v>4.1489490295294092E-2</v>
      </c>
    </row>
    <row r="896" spans="1:17" ht="14.25" customHeight="1" x14ac:dyDescent="0.3">
      <c r="A896" s="49">
        <v>451</v>
      </c>
      <c r="B896" s="49">
        <v>162201001202</v>
      </c>
      <c r="C896" s="50">
        <v>5</v>
      </c>
      <c r="D896" s="49">
        <v>7</v>
      </c>
      <c r="E896" s="50" t="s">
        <v>110</v>
      </c>
      <c r="F896" s="50">
        <v>7.3999999999999996E-2</v>
      </c>
      <c r="G896" s="58">
        <f t="shared" si="35"/>
        <v>0.52200000000000002</v>
      </c>
      <c r="H896" s="57">
        <v>0.77</v>
      </c>
      <c r="I896" s="49">
        <v>252</v>
      </c>
      <c r="J896" s="49">
        <v>45.999999999990493</v>
      </c>
      <c r="K896" s="49">
        <v>2063</v>
      </c>
      <c r="L896" s="49">
        <v>-27.333333333333332</v>
      </c>
      <c r="M896" s="57">
        <v>-0.4633147120475769</v>
      </c>
      <c r="N896" s="57">
        <v>1.344823770086823E-2</v>
      </c>
      <c r="O896" s="57">
        <v>0.7761954665184021</v>
      </c>
      <c r="P896" s="57">
        <v>4.1489490295294092E-2</v>
      </c>
    </row>
    <row r="897" spans="1:16" ht="14.25" customHeight="1" x14ac:dyDescent="0.3">
      <c r="A897" s="49">
        <v>451</v>
      </c>
      <c r="B897" s="49">
        <v>162201001202</v>
      </c>
      <c r="C897" s="50">
        <v>5</v>
      </c>
      <c r="D897" s="49">
        <v>8</v>
      </c>
      <c r="E897" s="50" t="s">
        <v>112</v>
      </c>
      <c r="F897" s="50">
        <v>5.8999999999999997E-2</v>
      </c>
      <c r="G897" s="58">
        <f t="shared" si="35"/>
        <v>0.58099999999999996</v>
      </c>
      <c r="H897" s="57"/>
      <c r="I897" s="49">
        <v>252</v>
      </c>
      <c r="J897" s="49">
        <v>44.999999999961737</v>
      </c>
      <c r="K897" s="49">
        <v>2026.1666666666667</v>
      </c>
      <c r="L897" s="49">
        <v>-28.25</v>
      </c>
      <c r="M897" s="57">
        <v>-0.85134589672088623</v>
      </c>
      <c r="N897" s="57">
        <v>1.344823770086823E-2</v>
      </c>
      <c r="O897" s="57">
        <v>-0.12802989780902863</v>
      </c>
      <c r="P897" s="57">
        <v>4.1489490295294092E-2</v>
      </c>
    </row>
    <row r="898" spans="1:16" ht="14.25" customHeight="1" x14ac:dyDescent="0.3">
      <c r="A898" s="49">
        <v>451</v>
      </c>
      <c r="B898" s="49">
        <v>162201001202</v>
      </c>
      <c r="C898" s="50">
        <v>5</v>
      </c>
      <c r="D898" s="49">
        <v>9</v>
      </c>
      <c r="E898" s="50" t="s">
        <v>113</v>
      </c>
      <c r="F898" s="50">
        <v>5.8999999999999997E-2</v>
      </c>
      <c r="G898" s="58">
        <f t="shared" si="35"/>
        <v>0.6399999999999999</v>
      </c>
      <c r="H898" s="57">
        <v>0.85</v>
      </c>
      <c r="I898" s="49">
        <v>252</v>
      </c>
      <c r="J898" s="49">
        <v>45.999999999990493</v>
      </c>
      <c r="K898" s="49">
        <v>2121</v>
      </c>
      <c r="L898" s="49">
        <v>-26.583333333333332</v>
      </c>
      <c r="M898" s="57">
        <v>-0.779258131980896</v>
      </c>
      <c r="N898" s="57">
        <v>1.344823770086823E-2</v>
      </c>
      <c r="O898" s="57">
        <v>-0.75547653436660767</v>
      </c>
      <c r="P898" s="57">
        <v>4.1489490295294092E-2</v>
      </c>
    </row>
    <row r="899" spans="1:16" ht="14.25" customHeight="1" x14ac:dyDescent="0.3">
      <c r="A899" s="49">
        <v>451</v>
      </c>
      <c r="B899" s="49">
        <v>162201001202</v>
      </c>
      <c r="C899" s="50">
        <v>5</v>
      </c>
      <c r="D899" s="49">
        <v>10</v>
      </c>
      <c r="E899" s="50" t="s">
        <v>501</v>
      </c>
      <c r="F899" s="50">
        <v>5.6000000000000001E-2</v>
      </c>
      <c r="G899" s="58">
        <f t="shared" si="35"/>
        <v>0.69599999999999995</v>
      </c>
      <c r="H899" s="57"/>
      <c r="I899" s="49">
        <v>252</v>
      </c>
      <c r="J899" s="49">
        <v>48.000000000048004</v>
      </c>
      <c r="K899" s="49">
        <v>1986.1666666666667</v>
      </c>
      <c r="L899" s="49">
        <v>-27.666666666666668</v>
      </c>
      <c r="M899" s="57">
        <v>-0.40733999013900757</v>
      </c>
      <c r="N899" s="57">
        <v>1.344823770086823E-2</v>
      </c>
      <c r="O899" s="57">
        <v>-0.65556669235229492</v>
      </c>
      <c r="P899" s="57">
        <v>4.1489490295294092E-2</v>
      </c>
    </row>
    <row r="900" spans="1:16" ht="14.25" customHeight="1" x14ac:dyDescent="0.3">
      <c r="A900" s="49">
        <v>451</v>
      </c>
      <c r="B900" s="49">
        <v>162201001202</v>
      </c>
      <c r="C900" s="50">
        <v>5</v>
      </c>
      <c r="D900" s="49">
        <v>11</v>
      </c>
      <c r="E900" s="50" t="s">
        <v>503</v>
      </c>
      <c r="F900" s="50">
        <v>5.6000000000000001E-2</v>
      </c>
      <c r="G900" s="58">
        <f t="shared" si="35"/>
        <v>0.752</v>
      </c>
      <c r="H900" s="57">
        <v>0.93</v>
      </c>
      <c r="I900" s="49">
        <v>252</v>
      </c>
      <c r="J900" s="49">
        <v>43.999999999932982</v>
      </c>
      <c r="K900" s="49">
        <v>2013</v>
      </c>
      <c r="L900" s="49">
        <v>-29.583333333333332</v>
      </c>
      <c r="M900" s="57">
        <v>-0.12718124687671661</v>
      </c>
      <c r="N900" s="57">
        <v>1.344823770086823E-2</v>
      </c>
      <c r="O900" s="57">
        <v>-0.50222128629684448</v>
      </c>
      <c r="P900" s="57">
        <v>4.1489490295294092E-2</v>
      </c>
    </row>
    <row r="901" spans="1:16" ht="14.25" customHeight="1" x14ac:dyDescent="0.3">
      <c r="A901" s="49">
        <v>451</v>
      </c>
      <c r="B901" s="49">
        <v>162201001202</v>
      </c>
      <c r="C901" s="50">
        <v>5</v>
      </c>
      <c r="D901" s="49">
        <v>12</v>
      </c>
      <c r="E901" s="50" t="s">
        <v>505</v>
      </c>
      <c r="F901" s="50">
        <v>5.8999999999999997E-2</v>
      </c>
      <c r="G901" s="58">
        <f t="shared" si="35"/>
        <v>0.81099999999999994</v>
      </c>
      <c r="H901" s="57"/>
      <c r="I901" s="49">
        <v>252</v>
      </c>
      <c r="J901" s="49">
        <v>47.000000000019249</v>
      </c>
      <c r="K901" s="49">
        <v>2280.3333333333335</v>
      </c>
      <c r="L901" s="49">
        <v>-25</v>
      </c>
      <c r="M901" s="57">
        <v>-2.9905293136835098E-2</v>
      </c>
      <c r="N901" s="57">
        <v>1.344823770086823E-2</v>
      </c>
      <c r="O901" s="57">
        <v>0.27981248497962952</v>
      </c>
      <c r="P901" s="57">
        <v>4.1489490295294092E-2</v>
      </c>
    </row>
    <row r="902" spans="1:16" ht="14.25" customHeight="1" x14ac:dyDescent="0.3">
      <c r="A902" s="49">
        <v>451</v>
      </c>
      <c r="B902" s="49">
        <v>162201001202</v>
      </c>
      <c r="C902" s="50">
        <v>5</v>
      </c>
      <c r="D902" s="49">
        <v>13</v>
      </c>
      <c r="E902" s="50" t="s">
        <v>134</v>
      </c>
      <c r="F902" s="50">
        <v>5.5E-2</v>
      </c>
      <c r="G902" s="58">
        <f t="shared" si="35"/>
        <v>0.86599999999999999</v>
      </c>
      <c r="H902" s="57">
        <v>0.96</v>
      </c>
      <c r="I902" s="49">
        <v>252</v>
      </c>
      <c r="J902" s="49">
        <v>44.999999999961737</v>
      </c>
      <c r="K902" s="49">
        <v>2095.8333333333335</v>
      </c>
      <c r="L902" s="49">
        <v>-24.833333333333332</v>
      </c>
      <c r="M902" s="57">
        <v>-0.10103022307157516</v>
      </c>
      <c r="N902" s="57">
        <v>1.344823770086823E-2</v>
      </c>
      <c r="O902" s="57">
        <v>0.96063989400863647</v>
      </c>
      <c r="P902" s="57">
        <v>4.1489490295294092E-2</v>
      </c>
    </row>
    <row r="903" spans="1:16" ht="14.25" customHeight="1" x14ac:dyDescent="0.3">
      <c r="A903" s="49">
        <v>451</v>
      </c>
      <c r="B903" s="49">
        <v>162201001202</v>
      </c>
      <c r="C903" s="50">
        <v>5</v>
      </c>
      <c r="D903" s="49">
        <v>14</v>
      </c>
      <c r="E903" s="50" t="s">
        <v>135</v>
      </c>
      <c r="F903" s="50">
        <v>5.3999999999999999E-2</v>
      </c>
      <c r="G903" s="58">
        <f t="shared" si="35"/>
        <v>0.92</v>
      </c>
      <c r="H903" s="57"/>
      <c r="I903" s="49">
        <v>252</v>
      </c>
      <c r="J903" s="49">
        <v>0</v>
      </c>
    </row>
    <row r="904" spans="1:16" ht="14.25" customHeight="1" x14ac:dyDescent="0.3">
      <c r="A904" s="49">
        <v>451</v>
      </c>
      <c r="B904" s="49">
        <v>162201001202</v>
      </c>
      <c r="C904" s="50">
        <v>5</v>
      </c>
      <c r="D904" s="49">
        <v>15</v>
      </c>
      <c r="E904" s="50" t="s">
        <v>136</v>
      </c>
      <c r="F904" s="50">
        <v>4.9000000000000002E-2</v>
      </c>
      <c r="G904" s="58">
        <f t="shared" si="35"/>
        <v>0.96900000000000008</v>
      </c>
      <c r="H904" s="57">
        <v>1.02</v>
      </c>
      <c r="I904" s="49">
        <v>252</v>
      </c>
      <c r="J904" s="49">
        <v>38.999999999900226</v>
      </c>
      <c r="K904" s="49">
        <v>1874</v>
      </c>
      <c r="L904" s="49">
        <v>-30.833333333333332</v>
      </c>
      <c r="M904" s="57">
        <v>0.22807173430919647</v>
      </c>
      <c r="N904" s="57">
        <v>1.344823770086823E-2</v>
      </c>
      <c r="O904" s="57">
        <v>1.3565512895584106</v>
      </c>
      <c r="P904" s="57">
        <v>4.1489490295294092E-2</v>
      </c>
    </row>
    <row r="905" spans="1:16" ht="14.25" customHeight="1" x14ac:dyDescent="0.3">
      <c r="A905" s="49">
        <v>451</v>
      </c>
      <c r="B905" s="49">
        <v>162201001202</v>
      </c>
      <c r="C905" s="50">
        <v>5</v>
      </c>
      <c r="D905" s="49">
        <v>16</v>
      </c>
      <c r="E905" s="50" t="s">
        <v>137</v>
      </c>
      <c r="F905" s="50">
        <v>4.9000000000000002E-2</v>
      </c>
      <c r="G905" s="58">
        <f t="shared" si="35"/>
        <v>1.018</v>
      </c>
      <c r="H905" s="57"/>
      <c r="I905" s="49">
        <v>252</v>
      </c>
      <c r="J905" s="49">
        <v>43.000000000015248</v>
      </c>
      <c r="K905" s="49">
        <v>1939.1666666666667</v>
      </c>
      <c r="L905" s="49">
        <v>-28.75</v>
      </c>
      <c r="M905" s="57">
        <v>0.36425650119781494</v>
      </c>
      <c r="N905" s="57">
        <v>1.344823770086823E-2</v>
      </c>
      <c r="O905" s="57">
        <v>1.7941814661026001</v>
      </c>
      <c r="P905" s="57">
        <v>4.1489490295294092E-2</v>
      </c>
    </row>
    <row r="906" spans="1:16" ht="14.25" customHeight="1" x14ac:dyDescent="0.3">
      <c r="A906" s="49">
        <v>451</v>
      </c>
      <c r="B906" s="49">
        <v>162201001202</v>
      </c>
      <c r="C906" s="50">
        <v>5</v>
      </c>
      <c r="D906" s="49">
        <v>17</v>
      </c>
      <c r="E906" s="50" t="s">
        <v>47</v>
      </c>
      <c r="F906" s="50">
        <v>4.7E-2</v>
      </c>
      <c r="G906" s="58">
        <f t="shared" si="35"/>
        <v>1.0649999999999999</v>
      </c>
      <c r="H906" s="57"/>
      <c r="I906" s="49">
        <v>252</v>
      </c>
      <c r="J906" s="49">
        <v>44.000000000044004</v>
      </c>
      <c r="K906" s="49">
        <v>2046.3333333333333</v>
      </c>
      <c r="L906" s="49">
        <v>-26.916666666666668</v>
      </c>
      <c r="M906" s="57">
        <v>5.9001032263040543E-2</v>
      </c>
      <c r="N906" s="57">
        <v>1.344823770086823E-2</v>
      </c>
      <c r="O906" s="57">
        <v>2.1359834671020508</v>
      </c>
      <c r="P906" s="57">
        <v>4.1489490295294092E-2</v>
      </c>
    </row>
    <row r="907" spans="1:16" ht="14.25" customHeight="1" x14ac:dyDescent="0.3">
      <c r="A907" s="49">
        <v>451</v>
      </c>
      <c r="B907" s="49">
        <v>162201001202</v>
      </c>
      <c r="C907" s="50">
        <v>5</v>
      </c>
      <c r="D907" s="49">
        <v>18</v>
      </c>
      <c r="E907" s="50" t="s">
        <v>115</v>
      </c>
      <c r="F907" s="50">
        <v>4.7E-2</v>
      </c>
      <c r="G907" s="58">
        <f t="shared" si="35"/>
        <v>1.1119999999999999</v>
      </c>
      <c r="H907" s="57">
        <v>1.1299999999999999</v>
      </c>
      <c r="I907" s="49">
        <v>252</v>
      </c>
      <c r="J907" s="49">
        <v>43.999999999932982</v>
      </c>
      <c r="K907" s="49">
        <v>2145.8333333333335</v>
      </c>
      <c r="L907" s="49">
        <v>-24.666666666666668</v>
      </c>
      <c r="M907" s="57">
        <v>2.1194595843553543E-2</v>
      </c>
      <c r="N907" s="57">
        <v>1.344823770086823E-2</v>
      </c>
      <c r="O907" s="57">
        <v>2.3145947456359863</v>
      </c>
      <c r="P907" s="57">
        <v>4.1489490295294092E-2</v>
      </c>
    </row>
    <row r="908" spans="1:16" ht="14.25" customHeight="1" x14ac:dyDescent="0.3">
      <c r="A908" s="49">
        <v>451</v>
      </c>
      <c r="B908" s="49">
        <v>162201001202</v>
      </c>
      <c r="C908" s="50">
        <v>5</v>
      </c>
      <c r="D908" s="49">
        <v>19</v>
      </c>
      <c r="E908" s="50" t="s">
        <v>247</v>
      </c>
      <c r="F908" s="50">
        <v>4.3999999999999997E-2</v>
      </c>
      <c r="G908" s="58">
        <f t="shared" si="35"/>
        <v>1.1559999999999999</v>
      </c>
      <c r="H908" s="57"/>
      <c r="I908" s="49">
        <v>252</v>
      </c>
      <c r="J908" s="49">
        <v>34.000000000089514</v>
      </c>
      <c r="K908" s="49">
        <v>1583.3333333333333</v>
      </c>
      <c r="L908" s="49">
        <v>-31.833333333333332</v>
      </c>
      <c r="M908" s="57">
        <v>-0.10454688221216202</v>
      </c>
      <c r="N908" s="57">
        <v>1.344823770086823E-2</v>
      </c>
      <c r="O908" s="57">
        <v>1.725477933883667</v>
      </c>
      <c r="P908" s="57">
        <v>4.1489490295294092E-2</v>
      </c>
    </row>
    <row r="909" spans="1:16" ht="14.25" customHeight="1" x14ac:dyDescent="0.3">
      <c r="A909" s="49">
        <v>451</v>
      </c>
      <c r="B909" s="49">
        <v>162201001202</v>
      </c>
      <c r="C909" s="50">
        <v>5</v>
      </c>
      <c r="D909" s="49">
        <v>20</v>
      </c>
      <c r="E909" s="50" t="s">
        <v>248</v>
      </c>
      <c r="F909" s="50">
        <v>4.3999999999999997E-2</v>
      </c>
      <c r="G909" s="58">
        <f t="shared" si="35"/>
        <v>1.2</v>
      </c>
      <c r="H909" s="57"/>
      <c r="I909" s="49">
        <v>252</v>
      </c>
      <c r="J909" s="49">
        <v>35.999999999924981</v>
      </c>
      <c r="K909" s="49">
        <v>1607.3333333333333</v>
      </c>
      <c r="L909" s="49">
        <v>-31.416666666666668</v>
      </c>
      <c r="M909" s="57">
        <v>-0.5797426700592041</v>
      </c>
      <c r="N909" s="57">
        <v>1.344823770086823E-2</v>
      </c>
      <c r="O909" s="57">
        <v>1.3826526403427124</v>
      </c>
      <c r="P909" s="57">
        <v>4.1489490295294092E-2</v>
      </c>
    </row>
    <row r="910" spans="1:16" ht="14.25" customHeight="1" x14ac:dyDescent="0.3">
      <c r="A910" s="49">
        <v>451</v>
      </c>
      <c r="B910" s="49">
        <v>162201001202</v>
      </c>
      <c r="C910" s="50">
        <v>5</v>
      </c>
      <c r="D910" s="49">
        <v>21</v>
      </c>
      <c r="E910" s="50" t="s">
        <v>249</v>
      </c>
      <c r="F910" s="50">
        <v>4.3999999999999997E-2</v>
      </c>
      <c r="G910" s="58">
        <f t="shared" si="35"/>
        <v>1.244</v>
      </c>
      <c r="H910" s="57"/>
      <c r="I910" s="49">
        <v>252</v>
      </c>
      <c r="J910" s="49">
        <v>39.000000000011248</v>
      </c>
      <c r="K910" s="49">
        <v>1782.6666666666667</v>
      </c>
      <c r="L910" s="49">
        <v>-28.75</v>
      </c>
      <c r="M910" s="57">
        <v>-1.0707591772079468</v>
      </c>
      <c r="N910" s="57">
        <v>1.344823770086823E-2</v>
      </c>
      <c r="O910" s="57">
        <v>1.0959010124206543</v>
      </c>
      <c r="P910" s="57">
        <v>4.1489490295294092E-2</v>
      </c>
    </row>
    <row r="911" spans="1:16" ht="14.25" customHeight="1" x14ac:dyDescent="0.3">
      <c r="A911" s="49">
        <v>451</v>
      </c>
      <c r="B911" s="49">
        <v>162201001202</v>
      </c>
      <c r="C911" s="50">
        <v>5</v>
      </c>
      <c r="D911" s="49">
        <v>22</v>
      </c>
      <c r="E911" s="50" t="s">
        <v>250</v>
      </c>
      <c r="F911" s="50">
        <v>4.3999999999999997E-2</v>
      </c>
      <c r="G911" s="58">
        <f t="shared" si="35"/>
        <v>1.288</v>
      </c>
      <c r="H911" s="57"/>
      <c r="I911" s="49">
        <v>252</v>
      </c>
      <c r="J911" s="49">
        <v>37.999999999982492</v>
      </c>
      <c r="K911" s="49">
        <v>1639.3333333333333</v>
      </c>
      <c r="L911" s="49">
        <v>-33.833333333333336</v>
      </c>
      <c r="M911" s="57">
        <v>-0.73101258277893066</v>
      </c>
      <c r="N911" s="57">
        <v>1.344823770086823E-2</v>
      </c>
      <c r="O911" s="57">
        <v>0.9813385009765625</v>
      </c>
      <c r="P911" s="57">
        <v>4.1489490295294092E-2</v>
      </c>
    </row>
    <row r="912" spans="1:16" ht="14.25" customHeight="1" x14ac:dyDescent="0.3">
      <c r="A912" s="49">
        <v>451</v>
      </c>
      <c r="B912" s="49">
        <v>162201001202</v>
      </c>
      <c r="C912" s="50">
        <v>5</v>
      </c>
      <c r="D912" s="49">
        <v>23</v>
      </c>
      <c r="E912" s="50" t="s">
        <v>518</v>
      </c>
      <c r="F912" s="50">
        <v>4.3999999999999997E-2</v>
      </c>
      <c r="G912" s="58">
        <f t="shared" si="35"/>
        <v>1.3320000000000001</v>
      </c>
      <c r="H912" s="57">
        <v>1.1499999999999999</v>
      </c>
      <c r="I912" s="49">
        <v>252</v>
      </c>
      <c r="J912" s="49">
        <v>35.999999999924981</v>
      </c>
      <c r="K912" s="49">
        <v>1792.5</v>
      </c>
      <c r="L912" s="49">
        <v>-32.25</v>
      </c>
      <c r="M912" s="57">
        <v>-0.62033110857009888</v>
      </c>
      <c r="N912" s="57">
        <v>1.344823770086823E-2</v>
      </c>
      <c r="O912" s="57">
        <v>1.6717685461044312</v>
      </c>
      <c r="P912" s="57">
        <v>4.1489490295294092E-2</v>
      </c>
    </row>
    <row r="913" spans="1:16" ht="14.25" customHeight="1" x14ac:dyDescent="0.3">
      <c r="A913" s="49">
        <v>451</v>
      </c>
      <c r="B913" s="49">
        <v>162201001202</v>
      </c>
      <c r="C913" s="50">
        <v>5</v>
      </c>
      <c r="D913" s="49">
        <v>24</v>
      </c>
      <c r="E913" s="50" t="s">
        <v>520</v>
      </c>
      <c r="F913" s="50">
        <v>0.04</v>
      </c>
      <c r="G913" s="58">
        <f t="shared" si="35"/>
        <v>1.3720000000000001</v>
      </c>
      <c r="H913" s="57">
        <v>1.1499999999999999</v>
      </c>
      <c r="I913" s="49">
        <v>252</v>
      </c>
      <c r="J913" s="49">
        <v>39.000000000011248</v>
      </c>
      <c r="K913" s="49">
        <v>2029.5</v>
      </c>
      <c r="L913" s="49">
        <v>-28.833333333333332</v>
      </c>
      <c r="M913" s="57">
        <v>-0.97540003061294556</v>
      </c>
      <c r="N913" s="57">
        <v>1.344823770086823E-2</v>
      </c>
      <c r="O913" s="57">
        <v>1.9538295269012451</v>
      </c>
      <c r="P913" s="57">
        <v>4.1489490295294092E-2</v>
      </c>
    </row>
    <row r="914" spans="1:16" ht="14.25" customHeight="1" x14ac:dyDescent="0.3">
      <c r="A914" s="49">
        <v>451</v>
      </c>
      <c r="B914" s="49">
        <v>162201001202</v>
      </c>
      <c r="C914" s="50">
        <v>5</v>
      </c>
      <c r="D914" s="49">
        <v>25</v>
      </c>
      <c r="E914" s="50" t="s">
        <v>54</v>
      </c>
      <c r="F914" s="50">
        <v>0.04</v>
      </c>
      <c r="G914" s="58">
        <f t="shared" si="35"/>
        <v>1.4120000000000001</v>
      </c>
      <c r="H914" s="57">
        <v>1.1499999999999999</v>
      </c>
      <c r="I914" s="49">
        <v>252</v>
      </c>
      <c r="J914" s="49">
        <v>35.000000000007248</v>
      </c>
      <c r="K914" s="49">
        <v>2071.5</v>
      </c>
      <c r="L914" s="49">
        <v>-24</v>
      </c>
      <c r="M914" s="57">
        <v>-0.81695890426635742</v>
      </c>
      <c r="N914" s="57">
        <v>1.344823770086823E-2</v>
      </c>
      <c r="O914" s="57">
        <v>2.1969907283782959</v>
      </c>
      <c r="P914" s="57">
        <v>4.1489490295294092E-2</v>
      </c>
    </row>
    <row r="915" spans="1:16" ht="14.25" customHeight="1" x14ac:dyDescent="0.3">
      <c r="A915" s="49">
        <v>451</v>
      </c>
      <c r="B915" s="49">
        <v>162201001202</v>
      </c>
      <c r="C915" s="50">
        <v>5</v>
      </c>
      <c r="D915" s="49">
        <v>26</v>
      </c>
      <c r="E915" s="50" t="s">
        <v>167</v>
      </c>
      <c r="F915" s="50">
        <v>0.04</v>
      </c>
      <c r="G915" s="58">
        <f t="shared" si="35"/>
        <v>1.4520000000000002</v>
      </c>
      <c r="H915" s="57">
        <v>1.1499999999999999</v>
      </c>
      <c r="I915" s="49">
        <v>252</v>
      </c>
      <c r="J915" s="49">
        <v>35.000000000007248</v>
      </c>
      <c r="K915" s="49">
        <v>1918.5</v>
      </c>
      <c r="L915" s="49">
        <v>-27.166666666666668</v>
      </c>
      <c r="M915" s="57">
        <v>-0.79157990217208862</v>
      </c>
      <c r="N915" s="57">
        <v>1.344823770086823E-2</v>
      </c>
      <c r="O915" s="57">
        <v>2.1896238327026367</v>
      </c>
      <c r="P915" s="57">
        <v>4.1489490295294092E-2</v>
      </c>
    </row>
    <row r="916" spans="1:16" ht="14.25" customHeight="1" x14ac:dyDescent="0.3">
      <c r="A916" s="49">
        <v>451</v>
      </c>
      <c r="B916" s="49">
        <v>162201001202</v>
      </c>
      <c r="C916" s="50">
        <v>5</v>
      </c>
      <c r="D916" s="49">
        <v>27</v>
      </c>
      <c r="E916" s="50" t="s">
        <v>148</v>
      </c>
      <c r="F916" s="50">
        <v>0.04</v>
      </c>
      <c r="G916" s="58">
        <f t="shared" si="35"/>
        <v>1.4920000000000002</v>
      </c>
      <c r="H916" s="57">
        <v>1.1499999999999999</v>
      </c>
      <c r="I916" s="49">
        <v>252</v>
      </c>
      <c r="J916" s="49">
        <v>35.000000000007248</v>
      </c>
      <c r="K916" s="49">
        <v>1805.8333333333333</v>
      </c>
      <c r="L916" s="49">
        <v>-27.666666666666668</v>
      </c>
      <c r="M916" s="57">
        <v>-0.63219946622848511</v>
      </c>
      <c r="N916" s="57">
        <v>1.344823770086823E-2</v>
      </c>
      <c r="O916" s="57">
        <v>2.038226842880249</v>
      </c>
      <c r="P916" s="57">
        <v>4.1489490295294092E-2</v>
      </c>
    </row>
    <row r="917" spans="1:16" ht="14.25" customHeight="1" x14ac:dyDescent="0.3">
      <c r="A917" s="49">
        <v>451</v>
      </c>
      <c r="B917" s="49">
        <v>162201001202</v>
      </c>
      <c r="C917" s="50">
        <v>5</v>
      </c>
      <c r="D917" s="49">
        <v>28</v>
      </c>
      <c r="E917" s="50" t="s">
        <v>526</v>
      </c>
      <c r="F917" s="50">
        <v>4.2999999999999997E-2</v>
      </c>
      <c r="G917" s="58">
        <f t="shared" si="35"/>
        <v>1.5350000000000001</v>
      </c>
      <c r="H917" s="57">
        <v>1.1499999999999999</v>
      </c>
      <c r="I917" s="49">
        <v>252</v>
      </c>
      <c r="J917" s="49">
        <v>39.000000000011248</v>
      </c>
      <c r="K917" s="49">
        <v>1881.8333333333333</v>
      </c>
      <c r="L917" s="49">
        <v>-30.666666666666668</v>
      </c>
      <c r="M917" s="57">
        <v>-0.55917763710021973</v>
      </c>
      <c r="N917" s="57">
        <v>1.344823770086823E-2</v>
      </c>
      <c r="O917" s="57">
        <v>1.8592298030853271</v>
      </c>
      <c r="P917" s="57">
        <v>4.1489490295294092E-2</v>
      </c>
    </row>
    <row r="918" spans="1:16" ht="14.25" customHeight="1" x14ac:dyDescent="0.3">
      <c r="A918" s="49">
        <v>451</v>
      </c>
      <c r="B918" s="49">
        <v>162201001202</v>
      </c>
      <c r="C918" s="50">
        <v>5</v>
      </c>
      <c r="D918" s="49">
        <v>29</v>
      </c>
      <c r="E918" s="50" t="s">
        <v>528</v>
      </c>
      <c r="F918" s="50">
        <v>4.2999999999999997E-2</v>
      </c>
      <c r="G918" s="58">
        <f t="shared" si="35"/>
        <v>1.5780000000000001</v>
      </c>
      <c r="H918" s="57">
        <v>1.1499999999999999</v>
      </c>
      <c r="I918" s="49">
        <v>252</v>
      </c>
      <c r="J918" s="49">
        <v>41.000000000068759</v>
      </c>
      <c r="K918" s="49">
        <v>2059.3333333333335</v>
      </c>
      <c r="L918" s="49">
        <v>-25.75</v>
      </c>
      <c r="M918" s="57">
        <v>-0.80893325805664063</v>
      </c>
      <c r="N918" s="57">
        <v>1.344823770086823E-2</v>
      </c>
      <c r="O918" s="57">
        <v>1.917870044708252</v>
      </c>
      <c r="P918" s="57">
        <v>4.1489490295294092E-2</v>
      </c>
    </row>
    <row r="919" spans="1:16" ht="14.25" customHeight="1" x14ac:dyDescent="0.3">
      <c r="A919" s="49">
        <v>451</v>
      </c>
      <c r="B919" s="49">
        <v>162201001202</v>
      </c>
      <c r="C919" s="50">
        <v>5</v>
      </c>
      <c r="D919" s="49">
        <v>30</v>
      </c>
      <c r="E919" s="50" t="s">
        <v>62</v>
      </c>
      <c r="F919" s="50">
        <v>3.5000000000000003E-2</v>
      </c>
      <c r="G919" s="58">
        <f t="shared" si="35"/>
        <v>1.613</v>
      </c>
      <c r="H919" s="57">
        <v>1.1499999999999999</v>
      </c>
      <c r="I919" s="49">
        <v>252</v>
      </c>
      <c r="J919" s="49">
        <v>33.999999999978492</v>
      </c>
      <c r="K919" s="49">
        <v>1634.6666666666667</v>
      </c>
      <c r="L919" s="49">
        <v>-31.083333333333332</v>
      </c>
      <c r="M919" s="57">
        <v>-1.0366383790969849</v>
      </c>
      <c r="N919" s="57">
        <v>1.344823770086823E-2</v>
      </c>
      <c r="O919" s="57">
        <v>1.9615199565887451</v>
      </c>
      <c r="P919" s="57">
        <v>4.1489490295294092E-2</v>
      </c>
    </row>
    <row r="920" spans="1:16" ht="14.25" customHeight="1" x14ac:dyDescent="0.3">
      <c r="A920" s="49">
        <v>451</v>
      </c>
      <c r="B920" s="49">
        <v>162201001202</v>
      </c>
      <c r="C920" s="50">
        <v>5</v>
      </c>
      <c r="D920" s="49">
        <v>31</v>
      </c>
      <c r="E920" s="50" t="s">
        <v>203</v>
      </c>
      <c r="F920" s="50">
        <v>3.5000000000000003E-2</v>
      </c>
      <c r="G920" s="58">
        <f t="shared" si="35"/>
        <v>1.6479999999999999</v>
      </c>
      <c r="H920" s="57">
        <v>1.1499999999999999</v>
      </c>
      <c r="I920" s="49">
        <v>252</v>
      </c>
      <c r="J920" s="49">
        <v>28.000000000028002</v>
      </c>
      <c r="K920" s="49">
        <v>1235.6666666666667</v>
      </c>
      <c r="L920" s="49">
        <v>-32.166666666666664</v>
      </c>
      <c r="M920" s="57">
        <v>-1.1124030351638794</v>
      </c>
      <c r="N920" s="57">
        <v>1.344823770086823E-2</v>
      </c>
      <c r="O920" s="57">
        <v>1.991187572479248</v>
      </c>
      <c r="P920" s="57">
        <v>4.1489490295294092E-2</v>
      </c>
    </row>
    <row r="921" spans="1:16" ht="14.25" customHeight="1" x14ac:dyDescent="0.3">
      <c r="A921" s="49">
        <v>451</v>
      </c>
      <c r="B921" s="49">
        <v>162201001202</v>
      </c>
      <c r="C921" s="50">
        <v>5</v>
      </c>
      <c r="D921" s="49">
        <v>32</v>
      </c>
      <c r="E921" s="50" t="s">
        <v>532</v>
      </c>
      <c r="F921" s="50">
        <v>3.5000000000000003E-2</v>
      </c>
      <c r="G921" s="58">
        <f t="shared" si="35"/>
        <v>1.6829999999999998</v>
      </c>
      <c r="H921" s="57">
        <v>1.1499999999999999</v>
      </c>
      <c r="I921" s="49">
        <v>252</v>
      </c>
      <c r="J921" s="49">
        <v>31.000000000003247</v>
      </c>
      <c r="K921" s="49">
        <v>1591.1666666666667</v>
      </c>
      <c r="L921" s="49">
        <v>-29.833333333333332</v>
      </c>
      <c r="M921" s="57">
        <v>-1.2661124467849731</v>
      </c>
      <c r="N921" s="57">
        <v>1.344823770086823E-2</v>
      </c>
      <c r="O921" s="57">
        <v>1.98008131980896</v>
      </c>
      <c r="P921" s="57">
        <v>4.1489490295294092E-2</v>
      </c>
    </row>
    <row r="922" spans="1:16" ht="14.25" customHeight="1" x14ac:dyDescent="0.3">
      <c r="A922" s="49">
        <v>451</v>
      </c>
      <c r="B922" s="49">
        <v>162201001202</v>
      </c>
      <c r="C922" s="50">
        <v>5</v>
      </c>
      <c r="D922" s="49">
        <v>33</v>
      </c>
      <c r="E922" s="50" t="s">
        <v>204</v>
      </c>
      <c r="F922" s="50">
        <v>3.5000000000000003E-2</v>
      </c>
      <c r="G922" s="58">
        <f t="shared" si="35"/>
        <v>1.7179999999999997</v>
      </c>
      <c r="H922" s="57">
        <v>1.1499999999999999</v>
      </c>
      <c r="I922" s="49">
        <v>252</v>
      </c>
      <c r="J922" s="49">
        <v>25.999999999970491</v>
      </c>
      <c r="K922" s="49">
        <v>1484</v>
      </c>
      <c r="L922" s="49">
        <v>-33.916666666666664</v>
      </c>
      <c r="M922" s="57">
        <v>-1.5635687112808228</v>
      </c>
      <c r="N922" s="57">
        <v>1.344823770086823E-2</v>
      </c>
      <c r="O922" s="57">
        <v>1.8141574859619141</v>
      </c>
      <c r="P922" s="57">
        <v>4.1489490295294092E-2</v>
      </c>
    </row>
    <row r="923" spans="1:16" ht="14.25" customHeight="1" x14ac:dyDescent="0.3">
      <c r="A923" s="49">
        <v>451</v>
      </c>
      <c r="B923" s="49">
        <v>162201001202</v>
      </c>
      <c r="C923" s="50">
        <v>5</v>
      </c>
      <c r="D923" s="49">
        <v>34</v>
      </c>
      <c r="E923" s="50" t="s">
        <v>205</v>
      </c>
      <c r="F923" s="50">
        <v>3.5000000000000003E-2</v>
      </c>
      <c r="G923" s="58">
        <f t="shared" si="35"/>
        <v>1.7529999999999997</v>
      </c>
      <c r="H923" s="57">
        <v>1.1499999999999999</v>
      </c>
      <c r="I923" s="49">
        <v>252</v>
      </c>
      <c r="J923" s="49">
        <v>32.000000000032003</v>
      </c>
      <c r="K923" s="49">
        <v>1490.3333333333333</v>
      </c>
      <c r="L923" s="49">
        <v>-38.333333333333336</v>
      </c>
      <c r="M923" s="57">
        <v>-1.6186199188232422</v>
      </c>
      <c r="N923" s="57">
        <v>1.344823770086823E-2</v>
      </c>
      <c r="O923" s="57">
        <v>1.8523573875427246</v>
      </c>
      <c r="P923" s="57">
        <v>4.1489490295294092E-2</v>
      </c>
    </row>
    <row r="924" spans="1:16" ht="14.25" customHeight="1" x14ac:dyDescent="0.3">
      <c r="A924" s="49">
        <v>451</v>
      </c>
      <c r="B924" s="49">
        <v>162201001202</v>
      </c>
      <c r="C924" s="50">
        <v>5</v>
      </c>
      <c r="D924" s="49">
        <v>35</v>
      </c>
      <c r="E924" s="50" t="s">
        <v>252</v>
      </c>
      <c r="F924" s="50">
        <v>3.5000000000000003E-2</v>
      </c>
      <c r="G924" s="58">
        <f t="shared" si="35"/>
        <v>1.7879999999999996</v>
      </c>
      <c r="H924" s="57">
        <v>1.1599999999999999</v>
      </c>
      <c r="I924" s="49">
        <v>252</v>
      </c>
      <c r="J924" s="49">
        <v>33.000000000060759</v>
      </c>
      <c r="K924" s="49">
        <v>1586</v>
      </c>
      <c r="L924" s="49">
        <v>-38</v>
      </c>
      <c r="M924" s="57">
        <v>-1.7675436735153198</v>
      </c>
      <c r="N924" s="57">
        <v>1.344823770086823E-2</v>
      </c>
      <c r="O924" s="57">
        <v>1.8492799997329712</v>
      </c>
      <c r="P924" s="57">
        <v>4.1489490295294092E-2</v>
      </c>
    </row>
    <row r="925" spans="1:16" ht="14.25" customHeight="1" x14ac:dyDescent="0.3">
      <c r="A925" s="49">
        <v>451</v>
      </c>
      <c r="B925" s="49">
        <v>162201001202</v>
      </c>
      <c r="C925" s="50">
        <v>5</v>
      </c>
      <c r="D925" s="49">
        <v>36</v>
      </c>
      <c r="E925" s="50" t="s">
        <v>71</v>
      </c>
      <c r="F925" s="50">
        <v>3.5000000000000003E-2</v>
      </c>
      <c r="G925" s="58">
        <f t="shared" si="35"/>
        <v>1.8229999999999995</v>
      </c>
      <c r="H925" s="57">
        <v>1.1599999999999999</v>
      </c>
      <c r="I925" s="49">
        <v>252</v>
      </c>
      <c r="J925" s="49">
        <v>9.9999999999544897</v>
      </c>
    </row>
    <row r="926" spans="1:16" ht="14.25" customHeight="1" x14ac:dyDescent="0.3">
      <c r="A926" s="50">
        <v>452</v>
      </c>
      <c r="B926" s="49">
        <v>162201001202</v>
      </c>
      <c r="C926" s="50">
        <v>5</v>
      </c>
      <c r="D926" s="49">
        <v>1</v>
      </c>
      <c r="E926" s="50" t="s">
        <v>152</v>
      </c>
      <c r="F926" s="50">
        <v>0.33</v>
      </c>
      <c r="G926" s="58">
        <v>0</v>
      </c>
      <c r="H926" s="57">
        <v>0.41</v>
      </c>
      <c r="I926" s="49">
        <v>252</v>
      </c>
      <c r="J926" s="49">
        <v>120.99999999992673</v>
      </c>
      <c r="K926" s="49">
        <v>1935</v>
      </c>
      <c r="L926" s="49">
        <v>-20.25</v>
      </c>
      <c r="M926" s="57">
        <v>-2.1088360945383706</v>
      </c>
      <c r="N926" s="57">
        <v>1.8430714875428078E-2</v>
      </c>
      <c r="O926" s="57">
        <v>0.54276072978973389</v>
      </c>
      <c r="P926" s="57">
        <v>5.7893578514589178E-2</v>
      </c>
    </row>
    <row r="927" spans="1:16" ht="14.25" customHeight="1" x14ac:dyDescent="0.3">
      <c r="A927" s="50">
        <v>452</v>
      </c>
      <c r="B927" s="49">
        <v>162201001202</v>
      </c>
      <c r="C927" s="50">
        <v>5</v>
      </c>
      <c r="D927" s="49">
        <v>2</v>
      </c>
      <c r="E927" s="50" t="s">
        <v>154</v>
      </c>
      <c r="F927" s="50">
        <v>8.5000000000000006E-2</v>
      </c>
      <c r="G927" s="58">
        <f>F927</f>
        <v>8.5000000000000006E-2</v>
      </c>
      <c r="H927" s="57"/>
      <c r="I927" s="49">
        <v>252</v>
      </c>
      <c r="J927" s="49">
        <v>36.999999999953737</v>
      </c>
      <c r="K927" s="49">
        <v>1730.6666666666667</v>
      </c>
      <c r="L927" s="49">
        <v>-17.333333333333332</v>
      </c>
      <c r="M927" s="57">
        <v>-1.8230255842208862</v>
      </c>
      <c r="N927" s="57">
        <v>1.8430714875428078E-2</v>
      </c>
      <c r="O927" s="57">
        <v>0.41762518882751465</v>
      </c>
      <c r="P927" s="57">
        <v>5.7893578514589178E-2</v>
      </c>
    </row>
    <row r="928" spans="1:16" ht="14.25" customHeight="1" x14ac:dyDescent="0.3">
      <c r="A928" s="50">
        <v>452</v>
      </c>
      <c r="B928" s="49">
        <v>162201001202</v>
      </c>
      <c r="C928" s="50">
        <v>5</v>
      </c>
      <c r="D928" s="49">
        <v>3</v>
      </c>
      <c r="E928" s="50" t="s">
        <v>156</v>
      </c>
      <c r="F928" s="50">
        <v>8.5000000000000006E-2</v>
      </c>
      <c r="G928" s="58">
        <f t="shared" ref="G928:G964" si="36">G927+F928</f>
        <v>0.17</v>
      </c>
      <c r="H928" s="57">
        <v>0.6</v>
      </c>
      <c r="I928" s="49">
        <v>252</v>
      </c>
      <c r="J928" s="49">
        <v>45.999999999990493</v>
      </c>
      <c r="K928" s="49">
        <v>2045.8333333333333</v>
      </c>
      <c r="L928" s="49">
        <v>-9.9166666666666661</v>
      </c>
      <c r="M928" s="57">
        <v>-1.6499680280685425</v>
      </c>
      <c r="N928" s="57">
        <v>1.8430714875428078E-2</v>
      </c>
      <c r="O928" s="57">
        <v>0.41158214211463928</v>
      </c>
      <c r="P928" s="57">
        <v>5.7893578514589178E-2</v>
      </c>
    </row>
    <row r="929" spans="1:17" ht="14.25" customHeight="1" x14ac:dyDescent="0.3">
      <c r="A929" s="50">
        <v>452</v>
      </c>
      <c r="B929" s="49">
        <v>162201001202</v>
      </c>
      <c r="C929" s="50">
        <v>5</v>
      </c>
      <c r="D929" s="49">
        <v>4</v>
      </c>
      <c r="E929" s="50" t="s">
        <v>158</v>
      </c>
      <c r="F929" s="50">
        <v>7.2999999999999995E-2</v>
      </c>
      <c r="G929" s="58">
        <f t="shared" si="36"/>
        <v>0.24299999999999999</v>
      </c>
      <c r="H929" s="57"/>
      <c r="I929" s="49">
        <v>252</v>
      </c>
      <c r="J929" s="49">
        <v>40.000000000040004</v>
      </c>
      <c r="K929" s="49">
        <v>1829.8333333333333</v>
      </c>
      <c r="L929" s="49">
        <v>-15.166666666666666</v>
      </c>
      <c r="M929" s="57">
        <v>-1.0956552028656006</v>
      </c>
      <c r="N929" s="57">
        <v>1.8430714875428078E-2</v>
      </c>
      <c r="O929" s="57">
        <v>0.46330362558364868</v>
      </c>
      <c r="P929" s="57">
        <v>5.7893578514589178E-2</v>
      </c>
    </row>
    <row r="930" spans="1:17" ht="14.25" customHeight="1" x14ac:dyDescent="0.3">
      <c r="A930" s="50">
        <v>452</v>
      </c>
      <c r="B930" s="49">
        <v>162201001202</v>
      </c>
      <c r="C930" s="50">
        <v>5</v>
      </c>
      <c r="D930" s="49">
        <v>5</v>
      </c>
      <c r="E930" s="50" t="s">
        <v>159</v>
      </c>
      <c r="F930" s="50">
        <v>7.2999999999999995E-2</v>
      </c>
      <c r="G930" s="58">
        <f t="shared" si="36"/>
        <v>0.316</v>
      </c>
      <c r="H930" s="57">
        <v>0.73</v>
      </c>
      <c r="I930" s="49">
        <v>252</v>
      </c>
      <c r="J930" s="49">
        <v>37.999999999982492</v>
      </c>
      <c r="K930" s="49">
        <v>2042.1666666666667</v>
      </c>
      <c r="L930" s="49">
        <v>-18.5</v>
      </c>
      <c r="M930" s="57">
        <v>-0.80252313613891602</v>
      </c>
      <c r="N930" s="57">
        <v>1.8430714875428078E-2</v>
      </c>
      <c r="O930" s="57">
        <v>0.71165680885314941</v>
      </c>
      <c r="P930" s="57">
        <v>5.7893578514589178E-2</v>
      </c>
    </row>
    <row r="931" spans="1:17" ht="14.25" customHeight="1" x14ac:dyDescent="0.3">
      <c r="A931" s="50">
        <v>452</v>
      </c>
      <c r="B931" s="49">
        <v>162201001202</v>
      </c>
      <c r="C931" s="50">
        <v>5</v>
      </c>
      <c r="D931" s="49">
        <v>6</v>
      </c>
      <c r="E931" s="50" t="s">
        <v>35</v>
      </c>
      <c r="F931" s="50">
        <v>7.2999999999999995E-2</v>
      </c>
      <c r="G931" s="58">
        <f t="shared" si="36"/>
        <v>0.38900000000000001</v>
      </c>
      <c r="H931" s="57"/>
      <c r="I931" s="49">
        <v>252</v>
      </c>
      <c r="J931" s="49">
        <v>52.000000000052005</v>
      </c>
      <c r="K931" s="49" t="s">
        <v>884</v>
      </c>
      <c r="L931" s="49" t="s">
        <v>884</v>
      </c>
      <c r="M931" s="57" t="s">
        <v>884</v>
      </c>
      <c r="Q931" s="57" t="s">
        <v>1094</v>
      </c>
    </row>
    <row r="932" spans="1:17" ht="14.25" customHeight="1" x14ac:dyDescent="0.3">
      <c r="A932" s="50">
        <v>452</v>
      </c>
      <c r="B932" s="49">
        <v>162201001202</v>
      </c>
      <c r="C932" s="50">
        <v>5</v>
      </c>
      <c r="D932" s="49">
        <v>7</v>
      </c>
      <c r="E932" s="50" t="s">
        <v>110</v>
      </c>
      <c r="F932" s="50">
        <v>4.8000000000000001E-2</v>
      </c>
      <c r="G932" s="58">
        <f t="shared" si="36"/>
        <v>0.437</v>
      </c>
      <c r="H932" s="57">
        <v>0.87</v>
      </c>
      <c r="I932" s="49">
        <v>252</v>
      </c>
      <c r="J932" s="49">
        <v>32.000000000032003</v>
      </c>
      <c r="K932" s="49">
        <v>1512.1666666666667</v>
      </c>
      <c r="L932" s="49">
        <v>-25.25</v>
      </c>
      <c r="M932" s="57">
        <v>-0.56870758533477783</v>
      </c>
      <c r="N932" s="57">
        <v>1.8430714875428078E-2</v>
      </c>
      <c r="O932" s="57">
        <v>1.5530827045440674</v>
      </c>
      <c r="P932" s="57">
        <v>5.7893578514589178E-2</v>
      </c>
    </row>
    <row r="933" spans="1:17" ht="14.25" customHeight="1" x14ac:dyDescent="0.3">
      <c r="A933" s="50">
        <v>452</v>
      </c>
      <c r="B933" s="49">
        <v>162201001202</v>
      </c>
      <c r="C933" s="50">
        <v>5</v>
      </c>
      <c r="D933" s="49">
        <v>8</v>
      </c>
      <c r="E933" s="50" t="s">
        <v>112</v>
      </c>
      <c r="F933" s="50">
        <v>4.8000000000000001E-2</v>
      </c>
      <c r="G933" s="58">
        <f t="shared" si="36"/>
        <v>0.48499999999999999</v>
      </c>
      <c r="H933" s="57"/>
      <c r="I933" s="49">
        <v>252</v>
      </c>
      <c r="J933" s="49">
        <v>37.999999999982492</v>
      </c>
      <c r="K933" s="49">
        <v>1479</v>
      </c>
      <c r="L933" s="49">
        <v>-27.916666666666668</v>
      </c>
      <c r="M933" s="57">
        <v>-0.98040556907653809</v>
      </c>
      <c r="N933" s="57">
        <v>1.8430714875428078E-2</v>
      </c>
      <c r="O933" s="57">
        <v>0.84640449285507202</v>
      </c>
      <c r="P933" s="57">
        <v>5.7893578514589178E-2</v>
      </c>
    </row>
    <row r="934" spans="1:17" ht="14.25" customHeight="1" x14ac:dyDescent="0.3">
      <c r="A934" s="50">
        <v>452</v>
      </c>
      <c r="B934" s="49">
        <v>162201001202</v>
      </c>
      <c r="C934" s="50">
        <v>5</v>
      </c>
      <c r="D934" s="49">
        <v>9</v>
      </c>
      <c r="E934" s="50" t="s">
        <v>113</v>
      </c>
      <c r="F934" s="50">
        <v>4.8000000000000001E-2</v>
      </c>
      <c r="G934" s="58">
        <f t="shared" si="36"/>
        <v>0.53300000000000003</v>
      </c>
      <c r="H934" s="57">
        <v>0.95</v>
      </c>
      <c r="I934" s="49">
        <v>252</v>
      </c>
      <c r="J934" s="49">
        <v>40.000000000040004</v>
      </c>
      <c r="K934" s="49">
        <v>2189.5</v>
      </c>
      <c r="L934" s="49">
        <v>-33.583333333333336</v>
      </c>
      <c r="M934" s="57">
        <v>-1.3460195064544678</v>
      </c>
      <c r="N934" s="57">
        <v>1.8430714875428078E-2</v>
      </c>
      <c r="O934" s="57">
        <v>1.3453084975481033E-2</v>
      </c>
      <c r="P934" s="57">
        <v>5.7893578514589178E-2</v>
      </c>
    </row>
    <row r="935" spans="1:17" ht="14.25" customHeight="1" x14ac:dyDescent="0.3">
      <c r="A935" s="50">
        <v>452</v>
      </c>
      <c r="B935" s="49">
        <v>162201001202</v>
      </c>
      <c r="C935" s="50">
        <v>5</v>
      </c>
      <c r="D935" s="49">
        <v>10</v>
      </c>
      <c r="E935" s="50" t="s">
        <v>114</v>
      </c>
      <c r="F935" s="50">
        <v>4.8000000000000001E-2</v>
      </c>
      <c r="G935" s="58">
        <f t="shared" si="36"/>
        <v>0.58100000000000007</v>
      </c>
      <c r="H935" s="57"/>
      <c r="I935" s="49">
        <v>252</v>
      </c>
      <c r="J935" s="49">
        <v>40.000000000040004</v>
      </c>
      <c r="K935" s="49">
        <v>1788.3333333333333</v>
      </c>
      <c r="L935" s="49">
        <v>-22.75</v>
      </c>
      <c r="M935" s="57">
        <v>-1.3717895746231079</v>
      </c>
      <c r="N935" s="57">
        <v>1.8430714875428078E-2</v>
      </c>
      <c r="O935" s="57">
        <v>-7.0390187203884125E-2</v>
      </c>
      <c r="P935" s="57">
        <v>5.7893578514589178E-2</v>
      </c>
    </row>
    <row r="936" spans="1:17" ht="14.25" customHeight="1" x14ac:dyDescent="0.3">
      <c r="A936" s="50">
        <v>452</v>
      </c>
      <c r="B936" s="49">
        <v>162201001202</v>
      </c>
      <c r="C936" s="50">
        <v>5</v>
      </c>
      <c r="D936" s="49">
        <v>11</v>
      </c>
      <c r="E936" s="50" t="s">
        <v>134</v>
      </c>
      <c r="F936" s="50">
        <v>4.8000000000000001E-2</v>
      </c>
      <c r="G936" s="58">
        <f t="shared" si="36"/>
        <v>0.62900000000000011</v>
      </c>
      <c r="H936" s="57">
        <v>1.01</v>
      </c>
      <c r="I936" s="49">
        <v>252</v>
      </c>
      <c r="J936" s="49">
        <v>39.000000000011248</v>
      </c>
      <c r="K936" s="49">
        <v>1738.1666666666667</v>
      </c>
      <c r="L936" s="49">
        <v>-24.916666666666668</v>
      </c>
      <c r="M936" s="57">
        <v>-1.1567853689193726</v>
      </c>
      <c r="N936" s="57">
        <v>1.8430714875428078E-2</v>
      </c>
      <c r="O936" s="57">
        <v>2.1289186552166939E-2</v>
      </c>
      <c r="P936" s="57">
        <v>5.7893578514589178E-2</v>
      </c>
    </row>
    <row r="937" spans="1:17" ht="14.25" customHeight="1" x14ac:dyDescent="0.3">
      <c r="A937" s="50">
        <v>452</v>
      </c>
      <c r="B937" s="49">
        <v>162201001202</v>
      </c>
      <c r="C937" s="50">
        <v>5</v>
      </c>
      <c r="D937" s="49">
        <v>12</v>
      </c>
      <c r="E937" s="50" t="s">
        <v>135</v>
      </c>
      <c r="F937" s="50">
        <v>4.8000000000000001E-2</v>
      </c>
      <c r="G937" s="58">
        <f t="shared" si="36"/>
        <v>0.67700000000000016</v>
      </c>
      <c r="H937" s="57"/>
      <c r="I937" s="49">
        <v>252</v>
      </c>
      <c r="J937" s="49">
        <v>38.000000000093515</v>
      </c>
      <c r="K937" s="49">
        <v>1756</v>
      </c>
      <c r="L937" s="49">
        <v>-33.583333333333336</v>
      </c>
      <c r="M937" s="57">
        <v>-0.94769251346588135</v>
      </c>
      <c r="N937" s="57">
        <v>1.8430714875428078E-2</v>
      </c>
      <c r="O937" s="57">
        <v>-3.5897530615329742E-2</v>
      </c>
      <c r="P937" s="57">
        <v>5.7893578514589178E-2</v>
      </c>
    </row>
    <row r="938" spans="1:17" ht="14.25" customHeight="1" x14ac:dyDescent="0.3">
      <c r="A938" s="50">
        <v>452</v>
      </c>
      <c r="B938" s="49">
        <v>162201001202</v>
      </c>
      <c r="C938" s="50">
        <v>5</v>
      </c>
      <c r="D938" s="49">
        <v>13</v>
      </c>
      <c r="E938" s="50" t="s">
        <v>136</v>
      </c>
      <c r="F938" s="50">
        <v>3.6999999999999998E-2</v>
      </c>
      <c r="G938" s="58">
        <f t="shared" si="36"/>
        <v>0.71400000000000019</v>
      </c>
      <c r="H938" s="57">
        <v>1.1000000000000001</v>
      </c>
      <c r="I938" s="49">
        <v>252</v>
      </c>
      <c r="J938" s="49">
        <v>35.000000000007248</v>
      </c>
      <c r="K938" s="49">
        <v>1198.6666666666667</v>
      </c>
      <c r="L938" s="49">
        <v>-17.333333333333332</v>
      </c>
      <c r="M938" s="57">
        <v>-0.85335493087768555</v>
      </c>
      <c r="N938" s="57">
        <v>1.8430714875428078E-2</v>
      </c>
      <c r="O938" s="57">
        <v>-2.9500788077712059E-2</v>
      </c>
      <c r="P938" s="57">
        <v>5.7893578514589178E-2</v>
      </c>
    </row>
    <row r="939" spans="1:17" ht="14.25" customHeight="1" x14ac:dyDescent="0.3">
      <c r="A939" s="50">
        <v>452</v>
      </c>
      <c r="B939" s="49">
        <v>162201001202</v>
      </c>
      <c r="C939" s="50">
        <v>5</v>
      </c>
      <c r="D939" s="49">
        <v>14</v>
      </c>
      <c r="E939" s="50" t="s">
        <v>1102</v>
      </c>
      <c r="F939" s="50">
        <v>3.6999999999999998E-2</v>
      </c>
      <c r="G939" s="58">
        <f t="shared" si="36"/>
        <v>0.75100000000000022</v>
      </c>
      <c r="H939" s="57"/>
      <c r="I939" s="49">
        <v>252</v>
      </c>
      <c r="J939" s="49">
        <v>33.999999999978492</v>
      </c>
      <c r="K939" s="49">
        <v>1279.5</v>
      </c>
      <c r="L939" s="49">
        <v>-38.416666666666664</v>
      </c>
      <c r="M939" s="57">
        <v>-0.80447280406951904</v>
      </c>
      <c r="N939" s="57">
        <v>1.8430714875428078E-2</v>
      </c>
      <c r="O939" s="57">
        <v>-9.3099378049373627E-2</v>
      </c>
      <c r="P939" s="57">
        <v>5.7893578514589178E-2</v>
      </c>
    </row>
    <row r="940" spans="1:17" ht="14.25" customHeight="1" x14ac:dyDescent="0.3">
      <c r="A940" s="50">
        <v>452</v>
      </c>
      <c r="B940" s="49">
        <v>162201001202</v>
      </c>
      <c r="C940" s="50">
        <v>5</v>
      </c>
      <c r="D940" s="49">
        <v>15</v>
      </c>
      <c r="E940" s="50" t="s">
        <v>1104</v>
      </c>
      <c r="F940" s="50">
        <v>3.6999999999999998E-2</v>
      </c>
      <c r="G940" s="58">
        <f t="shared" si="36"/>
        <v>0.78800000000000026</v>
      </c>
      <c r="H940" s="57"/>
      <c r="I940" s="49">
        <v>252</v>
      </c>
      <c r="J940" s="49">
        <v>32.000000000032003</v>
      </c>
      <c r="K940" s="49">
        <v>1385.1666666666667</v>
      </c>
      <c r="L940" s="49">
        <v>-35.916666666666664</v>
      </c>
      <c r="M940" s="57">
        <v>-0.67371910810470581</v>
      </c>
      <c r="N940" s="57">
        <v>1.8430714875428078E-2</v>
      </c>
      <c r="O940" s="57">
        <v>5.2373528480529785E-2</v>
      </c>
      <c r="P940" s="57">
        <v>5.7893578514589178E-2</v>
      </c>
    </row>
    <row r="941" spans="1:17" ht="14.25" customHeight="1" x14ac:dyDescent="0.3">
      <c r="A941" s="50">
        <v>452</v>
      </c>
      <c r="B941" s="49">
        <v>162201001202</v>
      </c>
      <c r="C941" s="50">
        <v>5</v>
      </c>
      <c r="D941" s="49">
        <v>16</v>
      </c>
      <c r="E941" s="50" t="s">
        <v>236</v>
      </c>
      <c r="F941" s="50">
        <v>3.6999999999999998E-2</v>
      </c>
      <c r="G941" s="58">
        <f t="shared" si="36"/>
        <v>0.82500000000000029</v>
      </c>
      <c r="H941" s="57">
        <v>1.1499999999999999</v>
      </c>
      <c r="I941" s="49">
        <v>252</v>
      </c>
      <c r="J941" s="49">
        <v>35.000000000007248</v>
      </c>
      <c r="K941" s="49">
        <v>1561.6666666666667</v>
      </c>
      <c r="L941" s="49">
        <v>-38</v>
      </c>
      <c r="M941" s="57">
        <v>-0.48216819763183594</v>
      </c>
      <c r="N941" s="57">
        <v>1.8430714875428078E-2</v>
      </c>
      <c r="O941" s="57">
        <v>0.12054932862520218</v>
      </c>
      <c r="P941" s="57">
        <v>5.7893578514589178E-2</v>
      </c>
    </row>
    <row r="942" spans="1:17" ht="14.25" customHeight="1" x14ac:dyDescent="0.3">
      <c r="A942" s="50">
        <v>452</v>
      </c>
      <c r="B942" s="49">
        <v>162201001202</v>
      </c>
      <c r="C942" s="50">
        <v>5</v>
      </c>
      <c r="D942" s="49">
        <v>17</v>
      </c>
      <c r="E942" s="50" t="s">
        <v>733</v>
      </c>
      <c r="F942" s="50">
        <v>3.6999999999999998E-2</v>
      </c>
      <c r="G942" s="58">
        <f t="shared" si="36"/>
        <v>0.86200000000000032</v>
      </c>
      <c r="H942" s="57"/>
      <c r="I942" s="49">
        <v>252</v>
      </c>
      <c r="J942" s="49">
        <v>35.000000000007248</v>
      </c>
      <c r="K942" s="49">
        <v>1195.3333333333333</v>
      </c>
      <c r="L942" s="49">
        <v>-36.083333333333336</v>
      </c>
      <c r="M942" s="57">
        <v>-0.18571427464485168</v>
      </c>
      <c r="N942" s="57">
        <v>1.8430714875428078E-2</v>
      </c>
      <c r="O942" s="57">
        <v>0.5815081000328064</v>
      </c>
      <c r="P942" s="57">
        <v>5.7893578514589178E-2</v>
      </c>
    </row>
    <row r="943" spans="1:17" ht="14.25" customHeight="1" x14ac:dyDescent="0.3">
      <c r="A943" s="50">
        <v>452</v>
      </c>
      <c r="B943" s="49">
        <v>162201001202</v>
      </c>
      <c r="C943" s="50">
        <v>5</v>
      </c>
      <c r="D943" s="49">
        <v>18</v>
      </c>
      <c r="E943" s="50" t="s">
        <v>237</v>
      </c>
      <c r="F943" s="50">
        <v>3.6999999999999998E-2</v>
      </c>
      <c r="G943" s="58">
        <f t="shared" si="36"/>
        <v>0.89900000000000035</v>
      </c>
      <c r="H943" s="57"/>
      <c r="I943" s="49">
        <v>252</v>
      </c>
      <c r="J943" s="49">
        <v>33.999999999978492</v>
      </c>
      <c r="K943" s="49">
        <v>1362.1666666666667</v>
      </c>
      <c r="L943" s="49">
        <v>-35.5</v>
      </c>
      <c r="M943" s="57">
        <v>-0.1454755961894989</v>
      </c>
      <c r="N943" s="57">
        <v>1.8430714875428078E-2</v>
      </c>
      <c r="O943" s="57">
        <v>1.1040662527084351</v>
      </c>
      <c r="P943" s="57">
        <v>5.7893578514589178E-2</v>
      </c>
    </row>
    <row r="944" spans="1:17" ht="14.25" customHeight="1" x14ac:dyDescent="0.3">
      <c r="A944" s="50">
        <v>452</v>
      </c>
      <c r="B944" s="49">
        <v>162201001202</v>
      </c>
      <c r="C944" s="50">
        <v>5</v>
      </c>
      <c r="D944" s="49">
        <v>19</v>
      </c>
      <c r="E944" s="50" t="s">
        <v>47</v>
      </c>
      <c r="F944" s="50">
        <v>3.6999999999999998E-2</v>
      </c>
      <c r="G944" s="58">
        <f t="shared" si="36"/>
        <v>0.93600000000000039</v>
      </c>
      <c r="H944" s="57">
        <v>1.18</v>
      </c>
      <c r="I944" s="49">
        <v>252</v>
      </c>
      <c r="J944" s="49">
        <v>37.999999999982492</v>
      </c>
      <c r="K944" s="49">
        <v>1752.1666666666667</v>
      </c>
      <c r="L944" s="49">
        <v>-36.5</v>
      </c>
      <c r="M944" s="57">
        <v>-0.24589130282402039</v>
      </c>
      <c r="N944" s="57">
        <v>1.8430714875428078E-2</v>
      </c>
      <c r="O944" s="57">
        <v>1.6889435052871704</v>
      </c>
      <c r="P944" s="57">
        <v>5.7893578514589178E-2</v>
      </c>
    </row>
    <row r="945" spans="1:16" ht="14.25" customHeight="1" x14ac:dyDescent="0.3">
      <c r="A945" s="50">
        <v>452</v>
      </c>
      <c r="B945" s="49">
        <v>162201001202</v>
      </c>
      <c r="C945" s="50">
        <v>5</v>
      </c>
      <c r="D945" s="49">
        <v>20</v>
      </c>
      <c r="E945" s="50" t="s">
        <v>115</v>
      </c>
      <c r="F945" s="50">
        <v>3.7499999999999999E-2</v>
      </c>
      <c r="G945" s="58">
        <f t="shared" si="36"/>
        <v>0.97350000000000037</v>
      </c>
      <c r="H945" s="57"/>
      <c r="I945" s="49">
        <v>252</v>
      </c>
      <c r="J945" s="49">
        <v>31.999999999920981</v>
      </c>
      <c r="K945" s="49">
        <v>1073.1666666666667</v>
      </c>
      <c r="L945" s="49">
        <v>-35.416666666666664</v>
      </c>
      <c r="M945" s="57">
        <v>-0.34527263045310974</v>
      </c>
      <c r="N945" s="57">
        <v>1.8430714875428078E-2</v>
      </c>
      <c r="O945" s="57">
        <v>2.1039807796478271</v>
      </c>
      <c r="P945" s="57">
        <v>5.7893578514589178E-2</v>
      </c>
    </row>
    <row r="946" spans="1:16" ht="14.25" customHeight="1" x14ac:dyDescent="0.3">
      <c r="A946" s="50">
        <v>452</v>
      </c>
      <c r="B946" s="49">
        <v>162201001202</v>
      </c>
      <c r="C946" s="50">
        <v>5</v>
      </c>
      <c r="D946" s="49">
        <v>21</v>
      </c>
      <c r="E946" s="50" t="s">
        <v>116</v>
      </c>
      <c r="F946" s="50">
        <v>3.7499999999999999E-2</v>
      </c>
      <c r="G946" s="58">
        <f t="shared" si="36"/>
        <v>1.0110000000000003</v>
      </c>
      <c r="H946" s="57"/>
      <c r="I946" s="49">
        <v>252</v>
      </c>
      <c r="J946" s="49">
        <v>33.999999999978492</v>
      </c>
      <c r="K946" s="49">
        <v>962.5</v>
      </c>
      <c r="L946" s="49">
        <v>-71</v>
      </c>
      <c r="M946" s="57">
        <v>-0.50152790546417236</v>
      </c>
      <c r="N946" s="57">
        <v>1.8430714875428078E-2</v>
      </c>
      <c r="O946" s="57">
        <v>2.4491257667541504</v>
      </c>
      <c r="P946" s="57">
        <v>5.7893578514589178E-2</v>
      </c>
    </row>
    <row r="947" spans="1:16" ht="14.25" customHeight="1" x14ac:dyDescent="0.3">
      <c r="A947" s="50">
        <v>452</v>
      </c>
      <c r="B947" s="49">
        <v>162201001202</v>
      </c>
      <c r="C947" s="50">
        <v>5</v>
      </c>
      <c r="D947" s="49">
        <v>22</v>
      </c>
      <c r="E947" s="50" t="s">
        <v>144</v>
      </c>
      <c r="F947" s="50">
        <v>3.7499999999999999E-2</v>
      </c>
      <c r="G947" s="58">
        <f t="shared" si="36"/>
        <v>1.0485000000000004</v>
      </c>
      <c r="H947" s="57"/>
      <c r="I947" s="49">
        <v>252</v>
      </c>
      <c r="J947" s="49">
        <v>26.999999999999247</v>
      </c>
      <c r="K947" s="49">
        <v>1226.5</v>
      </c>
      <c r="L947" s="49">
        <v>-70.583333333333329</v>
      </c>
      <c r="M947" s="57">
        <v>-0.74134629964828491</v>
      </c>
      <c r="N947" s="57">
        <v>1.8430714875428078E-2</v>
      </c>
      <c r="O947" s="57">
        <v>2.3414716720581055</v>
      </c>
      <c r="P947" s="57">
        <v>5.7893578514589178E-2</v>
      </c>
    </row>
    <row r="948" spans="1:16" ht="14.25" customHeight="1" x14ac:dyDescent="0.3">
      <c r="A948" s="50">
        <v>452</v>
      </c>
      <c r="B948" s="49">
        <v>162201001202</v>
      </c>
      <c r="C948" s="50">
        <v>5</v>
      </c>
      <c r="D948" s="49">
        <v>23</v>
      </c>
      <c r="E948" s="50" t="s">
        <v>145</v>
      </c>
      <c r="F948" s="50">
        <v>3.7499999999999999E-2</v>
      </c>
      <c r="G948" s="58">
        <f t="shared" si="36"/>
        <v>1.0860000000000005</v>
      </c>
      <c r="H948" s="57">
        <v>1.18</v>
      </c>
      <c r="I948" s="49">
        <v>252</v>
      </c>
      <c r="J948" s="49">
        <v>32.000000000032003</v>
      </c>
      <c r="K948" s="49">
        <v>1394.5</v>
      </c>
      <c r="L948" s="49">
        <v>-39.583333333333336</v>
      </c>
      <c r="M948" s="57">
        <v>-0.91813153028488159</v>
      </c>
      <c r="N948" s="57">
        <v>1.8430714875428078E-2</v>
      </c>
      <c r="O948" s="57">
        <v>2.245460033416748</v>
      </c>
      <c r="P948" s="57">
        <v>5.7893578514589178E-2</v>
      </c>
    </row>
    <row r="949" spans="1:16" ht="14.25" customHeight="1" x14ac:dyDescent="0.3">
      <c r="A949" s="50">
        <v>452</v>
      </c>
      <c r="B949" s="49">
        <v>162201001202</v>
      </c>
      <c r="C949" s="50">
        <v>5</v>
      </c>
      <c r="D949" s="49">
        <v>24</v>
      </c>
      <c r="E949" s="50" t="s">
        <v>146</v>
      </c>
      <c r="F949" s="50">
        <v>3.7499999999999999E-2</v>
      </c>
      <c r="G949" s="58">
        <f t="shared" si="36"/>
        <v>1.1235000000000006</v>
      </c>
      <c r="H949" s="57"/>
      <c r="I949" s="49">
        <v>252</v>
      </c>
      <c r="J949" s="49">
        <v>35.000000000007248</v>
      </c>
      <c r="K949" s="49">
        <v>1387.1666666666667</v>
      </c>
      <c r="L949" s="49">
        <v>-34.666666666666664</v>
      </c>
      <c r="M949" s="57">
        <v>-1.0734442472457886</v>
      </c>
      <c r="N949" s="57">
        <v>1.8430714875428078E-2</v>
      </c>
      <c r="O949" s="57">
        <v>1.9926458597183228</v>
      </c>
      <c r="P949" s="57">
        <v>5.7893578514589178E-2</v>
      </c>
    </row>
    <row r="950" spans="1:16" ht="14.25" customHeight="1" x14ac:dyDescent="0.3">
      <c r="A950" s="50">
        <v>452</v>
      </c>
      <c r="B950" s="49">
        <v>162201001202</v>
      </c>
      <c r="C950" s="50">
        <v>5</v>
      </c>
      <c r="D950" s="49">
        <v>25</v>
      </c>
      <c r="E950" s="50" t="s">
        <v>164</v>
      </c>
      <c r="F950" s="50">
        <v>3.7499999999999999E-2</v>
      </c>
      <c r="G950" s="58">
        <f t="shared" si="36"/>
        <v>1.1610000000000007</v>
      </c>
      <c r="H950" s="57"/>
      <c r="I950" s="49">
        <v>252</v>
      </c>
      <c r="J950" s="49">
        <v>34.000000000089514</v>
      </c>
      <c r="K950" s="49">
        <v>1378.1666666666667</v>
      </c>
      <c r="L950" s="49">
        <v>-33.416666666666664</v>
      </c>
      <c r="M950" s="57">
        <v>-1.4234381914138794</v>
      </c>
      <c r="N950" s="57">
        <v>1.8430714875428078E-2</v>
      </c>
      <c r="O950" s="57">
        <v>1.593326210975647</v>
      </c>
      <c r="P950" s="57">
        <v>5.7893578514589178E-2</v>
      </c>
    </row>
    <row r="951" spans="1:16" ht="14.25" customHeight="1" x14ac:dyDescent="0.3">
      <c r="A951" s="50">
        <v>452</v>
      </c>
      <c r="B951" s="49">
        <v>162201001202</v>
      </c>
      <c r="C951" s="50">
        <v>5</v>
      </c>
      <c r="D951" s="49">
        <v>26</v>
      </c>
      <c r="E951" s="50" t="s">
        <v>165</v>
      </c>
      <c r="F951" s="50">
        <v>3.7499999999999999E-2</v>
      </c>
      <c r="G951" s="58">
        <f t="shared" si="36"/>
        <v>1.1985000000000008</v>
      </c>
      <c r="H951" s="57"/>
      <c r="I951" s="49">
        <v>252</v>
      </c>
      <c r="J951" s="49">
        <v>35.000000000007248</v>
      </c>
      <c r="K951" s="49">
        <v>1645.5</v>
      </c>
      <c r="L951" s="49">
        <v>-38</v>
      </c>
      <c r="M951" s="57">
        <v>-1.5657402276992798</v>
      </c>
      <c r="N951" s="57">
        <v>1.8430714875428078E-2</v>
      </c>
      <c r="O951" s="57">
        <v>1.4066499471664429</v>
      </c>
      <c r="P951" s="57">
        <v>5.7893578514589178E-2</v>
      </c>
    </row>
    <row r="952" spans="1:16" ht="14.25" customHeight="1" x14ac:dyDescent="0.3">
      <c r="A952" s="50">
        <v>452</v>
      </c>
      <c r="B952" s="49">
        <v>162201001202</v>
      </c>
      <c r="C952" s="50">
        <v>5</v>
      </c>
      <c r="D952" s="49">
        <v>27</v>
      </c>
      <c r="E952" s="50" t="s">
        <v>54</v>
      </c>
      <c r="F952" s="50">
        <v>3.5999999999999997E-2</v>
      </c>
      <c r="G952" s="58">
        <f t="shared" si="36"/>
        <v>1.2345000000000008</v>
      </c>
      <c r="H952" s="57"/>
      <c r="I952" s="49">
        <v>252</v>
      </c>
      <c r="J952" s="49">
        <v>28.999999999945736</v>
      </c>
      <c r="K952" s="49">
        <v>1424</v>
      </c>
      <c r="L952" s="49">
        <v>-38.666666666666664</v>
      </c>
      <c r="M952" s="57">
        <v>-1.7213876247406006</v>
      </c>
      <c r="N952" s="57">
        <v>1.8430714875428078E-2</v>
      </c>
      <c r="O952" s="57">
        <v>1.5450518131256104</v>
      </c>
      <c r="P952" s="57">
        <v>5.7893578514589178E-2</v>
      </c>
    </row>
    <row r="953" spans="1:16" ht="14.25" customHeight="1" x14ac:dyDescent="0.3">
      <c r="A953" s="50">
        <v>452</v>
      </c>
      <c r="B953" s="49">
        <v>162201001202</v>
      </c>
      <c r="C953" s="50">
        <v>5</v>
      </c>
      <c r="D953" s="49">
        <v>28</v>
      </c>
      <c r="E953" s="50" t="s">
        <v>167</v>
      </c>
      <c r="F953" s="50">
        <v>3.5999999999999997E-2</v>
      </c>
      <c r="G953" s="58">
        <f t="shared" si="36"/>
        <v>1.2705000000000009</v>
      </c>
      <c r="H953" s="57"/>
      <c r="I953" s="49">
        <v>252</v>
      </c>
      <c r="J953" s="49">
        <v>32.000000000032003</v>
      </c>
      <c r="K953" s="49">
        <v>1337.5</v>
      </c>
      <c r="L953" s="49">
        <v>-34</v>
      </c>
      <c r="M953" s="57">
        <v>-1.9723203182220459</v>
      </c>
      <c r="N953" s="57">
        <v>1.8430714875428078E-2</v>
      </c>
      <c r="O953" s="57">
        <v>1.6768914461135864</v>
      </c>
      <c r="P953" s="57">
        <v>5.7893578514589178E-2</v>
      </c>
    </row>
    <row r="954" spans="1:16" ht="14.25" customHeight="1" x14ac:dyDescent="0.3">
      <c r="A954" s="50">
        <v>452</v>
      </c>
      <c r="B954" s="49">
        <v>162201001202</v>
      </c>
      <c r="C954" s="50">
        <v>5</v>
      </c>
      <c r="D954" s="49">
        <v>29</v>
      </c>
      <c r="E954" s="50" t="s">
        <v>148</v>
      </c>
      <c r="F954" s="50">
        <v>3.5999999999999997E-2</v>
      </c>
      <c r="G954" s="58">
        <f t="shared" si="36"/>
        <v>1.3065000000000009</v>
      </c>
      <c r="H954" s="57"/>
      <c r="I954" s="49">
        <v>252</v>
      </c>
      <c r="J954" s="49">
        <v>28.999999999945736</v>
      </c>
      <c r="K954" s="49">
        <v>1298.5</v>
      </c>
      <c r="L954" s="49">
        <v>-37.75</v>
      </c>
      <c r="M954" s="57">
        <v>-2.0143251419067383</v>
      </c>
      <c r="N954" s="57">
        <v>1.8430714875428078E-2</v>
      </c>
      <c r="O954" s="57">
        <v>1.9772952795028687</v>
      </c>
      <c r="P954" s="57">
        <v>5.7893578514589178E-2</v>
      </c>
    </row>
    <row r="955" spans="1:16" ht="14.25" customHeight="1" x14ac:dyDescent="0.3">
      <c r="A955" s="50">
        <v>452</v>
      </c>
      <c r="B955" s="49">
        <v>162201001202</v>
      </c>
      <c r="C955" s="50">
        <v>5</v>
      </c>
      <c r="D955" s="49">
        <v>30</v>
      </c>
      <c r="E955" s="50" t="s">
        <v>168</v>
      </c>
      <c r="F955" s="50">
        <v>3.5999999999999997E-2</v>
      </c>
      <c r="G955" s="58">
        <f t="shared" si="36"/>
        <v>1.3425000000000009</v>
      </c>
      <c r="H955" s="57"/>
      <c r="I955" s="49">
        <v>252</v>
      </c>
      <c r="J955" s="49">
        <v>32.000000000032003</v>
      </c>
      <c r="K955" s="49">
        <v>1179.8333333333333</v>
      </c>
      <c r="L955" s="49">
        <v>-73.416666666666671</v>
      </c>
      <c r="M955" s="57">
        <v>-1.8645315170288086</v>
      </c>
      <c r="N955" s="57">
        <v>1.8430714875428078E-2</v>
      </c>
      <c r="O955" s="57">
        <v>2.1585781574249268</v>
      </c>
      <c r="P955" s="57">
        <v>5.7893578514589178E-2</v>
      </c>
    </row>
    <row r="956" spans="1:16" ht="14.25" customHeight="1" x14ac:dyDescent="0.3">
      <c r="A956" s="50">
        <v>452</v>
      </c>
      <c r="B956" s="49">
        <v>162201001202</v>
      </c>
      <c r="C956" s="50">
        <v>5</v>
      </c>
      <c r="D956" s="49">
        <v>31</v>
      </c>
      <c r="E956" s="50" t="s">
        <v>169</v>
      </c>
      <c r="F956" s="50">
        <v>3.5999999999999997E-2</v>
      </c>
      <c r="G956" s="58">
        <f t="shared" si="36"/>
        <v>1.3785000000000009</v>
      </c>
      <c r="H956" s="57">
        <v>1.19</v>
      </c>
      <c r="I956" s="49">
        <v>252</v>
      </c>
      <c r="J956" s="49">
        <v>31.000000000003247</v>
      </c>
      <c r="K956" s="49">
        <v>1445.1666666666667</v>
      </c>
      <c r="L956" s="49">
        <v>-36.833333333333336</v>
      </c>
      <c r="M956" s="57">
        <v>-1.6949067115783691</v>
      </c>
      <c r="N956" s="57">
        <v>1.8430714875428078E-2</v>
      </c>
      <c r="O956" s="57">
        <v>2.2398159503936768</v>
      </c>
      <c r="P956" s="57">
        <v>5.7893578514589178E-2</v>
      </c>
    </row>
    <row r="957" spans="1:16" ht="14.25" customHeight="1" x14ac:dyDescent="0.3">
      <c r="A957" s="50">
        <v>452</v>
      </c>
      <c r="B957" s="49">
        <v>162201001202</v>
      </c>
      <c r="C957" s="50">
        <v>5</v>
      </c>
      <c r="D957" s="49">
        <v>32</v>
      </c>
      <c r="E957" s="50" t="s">
        <v>62</v>
      </c>
      <c r="F957" s="50">
        <v>3.5999999999999997E-2</v>
      </c>
      <c r="G957" s="58">
        <f t="shared" si="36"/>
        <v>1.414500000000001</v>
      </c>
      <c r="H957" s="57">
        <v>1.19</v>
      </c>
      <c r="I957" s="49">
        <v>252</v>
      </c>
      <c r="J957" s="49">
        <v>31.000000000003247</v>
      </c>
      <c r="K957" s="49">
        <v>1610.8333333333333</v>
      </c>
      <c r="L957" s="49">
        <v>-39.416666666666664</v>
      </c>
      <c r="M957" s="57">
        <v>-1.7328957319259644</v>
      </c>
      <c r="N957" s="57">
        <v>1.8430714875428078E-2</v>
      </c>
      <c r="O957" s="57">
        <v>2.1817281246185303</v>
      </c>
      <c r="P957" s="57">
        <v>5.7893578514589178E-2</v>
      </c>
    </row>
    <row r="958" spans="1:16" ht="14.25" customHeight="1" x14ac:dyDescent="0.3">
      <c r="A958" s="50">
        <v>452</v>
      </c>
      <c r="B958" s="49">
        <v>162201001202</v>
      </c>
      <c r="C958" s="50">
        <v>5</v>
      </c>
      <c r="D958" s="49">
        <v>33</v>
      </c>
      <c r="E958" s="50" t="s">
        <v>203</v>
      </c>
      <c r="F958" s="50">
        <v>3.5999999999999997E-2</v>
      </c>
      <c r="G958" s="58">
        <f t="shared" si="36"/>
        <v>1.450500000000001</v>
      </c>
      <c r="H958" s="57">
        <v>1.19</v>
      </c>
      <c r="I958" s="49">
        <v>252</v>
      </c>
      <c r="J958" s="49">
        <v>33.000000000060759</v>
      </c>
      <c r="K958" s="49">
        <v>1539</v>
      </c>
      <c r="L958" s="49">
        <v>-36.833333333333336</v>
      </c>
      <c r="M958" s="57">
        <v>-1.8448542356491089</v>
      </c>
      <c r="N958" s="57">
        <v>1.8430714875428078E-2</v>
      </c>
      <c r="O958" s="57">
        <v>2.2129836082458496</v>
      </c>
      <c r="P958" s="57">
        <v>5.7893578514589178E-2</v>
      </c>
    </row>
    <row r="959" spans="1:16" ht="14.25" customHeight="1" x14ac:dyDescent="0.3">
      <c r="A959" s="50">
        <v>452</v>
      </c>
      <c r="B959" s="49">
        <v>162201001202</v>
      </c>
      <c r="C959" s="50">
        <v>5</v>
      </c>
      <c r="D959" s="49">
        <v>34</v>
      </c>
      <c r="E959" s="50" t="s">
        <v>204</v>
      </c>
      <c r="F959" s="50">
        <v>3.5999999999999997E-2</v>
      </c>
      <c r="G959" s="58">
        <f t="shared" si="36"/>
        <v>1.486500000000001</v>
      </c>
      <c r="H959" s="57">
        <v>1.19</v>
      </c>
      <c r="I959" s="49">
        <v>252</v>
      </c>
      <c r="J959" s="49">
        <v>32.000000000032003</v>
      </c>
      <c r="K959" s="49">
        <v>1544.8333333333333</v>
      </c>
      <c r="L959" s="49">
        <v>-33.75</v>
      </c>
      <c r="M959" s="57">
        <v>-1.9761414527893066</v>
      </c>
      <c r="N959" s="57">
        <v>1.8430714875428078E-2</v>
      </c>
      <c r="O959" s="57">
        <v>2.1303527355194092</v>
      </c>
      <c r="P959" s="57">
        <v>5.7893578514589178E-2</v>
      </c>
    </row>
    <row r="960" spans="1:16" ht="14.25" customHeight="1" x14ac:dyDescent="0.3">
      <c r="A960" s="50">
        <v>452</v>
      </c>
      <c r="B960" s="49">
        <v>162201001202</v>
      </c>
      <c r="C960" s="50">
        <v>5</v>
      </c>
      <c r="D960" s="49">
        <v>35</v>
      </c>
      <c r="E960" s="50" t="s">
        <v>205</v>
      </c>
      <c r="F960" s="50">
        <v>3.5999999999999997E-2</v>
      </c>
      <c r="G960" s="58">
        <f t="shared" si="36"/>
        <v>1.5225000000000011</v>
      </c>
      <c r="H960" s="57">
        <v>1.19</v>
      </c>
      <c r="I960" s="49">
        <v>252</v>
      </c>
      <c r="J960" s="49">
        <v>28.999999999945736</v>
      </c>
      <c r="K960" s="49">
        <v>1369.5</v>
      </c>
      <c r="L960" s="49">
        <v>-25.166666666666668</v>
      </c>
      <c r="M960" s="57">
        <v>-2.0878100395202637</v>
      </c>
      <c r="N960" s="57">
        <v>1.8430714875428078E-2</v>
      </c>
      <c r="O960" s="57">
        <v>1.9906041622161865</v>
      </c>
      <c r="P960" s="57">
        <v>5.7893578514589178E-2</v>
      </c>
    </row>
    <row r="961" spans="1:16" ht="14.25" customHeight="1" x14ac:dyDescent="0.3">
      <c r="A961" s="50">
        <v>452</v>
      </c>
      <c r="B961" s="49">
        <v>162201001202</v>
      </c>
      <c r="C961" s="50">
        <v>5</v>
      </c>
      <c r="D961" s="49">
        <v>36</v>
      </c>
      <c r="E961" s="50" t="s">
        <v>252</v>
      </c>
      <c r="F961" s="50">
        <v>3.5999999999999997E-2</v>
      </c>
      <c r="G961" s="58">
        <f t="shared" si="36"/>
        <v>1.5585000000000011</v>
      </c>
      <c r="H961" s="57">
        <v>1.19</v>
      </c>
      <c r="I961" s="49">
        <v>252</v>
      </c>
      <c r="J961" s="49">
        <v>28.999999999945736</v>
      </c>
      <c r="K961" s="49">
        <v>1248.6666666666667</v>
      </c>
      <c r="L961" s="49">
        <v>-55.25</v>
      </c>
      <c r="M961" s="57">
        <v>-1.9377230405807495</v>
      </c>
      <c r="N961" s="57">
        <v>1.8430714875428078E-2</v>
      </c>
      <c r="O961" s="57">
        <v>2.0951101779937744</v>
      </c>
      <c r="P961" s="57">
        <v>5.7893578514589178E-2</v>
      </c>
    </row>
    <row r="962" spans="1:16" ht="14.25" customHeight="1" x14ac:dyDescent="0.3">
      <c r="A962" s="50">
        <v>452</v>
      </c>
      <c r="B962" s="49">
        <v>162201001202</v>
      </c>
      <c r="C962" s="50">
        <v>5</v>
      </c>
      <c r="D962" s="49">
        <v>37</v>
      </c>
      <c r="E962" s="50" t="s">
        <v>1119</v>
      </c>
      <c r="F962" s="50">
        <v>3.5999999999999997E-2</v>
      </c>
      <c r="G962" s="58">
        <f t="shared" si="36"/>
        <v>1.5945000000000011</v>
      </c>
      <c r="H962" s="57">
        <v>1.19</v>
      </c>
      <c r="I962" s="49">
        <v>252</v>
      </c>
      <c r="J962" s="49">
        <v>35.000000000007248</v>
      </c>
      <c r="K962" s="49">
        <v>1530.6666666666667</v>
      </c>
      <c r="L962" s="49">
        <v>-28.666666666666668</v>
      </c>
      <c r="M962" s="57">
        <v>-1.7861309051513672</v>
      </c>
      <c r="N962" s="57">
        <v>1.8430714875428078E-2</v>
      </c>
      <c r="O962" s="57">
        <v>2.2243783473968506</v>
      </c>
      <c r="P962" s="57">
        <v>5.7893578514589178E-2</v>
      </c>
    </row>
    <row r="963" spans="1:16" ht="14.25" customHeight="1" x14ac:dyDescent="0.3">
      <c r="A963" s="50">
        <v>452</v>
      </c>
      <c r="B963" s="49">
        <v>162201001202</v>
      </c>
      <c r="C963" s="50">
        <v>5</v>
      </c>
      <c r="D963" s="49">
        <v>38</v>
      </c>
      <c r="E963" s="50" t="s">
        <v>254</v>
      </c>
      <c r="F963" s="50">
        <v>3.5999999999999997E-2</v>
      </c>
      <c r="G963" s="58">
        <f t="shared" si="36"/>
        <v>1.6305000000000012</v>
      </c>
      <c r="H963" s="57">
        <v>1.19</v>
      </c>
      <c r="I963" s="49">
        <v>252</v>
      </c>
      <c r="J963" s="49">
        <v>31.999999999920981</v>
      </c>
      <c r="K963" s="49">
        <v>1139.3333333333333</v>
      </c>
      <c r="L963" s="49">
        <v>-28.166666666666668</v>
      </c>
      <c r="M963" s="57">
        <v>-1.6900365352630615</v>
      </c>
      <c r="N963" s="57">
        <v>1.8430714875428078E-2</v>
      </c>
      <c r="O963" s="57">
        <v>2.2572605609893799</v>
      </c>
      <c r="P963" s="57">
        <v>5.7893578514589178E-2</v>
      </c>
    </row>
    <row r="964" spans="1:16" ht="14.25" customHeight="1" x14ac:dyDescent="0.3">
      <c r="A964" s="50">
        <v>452</v>
      </c>
      <c r="B964" s="49">
        <v>162201001202</v>
      </c>
      <c r="C964" s="50">
        <v>5</v>
      </c>
      <c r="D964" s="49">
        <v>39</v>
      </c>
      <c r="E964" s="50" t="s">
        <v>71</v>
      </c>
      <c r="F964" s="50">
        <v>3.5999999999999997E-2</v>
      </c>
      <c r="G964" s="58">
        <f t="shared" si="36"/>
        <v>1.6665000000000012</v>
      </c>
      <c r="H964" s="57">
        <v>1.19</v>
      </c>
      <c r="I964" s="49">
        <v>252</v>
      </c>
      <c r="J964" s="49">
        <v>32.999999999949736</v>
      </c>
      <c r="K964" s="49">
        <v>1163.6666666666667</v>
      </c>
      <c r="L964" s="49">
        <v>-35.25</v>
      </c>
      <c r="M964" s="57">
        <v>-1.55066978931427</v>
      </c>
      <c r="N964" s="57">
        <v>1.8430714875428078E-2</v>
      </c>
      <c r="O964" s="57">
        <v>2.1651442050933838</v>
      </c>
      <c r="P964" s="57">
        <v>5.7893578514589178E-2</v>
      </c>
    </row>
    <row r="965" spans="1:16" ht="14.25" customHeight="1" x14ac:dyDescent="0.3">
      <c r="A965" s="49">
        <v>517</v>
      </c>
      <c r="B965" s="49">
        <v>88200701202</v>
      </c>
      <c r="C965" s="50">
        <v>2</v>
      </c>
      <c r="D965" s="49">
        <v>1</v>
      </c>
      <c r="E965" s="50" t="s">
        <v>152</v>
      </c>
      <c r="F965" s="50">
        <v>0.33</v>
      </c>
      <c r="G965" s="58">
        <v>0</v>
      </c>
      <c r="H965" s="57">
        <v>0.51</v>
      </c>
      <c r="I965" s="49">
        <v>252</v>
      </c>
      <c r="J965" s="49">
        <v>143.00000000000423</v>
      </c>
      <c r="K965" s="49">
        <v>1788</v>
      </c>
      <c r="L965" s="57">
        <v>-13.666666666666666</v>
      </c>
      <c r="M965" s="57">
        <v>-1.3791717290878296</v>
      </c>
      <c r="N965" s="57">
        <v>1.1859790030272106E-2</v>
      </c>
      <c r="O965" s="57">
        <v>0.28558412194252014</v>
      </c>
      <c r="P965" s="57">
        <v>1.6277030376799947E-2</v>
      </c>
    </row>
    <row r="966" spans="1:16" ht="14.25" customHeight="1" x14ac:dyDescent="0.3">
      <c r="A966" s="49">
        <v>517</v>
      </c>
      <c r="B966" s="49">
        <v>88200701202</v>
      </c>
      <c r="C966" s="50">
        <v>2</v>
      </c>
      <c r="D966" s="49">
        <v>2</v>
      </c>
      <c r="E966" s="50" t="s">
        <v>154</v>
      </c>
      <c r="F966" s="50">
        <v>6.4000000000000001E-2</v>
      </c>
      <c r="G966" s="58">
        <f>F966</f>
        <v>6.4000000000000001E-2</v>
      </c>
      <c r="H966" s="57">
        <v>0.56000000000000005</v>
      </c>
      <c r="I966" s="49">
        <v>252</v>
      </c>
      <c r="J966" s="49">
        <v>37.000000000064759</v>
      </c>
      <c r="K966" s="49">
        <v>1364.5</v>
      </c>
      <c r="L966" s="57">
        <v>-29.25</v>
      </c>
      <c r="M966" s="57">
        <v>-0.41825047135353088</v>
      </c>
      <c r="N966" s="57">
        <v>1.1859790030272106E-2</v>
      </c>
      <c r="O966" s="57">
        <v>0.44633769989013672</v>
      </c>
      <c r="P966" s="57">
        <v>1.6277030376799947E-2</v>
      </c>
    </row>
    <row r="967" spans="1:16" ht="14.25" customHeight="1" x14ac:dyDescent="0.3">
      <c r="A967" s="49">
        <v>517</v>
      </c>
      <c r="B967" s="49">
        <v>88200701202</v>
      </c>
      <c r="C967" s="50">
        <v>2</v>
      </c>
      <c r="D967" s="49">
        <v>3</v>
      </c>
      <c r="E967" s="50" t="s">
        <v>666</v>
      </c>
      <c r="F967" s="50">
        <v>4.9500000000000002E-2</v>
      </c>
      <c r="G967" s="58">
        <f t="shared" ref="G967:G982" si="37">G966+F967</f>
        <v>0.1135</v>
      </c>
      <c r="H967" s="57"/>
      <c r="I967" s="49">
        <v>252</v>
      </c>
      <c r="J967" s="49">
        <v>41.000000000068759</v>
      </c>
      <c r="K967" s="49">
        <v>1611.6666666666667</v>
      </c>
      <c r="L967" s="57">
        <v>-19.5</v>
      </c>
      <c r="M967" s="57">
        <v>-0.20182788372039795</v>
      </c>
      <c r="N967" s="57">
        <v>1.1859790030272106E-2</v>
      </c>
      <c r="O967" s="57">
        <v>0.48512953519821167</v>
      </c>
      <c r="P967" s="57">
        <v>1.6277030376799947E-2</v>
      </c>
    </row>
    <row r="968" spans="1:16" ht="14.25" customHeight="1" x14ac:dyDescent="0.3">
      <c r="A968" s="49">
        <v>517</v>
      </c>
      <c r="B968" s="49">
        <v>88200701202</v>
      </c>
      <c r="C968" s="50">
        <v>2</v>
      </c>
      <c r="D968" s="49">
        <v>4</v>
      </c>
      <c r="E968" s="50" t="s">
        <v>158</v>
      </c>
      <c r="F968" s="50">
        <v>4.9500000000000002E-2</v>
      </c>
      <c r="G968" s="58">
        <f t="shared" si="37"/>
        <v>0.16300000000000001</v>
      </c>
      <c r="H968" s="57"/>
      <c r="I968" s="49">
        <v>252</v>
      </c>
      <c r="J968" s="49">
        <v>44.999999999961737</v>
      </c>
      <c r="K968" s="49">
        <v>1871</v>
      </c>
      <c r="L968" s="57">
        <v>-11.25</v>
      </c>
      <c r="M968" s="57">
        <v>-0.28943237662315369</v>
      </c>
      <c r="N968" s="57">
        <v>1.1859790030272106E-2</v>
      </c>
      <c r="O968" s="57">
        <v>0.79323136806488037</v>
      </c>
      <c r="P968" s="57">
        <v>1.6277030376799947E-2</v>
      </c>
    </row>
    <row r="969" spans="1:16" ht="14.25" customHeight="1" x14ac:dyDescent="0.3">
      <c r="A969" s="49">
        <v>517</v>
      </c>
      <c r="B969" s="49">
        <v>88200701202</v>
      </c>
      <c r="C969" s="50">
        <v>2</v>
      </c>
      <c r="D969" s="49">
        <v>5</v>
      </c>
      <c r="E969" s="50" t="s">
        <v>35</v>
      </c>
      <c r="F969" s="50">
        <v>4.9500000000000002E-2</v>
      </c>
      <c r="G969" s="58">
        <f t="shared" si="37"/>
        <v>0.21250000000000002</v>
      </c>
      <c r="H969" s="57">
        <v>0.67900000000000005</v>
      </c>
      <c r="I969" s="49">
        <v>252</v>
      </c>
      <c r="J969" s="49">
        <v>51.000000000023249</v>
      </c>
      <c r="K969" s="49">
        <v>2091</v>
      </c>
      <c r="L969" s="57">
        <v>-7.666666666666667</v>
      </c>
      <c r="M969" s="57">
        <v>-1.4534881114959717</v>
      </c>
      <c r="N969" s="57">
        <v>1.1859790030272106E-2</v>
      </c>
      <c r="O969" s="57">
        <v>0.47009757161140442</v>
      </c>
      <c r="P969" s="57">
        <v>1.6277030376799947E-2</v>
      </c>
    </row>
    <row r="970" spans="1:16" ht="14.25" customHeight="1" x14ac:dyDescent="0.3">
      <c r="A970" s="49">
        <v>517</v>
      </c>
      <c r="B970" s="49">
        <v>88200701202</v>
      </c>
      <c r="C970" s="50">
        <v>2</v>
      </c>
      <c r="D970" s="49">
        <v>6</v>
      </c>
      <c r="E970" s="50" t="s">
        <v>110</v>
      </c>
      <c r="F970" s="50">
        <v>4.9500000000000002E-2</v>
      </c>
      <c r="G970" s="58">
        <f t="shared" si="37"/>
        <v>0.26200000000000001</v>
      </c>
      <c r="H970" s="57"/>
      <c r="I970" s="49">
        <v>252</v>
      </c>
      <c r="J970" s="49">
        <v>22.999999999995246</v>
      </c>
      <c r="K970" s="49">
        <v>836.83333333333337</v>
      </c>
      <c r="L970" s="57">
        <v>-27.083333333333332</v>
      </c>
      <c r="M970" s="57">
        <v>-1.7065416574478149</v>
      </c>
      <c r="N970" s="57">
        <v>1.1859790030272106E-2</v>
      </c>
      <c r="O970" s="57">
        <v>-0.56371665000915527</v>
      </c>
      <c r="P970" s="57">
        <v>1.6277030376799947E-2</v>
      </c>
    </row>
    <row r="971" spans="1:16" ht="14.25" customHeight="1" x14ac:dyDescent="0.3">
      <c r="A971" s="49">
        <v>517</v>
      </c>
      <c r="B971" s="49">
        <v>88200701202</v>
      </c>
      <c r="C971" s="50">
        <v>2</v>
      </c>
      <c r="D971" s="49">
        <v>7</v>
      </c>
      <c r="E971" s="50" t="s">
        <v>112</v>
      </c>
      <c r="F971" s="50">
        <v>4.7699999999999999E-2</v>
      </c>
      <c r="G971" s="58">
        <f t="shared" si="37"/>
        <v>0.30970000000000003</v>
      </c>
      <c r="H971" s="57">
        <v>0.74150000000000005</v>
      </c>
      <c r="I971" s="49">
        <v>252</v>
      </c>
      <c r="J971" s="49">
        <v>26.999999999999247</v>
      </c>
      <c r="K971" s="49">
        <v>933.33333333333337</v>
      </c>
      <c r="L971" s="57">
        <v>-34.583333333333336</v>
      </c>
      <c r="M971" s="57">
        <v>-1.5796369314193726</v>
      </c>
      <c r="N971" s="57">
        <v>1.1859790030272106E-2</v>
      </c>
      <c r="O971" s="57">
        <v>-1.0670320987701416</v>
      </c>
      <c r="P971" s="57">
        <v>1.6277030376799947E-2</v>
      </c>
    </row>
    <row r="972" spans="1:16" ht="14.25" customHeight="1" x14ac:dyDescent="0.3">
      <c r="A972" s="49">
        <v>517</v>
      </c>
      <c r="B972" s="49">
        <v>88200701202</v>
      </c>
      <c r="C972" s="50">
        <v>2</v>
      </c>
      <c r="D972" s="49">
        <v>8</v>
      </c>
      <c r="E972" s="50" t="s">
        <v>113</v>
      </c>
      <c r="F972" s="50">
        <v>3.5000000000000003E-2</v>
      </c>
      <c r="G972" s="58">
        <f t="shared" si="37"/>
        <v>0.34470000000000001</v>
      </c>
      <c r="H972" s="57">
        <v>0.75239999999999996</v>
      </c>
      <c r="I972" s="49">
        <v>252</v>
      </c>
      <c r="J972" s="49">
        <v>28.000000000028002</v>
      </c>
      <c r="K972" s="49">
        <v>930.5</v>
      </c>
      <c r="L972" s="57">
        <v>-28.166666666666668</v>
      </c>
      <c r="M972" s="57">
        <v>-1.426714301109314</v>
      </c>
      <c r="N972" s="57">
        <v>1.1859790030272106E-2</v>
      </c>
      <c r="O972" s="57">
        <v>-1.1949616670608521</v>
      </c>
      <c r="P972" s="57">
        <v>1.6277030376799947E-2</v>
      </c>
    </row>
    <row r="973" spans="1:16" ht="14.25" customHeight="1" x14ac:dyDescent="0.3">
      <c r="A973" s="49">
        <v>517</v>
      </c>
      <c r="B973" s="49">
        <v>88200701202</v>
      </c>
      <c r="C973" s="50">
        <v>2</v>
      </c>
      <c r="D973" s="49">
        <v>9</v>
      </c>
      <c r="E973" s="50" t="s">
        <v>114</v>
      </c>
      <c r="F973" s="50">
        <v>3.3000000000000002E-2</v>
      </c>
      <c r="G973" s="58">
        <f t="shared" si="37"/>
        <v>0.37770000000000004</v>
      </c>
      <c r="H973" s="57">
        <v>0.78139999999999998</v>
      </c>
      <c r="I973" s="49">
        <v>252</v>
      </c>
      <c r="J973" s="49">
        <v>20.000000000020002</v>
      </c>
      <c r="K973" s="49">
        <v>548.33333333333337</v>
      </c>
      <c r="L973" s="57">
        <v>-25.25</v>
      </c>
      <c r="M973" s="57">
        <v>-1.3599060773849487</v>
      </c>
      <c r="N973" s="57">
        <v>1.1859790030272106E-2</v>
      </c>
      <c r="O973" s="57">
        <v>-1.3975570201873779</v>
      </c>
      <c r="P973" s="57">
        <v>1.6277030376799947E-2</v>
      </c>
    </row>
    <row r="974" spans="1:16" ht="14.25" customHeight="1" x14ac:dyDescent="0.3">
      <c r="A974" s="49">
        <v>517</v>
      </c>
      <c r="B974" s="49">
        <v>88200701202</v>
      </c>
      <c r="C974" s="50">
        <v>2</v>
      </c>
      <c r="D974" s="49">
        <v>10</v>
      </c>
      <c r="E974" s="50" t="s">
        <v>677</v>
      </c>
      <c r="F974" s="50">
        <v>3.3000000000000002E-2</v>
      </c>
      <c r="G974" s="58">
        <f t="shared" si="37"/>
        <v>0.41070000000000007</v>
      </c>
      <c r="H974" s="57"/>
      <c r="I974" s="49">
        <v>252</v>
      </c>
      <c r="J974" s="49">
        <v>28.000000000028002</v>
      </c>
      <c r="K974" s="49">
        <v>866.66666666666663</v>
      </c>
      <c r="L974" s="57">
        <v>-34.75</v>
      </c>
      <c r="M974" s="57">
        <v>-1.4190993309020996</v>
      </c>
      <c r="N974" s="57">
        <v>1.1859790030272106E-2</v>
      </c>
      <c r="O974" s="57">
        <v>-1.3987330198287964</v>
      </c>
      <c r="P974" s="57">
        <v>1.6277030376799947E-2</v>
      </c>
    </row>
    <row r="975" spans="1:16" ht="14.25" customHeight="1" x14ac:dyDescent="0.3">
      <c r="A975" s="49">
        <v>517</v>
      </c>
      <c r="B975" s="49">
        <v>88200701202</v>
      </c>
      <c r="C975" s="50">
        <v>2</v>
      </c>
      <c r="D975" s="49">
        <v>11</v>
      </c>
      <c r="E975" s="50" t="s">
        <v>679</v>
      </c>
      <c r="F975" s="50">
        <v>3.3000000000000002E-2</v>
      </c>
      <c r="G975" s="58">
        <f t="shared" si="37"/>
        <v>0.44370000000000009</v>
      </c>
      <c r="H975" s="57"/>
      <c r="I975" s="49">
        <v>252</v>
      </c>
      <c r="J975" s="49">
        <v>35.000000000007248</v>
      </c>
      <c r="K975" s="49">
        <v>1525</v>
      </c>
      <c r="L975" s="57">
        <v>-16.5</v>
      </c>
      <c r="M975" s="57">
        <v>-1.364030122756958</v>
      </c>
      <c r="N975" s="57">
        <v>1.1859790030272106E-2</v>
      </c>
      <c r="O975" s="57">
        <v>-1.3857073783874512</v>
      </c>
      <c r="P975" s="57">
        <v>1.6277030376799947E-2</v>
      </c>
    </row>
    <row r="976" spans="1:16" ht="14.25" customHeight="1" x14ac:dyDescent="0.3">
      <c r="A976" s="49">
        <v>517</v>
      </c>
      <c r="B976" s="49">
        <v>88200701202</v>
      </c>
      <c r="C976" s="50">
        <v>2</v>
      </c>
      <c r="D976" s="49">
        <v>12</v>
      </c>
      <c r="E976" s="50" t="s">
        <v>681</v>
      </c>
      <c r="F976" s="50">
        <v>3.3000000000000002E-2</v>
      </c>
      <c r="G976" s="58">
        <f t="shared" si="37"/>
        <v>0.47670000000000012</v>
      </c>
      <c r="H976" s="57"/>
      <c r="I976" s="49">
        <v>252</v>
      </c>
      <c r="J976" s="49">
        <v>31.000000000003247</v>
      </c>
      <c r="K976" s="49">
        <v>1420.1666666666667</v>
      </c>
      <c r="L976" s="57">
        <v>-19.083333333333332</v>
      </c>
      <c r="M976" s="57">
        <v>-1.3906328678131104</v>
      </c>
      <c r="N976" s="57">
        <v>1.1859790030272106E-2</v>
      </c>
      <c r="O976" s="57">
        <v>-1.6267213821411133</v>
      </c>
      <c r="P976" s="57">
        <v>1.6277030376799947E-2</v>
      </c>
    </row>
    <row r="977" spans="1:17" ht="14.25" customHeight="1" x14ac:dyDescent="0.3">
      <c r="A977" s="49">
        <v>517</v>
      </c>
      <c r="B977" s="49">
        <v>88200701202</v>
      </c>
      <c r="C977" s="50">
        <v>2</v>
      </c>
      <c r="D977" s="49">
        <v>13</v>
      </c>
      <c r="E977" s="50" t="s">
        <v>47</v>
      </c>
      <c r="F977" s="50">
        <v>3.3000000000000002E-2</v>
      </c>
      <c r="G977" s="58">
        <f t="shared" si="37"/>
        <v>0.50970000000000015</v>
      </c>
      <c r="H977" s="57"/>
      <c r="I977" s="49">
        <v>252</v>
      </c>
      <c r="J977" s="49">
        <v>29.000000000056758</v>
      </c>
      <c r="K977" s="49">
        <v>598.66666666666663</v>
      </c>
      <c r="L977" s="57">
        <v>-27.5</v>
      </c>
      <c r="M977" s="57">
        <v>-1.1548103094100952</v>
      </c>
      <c r="N977" s="57">
        <v>1.1859790030272106E-2</v>
      </c>
      <c r="O977" s="57">
        <v>-1.7951517105102539</v>
      </c>
      <c r="P977" s="57">
        <v>1.6277030376799947E-2</v>
      </c>
    </row>
    <row r="978" spans="1:17" ht="14.25" customHeight="1" x14ac:dyDescent="0.3">
      <c r="A978" s="49">
        <v>517</v>
      </c>
      <c r="B978" s="49">
        <v>88200701202</v>
      </c>
      <c r="C978" s="50">
        <v>2</v>
      </c>
      <c r="D978" s="49">
        <v>14</v>
      </c>
      <c r="E978" s="50" t="s">
        <v>115</v>
      </c>
      <c r="F978" s="50">
        <v>3.3000000000000002E-2</v>
      </c>
      <c r="G978" s="58">
        <f t="shared" si="37"/>
        <v>0.54270000000000018</v>
      </c>
      <c r="H978" s="57">
        <v>9.0999999999999998E-2</v>
      </c>
      <c r="I978" s="49">
        <v>252</v>
      </c>
      <c r="J978" s="49">
        <v>37.000000000064759</v>
      </c>
      <c r="K978" s="49">
        <v>769.5</v>
      </c>
      <c r="L978" s="57">
        <v>-33.583333333333336</v>
      </c>
      <c r="M978" s="57">
        <v>-1.2057139873504639</v>
      </c>
      <c r="N978" s="57">
        <v>1.1859790030272106E-2</v>
      </c>
      <c r="O978" s="57">
        <v>-1.1729509830474854</v>
      </c>
      <c r="P978" s="57">
        <v>1.6277030376799947E-2</v>
      </c>
    </row>
    <row r="979" spans="1:17" ht="14.25" customHeight="1" x14ac:dyDescent="0.3">
      <c r="A979" s="49">
        <v>517</v>
      </c>
      <c r="B979" s="49">
        <v>88200701202</v>
      </c>
      <c r="C979" s="50">
        <v>2</v>
      </c>
      <c r="D979" s="49">
        <v>15</v>
      </c>
      <c r="E979" s="50" t="s">
        <v>116</v>
      </c>
      <c r="F979" s="50">
        <v>3.3000000000000002E-2</v>
      </c>
      <c r="G979" s="58">
        <f t="shared" si="37"/>
        <v>0.57570000000000021</v>
      </c>
      <c r="H979" s="57"/>
      <c r="I979" s="49">
        <v>252</v>
      </c>
      <c r="J979" s="49">
        <v>26.999999999999247</v>
      </c>
      <c r="K979" s="49">
        <v>1255.6666666666667</v>
      </c>
      <c r="L979" s="57">
        <v>-26.916666666666668</v>
      </c>
      <c r="M979" s="57">
        <v>-0.68088650703430176</v>
      </c>
      <c r="N979" s="57">
        <v>1.1859790030272106E-2</v>
      </c>
      <c r="O979" s="57">
        <v>0.33628708124160767</v>
      </c>
      <c r="P979" s="57">
        <v>1.6277030376799947E-2</v>
      </c>
    </row>
    <row r="980" spans="1:17" ht="14.25" customHeight="1" x14ac:dyDescent="0.3">
      <c r="A980" s="49">
        <v>517</v>
      </c>
      <c r="B980" s="49">
        <v>88200701202</v>
      </c>
      <c r="C980" s="50">
        <v>2</v>
      </c>
      <c r="D980" s="49">
        <v>16</v>
      </c>
      <c r="E980" s="50" t="s">
        <v>144</v>
      </c>
      <c r="F980" s="50">
        <v>3.3000000000000002E-2</v>
      </c>
      <c r="G980" s="58">
        <f t="shared" si="37"/>
        <v>0.60870000000000024</v>
      </c>
      <c r="H980" s="57"/>
      <c r="I980" s="49">
        <v>252</v>
      </c>
      <c r="J980" s="49">
        <v>27.99999999991698</v>
      </c>
      <c r="K980" s="49">
        <v>1399.3333333333333</v>
      </c>
      <c r="L980" s="57">
        <v>-19.25</v>
      </c>
      <c r="M980" s="57">
        <v>-1.0125694274902344</v>
      </c>
      <c r="N980" s="57">
        <v>1.1859790030272106E-2</v>
      </c>
      <c r="O980" s="57">
        <v>1.3987457752227783</v>
      </c>
      <c r="P980" s="57">
        <v>1.6277030376799947E-2</v>
      </c>
    </row>
    <row r="981" spans="1:17" ht="14.25" customHeight="1" x14ac:dyDescent="0.3">
      <c r="A981" s="49">
        <v>517</v>
      </c>
      <c r="B981" s="49">
        <v>88200701202</v>
      </c>
      <c r="C981" s="50">
        <v>2</v>
      </c>
      <c r="D981" s="49">
        <v>17</v>
      </c>
      <c r="E981" s="50" t="s">
        <v>145</v>
      </c>
      <c r="F981" s="50">
        <v>3.3000000000000002E-2</v>
      </c>
      <c r="G981" s="58">
        <f t="shared" si="37"/>
        <v>0.64170000000000027</v>
      </c>
      <c r="H981" s="57"/>
      <c r="I981" s="49">
        <v>252</v>
      </c>
      <c r="J981" s="49">
        <v>24.999999999941735</v>
      </c>
      <c r="K981" s="49">
        <v>887.83333333333337</v>
      </c>
      <c r="L981" s="57">
        <v>-27.583333333333332</v>
      </c>
      <c r="M981" s="57">
        <v>-0.97751724720001221</v>
      </c>
      <c r="N981" s="57">
        <v>1.1859790030272106E-2</v>
      </c>
      <c r="O981" s="57">
        <v>1.9188857078552246</v>
      </c>
      <c r="P981" s="57">
        <v>1.6277030376799947E-2</v>
      </c>
    </row>
    <row r="982" spans="1:17" ht="14.25" customHeight="1" x14ac:dyDescent="0.3">
      <c r="A982" s="49">
        <v>517</v>
      </c>
      <c r="B982" s="49">
        <v>88200701202</v>
      </c>
      <c r="C982" s="50">
        <v>2</v>
      </c>
      <c r="D982" s="49">
        <v>18</v>
      </c>
      <c r="E982" s="50" t="s">
        <v>689</v>
      </c>
      <c r="F982" s="50">
        <v>3.3000000000000002E-2</v>
      </c>
      <c r="G982" s="58">
        <f t="shared" si="37"/>
        <v>0.6747000000000003</v>
      </c>
      <c r="H982" s="57">
        <v>1.06</v>
      </c>
      <c r="I982" s="49">
        <v>252</v>
      </c>
      <c r="J982" s="49">
        <v>20.000000000020002</v>
      </c>
      <c r="K982" s="49">
        <v>426</v>
      </c>
      <c r="L982" s="57">
        <v>-125.5</v>
      </c>
      <c r="M982" s="57">
        <v>-1.0784235000610352</v>
      </c>
      <c r="N982" s="57">
        <v>1.1859790030272106E-2</v>
      </c>
      <c r="O982" s="57">
        <v>1.2862646579742432</v>
      </c>
      <c r="P982" s="57">
        <v>1.6277030376799947E-2</v>
      </c>
      <c r="Q982" s="57" t="s">
        <v>691</v>
      </c>
    </row>
    <row r="983" spans="1:17" ht="14.25" customHeight="1" x14ac:dyDescent="0.3">
      <c r="A983" s="50">
        <v>557</v>
      </c>
      <c r="B983" s="50">
        <v>89200701202</v>
      </c>
      <c r="C983" s="50">
        <v>3</v>
      </c>
      <c r="D983" s="49">
        <v>1</v>
      </c>
      <c r="E983" s="50" t="s">
        <v>152</v>
      </c>
      <c r="F983" s="50">
        <v>0.33</v>
      </c>
      <c r="G983" s="58">
        <v>0</v>
      </c>
      <c r="H983" s="57">
        <v>0.48</v>
      </c>
      <c r="I983" s="49">
        <v>252</v>
      </c>
      <c r="J983" s="49">
        <v>132.99999999993872</v>
      </c>
      <c r="K983" s="49">
        <v>2574</v>
      </c>
      <c r="L983" s="49">
        <v>-23.583333333333332</v>
      </c>
      <c r="M983" s="57">
        <v>-3.1884222030639648</v>
      </c>
      <c r="N983" s="57">
        <v>1.1252512620460384E-2</v>
      </c>
      <c r="O983" s="57">
        <v>0.82612013816833496</v>
      </c>
      <c r="P983" s="57">
        <v>2.9821074854556092E-2</v>
      </c>
    </row>
    <row r="984" spans="1:17" ht="14.25" customHeight="1" x14ac:dyDescent="0.3">
      <c r="A984" s="50">
        <v>557</v>
      </c>
      <c r="B984" s="50">
        <v>89200701202</v>
      </c>
      <c r="C984" s="50">
        <v>3</v>
      </c>
      <c r="D984" s="49">
        <v>2</v>
      </c>
      <c r="E984" s="50" t="s">
        <v>154</v>
      </c>
      <c r="F984" s="50">
        <v>8.5000000000000006E-2</v>
      </c>
      <c r="G984" s="58">
        <f>F984</f>
        <v>8.5000000000000006E-2</v>
      </c>
      <c r="H984" s="57">
        <v>0.55000000000000004</v>
      </c>
      <c r="I984" s="49">
        <v>252</v>
      </c>
      <c r="J984" s="49">
        <v>59.999999999948983</v>
      </c>
      <c r="K984" s="49">
        <v>2067.3333333333335</v>
      </c>
      <c r="L984" s="49">
        <v>-15.333333333333334</v>
      </c>
      <c r="M984" s="57">
        <v>-1.6586064100265503</v>
      </c>
      <c r="N984" s="57">
        <v>1.1252512620460384E-2</v>
      </c>
      <c r="O984" s="57">
        <v>2.0150003433227539</v>
      </c>
      <c r="P984" s="57">
        <v>2.9821074854556092E-2</v>
      </c>
    </row>
    <row r="985" spans="1:17" ht="14.25" customHeight="1" x14ac:dyDescent="0.3">
      <c r="A985" s="50">
        <v>557</v>
      </c>
      <c r="B985" s="50">
        <v>89200701202</v>
      </c>
      <c r="C985" s="50">
        <v>3</v>
      </c>
      <c r="D985" s="49">
        <v>3</v>
      </c>
      <c r="E985" s="50" t="s">
        <v>156</v>
      </c>
      <c r="F985" s="50">
        <v>6.0999999999999999E-2</v>
      </c>
      <c r="G985" s="58">
        <f t="shared" ref="G985:G1005" si="38">G984+F985</f>
        <v>0.14600000000000002</v>
      </c>
      <c r="H985" s="57"/>
      <c r="I985" s="49">
        <v>252</v>
      </c>
      <c r="J985" s="49">
        <v>52.999999999969738</v>
      </c>
      <c r="K985" s="49">
        <v>1550.1666666666667</v>
      </c>
      <c r="L985" s="49">
        <v>-26.333333333333332</v>
      </c>
      <c r="M985" s="57">
        <v>-1.5589548349380493</v>
      </c>
      <c r="N985" s="57">
        <v>1.1252512620460384E-2</v>
      </c>
      <c r="O985" s="57">
        <v>2.3108971118927002</v>
      </c>
      <c r="P985" s="57">
        <v>2.9821074854556092E-2</v>
      </c>
    </row>
    <row r="986" spans="1:17" ht="14.25" customHeight="1" x14ac:dyDescent="0.3">
      <c r="A986" s="50">
        <v>557</v>
      </c>
      <c r="B986" s="50">
        <v>89200701202</v>
      </c>
      <c r="C986" s="50">
        <v>3</v>
      </c>
      <c r="D986" s="49">
        <v>4</v>
      </c>
      <c r="E986" s="50" t="s">
        <v>158</v>
      </c>
      <c r="F986" s="50">
        <v>5.8000000000000003E-2</v>
      </c>
      <c r="G986" s="58">
        <f t="shared" si="38"/>
        <v>0.20400000000000001</v>
      </c>
      <c r="H986" s="57">
        <v>0.65</v>
      </c>
      <c r="I986" s="49">
        <v>252</v>
      </c>
      <c r="J986" s="49">
        <v>45.999999999990493</v>
      </c>
      <c r="K986" s="49">
        <v>1924.1666666666667</v>
      </c>
      <c r="L986" s="49">
        <v>-38</v>
      </c>
      <c r="M986" s="57">
        <v>-1.3842822313308716</v>
      </c>
      <c r="N986" s="57">
        <v>1.1252512620460384E-2</v>
      </c>
      <c r="O986" s="57">
        <v>2.5193347930908203</v>
      </c>
      <c r="P986" s="57">
        <v>2.9821074854556092E-2</v>
      </c>
    </row>
    <row r="987" spans="1:17" ht="14.25" customHeight="1" x14ac:dyDescent="0.3">
      <c r="A987" s="50">
        <v>557</v>
      </c>
      <c r="B987" s="50">
        <v>89200701202</v>
      </c>
      <c r="C987" s="50">
        <v>3</v>
      </c>
      <c r="D987" s="49">
        <v>5</v>
      </c>
      <c r="E987" s="50" t="s">
        <v>35</v>
      </c>
      <c r="F987" s="50">
        <v>5.3999999999999999E-2</v>
      </c>
      <c r="G987" s="58">
        <f t="shared" si="38"/>
        <v>0.25800000000000001</v>
      </c>
      <c r="H987" s="57"/>
      <c r="I987" s="49">
        <v>252</v>
      </c>
      <c r="J987" s="49">
        <v>45.999999999990493</v>
      </c>
      <c r="K987" s="49">
        <v>1898.8333333333333</v>
      </c>
      <c r="L987" s="49">
        <v>-22.5</v>
      </c>
      <c r="M987" s="57">
        <v>-1.2201495170593262</v>
      </c>
      <c r="N987" s="57">
        <v>1.1252512620460384E-2</v>
      </c>
      <c r="O987" s="57">
        <v>2.6960368156433105</v>
      </c>
      <c r="P987" s="57">
        <v>2.9821074854556092E-2</v>
      </c>
    </row>
    <row r="988" spans="1:17" ht="14.25" customHeight="1" x14ac:dyDescent="0.3">
      <c r="A988" s="50">
        <v>557</v>
      </c>
      <c r="B988" s="50">
        <v>89200701202</v>
      </c>
      <c r="C988" s="50">
        <v>3</v>
      </c>
      <c r="D988" s="49">
        <v>6</v>
      </c>
      <c r="E988" s="50" t="s">
        <v>110</v>
      </c>
      <c r="F988" s="50">
        <v>5.3999999999999999E-2</v>
      </c>
      <c r="G988" s="58">
        <f t="shared" si="38"/>
        <v>0.312</v>
      </c>
      <c r="H988" s="57">
        <v>0.77</v>
      </c>
      <c r="I988" s="49">
        <v>252</v>
      </c>
      <c r="J988" s="49">
        <v>52.999999999969738</v>
      </c>
      <c r="K988" s="49">
        <v>2417.3333333333335</v>
      </c>
      <c r="L988" s="49">
        <v>-32.25</v>
      </c>
      <c r="M988" s="57">
        <v>-1.9016494750976563</v>
      </c>
      <c r="N988" s="57">
        <v>1.1252512620460384E-2</v>
      </c>
      <c r="O988" s="57">
        <v>2.3225367069244385</v>
      </c>
      <c r="P988" s="57">
        <v>2.9821074854556092E-2</v>
      </c>
    </row>
    <row r="989" spans="1:17" ht="14.25" customHeight="1" x14ac:dyDescent="0.3">
      <c r="A989" s="50">
        <v>557</v>
      </c>
      <c r="B989" s="50">
        <v>89200701202</v>
      </c>
      <c r="C989" s="50">
        <v>3</v>
      </c>
      <c r="D989" s="49">
        <v>7</v>
      </c>
      <c r="E989" s="50" t="s">
        <v>112</v>
      </c>
      <c r="F989" s="50">
        <v>4.8000000000000001E-2</v>
      </c>
      <c r="G989" s="58">
        <f t="shared" si="38"/>
        <v>0.36</v>
      </c>
      <c r="H989" s="57"/>
      <c r="I989" s="49">
        <v>252</v>
      </c>
      <c r="J989" s="49">
        <v>41.000000000068759</v>
      </c>
      <c r="K989" s="49">
        <v>1950.3333333333333</v>
      </c>
      <c r="L989" s="49">
        <v>-21.583333333333332</v>
      </c>
      <c r="M989" s="57">
        <v>-3.01226806640625</v>
      </c>
      <c r="N989" s="57">
        <v>1.1252512620460384E-2</v>
      </c>
      <c r="O989" s="57">
        <v>1.5995696783065796</v>
      </c>
      <c r="P989" s="57">
        <v>2.9821074854556092E-2</v>
      </c>
    </row>
    <row r="990" spans="1:17" ht="14.25" customHeight="1" x14ac:dyDescent="0.3">
      <c r="A990" s="50">
        <v>557</v>
      </c>
      <c r="B990" s="50">
        <v>89200701202</v>
      </c>
      <c r="C990" s="50">
        <v>3</v>
      </c>
      <c r="D990" s="49">
        <v>8</v>
      </c>
      <c r="E990" s="50" t="s">
        <v>113</v>
      </c>
      <c r="F990" s="50">
        <v>4.1000000000000002E-2</v>
      </c>
      <c r="G990" s="58">
        <f t="shared" si="38"/>
        <v>0.40099999999999997</v>
      </c>
      <c r="H990" s="57">
        <v>0.85</v>
      </c>
      <c r="I990" s="49">
        <v>252</v>
      </c>
      <c r="J990" s="49">
        <v>28.000000000028002</v>
      </c>
      <c r="K990" s="49">
        <v>787.83333333333337</v>
      </c>
      <c r="L990" s="49">
        <v>-66.333333333333329</v>
      </c>
      <c r="M990" s="57">
        <v>-3.5656905174255371</v>
      </c>
      <c r="N990" s="57">
        <v>1.1252512620460384E-2</v>
      </c>
      <c r="O990" s="57">
        <v>1.0769661664962769</v>
      </c>
      <c r="P990" s="57">
        <v>2.9821074854556092E-2</v>
      </c>
    </row>
    <row r="991" spans="1:17" ht="14.25" customHeight="1" x14ac:dyDescent="0.3">
      <c r="A991" s="50">
        <v>557</v>
      </c>
      <c r="B991" s="50">
        <v>89200701202</v>
      </c>
      <c r="C991" s="50">
        <v>3</v>
      </c>
      <c r="D991" s="49">
        <v>9</v>
      </c>
      <c r="E991" s="50" t="s">
        <v>114</v>
      </c>
      <c r="F991" s="50">
        <v>4.2999999999999997E-2</v>
      </c>
      <c r="G991" s="58">
        <f t="shared" si="38"/>
        <v>0.44399999999999995</v>
      </c>
      <c r="H991" s="57"/>
      <c r="I991" s="49">
        <v>252</v>
      </c>
      <c r="J991" s="49">
        <v>47.000000000019249</v>
      </c>
      <c r="K991" s="49">
        <v>1616.8333333333333</v>
      </c>
      <c r="L991" s="49">
        <v>-39.75</v>
      </c>
      <c r="M991" s="57">
        <v>-3.3292980194091797</v>
      </c>
      <c r="N991" s="57">
        <v>1.1252512620460384E-2</v>
      </c>
      <c r="O991" s="57">
        <v>1.0354242324829102</v>
      </c>
      <c r="P991" s="57">
        <v>2.9821074854556092E-2</v>
      </c>
    </row>
    <row r="992" spans="1:17" ht="14.25" customHeight="1" x14ac:dyDescent="0.3">
      <c r="A992" s="50">
        <v>557</v>
      </c>
      <c r="B992" s="50">
        <v>89200701202</v>
      </c>
      <c r="C992" s="50">
        <v>3</v>
      </c>
      <c r="D992" s="49">
        <v>10</v>
      </c>
      <c r="E992" s="50" t="s">
        <v>134</v>
      </c>
      <c r="F992" s="50">
        <v>4.1000000000000002E-2</v>
      </c>
      <c r="G992" s="58">
        <f t="shared" si="38"/>
        <v>0.48499999999999993</v>
      </c>
      <c r="H992" s="57">
        <v>0.93</v>
      </c>
      <c r="I992" s="49">
        <v>252</v>
      </c>
      <c r="J992" s="49">
        <v>37.000000000064759</v>
      </c>
      <c r="K992" s="49">
        <v>1462.6666666666667</v>
      </c>
      <c r="L992" s="49">
        <v>-69.75</v>
      </c>
      <c r="M992" s="57">
        <v>-2.8784043788909912</v>
      </c>
      <c r="N992" s="57">
        <v>1.1252512620460384E-2</v>
      </c>
      <c r="O992" s="57">
        <v>1.0643997192382813</v>
      </c>
      <c r="P992" s="57">
        <v>2.9821074854556092E-2</v>
      </c>
    </row>
    <row r="993" spans="1:17" ht="14.25" customHeight="1" x14ac:dyDescent="0.3">
      <c r="A993" s="50">
        <v>557</v>
      </c>
      <c r="B993" s="50">
        <v>89200701202</v>
      </c>
      <c r="C993" s="50">
        <v>3</v>
      </c>
      <c r="D993" s="49">
        <v>11</v>
      </c>
      <c r="E993" s="50" t="s">
        <v>1149</v>
      </c>
      <c r="F993" s="50">
        <v>4.2000000000000003E-2</v>
      </c>
      <c r="G993" s="58">
        <f t="shared" si="38"/>
        <v>0.52699999999999991</v>
      </c>
      <c r="H993" s="57"/>
      <c r="I993" s="49">
        <v>252</v>
      </c>
      <c r="J993" s="49">
        <v>41.999999999986493</v>
      </c>
      <c r="K993" s="49">
        <v>1770.5</v>
      </c>
      <c r="L993" s="49">
        <v>-35.083333333333336</v>
      </c>
      <c r="M993" s="57">
        <v>-2.3427498340606689</v>
      </c>
      <c r="N993" s="57">
        <v>1.1252512620460384E-2</v>
      </c>
      <c r="O993" s="57">
        <v>1.1001700162887573</v>
      </c>
      <c r="P993" s="57">
        <v>2.9821074854556092E-2</v>
      </c>
    </row>
    <row r="994" spans="1:17" ht="14.25" customHeight="1" x14ac:dyDescent="0.3">
      <c r="A994" s="50">
        <v>557</v>
      </c>
      <c r="B994" s="50">
        <v>89200701202</v>
      </c>
      <c r="C994" s="50">
        <v>3</v>
      </c>
      <c r="D994" s="49">
        <v>12</v>
      </c>
      <c r="E994" s="50" t="s">
        <v>407</v>
      </c>
      <c r="F994" s="50">
        <v>4.5999999999999999E-2</v>
      </c>
      <c r="G994" s="58">
        <f t="shared" si="38"/>
        <v>0.57299999999999995</v>
      </c>
      <c r="H994" s="57">
        <v>0.98</v>
      </c>
      <c r="I994" s="49">
        <v>252</v>
      </c>
      <c r="J994" s="49">
        <v>38.999999999900226</v>
      </c>
      <c r="K994" s="49">
        <v>1744.5</v>
      </c>
      <c r="L994" s="49">
        <v>-23.5</v>
      </c>
      <c r="M994" s="57">
        <v>-1.5931923389434814</v>
      </c>
      <c r="N994" s="57">
        <v>1.1252512620460384E-2</v>
      </c>
      <c r="O994" s="57">
        <v>1.4911702871322632</v>
      </c>
      <c r="P994" s="57">
        <v>2.9821074854556092E-2</v>
      </c>
    </row>
    <row r="995" spans="1:17" ht="14.25" customHeight="1" x14ac:dyDescent="0.3">
      <c r="A995" s="50">
        <v>557</v>
      </c>
      <c r="B995" s="50">
        <v>89200701202</v>
      </c>
      <c r="C995" s="50">
        <v>3</v>
      </c>
      <c r="D995" s="49">
        <v>13</v>
      </c>
      <c r="E995" s="50" t="s">
        <v>47</v>
      </c>
      <c r="F995" s="50">
        <v>4.9000000000000002E-2</v>
      </c>
      <c r="G995" s="58">
        <f t="shared" si="38"/>
        <v>0.622</v>
      </c>
      <c r="H995" s="57"/>
      <c r="I995" s="49">
        <v>252</v>
      </c>
      <c r="J995" s="49">
        <v>51.000000000023249</v>
      </c>
      <c r="K995" s="49">
        <v>2208.6666666666665</v>
      </c>
      <c r="L995" s="49">
        <v>-32.5</v>
      </c>
      <c r="M995" s="57">
        <v>-1.3614571094512939</v>
      </c>
      <c r="N995" s="57">
        <v>1.1252512620460384E-2</v>
      </c>
      <c r="O995" s="57">
        <v>1.9696652889251709</v>
      </c>
      <c r="P995" s="57">
        <v>2.9821074854556092E-2</v>
      </c>
    </row>
    <row r="996" spans="1:17" ht="14.25" customHeight="1" x14ac:dyDescent="0.3">
      <c r="A996" s="50">
        <v>557</v>
      </c>
      <c r="B996" s="50">
        <v>89200701202</v>
      </c>
      <c r="C996" s="50">
        <v>3</v>
      </c>
      <c r="D996" s="49">
        <v>14</v>
      </c>
      <c r="E996" s="50" t="s">
        <v>115</v>
      </c>
      <c r="F996" s="50">
        <v>4.5999999999999999E-2</v>
      </c>
      <c r="G996" s="58">
        <f t="shared" si="38"/>
        <v>0.66800000000000004</v>
      </c>
      <c r="H996" s="57">
        <v>1.04</v>
      </c>
      <c r="I996" s="49">
        <v>252</v>
      </c>
      <c r="J996" s="49">
        <v>47.999999999936982</v>
      </c>
      <c r="K996" s="49">
        <v>1487.3333333333333</v>
      </c>
      <c r="L996" s="49">
        <v>-36</v>
      </c>
      <c r="M996" s="57">
        <v>-1.3630856275558472</v>
      </c>
      <c r="N996" s="57">
        <v>1.1252512620460384E-2</v>
      </c>
      <c r="O996" s="57">
        <v>2.5478591918945313</v>
      </c>
      <c r="P996" s="57">
        <v>2.9821074854556092E-2</v>
      </c>
    </row>
    <row r="997" spans="1:17" ht="14.25" customHeight="1" x14ac:dyDescent="0.3">
      <c r="A997" s="50">
        <v>557</v>
      </c>
      <c r="B997" s="50">
        <v>89200701202</v>
      </c>
      <c r="C997" s="50">
        <v>3</v>
      </c>
      <c r="D997" s="49">
        <v>15</v>
      </c>
      <c r="E997" s="50" t="s">
        <v>116</v>
      </c>
      <c r="F997" s="50">
        <v>0.04</v>
      </c>
      <c r="G997" s="58">
        <f t="shared" si="38"/>
        <v>0.70800000000000007</v>
      </c>
      <c r="H997" s="57"/>
      <c r="I997" s="49">
        <v>252</v>
      </c>
      <c r="J997" s="49">
        <v>36.999999999953737</v>
      </c>
      <c r="K997" s="49">
        <v>2049.6666666666665</v>
      </c>
      <c r="L997" s="49">
        <v>-40.833333333333336</v>
      </c>
      <c r="M997" s="57">
        <v>-1.5125374794006348</v>
      </c>
      <c r="N997" s="57">
        <v>1.1252512620460384E-2</v>
      </c>
      <c r="O997" s="57">
        <v>2.2740676403045654</v>
      </c>
      <c r="P997" s="57">
        <v>2.9821074854556092E-2</v>
      </c>
    </row>
    <row r="998" spans="1:17" ht="14.25" customHeight="1" x14ac:dyDescent="0.3">
      <c r="A998" s="50">
        <v>557</v>
      </c>
      <c r="B998" s="50">
        <v>89200701202</v>
      </c>
      <c r="C998" s="50">
        <v>3</v>
      </c>
      <c r="D998" s="49">
        <v>16</v>
      </c>
      <c r="E998" s="50" t="s">
        <v>144</v>
      </c>
      <c r="F998" s="50">
        <v>0.04</v>
      </c>
      <c r="G998" s="58">
        <f t="shared" si="38"/>
        <v>0.74800000000000011</v>
      </c>
      <c r="H998" s="57">
        <v>1.0900000000000001</v>
      </c>
      <c r="I998" s="49">
        <v>252</v>
      </c>
      <c r="J998" s="49">
        <v>43.000000000015248</v>
      </c>
      <c r="K998" s="49">
        <v>2234.5</v>
      </c>
      <c r="L998" s="49">
        <v>-14.833333333333334</v>
      </c>
      <c r="M998" s="57">
        <v>-2.0504157543182373</v>
      </c>
      <c r="N998" s="57">
        <v>1.1252512620460384E-2</v>
      </c>
      <c r="O998" s="57">
        <v>1.8157557249069214</v>
      </c>
      <c r="P998" s="57">
        <v>2.9821074854556092E-2</v>
      </c>
    </row>
    <row r="999" spans="1:17" ht="14.25" customHeight="1" x14ac:dyDescent="0.3">
      <c r="A999" s="50">
        <v>557</v>
      </c>
      <c r="B999" s="50">
        <v>89200701202</v>
      </c>
      <c r="C999" s="50">
        <v>3</v>
      </c>
      <c r="D999" s="49">
        <v>17</v>
      </c>
      <c r="E999" s="50" t="s">
        <v>145</v>
      </c>
      <c r="F999" s="50">
        <v>0.04</v>
      </c>
      <c r="G999" s="58">
        <f t="shared" si="38"/>
        <v>0.78800000000000014</v>
      </c>
      <c r="H999" s="57"/>
      <c r="I999" s="49">
        <v>252</v>
      </c>
      <c r="J999" s="49">
        <v>31.000000000003247</v>
      </c>
      <c r="K999" s="49">
        <v>1592</v>
      </c>
      <c r="L999" s="49">
        <v>-36.666666666666664</v>
      </c>
      <c r="M999" s="57">
        <v>-2.3567955493927002</v>
      </c>
      <c r="N999" s="57">
        <v>1.1252512620460384E-2</v>
      </c>
      <c r="O999" s="57">
        <v>1.5383193492889404</v>
      </c>
      <c r="P999" s="57">
        <v>2.9821074854556092E-2</v>
      </c>
    </row>
    <row r="1000" spans="1:17" ht="14.25" customHeight="1" x14ac:dyDescent="0.3">
      <c r="A1000" s="50">
        <v>557</v>
      </c>
      <c r="B1000" s="50">
        <v>89200701202</v>
      </c>
      <c r="C1000" s="50">
        <v>3</v>
      </c>
      <c r="D1000" s="49">
        <v>18</v>
      </c>
      <c r="E1000" s="50" t="s">
        <v>146</v>
      </c>
      <c r="F1000" s="50">
        <v>0.04</v>
      </c>
      <c r="G1000" s="58">
        <f t="shared" si="38"/>
        <v>0.82800000000000018</v>
      </c>
      <c r="H1000" s="57"/>
      <c r="I1000" s="49">
        <v>252</v>
      </c>
      <c r="J1000" s="49">
        <v>36.999999999953737</v>
      </c>
      <c r="K1000" s="49">
        <v>1519.1666666666667</v>
      </c>
      <c r="L1000" s="49">
        <v>-34.666666666666664</v>
      </c>
      <c r="M1000" s="57">
        <v>-2.2445430755615234</v>
      </c>
      <c r="N1000" s="57">
        <v>1.1252512620460384E-2</v>
      </c>
      <c r="O1000" s="57">
        <v>1.5169057846069336</v>
      </c>
      <c r="P1000" s="57">
        <v>2.9821074854556092E-2</v>
      </c>
    </row>
    <row r="1001" spans="1:17" ht="14.25" customHeight="1" x14ac:dyDescent="0.3">
      <c r="A1001" s="50">
        <v>557</v>
      </c>
      <c r="B1001" s="50">
        <v>89200701202</v>
      </c>
      <c r="C1001" s="50">
        <v>3</v>
      </c>
      <c r="D1001" s="49">
        <v>19</v>
      </c>
      <c r="E1001" s="50" t="s">
        <v>54</v>
      </c>
      <c r="F1001" s="50">
        <v>3.6999999999999998E-2</v>
      </c>
      <c r="G1001" s="58">
        <f t="shared" si="38"/>
        <v>0.86500000000000021</v>
      </c>
      <c r="H1001" s="57">
        <v>1.1200000000000001</v>
      </c>
      <c r="I1001" s="49">
        <v>252</v>
      </c>
      <c r="J1001" s="49">
        <v>39.999999999928981</v>
      </c>
      <c r="K1001" s="49">
        <v>1850.8333333333333</v>
      </c>
      <c r="L1001" s="49">
        <v>-34.333333333333336</v>
      </c>
      <c r="M1001" s="57">
        <v>-2.1700727939605713</v>
      </c>
      <c r="N1001" s="57">
        <v>1.1252512620460384E-2</v>
      </c>
      <c r="O1001" s="57">
        <v>1.5877616405487061</v>
      </c>
      <c r="P1001" s="57">
        <v>2.9821074854556092E-2</v>
      </c>
    </row>
    <row r="1002" spans="1:17" ht="14.25" customHeight="1" x14ac:dyDescent="0.3">
      <c r="A1002" s="50">
        <v>557</v>
      </c>
      <c r="B1002" s="50">
        <v>89200701202</v>
      </c>
      <c r="C1002" s="50">
        <v>3</v>
      </c>
      <c r="D1002" s="49">
        <v>20</v>
      </c>
      <c r="E1002" s="50" t="s">
        <v>167</v>
      </c>
      <c r="F1002" s="50">
        <v>3.6999999999999998E-2</v>
      </c>
      <c r="G1002" s="58">
        <f t="shared" si="38"/>
        <v>0.90200000000000025</v>
      </c>
      <c r="H1002" s="57"/>
      <c r="I1002" s="49">
        <v>252</v>
      </c>
      <c r="J1002" s="49">
        <v>32.000000000032003</v>
      </c>
      <c r="K1002" s="49">
        <v>1347.5</v>
      </c>
      <c r="L1002" s="49">
        <v>-37.5</v>
      </c>
      <c r="M1002" s="57">
        <v>-2.1567056179046631</v>
      </c>
      <c r="N1002" s="57">
        <v>1.1252512620460384E-2</v>
      </c>
      <c r="O1002" s="57">
        <v>1.7541185617446899</v>
      </c>
      <c r="P1002" s="57">
        <v>2.9821074854556092E-2</v>
      </c>
    </row>
    <row r="1003" spans="1:17" ht="14.25" customHeight="1" x14ac:dyDescent="0.3">
      <c r="A1003" s="50">
        <v>557</v>
      </c>
      <c r="B1003" s="50">
        <v>89200701202</v>
      </c>
      <c r="C1003" s="50">
        <v>3</v>
      </c>
      <c r="D1003" s="49">
        <v>21</v>
      </c>
      <c r="E1003" s="50" t="s">
        <v>148</v>
      </c>
      <c r="F1003" s="50">
        <v>3.6999999999999998E-2</v>
      </c>
      <c r="G1003" s="58">
        <f t="shared" si="38"/>
        <v>0.93900000000000028</v>
      </c>
      <c r="H1003" s="57">
        <v>1.1299999999999999</v>
      </c>
      <c r="I1003" s="49">
        <v>252</v>
      </c>
      <c r="J1003" s="49">
        <v>36.999999999953737</v>
      </c>
      <c r="K1003" s="49">
        <v>1782.1666666666667</v>
      </c>
      <c r="L1003" s="49">
        <v>-42.916666666666664</v>
      </c>
      <c r="M1003" s="57">
        <v>-2.190197229385376</v>
      </c>
      <c r="N1003" s="57">
        <v>1.1252512620460384E-2</v>
      </c>
      <c r="O1003" s="57">
        <v>1.8514353036880493</v>
      </c>
      <c r="P1003" s="57">
        <v>2.9821074854556092E-2</v>
      </c>
    </row>
    <row r="1004" spans="1:17" ht="14.25" customHeight="1" x14ac:dyDescent="0.3">
      <c r="A1004" s="50">
        <v>557</v>
      </c>
      <c r="B1004" s="50">
        <v>89200701202</v>
      </c>
      <c r="C1004" s="50">
        <v>3</v>
      </c>
      <c r="D1004" s="49">
        <v>22</v>
      </c>
      <c r="E1004" s="50" t="s">
        <v>168</v>
      </c>
      <c r="F1004" s="50">
        <v>3.6999999999999998E-2</v>
      </c>
      <c r="G1004" s="58">
        <f t="shared" si="38"/>
        <v>0.97600000000000031</v>
      </c>
      <c r="H1004" s="57"/>
      <c r="I1004" s="49">
        <v>252</v>
      </c>
      <c r="J1004" s="49">
        <v>39.000000000011248</v>
      </c>
      <c r="K1004" s="49">
        <v>2005.5</v>
      </c>
      <c r="L1004" s="49">
        <v>-34.916666666666664</v>
      </c>
      <c r="M1004" s="57">
        <v>-2.0594854354858398</v>
      </c>
      <c r="N1004" s="57">
        <v>1.1252512620460384E-2</v>
      </c>
      <c r="O1004" s="57">
        <v>1.9655070304870605</v>
      </c>
      <c r="P1004" s="57">
        <v>2.9821074854556092E-2</v>
      </c>
    </row>
    <row r="1005" spans="1:17" ht="14.25" customHeight="1" x14ac:dyDescent="0.3">
      <c r="A1005" s="50">
        <v>557</v>
      </c>
      <c r="B1005" s="50">
        <v>89200701202</v>
      </c>
      <c r="C1005" s="50">
        <v>3</v>
      </c>
      <c r="D1005" s="49">
        <v>23</v>
      </c>
      <c r="E1005" s="50" t="s">
        <v>208</v>
      </c>
      <c r="F1005" s="50">
        <v>3.6999999999999998E-2</v>
      </c>
      <c r="G1005" s="58">
        <f t="shared" si="38"/>
        <v>1.0130000000000003</v>
      </c>
      <c r="H1005" s="57">
        <v>1.1599999999999999</v>
      </c>
      <c r="I1005" s="49">
        <v>252</v>
      </c>
      <c r="J1005" s="49">
        <v>51.000000000023249</v>
      </c>
      <c r="K1005" s="49">
        <v>2794</v>
      </c>
      <c r="L1005" s="49">
        <v>-13.083333333333334</v>
      </c>
      <c r="M1005" s="57">
        <v>-1.9067789316177368</v>
      </c>
      <c r="N1005" s="57">
        <v>1.1252512620460384E-2</v>
      </c>
      <c r="O1005" s="57">
        <v>1.8773257732391357</v>
      </c>
      <c r="P1005" s="57">
        <v>2.9821074854556092E-2</v>
      </c>
    </row>
    <row r="1006" spans="1:17" ht="14.25" customHeight="1" x14ac:dyDescent="0.3">
      <c r="A1006" s="50">
        <v>563</v>
      </c>
      <c r="B1006" s="49">
        <v>134200601202</v>
      </c>
      <c r="C1006" s="50">
        <v>2</v>
      </c>
      <c r="D1006" s="49">
        <v>1</v>
      </c>
      <c r="E1006" s="50" t="s">
        <v>152</v>
      </c>
      <c r="F1006" s="50">
        <v>0.33</v>
      </c>
      <c r="G1006" s="58">
        <v>0</v>
      </c>
      <c r="H1006" s="57">
        <v>0.32</v>
      </c>
      <c r="I1006" s="49">
        <v>252</v>
      </c>
      <c r="J1006" s="49">
        <v>103.99999999999298</v>
      </c>
      <c r="K1006" s="49">
        <v>1138.5</v>
      </c>
      <c r="L1006" s="49">
        <v>-23.75</v>
      </c>
      <c r="M1006" s="57">
        <v>-3.2502739429473877</v>
      </c>
      <c r="N1006" s="57">
        <v>3.4140581097138335E-2</v>
      </c>
      <c r="O1006" s="57">
        <v>-2.7448296236495178E-2</v>
      </c>
      <c r="P1006" s="57">
        <v>3.7558634628972486E-2</v>
      </c>
    </row>
    <row r="1007" spans="1:17" ht="14.25" customHeight="1" x14ac:dyDescent="0.3">
      <c r="A1007" s="50">
        <v>563</v>
      </c>
      <c r="B1007" s="49">
        <v>134200601202</v>
      </c>
      <c r="C1007" s="50">
        <v>2</v>
      </c>
      <c r="D1007" s="49">
        <v>2</v>
      </c>
      <c r="E1007" s="50" t="s">
        <v>154</v>
      </c>
      <c r="F1007" s="50">
        <v>6.2E-2</v>
      </c>
      <c r="G1007" s="58">
        <f>F1007</f>
        <v>6.2E-2</v>
      </c>
      <c r="H1007" s="57">
        <v>0.33</v>
      </c>
      <c r="I1007" s="49">
        <v>252</v>
      </c>
      <c r="J1007" s="49">
        <v>37.000000000064759</v>
      </c>
      <c r="K1007" s="49">
        <v>639.33333333333337</v>
      </c>
      <c r="L1007" s="49">
        <v>-23.833333333333332</v>
      </c>
      <c r="M1007" s="57">
        <v>-2.2367465496063232</v>
      </c>
      <c r="N1007" s="57">
        <v>3.4140581097138335E-2</v>
      </c>
      <c r="O1007" s="57">
        <v>0.26627472043037415</v>
      </c>
      <c r="P1007" s="57">
        <v>3.7558634628972486E-2</v>
      </c>
      <c r="Q1007" s="57"/>
    </row>
    <row r="1008" spans="1:17" ht="14.25" customHeight="1" x14ac:dyDescent="0.3">
      <c r="A1008" s="50">
        <v>563</v>
      </c>
      <c r="B1008" s="49">
        <v>134200601202</v>
      </c>
      <c r="C1008" s="50">
        <v>2</v>
      </c>
      <c r="D1008" s="49">
        <v>3</v>
      </c>
      <c r="E1008" s="50" t="s">
        <v>156</v>
      </c>
      <c r="F1008" s="50">
        <v>7.4999999999999997E-2</v>
      </c>
      <c r="G1008" s="58">
        <f t="shared" ref="G1008:G1027" si="39">G1007+F1008</f>
        <v>0.13700000000000001</v>
      </c>
      <c r="H1008" s="57">
        <v>0.40300000000000002</v>
      </c>
      <c r="I1008" s="49">
        <v>252</v>
      </c>
      <c r="J1008" s="49">
        <v>39.999999999928981</v>
      </c>
      <c r="K1008" s="49">
        <v>970.83333333333337</v>
      </c>
      <c r="L1008" s="49">
        <v>-30</v>
      </c>
      <c r="M1008" s="57">
        <v>-1.7187256813049316</v>
      </c>
      <c r="N1008" s="57">
        <v>3.4140581097138335E-2</v>
      </c>
      <c r="O1008" s="57">
        <v>2.942034974694252E-2</v>
      </c>
      <c r="P1008" s="57">
        <v>3.7558634628972486E-2</v>
      </c>
      <c r="Q1008" s="57"/>
    </row>
    <row r="1009" spans="1:17" ht="14.25" customHeight="1" x14ac:dyDescent="0.3">
      <c r="A1009" s="50">
        <v>563</v>
      </c>
      <c r="B1009" s="49">
        <v>134200601202</v>
      </c>
      <c r="C1009" s="50">
        <v>2</v>
      </c>
      <c r="D1009" s="49">
        <v>4</v>
      </c>
      <c r="E1009" s="50" t="s">
        <v>35</v>
      </c>
      <c r="F1009" s="50">
        <v>7.2999999999999995E-2</v>
      </c>
      <c r="G1009" s="58">
        <f t="shared" si="39"/>
        <v>0.21000000000000002</v>
      </c>
      <c r="H1009" s="57">
        <v>0.501</v>
      </c>
      <c r="I1009" s="49">
        <v>252</v>
      </c>
      <c r="J1009" s="49">
        <v>49.999999999994493</v>
      </c>
      <c r="K1009" s="49">
        <v>2569.8333333333335</v>
      </c>
      <c r="L1009" s="49">
        <v>3</v>
      </c>
      <c r="M1009" s="57">
        <v>-1.5357946157455444</v>
      </c>
      <c r="N1009" s="57">
        <v>3.4140581097138335E-2</v>
      </c>
      <c r="O1009" s="57">
        <v>-0.58292675018310547</v>
      </c>
      <c r="P1009" s="57">
        <v>3.7558634628972486E-2</v>
      </c>
      <c r="Q1009" s="57"/>
    </row>
    <row r="1010" spans="1:17" ht="14.25" customHeight="1" x14ac:dyDescent="0.3">
      <c r="A1010" s="50">
        <v>563</v>
      </c>
      <c r="B1010" s="49">
        <v>134200601202</v>
      </c>
      <c r="C1010" s="50">
        <v>2</v>
      </c>
      <c r="D1010" s="49">
        <v>5</v>
      </c>
      <c r="E1010" s="50" t="s">
        <v>985</v>
      </c>
      <c r="F1010" s="50">
        <v>6.3E-2</v>
      </c>
      <c r="G1010" s="58">
        <f t="shared" si="39"/>
        <v>0.27300000000000002</v>
      </c>
      <c r="H1010" s="57"/>
      <c r="I1010" s="49">
        <v>252</v>
      </c>
      <c r="J1010" s="49">
        <v>27.99999999991698</v>
      </c>
      <c r="K1010" s="49">
        <v>1158.6666666666667</v>
      </c>
      <c r="L1010" s="49">
        <v>-19.833333333333332</v>
      </c>
      <c r="M1010" s="57">
        <v>-1.3765612840652466</v>
      </c>
      <c r="N1010" s="57">
        <v>3.4140581097138335E-2</v>
      </c>
      <c r="O1010" s="57">
        <v>-0.72053706645965576</v>
      </c>
      <c r="P1010" s="57">
        <v>3.7558634628972486E-2</v>
      </c>
      <c r="Q1010" s="57"/>
    </row>
    <row r="1011" spans="1:17" ht="14.25" customHeight="1" x14ac:dyDescent="0.3">
      <c r="A1011" s="50">
        <v>563</v>
      </c>
      <c r="B1011" s="49">
        <v>134200601202</v>
      </c>
      <c r="C1011" s="50">
        <v>2</v>
      </c>
      <c r="D1011" s="49">
        <v>6</v>
      </c>
      <c r="E1011" s="50" t="s">
        <v>987</v>
      </c>
      <c r="F1011" s="50">
        <v>4.8000000000000001E-2</v>
      </c>
      <c r="G1011" s="58">
        <f t="shared" si="39"/>
        <v>0.32100000000000001</v>
      </c>
      <c r="H1011" s="57">
        <v>0.59819999999999995</v>
      </c>
      <c r="I1011" s="49">
        <v>252</v>
      </c>
      <c r="J1011" s="49">
        <v>25.999999999970491</v>
      </c>
      <c r="K1011" s="49">
        <v>960.5</v>
      </c>
      <c r="L1011" s="49">
        <v>-32.833333333333336</v>
      </c>
      <c r="M1011" s="57">
        <v>-1.202630877494812</v>
      </c>
      <c r="N1011" s="57">
        <v>3.4140581097138335E-2</v>
      </c>
      <c r="O1011" s="57">
        <v>-0.78118693828582764</v>
      </c>
      <c r="P1011" s="57">
        <v>3.7558634628972486E-2</v>
      </c>
      <c r="Q1011" s="57"/>
    </row>
    <row r="1012" spans="1:17" ht="14.25" customHeight="1" x14ac:dyDescent="0.3">
      <c r="A1012" s="50">
        <v>563</v>
      </c>
      <c r="B1012" s="49">
        <v>134200601202</v>
      </c>
      <c r="C1012" s="50">
        <v>2</v>
      </c>
      <c r="D1012" s="49">
        <v>7</v>
      </c>
      <c r="E1012" s="50" t="s">
        <v>989</v>
      </c>
      <c r="F1012" s="50">
        <v>4.9000000000000002E-2</v>
      </c>
      <c r="G1012" s="58">
        <f t="shared" si="39"/>
        <v>0.37</v>
      </c>
      <c r="H1012" s="57"/>
      <c r="I1012" s="49">
        <v>252</v>
      </c>
      <c r="J1012" s="49">
        <v>32.999999999949736</v>
      </c>
      <c r="K1012" s="49">
        <v>827</v>
      </c>
      <c r="L1012" s="49">
        <v>-29</v>
      </c>
      <c r="M1012" s="57">
        <v>-1.0934191942214966</v>
      </c>
      <c r="N1012" s="57">
        <v>3.4140581097138335E-2</v>
      </c>
      <c r="O1012" s="57">
        <v>-0.70243626832962036</v>
      </c>
      <c r="P1012" s="57">
        <v>3.7558634628972486E-2</v>
      </c>
      <c r="Q1012" s="57"/>
    </row>
    <row r="1013" spans="1:17" ht="14.25" customHeight="1" x14ac:dyDescent="0.3">
      <c r="A1013" s="50">
        <v>563</v>
      </c>
      <c r="B1013" s="49">
        <v>134200601202</v>
      </c>
      <c r="C1013" s="50">
        <v>2</v>
      </c>
      <c r="D1013" s="49">
        <v>8</v>
      </c>
      <c r="E1013" s="50" t="s">
        <v>991</v>
      </c>
      <c r="F1013" s="50">
        <v>4.7899999999999998E-2</v>
      </c>
      <c r="G1013" s="58">
        <f t="shared" si="39"/>
        <v>0.41789999999999999</v>
      </c>
      <c r="H1013" s="57">
        <v>0.64370000000000005</v>
      </c>
      <c r="I1013" s="49">
        <v>252</v>
      </c>
      <c r="J1013" s="49">
        <v>16.000000000016001</v>
      </c>
      <c r="K1013" s="49">
        <v>232.16666666666666</v>
      </c>
      <c r="L1013" s="49">
        <v>-299.16666666666669</v>
      </c>
      <c r="Q1013" s="57" t="s">
        <v>920</v>
      </c>
    </row>
    <row r="1014" spans="1:17" ht="14.25" customHeight="1" x14ac:dyDescent="0.3">
      <c r="A1014" s="50">
        <v>563</v>
      </c>
      <c r="B1014" s="49">
        <v>134200601202</v>
      </c>
      <c r="C1014" s="50">
        <v>2</v>
      </c>
      <c r="D1014" s="49">
        <v>9</v>
      </c>
      <c r="E1014" s="50" t="s">
        <v>993</v>
      </c>
      <c r="F1014" s="50">
        <v>4.7E-2</v>
      </c>
      <c r="G1014" s="58">
        <f t="shared" si="39"/>
        <v>0.46489999999999998</v>
      </c>
      <c r="H1014" s="57"/>
      <c r="I1014" s="49">
        <v>252</v>
      </c>
      <c r="J1014" s="49">
        <v>31.999999999920981</v>
      </c>
      <c r="K1014" s="49">
        <v>654.66666666666663</v>
      </c>
      <c r="L1014" s="49">
        <v>-25.333333333333332</v>
      </c>
      <c r="M1014" s="57">
        <v>-0.59917539358139038</v>
      </c>
      <c r="N1014" s="57">
        <v>3.4140581097138335E-2</v>
      </c>
      <c r="O1014" s="57">
        <v>-0.42404845356941223</v>
      </c>
      <c r="P1014" s="57">
        <v>3.7558634628972486E-2</v>
      </c>
      <c r="Q1014" s="57"/>
    </row>
    <row r="1015" spans="1:17" ht="14.25" customHeight="1" x14ac:dyDescent="0.3">
      <c r="A1015" s="50">
        <v>563</v>
      </c>
      <c r="B1015" s="49">
        <v>134200601202</v>
      </c>
      <c r="C1015" s="50">
        <v>2</v>
      </c>
      <c r="D1015" s="49">
        <v>10</v>
      </c>
      <c r="E1015" s="50" t="s">
        <v>995</v>
      </c>
      <c r="F1015" s="50">
        <v>4.5999999999999999E-2</v>
      </c>
      <c r="G1015" s="58">
        <f t="shared" si="39"/>
        <v>0.51090000000000002</v>
      </c>
      <c r="H1015" s="57">
        <v>0.69410000000000005</v>
      </c>
      <c r="I1015" s="49">
        <v>252</v>
      </c>
      <c r="J1015" s="49">
        <v>20.999999999937735</v>
      </c>
      <c r="K1015" s="49">
        <v>454.66666666666669</v>
      </c>
      <c r="L1015" s="49">
        <v>-94.666666666666671</v>
      </c>
      <c r="M1015" s="57">
        <v>-0.42211061716079712</v>
      </c>
      <c r="N1015" s="57">
        <v>3.4140581097138335E-2</v>
      </c>
      <c r="O1015" s="57">
        <v>-0.60439562797546387</v>
      </c>
      <c r="P1015" s="57">
        <v>3.7558634628972486E-2</v>
      </c>
      <c r="Q1015" s="57"/>
    </row>
    <row r="1016" spans="1:17" ht="14.25" customHeight="1" x14ac:dyDescent="0.3">
      <c r="A1016" s="50">
        <v>563</v>
      </c>
      <c r="B1016" s="49">
        <v>134200601202</v>
      </c>
      <c r="C1016" s="50">
        <v>2</v>
      </c>
      <c r="D1016" s="49">
        <v>11</v>
      </c>
      <c r="E1016" s="50" t="s">
        <v>1024</v>
      </c>
      <c r="F1016" s="50">
        <v>3.7999999999999999E-2</v>
      </c>
      <c r="G1016" s="58">
        <f t="shared" si="39"/>
        <v>0.54890000000000005</v>
      </c>
      <c r="H1016" s="57"/>
      <c r="I1016" s="49">
        <v>252</v>
      </c>
      <c r="J1016" s="49">
        <v>13.99999999995849</v>
      </c>
      <c r="K1016" s="49">
        <v>242.66666666666666</v>
      </c>
      <c r="L1016" s="49">
        <v>-301.16666666666669</v>
      </c>
      <c r="Q1016" s="57" t="s">
        <v>920</v>
      </c>
    </row>
    <row r="1017" spans="1:17" ht="14.25" customHeight="1" x14ac:dyDescent="0.3">
      <c r="A1017" s="50">
        <v>563</v>
      </c>
      <c r="B1017" s="49">
        <v>134200601202</v>
      </c>
      <c r="C1017" s="50">
        <v>2</v>
      </c>
      <c r="D1017" s="49">
        <v>12</v>
      </c>
      <c r="E1017" s="50" t="s">
        <v>1027</v>
      </c>
      <c r="F1017" s="50">
        <v>3.5999999999999997E-2</v>
      </c>
      <c r="G1017" s="58">
        <f t="shared" si="39"/>
        <v>0.58490000000000009</v>
      </c>
      <c r="H1017" s="57">
        <v>0.75480000000000003</v>
      </c>
      <c r="I1017" s="49">
        <v>252</v>
      </c>
      <c r="J1017" s="49">
        <v>25.999999999970491</v>
      </c>
      <c r="K1017" s="49">
        <v>422.83333333333331</v>
      </c>
      <c r="L1017" s="49">
        <v>-98.916666666666671</v>
      </c>
      <c r="M1017" s="57">
        <v>1.1465217918157578E-2</v>
      </c>
      <c r="N1017" s="57">
        <v>3.4140581097138335E-2</v>
      </c>
      <c r="O1017" s="57">
        <v>0.7074248194694519</v>
      </c>
      <c r="P1017" s="57">
        <v>3.7558634628972486E-2</v>
      </c>
      <c r="Q1017" s="57"/>
    </row>
    <row r="1018" spans="1:17" ht="14.25" customHeight="1" x14ac:dyDescent="0.3">
      <c r="A1018" s="50">
        <v>563</v>
      </c>
      <c r="B1018" s="49">
        <v>134200601202</v>
      </c>
      <c r="C1018" s="50">
        <v>2</v>
      </c>
      <c r="D1018" s="49">
        <v>13</v>
      </c>
      <c r="E1018" s="50" t="s">
        <v>1030</v>
      </c>
      <c r="F1018" s="50">
        <v>0.04</v>
      </c>
      <c r="G1018" s="58">
        <f t="shared" si="39"/>
        <v>0.62490000000000012</v>
      </c>
      <c r="H1018" s="57"/>
      <c r="I1018" s="49">
        <v>252</v>
      </c>
      <c r="J1018" s="49">
        <v>21.999999999966491</v>
      </c>
      <c r="K1018" s="49">
        <v>215.16666666666666</v>
      </c>
      <c r="L1018" s="49">
        <v>-302.66666666666669</v>
      </c>
      <c r="Q1018" s="57" t="s">
        <v>920</v>
      </c>
    </row>
    <row r="1019" spans="1:17" ht="14.25" customHeight="1" x14ac:dyDescent="0.3">
      <c r="A1019" s="50">
        <v>563</v>
      </c>
      <c r="B1019" s="49">
        <v>134200601202</v>
      </c>
      <c r="C1019" s="50">
        <v>2</v>
      </c>
      <c r="D1019" s="49">
        <v>14</v>
      </c>
      <c r="E1019" s="50" t="s">
        <v>1032</v>
      </c>
      <c r="F1019" s="50">
        <v>4.2000000000000003E-2</v>
      </c>
      <c r="G1019" s="58">
        <f t="shared" si="39"/>
        <v>0.66690000000000016</v>
      </c>
      <c r="H1019" s="57">
        <v>0.77600000000000002</v>
      </c>
      <c r="I1019" s="49">
        <v>252</v>
      </c>
      <c r="J1019" s="49">
        <v>26.999999999999247</v>
      </c>
      <c r="K1019" s="49">
        <v>1047</v>
      </c>
      <c r="L1019" s="49">
        <v>-25.083333333333332</v>
      </c>
      <c r="M1019" s="57">
        <v>-5.7880084961652756E-2</v>
      </c>
      <c r="N1019" s="57">
        <v>3.4140581097138335E-2</v>
      </c>
      <c r="O1019" s="57">
        <v>1.9882162809371948</v>
      </c>
      <c r="P1019" s="57">
        <v>3.7558634628972486E-2</v>
      </c>
      <c r="Q1019" s="57"/>
    </row>
    <row r="1020" spans="1:17" ht="14.25" customHeight="1" x14ac:dyDescent="0.3">
      <c r="A1020" s="50">
        <v>563</v>
      </c>
      <c r="B1020" s="49">
        <v>134200601202</v>
      </c>
      <c r="C1020" s="50">
        <v>2</v>
      </c>
      <c r="D1020" s="49">
        <v>15</v>
      </c>
      <c r="E1020" s="50" t="s">
        <v>1035</v>
      </c>
      <c r="F1020" s="50">
        <v>4.7E-2</v>
      </c>
      <c r="G1020" s="58">
        <f t="shared" si="39"/>
        <v>0.7139000000000002</v>
      </c>
      <c r="H1020" s="57"/>
      <c r="I1020" s="49">
        <v>252</v>
      </c>
      <c r="J1020" s="49">
        <v>26.999999999999247</v>
      </c>
      <c r="K1020" s="49">
        <v>638.83333333333337</v>
      </c>
      <c r="L1020" s="49">
        <v>-24.75</v>
      </c>
      <c r="M1020" s="57">
        <v>-0.37188422679901123</v>
      </c>
      <c r="N1020" s="57">
        <v>3.4140581097138335E-2</v>
      </c>
      <c r="O1020" s="57">
        <v>2.1650514602661133</v>
      </c>
      <c r="P1020" s="57">
        <v>3.7558634628972486E-2</v>
      </c>
      <c r="Q1020" s="57"/>
    </row>
    <row r="1021" spans="1:17" ht="14.25" customHeight="1" x14ac:dyDescent="0.3">
      <c r="A1021" s="50">
        <v>563</v>
      </c>
      <c r="B1021" s="49">
        <v>134200601202</v>
      </c>
      <c r="C1021" s="50">
        <v>2</v>
      </c>
      <c r="D1021" s="49">
        <v>16</v>
      </c>
      <c r="E1021" s="50" t="s">
        <v>47</v>
      </c>
      <c r="F1021" s="50">
        <v>4.4999999999999998E-2</v>
      </c>
      <c r="G1021" s="58">
        <f t="shared" si="39"/>
        <v>0.75890000000000024</v>
      </c>
      <c r="H1021" s="57">
        <v>0.81</v>
      </c>
      <c r="I1021" s="49">
        <v>252</v>
      </c>
      <c r="J1021" s="49">
        <v>15.999999999904979</v>
      </c>
      <c r="Q1021" s="57"/>
    </row>
    <row r="1022" spans="1:17" ht="14.25" customHeight="1" x14ac:dyDescent="0.3">
      <c r="A1022" s="50">
        <v>563</v>
      </c>
      <c r="B1022" s="49">
        <v>134200601202</v>
      </c>
      <c r="C1022" s="50">
        <v>2</v>
      </c>
      <c r="D1022" s="49">
        <v>17</v>
      </c>
      <c r="E1022" s="50" t="s">
        <v>115</v>
      </c>
      <c r="F1022" s="50">
        <v>0.04</v>
      </c>
      <c r="G1022" s="58">
        <f t="shared" si="39"/>
        <v>0.79890000000000028</v>
      </c>
      <c r="H1022" s="57"/>
      <c r="I1022" s="49">
        <v>252</v>
      </c>
      <c r="J1022" s="49">
        <v>29.999999999974492</v>
      </c>
      <c r="K1022" s="49">
        <v>935.5</v>
      </c>
      <c r="L1022" s="49">
        <v>-25</v>
      </c>
      <c r="M1022" s="57">
        <v>-1.2463153600692749</v>
      </c>
      <c r="N1022" s="57">
        <v>3.4140581097138335E-2</v>
      </c>
      <c r="O1022" s="57">
        <v>1.8589451313018799</v>
      </c>
      <c r="P1022" s="57">
        <v>3.7558634628972486E-2</v>
      </c>
      <c r="Q1022" s="57"/>
    </row>
    <row r="1023" spans="1:17" ht="14.25" customHeight="1" x14ac:dyDescent="0.3">
      <c r="A1023" s="50">
        <v>563</v>
      </c>
      <c r="B1023" s="49">
        <v>134200601202</v>
      </c>
      <c r="C1023" s="50">
        <v>2</v>
      </c>
      <c r="D1023" s="49">
        <v>18</v>
      </c>
      <c r="E1023" s="50" t="s">
        <v>116</v>
      </c>
      <c r="F1023" s="50">
        <v>4.2999999999999997E-2</v>
      </c>
      <c r="G1023" s="58">
        <f t="shared" si="39"/>
        <v>0.84190000000000031</v>
      </c>
      <c r="H1023" s="57">
        <v>0.87</v>
      </c>
      <c r="I1023" s="49">
        <v>252</v>
      </c>
      <c r="J1023" s="49">
        <v>35.999999999924981</v>
      </c>
      <c r="K1023" s="49">
        <v>1494</v>
      </c>
      <c r="L1023" s="49">
        <v>-24.083333333333332</v>
      </c>
      <c r="M1023" s="57">
        <v>-1.7706987857818604</v>
      </c>
      <c r="N1023" s="57">
        <v>3.4140581097138335E-2</v>
      </c>
      <c r="O1023" s="57">
        <v>1.2620404958724976</v>
      </c>
      <c r="P1023" s="57">
        <v>3.7558634628972486E-2</v>
      </c>
      <c r="Q1023" s="57"/>
    </row>
    <row r="1024" spans="1:17" ht="14.25" customHeight="1" x14ac:dyDescent="0.3">
      <c r="A1024" s="50">
        <v>563</v>
      </c>
      <c r="B1024" s="49">
        <v>134200601202</v>
      </c>
      <c r="C1024" s="50">
        <v>2</v>
      </c>
      <c r="D1024" s="49">
        <v>19</v>
      </c>
      <c r="E1024" s="50" t="s">
        <v>144</v>
      </c>
      <c r="F1024" s="50">
        <v>4.2999999999999997E-2</v>
      </c>
      <c r="G1024" s="58">
        <f t="shared" si="39"/>
        <v>0.88490000000000035</v>
      </c>
      <c r="H1024" s="57"/>
      <c r="I1024" s="49">
        <v>252</v>
      </c>
      <c r="J1024" s="49">
        <v>36.000000000036003</v>
      </c>
      <c r="K1024" s="49">
        <v>1696.8333333333333</v>
      </c>
      <c r="L1024" s="49">
        <v>-14.583333333333334</v>
      </c>
      <c r="M1024" s="57">
        <v>-1.9354182481765747</v>
      </c>
      <c r="N1024" s="57">
        <v>3.4140581097138335E-2</v>
      </c>
      <c r="O1024" s="57">
        <v>1.216467022895813</v>
      </c>
      <c r="P1024" s="57">
        <v>3.7558634628972486E-2</v>
      </c>
      <c r="Q1024" s="57"/>
    </row>
    <row r="1025" spans="1:17" ht="14.25" customHeight="1" x14ac:dyDescent="0.3">
      <c r="A1025" s="50">
        <v>563</v>
      </c>
      <c r="B1025" s="49">
        <v>134200601202</v>
      </c>
      <c r="C1025" s="50">
        <v>2</v>
      </c>
      <c r="D1025" s="49">
        <v>20</v>
      </c>
      <c r="E1025" s="50" t="s">
        <v>145</v>
      </c>
      <c r="F1025" s="50">
        <v>4.2999999999999997E-2</v>
      </c>
      <c r="G1025" s="58">
        <f t="shared" si="39"/>
        <v>0.92790000000000039</v>
      </c>
      <c r="H1025" s="57">
        <v>0.92300000000000004</v>
      </c>
      <c r="I1025" s="49">
        <v>252</v>
      </c>
      <c r="J1025" s="49">
        <v>21.999999999966491</v>
      </c>
      <c r="K1025" s="49">
        <v>873.5</v>
      </c>
      <c r="L1025" s="49">
        <v>-26</v>
      </c>
      <c r="M1025" s="57">
        <v>-1.8578414916992188</v>
      </c>
      <c r="N1025" s="57">
        <v>3.4140581097138335E-2</v>
      </c>
      <c r="O1025" s="57">
        <v>1.3442665338516235</v>
      </c>
      <c r="P1025" s="57">
        <v>3.7558634628972486E-2</v>
      </c>
      <c r="Q1025" s="57"/>
    </row>
    <row r="1026" spans="1:17" ht="14.25" customHeight="1" x14ac:dyDescent="0.3">
      <c r="A1026" s="50">
        <v>563</v>
      </c>
      <c r="B1026" s="49">
        <v>134200601202</v>
      </c>
      <c r="C1026" s="50">
        <v>2</v>
      </c>
      <c r="D1026" s="49">
        <v>21</v>
      </c>
      <c r="E1026" s="50" t="s">
        <v>1047</v>
      </c>
      <c r="F1026" s="50">
        <v>3.9E-2</v>
      </c>
      <c r="G1026" s="58">
        <f t="shared" si="39"/>
        <v>0.96690000000000043</v>
      </c>
      <c r="H1026" s="57"/>
      <c r="I1026" s="49">
        <v>252</v>
      </c>
      <c r="J1026" s="49">
        <v>37.999999999982492</v>
      </c>
      <c r="K1026" s="49">
        <v>918.16666666666663</v>
      </c>
      <c r="L1026" s="49">
        <v>-34.166666666666664</v>
      </c>
      <c r="M1026" s="57">
        <v>-1.8151365518569946</v>
      </c>
      <c r="N1026" s="57">
        <v>3.4140581097138335E-2</v>
      </c>
      <c r="O1026" s="57">
        <v>1.6795545816421509</v>
      </c>
      <c r="P1026" s="57">
        <v>3.7558634628972486E-2</v>
      </c>
      <c r="Q1026" s="57"/>
    </row>
    <row r="1027" spans="1:17" ht="14.25" customHeight="1" x14ac:dyDescent="0.3">
      <c r="A1027" s="50">
        <v>563</v>
      </c>
      <c r="B1027" s="49">
        <v>134200601202</v>
      </c>
      <c r="C1027" s="50">
        <v>2</v>
      </c>
      <c r="D1027" s="49">
        <v>22</v>
      </c>
      <c r="E1027" s="50" t="s">
        <v>121</v>
      </c>
      <c r="F1027" s="50">
        <v>3.4000000000000002E-2</v>
      </c>
      <c r="G1027" s="58">
        <f t="shared" si="39"/>
        <v>1.0009000000000003</v>
      </c>
      <c r="H1027" s="57">
        <v>0.97140000000000004</v>
      </c>
      <c r="I1027" s="49">
        <v>252</v>
      </c>
      <c r="J1027" s="49">
        <v>22.999999999995246</v>
      </c>
      <c r="K1027" s="49">
        <v>189</v>
      </c>
      <c r="L1027" s="49">
        <v>-331.5</v>
      </c>
      <c r="Q1027" s="57" t="s">
        <v>920</v>
      </c>
    </row>
    <row r="1028" spans="1:17" ht="14.25" customHeight="1" x14ac:dyDescent="0.3">
      <c r="A1028" s="50">
        <v>628</v>
      </c>
      <c r="B1028" s="50">
        <v>89200801202</v>
      </c>
      <c r="C1028" s="50">
        <v>4</v>
      </c>
      <c r="D1028" s="49">
        <v>1</v>
      </c>
      <c r="E1028" s="50" t="s">
        <v>152</v>
      </c>
      <c r="F1028" s="50">
        <v>0.33</v>
      </c>
      <c r="G1028" s="58">
        <v>0</v>
      </c>
      <c r="H1028" s="57">
        <v>0.56999999999999995</v>
      </c>
      <c r="I1028" s="49">
        <v>252</v>
      </c>
      <c r="J1028" s="49">
        <v>148.99999999995472</v>
      </c>
      <c r="K1028" s="49">
        <v>2336.6666666666665</v>
      </c>
      <c r="L1028" s="49">
        <v>-4.25</v>
      </c>
      <c r="M1028" s="57">
        <v>-0.63011008501052856</v>
      </c>
      <c r="N1028" s="57">
        <v>1.6783362451322809E-2</v>
      </c>
      <c r="O1028" s="57">
        <v>0.81007623672485352</v>
      </c>
      <c r="P1028" s="57">
        <v>4.5600709076450321E-2</v>
      </c>
    </row>
    <row r="1029" spans="1:17" ht="14.25" customHeight="1" x14ac:dyDescent="0.3">
      <c r="A1029" s="50">
        <v>628</v>
      </c>
      <c r="B1029" s="50">
        <v>89200801202</v>
      </c>
      <c r="C1029" s="50">
        <v>4</v>
      </c>
      <c r="D1029" s="49">
        <v>2</v>
      </c>
      <c r="E1029" s="50" t="s">
        <v>154</v>
      </c>
      <c r="F1029" s="50">
        <v>7.0999999999999994E-2</v>
      </c>
      <c r="G1029" s="58">
        <f>F1029</f>
        <v>7.0999999999999994E-2</v>
      </c>
      <c r="H1029" s="57">
        <v>0.64</v>
      </c>
      <c r="I1029" s="49">
        <v>252</v>
      </c>
      <c r="J1029" s="49">
        <v>45.999999999990493</v>
      </c>
      <c r="K1029" s="49">
        <v>2671</v>
      </c>
      <c r="L1029" s="49">
        <v>-2</v>
      </c>
      <c r="M1029" s="57">
        <v>-0.46898952126502991</v>
      </c>
      <c r="N1029" s="57">
        <v>1.6783362451322809E-2</v>
      </c>
      <c r="O1029" s="57">
        <v>1.016058087348938</v>
      </c>
      <c r="P1029" s="57">
        <v>4.5600709076450321E-2</v>
      </c>
    </row>
    <row r="1030" spans="1:17" ht="14.25" customHeight="1" x14ac:dyDescent="0.3">
      <c r="A1030" s="50">
        <v>628</v>
      </c>
      <c r="B1030" s="50">
        <v>89200801202</v>
      </c>
      <c r="C1030" s="50">
        <v>4</v>
      </c>
      <c r="D1030" s="49">
        <v>3</v>
      </c>
      <c r="E1030" s="50" t="s">
        <v>156</v>
      </c>
      <c r="F1030" s="50">
        <v>6.6000000000000003E-2</v>
      </c>
      <c r="G1030" s="58">
        <f t="shared" ref="G1030:G1061" si="40">G1029+F1030</f>
        <v>0.13700000000000001</v>
      </c>
      <c r="H1030" s="57">
        <v>0.68</v>
      </c>
      <c r="I1030" s="49">
        <v>252</v>
      </c>
      <c r="J1030" s="49">
        <v>44.999999999961737</v>
      </c>
      <c r="K1030" s="49">
        <v>2478.8333333333335</v>
      </c>
      <c r="L1030" s="49">
        <v>-0.91666666666666663</v>
      </c>
      <c r="M1030" s="57">
        <v>-0.4776567816734314</v>
      </c>
      <c r="N1030" s="57">
        <v>1.6783362451322809E-2</v>
      </c>
      <c r="O1030" s="57">
        <v>0.90943759679794312</v>
      </c>
      <c r="P1030" s="57">
        <v>4.5600709076450321E-2</v>
      </c>
    </row>
    <row r="1031" spans="1:17" ht="14.25" customHeight="1" x14ac:dyDescent="0.3">
      <c r="A1031" s="50">
        <v>628</v>
      </c>
      <c r="B1031" s="50">
        <v>89200801202</v>
      </c>
      <c r="C1031" s="50">
        <v>4</v>
      </c>
      <c r="D1031" s="49">
        <v>4</v>
      </c>
      <c r="E1031" s="50" t="s">
        <v>158</v>
      </c>
      <c r="F1031" s="50">
        <v>5.3999999999999999E-2</v>
      </c>
      <c r="G1031" s="58">
        <f t="shared" si="40"/>
        <v>0.191</v>
      </c>
      <c r="H1031" s="57"/>
      <c r="I1031" s="49">
        <v>252</v>
      </c>
      <c r="J1031" s="49">
        <v>44.999999999961737</v>
      </c>
      <c r="K1031" s="49">
        <v>2276.3333333333335</v>
      </c>
      <c r="L1031" s="49">
        <v>-4.5</v>
      </c>
      <c r="M1031" s="57">
        <v>-0.36619085073471069</v>
      </c>
      <c r="N1031" s="57">
        <v>1.6783362451322809E-2</v>
      </c>
      <c r="O1031" s="57">
        <v>0.95367664098739624</v>
      </c>
      <c r="P1031" s="57">
        <v>4.5600709076450321E-2</v>
      </c>
    </row>
    <row r="1032" spans="1:17" ht="14.25" customHeight="1" x14ac:dyDescent="0.3">
      <c r="A1032" s="50">
        <v>628</v>
      </c>
      <c r="B1032" s="50">
        <v>89200801202</v>
      </c>
      <c r="C1032" s="50">
        <v>4</v>
      </c>
      <c r="D1032" s="49">
        <v>5</v>
      </c>
      <c r="E1032" s="50" t="s">
        <v>35</v>
      </c>
      <c r="F1032" s="50">
        <v>5.1999999999999998E-2</v>
      </c>
      <c r="G1032" s="58">
        <f t="shared" si="40"/>
        <v>0.24299999999999999</v>
      </c>
      <c r="H1032" s="57">
        <v>0.79</v>
      </c>
      <c r="I1032" s="49">
        <v>252</v>
      </c>
      <c r="J1032" s="49">
        <v>43.999999999932982</v>
      </c>
      <c r="K1032" s="49">
        <v>2307.3333333333335</v>
      </c>
      <c r="L1032" s="49">
        <v>-24.416666666666668</v>
      </c>
      <c r="M1032" s="57">
        <v>-0.30183467268943787</v>
      </c>
      <c r="N1032" s="57">
        <v>1.6783362451322809E-2</v>
      </c>
      <c r="O1032" s="57">
        <v>1.1301355361938477</v>
      </c>
      <c r="P1032" s="57">
        <v>4.5600709076450321E-2</v>
      </c>
    </row>
    <row r="1033" spans="1:17" ht="14.25" customHeight="1" x14ac:dyDescent="0.3">
      <c r="A1033" s="50">
        <v>628</v>
      </c>
      <c r="B1033" s="50">
        <v>89200801202</v>
      </c>
      <c r="C1033" s="50">
        <v>4</v>
      </c>
      <c r="D1033" s="49">
        <v>6</v>
      </c>
      <c r="E1033" s="50" t="s">
        <v>110</v>
      </c>
      <c r="F1033" s="50">
        <v>4.9000000000000002E-2</v>
      </c>
      <c r="G1033" s="58">
        <f t="shared" si="40"/>
        <v>0.29199999999999998</v>
      </c>
      <c r="H1033" s="57">
        <v>0.83</v>
      </c>
      <c r="I1033" s="49">
        <v>252</v>
      </c>
      <c r="J1033" s="49">
        <v>40.999999999957737</v>
      </c>
      <c r="K1033" s="49">
        <v>2303.6666666666665</v>
      </c>
      <c r="L1033" s="49">
        <v>-6</v>
      </c>
      <c r="M1033" s="57">
        <v>-0.2784399688243866</v>
      </c>
      <c r="N1033" s="57">
        <v>1.6783362451322809E-2</v>
      </c>
      <c r="O1033" s="57">
        <v>1.2258644104003906</v>
      </c>
      <c r="P1033" s="57">
        <v>4.5600709076450321E-2</v>
      </c>
    </row>
    <row r="1034" spans="1:17" ht="14.25" customHeight="1" x14ac:dyDescent="0.3">
      <c r="A1034" s="50">
        <v>628</v>
      </c>
      <c r="B1034" s="50">
        <v>89200801202</v>
      </c>
      <c r="C1034" s="50">
        <v>4</v>
      </c>
      <c r="D1034" s="49">
        <v>7</v>
      </c>
      <c r="E1034" s="50" t="s">
        <v>1224</v>
      </c>
      <c r="F1034" s="50">
        <v>0.04</v>
      </c>
      <c r="G1034" s="58">
        <f t="shared" si="40"/>
        <v>0.33199999999999996</v>
      </c>
      <c r="H1034" s="57">
        <v>0.87</v>
      </c>
      <c r="I1034" s="49">
        <v>252</v>
      </c>
      <c r="J1034" s="49">
        <v>30.000000000085514</v>
      </c>
      <c r="K1034" s="49">
        <v>1530.1666666666667</v>
      </c>
      <c r="L1034" s="49">
        <v>-56.083333333333336</v>
      </c>
      <c r="M1034" s="57">
        <v>-0.28867483139038086</v>
      </c>
      <c r="N1034" s="57">
        <v>1.6783362451322809E-2</v>
      </c>
      <c r="O1034" s="57">
        <v>1.4064655303955078</v>
      </c>
      <c r="P1034" s="57">
        <v>4.5600709076450321E-2</v>
      </c>
    </row>
    <row r="1035" spans="1:17" ht="14.25" customHeight="1" x14ac:dyDescent="0.3">
      <c r="A1035" s="50">
        <v>628</v>
      </c>
      <c r="B1035" s="50">
        <v>89200801202</v>
      </c>
      <c r="C1035" s="50">
        <v>4</v>
      </c>
      <c r="D1035" s="49">
        <v>8</v>
      </c>
      <c r="E1035" s="50" t="s">
        <v>1226</v>
      </c>
      <c r="F1035" s="50">
        <v>0.04</v>
      </c>
      <c r="G1035" s="58">
        <f t="shared" si="40"/>
        <v>0.37199999999999994</v>
      </c>
      <c r="H1035" s="57"/>
      <c r="I1035" s="49">
        <v>252</v>
      </c>
      <c r="J1035" s="49">
        <v>26.999999999999247</v>
      </c>
      <c r="K1035" s="49">
        <v>1556.3333333333333</v>
      </c>
      <c r="L1035" s="49">
        <v>-23.083333333333332</v>
      </c>
      <c r="M1035" s="57">
        <v>-0.26506951451301575</v>
      </c>
      <c r="N1035" s="57">
        <v>1.6783362451322809E-2</v>
      </c>
      <c r="O1035" s="57">
        <v>1.5797836780548096</v>
      </c>
      <c r="P1035" s="57">
        <v>4.5600709076450321E-2</v>
      </c>
    </row>
    <row r="1036" spans="1:17" ht="14.25" customHeight="1" x14ac:dyDescent="0.3">
      <c r="A1036" s="50">
        <v>628</v>
      </c>
      <c r="B1036" s="50">
        <v>89200801202</v>
      </c>
      <c r="C1036" s="50">
        <v>4</v>
      </c>
      <c r="D1036" s="49">
        <v>9</v>
      </c>
      <c r="E1036" s="50" t="s">
        <v>1228</v>
      </c>
      <c r="F1036" s="50">
        <v>0.04</v>
      </c>
      <c r="G1036" s="58">
        <f t="shared" si="40"/>
        <v>0.41199999999999992</v>
      </c>
      <c r="H1036" s="57">
        <v>0.94</v>
      </c>
      <c r="I1036" s="49">
        <v>252</v>
      </c>
      <c r="J1036" s="49">
        <v>32.999999999949736</v>
      </c>
      <c r="K1036" s="49">
        <v>1852.6666666666667</v>
      </c>
      <c r="L1036" s="49">
        <v>-15.166666666666666</v>
      </c>
      <c r="M1036" s="57">
        <v>-0.33910369873046875</v>
      </c>
      <c r="N1036" s="57">
        <v>1.6783362451322809E-2</v>
      </c>
      <c r="O1036" s="57">
        <v>1.6761159896850586</v>
      </c>
      <c r="P1036" s="57">
        <v>4.5600709076450321E-2</v>
      </c>
    </row>
    <row r="1037" spans="1:17" ht="14.25" customHeight="1" x14ac:dyDescent="0.3">
      <c r="A1037" s="50">
        <v>628</v>
      </c>
      <c r="B1037" s="50">
        <v>89200801202</v>
      </c>
      <c r="C1037" s="50">
        <v>4</v>
      </c>
      <c r="D1037" s="49">
        <v>10</v>
      </c>
      <c r="E1037" s="50" t="s">
        <v>1230</v>
      </c>
      <c r="F1037" s="50">
        <v>0.04</v>
      </c>
      <c r="G1037" s="58">
        <f t="shared" si="40"/>
        <v>0.4519999999999999</v>
      </c>
      <c r="H1037" s="57"/>
      <c r="I1037" s="49">
        <v>252</v>
      </c>
      <c r="J1037" s="49">
        <v>32.999999999949736</v>
      </c>
      <c r="K1037" s="49">
        <v>1835</v>
      </c>
      <c r="L1037" s="49">
        <v>-21.5</v>
      </c>
      <c r="M1037" s="57">
        <v>-0.33312180638313293</v>
      </c>
      <c r="N1037" s="57">
        <v>1.6783362451322809E-2</v>
      </c>
      <c r="O1037" s="57">
        <v>1.820218563079834</v>
      </c>
      <c r="P1037" s="57">
        <v>4.5600709076450321E-2</v>
      </c>
    </row>
    <row r="1038" spans="1:17" ht="14.25" customHeight="1" x14ac:dyDescent="0.3">
      <c r="A1038" s="50">
        <v>628</v>
      </c>
      <c r="B1038" s="50">
        <v>89200801202</v>
      </c>
      <c r="C1038" s="50">
        <v>4</v>
      </c>
      <c r="D1038" s="49">
        <v>11</v>
      </c>
      <c r="E1038" s="50" t="s">
        <v>1232</v>
      </c>
      <c r="F1038" s="50">
        <v>0.04</v>
      </c>
      <c r="G1038" s="58">
        <f t="shared" si="40"/>
        <v>0.49199999999999988</v>
      </c>
      <c r="H1038" s="57">
        <v>0.99</v>
      </c>
      <c r="I1038" s="49">
        <v>252</v>
      </c>
      <c r="J1038" s="49">
        <v>31.999999999920981</v>
      </c>
      <c r="K1038" s="49">
        <v>1926.5</v>
      </c>
      <c r="L1038" s="49">
        <v>-13.833333333333334</v>
      </c>
      <c r="M1038" s="57">
        <v>-0.29923161864280701</v>
      </c>
      <c r="N1038" s="57">
        <v>1.6783362451322809E-2</v>
      </c>
      <c r="O1038" s="57">
        <v>1.9489023685455322</v>
      </c>
      <c r="P1038" s="57">
        <v>4.5600709076450321E-2</v>
      </c>
    </row>
    <row r="1039" spans="1:17" ht="14.25" customHeight="1" x14ac:dyDescent="0.3">
      <c r="A1039" s="50">
        <v>628</v>
      </c>
      <c r="B1039" s="50">
        <v>89200801202</v>
      </c>
      <c r="C1039" s="50">
        <v>4</v>
      </c>
      <c r="D1039" s="49">
        <v>12</v>
      </c>
      <c r="E1039" s="50" t="s">
        <v>1234</v>
      </c>
      <c r="F1039" s="50">
        <v>0.04</v>
      </c>
      <c r="G1039" s="58">
        <f t="shared" si="40"/>
        <v>0.53199999999999992</v>
      </c>
      <c r="H1039" s="57"/>
      <c r="I1039" s="49">
        <v>252</v>
      </c>
      <c r="J1039" s="49">
        <v>33.000000000060759</v>
      </c>
      <c r="K1039" s="49">
        <v>1811.1666666666667</v>
      </c>
      <c r="L1039" s="49">
        <v>-11.916666666666666</v>
      </c>
      <c r="M1039" s="57">
        <v>-0.2632046639919281</v>
      </c>
      <c r="N1039" s="57">
        <v>1.6783362451322809E-2</v>
      </c>
      <c r="O1039" s="57">
        <v>1.9070824384689331</v>
      </c>
      <c r="P1039" s="57">
        <v>4.5600709076450321E-2</v>
      </c>
    </row>
    <row r="1040" spans="1:17" ht="14.25" customHeight="1" x14ac:dyDescent="0.3">
      <c r="A1040" s="50">
        <v>628</v>
      </c>
      <c r="B1040" s="50">
        <v>89200801202</v>
      </c>
      <c r="C1040" s="50">
        <v>4</v>
      </c>
      <c r="D1040" s="49">
        <v>13</v>
      </c>
      <c r="E1040" s="50" t="s">
        <v>47</v>
      </c>
      <c r="F1040" s="50">
        <v>0.04</v>
      </c>
      <c r="G1040" s="58">
        <f t="shared" si="40"/>
        <v>0.57199999999999995</v>
      </c>
      <c r="H1040" s="57">
        <v>1.07</v>
      </c>
      <c r="I1040" s="49">
        <v>252</v>
      </c>
      <c r="J1040" s="49">
        <v>39.999999999928981</v>
      </c>
      <c r="K1040" s="49">
        <v>2436.6666666666665</v>
      </c>
      <c r="L1040" s="49">
        <v>-19.666666666666668</v>
      </c>
      <c r="M1040" s="57">
        <v>-0.3359113335609436</v>
      </c>
      <c r="N1040" s="57">
        <v>1.6783362451322809E-2</v>
      </c>
      <c r="O1040" s="57">
        <v>1.7022608518600464</v>
      </c>
      <c r="P1040" s="57">
        <v>4.5600709076450321E-2</v>
      </c>
    </row>
    <row r="1041" spans="1:16" ht="14.25" customHeight="1" x14ac:dyDescent="0.3">
      <c r="A1041" s="50">
        <v>628</v>
      </c>
      <c r="B1041" s="50">
        <v>89200801202</v>
      </c>
      <c r="C1041" s="50">
        <v>4</v>
      </c>
      <c r="D1041" s="49">
        <v>14</v>
      </c>
      <c r="E1041" s="50" t="s">
        <v>115</v>
      </c>
      <c r="F1041" s="50">
        <v>0.04</v>
      </c>
      <c r="G1041" s="58">
        <f t="shared" si="40"/>
        <v>0.61199999999999999</v>
      </c>
      <c r="H1041" s="57"/>
      <c r="I1041" s="49">
        <v>252</v>
      </c>
      <c r="J1041" s="49">
        <v>48.999999999965738</v>
      </c>
      <c r="K1041" s="49">
        <v>2553.8333333333335</v>
      </c>
      <c r="L1041" s="49">
        <v>-21.166666666666668</v>
      </c>
      <c r="M1041" s="57">
        <v>-0.44117170572280884</v>
      </c>
      <c r="N1041" s="57">
        <v>1.6783362451322809E-2</v>
      </c>
      <c r="O1041" s="57">
        <v>1.3673162460327148</v>
      </c>
      <c r="P1041" s="57">
        <v>4.5600709076450321E-2</v>
      </c>
    </row>
    <row r="1042" spans="1:16" ht="14.25" customHeight="1" x14ac:dyDescent="0.3">
      <c r="A1042" s="50">
        <v>628</v>
      </c>
      <c r="B1042" s="50">
        <v>89200801202</v>
      </c>
      <c r="C1042" s="50">
        <v>4</v>
      </c>
      <c r="D1042" s="49">
        <v>15</v>
      </c>
      <c r="E1042" s="50" t="s">
        <v>116</v>
      </c>
      <c r="F1042" s="50">
        <v>0.04</v>
      </c>
      <c r="G1042" s="58">
        <f t="shared" si="40"/>
        <v>0.65200000000000002</v>
      </c>
      <c r="H1042" s="57">
        <v>1.1200000000000001</v>
      </c>
      <c r="I1042" s="49">
        <v>252</v>
      </c>
      <c r="J1042" s="49">
        <v>43.999999999932982</v>
      </c>
      <c r="K1042" s="49">
        <v>2417.8333333333335</v>
      </c>
      <c r="L1042" s="49">
        <v>-1</v>
      </c>
      <c r="M1042" s="57">
        <v>-0.46363988518714905</v>
      </c>
      <c r="N1042" s="57">
        <v>1.6783362451322809E-2</v>
      </c>
      <c r="O1042" s="57">
        <v>1.0975720882415771</v>
      </c>
      <c r="P1042" s="57">
        <v>4.5600709076450321E-2</v>
      </c>
    </row>
    <row r="1043" spans="1:16" ht="14.25" customHeight="1" x14ac:dyDescent="0.3">
      <c r="A1043" s="50">
        <v>628</v>
      </c>
      <c r="B1043" s="50">
        <v>89200801202</v>
      </c>
      <c r="C1043" s="50">
        <v>4</v>
      </c>
      <c r="D1043" s="49">
        <v>16</v>
      </c>
      <c r="E1043" s="50" t="s">
        <v>144</v>
      </c>
      <c r="F1043" s="50">
        <v>0.04</v>
      </c>
      <c r="G1043" s="58">
        <f t="shared" si="40"/>
        <v>0.69200000000000006</v>
      </c>
      <c r="H1043" s="57"/>
      <c r="I1043" s="49">
        <v>252</v>
      </c>
      <c r="J1043" s="49">
        <v>40.999999999957737</v>
      </c>
      <c r="K1043" s="49">
        <v>2194.1666666666665</v>
      </c>
      <c r="L1043" s="49">
        <v>-7.916666666666667</v>
      </c>
      <c r="M1043" s="57">
        <v>-0.5357787013053894</v>
      </c>
      <c r="N1043" s="57">
        <v>1.6783362451322809E-2</v>
      </c>
      <c r="O1043" s="57">
        <v>1.2086290121078491</v>
      </c>
      <c r="P1043" s="57">
        <v>4.5600709076450321E-2</v>
      </c>
    </row>
    <row r="1044" spans="1:16" ht="14.25" customHeight="1" x14ac:dyDescent="0.3">
      <c r="A1044" s="50">
        <v>628</v>
      </c>
      <c r="B1044" s="50">
        <v>89200801202</v>
      </c>
      <c r="C1044" s="50">
        <v>4</v>
      </c>
      <c r="D1044" s="49">
        <v>17</v>
      </c>
      <c r="E1044" s="50" t="s">
        <v>145</v>
      </c>
      <c r="F1044" s="50">
        <v>0.04</v>
      </c>
      <c r="G1044" s="58">
        <f t="shared" si="40"/>
        <v>0.7320000000000001</v>
      </c>
      <c r="H1044" s="57">
        <v>1.17</v>
      </c>
      <c r="I1044" s="49">
        <v>252</v>
      </c>
      <c r="J1044" s="49">
        <v>52.000000000052005</v>
      </c>
      <c r="K1044" s="49">
        <v>2795.3333333333335</v>
      </c>
      <c r="L1044" s="49">
        <v>0</v>
      </c>
      <c r="M1044" s="57">
        <v>-0.7033039927482605</v>
      </c>
      <c r="N1044" s="57">
        <v>1.6783362451322809E-2</v>
      </c>
      <c r="O1044" s="57">
        <v>1.4275140762329102</v>
      </c>
      <c r="P1044" s="57">
        <v>4.5600709076450321E-2</v>
      </c>
    </row>
    <row r="1045" spans="1:16" ht="14.25" customHeight="1" x14ac:dyDescent="0.3">
      <c r="A1045" s="50">
        <v>628</v>
      </c>
      <c r="B1045" s="50">
        <v>89200801202</v>
      </c>
      <c r="C1045" s="50">
        <v>4</v>
      </c>
      <c r="D1045" s="49">
        <v>18</v>
      </c>
      <c r="E1045" s="50" t="s">
        <v>146</v>
      </c>
      <c r="F1045" s="50">
        <v>3.7999999999999999E-2</v>
      </c>
      <c r="G1045" s="58">
        <f t="shared" si="40"/>
        <v>0.77000000000000013</v>
      </c>
      <c r="H1045" s="57"/>
      <c r="I1045" s="49">
        <v>252</v>
      </c>
      <c r="J1045" s="49">
        <v>45.00000000007276</v>
      </c>
      <c r="K1045" s="49">
        <v>2483.1666666666665</v>
      </c>
      <c r="L1045" s="49">
        <v>-24.416666666666668</v>
      </c>
      <c r="M1045" s="57">
        <v>-0.74773764610290527</v>
      </c>
      <c r="N1045" s="57">
        <v>1.6783362451322809E-2</v>
      </c>
      <c r="O1045" s="57">
        <v>1.8251816034317017</v>
      </c>
      <c r="P1045" s="57">
        <v>4.5600709076450321E-2</v>
      </c>
    </row>
    <row r="1046" spans="1:16" ht="14.25" customHeight="1" x14ac:dyDescent="0.3">
      <c r="A1046" s="50">
        <v>628</v>
      </c>
      <c r="B1046" s="50">
        <v>89200801202</v>
      </c>
      <c r="C1046" s="50">
        <v>4</v>
      </c>
      <c r="D1046" s="49">
        <v>19</v>
      </c>
      <c r="E1046" s="50" t="s">
        <v>164</v>
      </c>
      <c r="F1046" s="50">
        <v>3.7999999999999999E-2</v>
      </c>
      <c r="G1046" s="58">
        <f t="shared" si="40"/>
        <v>0.80800000000000016</v>
      </c>
      <c r="H1046" s="57"/>
      <c r="I1046" s="49">
        <v>252</v>
      </c>
      <c r="J1046" s="49">
        <v>44.999999999961737</v>
      </c>
      <c r="K1046" s="49">
        <v>2430.6666666666665</v>
      </c>
      <c r="L1046" s="49">
        <v>-5</v>
      </c>
      <c r="M1046" s="57">
        <v>-0.85744452476501465</v>
      </c>
      <c r="N1046" s="57">
        <v>1.6783362451322809E-2</v>
      </c>
      <c r="O1046" s="57">
        <v>1.9961024522781372</v>
      </c>
      <c r="P1046" s="57">
        <v>4.5600709076450321E-2</v>
      </c>
    </row>
    <row r="1047" spans="1:16" ht="14.25" customHeight="1" x14ac:dyDescent="0.3">
      <c r="A1047" s="50">
        <v>628</v>
      </c>
      <c r="B1047" s="50">
        <v>89200801202</v>
      </c>
      <c r="C1047" s="50">
        <v>4</v>
      </c>
      <c r="D1047" s="49">
        <v>20</v>
      </c>
      <c r="E1047" s="50" t="s">
        <v>165</v>
      </c>
      <c r="F1047" s="50">
        <v>3.7999999999999999E-2</v>
      </c>
      <c r="G1047" s="58">
        <f t="shared" si="40"/>
        <v>0.8460000000000002</v>
      </c>
      <c r="H1047" s="57">
        <v>1.21</v>
      </c>
      <c r="I1047" s="49">
        <v>252</v>
      </c>
      <c r="J1047" s="49">
        <v>43.000000000015248</v>
      </c>
      <c r="K1047" s="49">
        <v>2437.8333333333335</v>
      </c>
      <c r="L1047" s="49">
        <v>-20.333333333333332</v>
      </c>
      <c r="M1047" s="57">
        <v>-0.84508079290390015</v>
      </c>
      <c r="N1047" s="57">
        <v>1.6783362451322809E-2</v>
      </c>
      <c r="O1047" s="57">
        <v>2.187387228012085</v>
      </c>
      <c r="P1047" s="57">
        <v>4.5600709076450321E-2</v>
      </c>
    </row>
    <row r="1048" spans="1:16" ht="14.25" customHeight="1" x14ac:dyDescent="0.3">
      <c r="A1048" s="50">
        <v>628</v>
      </c>
      <c r="B1048" s="50">
        <v>89200801202</v>
      </c>
      <c r="C1048" s="50">
        <v>4</v>
      </c>
      <c r="D1048" s="49">
        <v>21</v>
      </c>
      <c r="E1048" s="50" t="s">
        <v>166</v>
      </c>
      <c r="F1048" s="50">
        <v>3.7999999999999999E-2</v>
      </c>
      <c r="G1048" s="58">
        <f t="shared" si="40"/>
        <v>0.88400000000000023</v>
      </c>
      <c r="H1048" s="57"/>
      <c r="I1048" s="49">
        <v>252</v>
      </c>
      <c r="J1048" s="49">
        <v>42.000000000097515</v>
      </c>
      <c r="K1048" s="49">
        <v>2346</v>
      </c>
      <c r="L1048" s="49">
        <v>-8.3333333333333339</v>
      </c>
      <c r="M1048" s="57">
        <v>-0.70770770311355591</v>
      </c>
      <c r="N1048" s="57">
        <v>1.6783362451322809E-2</v>
      </c>
      <c r="O1048" s="57">
        <v>2.3749175071716309</v>
      </c>
      <c r="P1048" s="57">
        <v>4.5600709076450321E-2</v>
      </c>
    </row>
    <row r="1049" spans="1:16" ht="14.25" customHeight="1" x14ac:dyDescent="0.3">
      <c r="A1049" s="50">
        <v>628</v>
      </c>
      <c r="B1049" s="50">
        <v>89200801202</v>
      </c>
      <c r="C1049" s="50">
        <v>4</v>
      </c>
      <c r="D1049" s="49">
        <v>22</v>
      </c>
      <c r="E1049" s="50" t="s">
        <v>54</v>
      </c>
      <c r="F1049" s="50">
        <v>3.4000000000000002E-2</v>
      </c>
      <c r="G1049" s="58">
        <f t="shared" si="40"/>
        <v>0.91800000000000026</v>
      </c>
      <c r="H1049" s="57">
        <v>1.24</v>
      </c>
      <c r="I1049" s="49">
        <v>252</v>
      </c>
      <c r="J1049" s="49">
        <v>41.999999999986493</v>
      </c>
      <c r="K1049" s="49">
        <v>2314.6666666666665</v>
      </c>
      <c r="L1049" s="49">
        <v>-12.75</v>
      </c>
      <c r="M1049" s="57">
        <v>-0.5870935320854187</v>
      </c>
      <c r="N1049" s="57">
        <v>1.6783362451322809E-2</v>
      </c>
      <c r="O1049" s="57">
        <v>2.3898169994354248</v>
      </c>
      <c r="P1049" s="57">
        <v>4.5600709076450321E-2</v>
      </c>
    </row>
    <row r="1050" spans="1:16" ht="14.25" customHeight="1" x14ac:dyDescent="0.3">
      <c r="A1050" s="50">
        <v>628</v>
      </c>
      <c r="B1050" s="50">
        <v>89200801202</v>
      </c>
      <c r="C1050" s="50">
        <v>4</v>
      </c>
      <c r="D1050" s="49">
        <v>23</v>
      </c>
      <c r="E1050" s="50" t="s">
        <v>167</v>
      </c>
      <c r="F1050" s="50">
        <v>3.4000000000000002E-2</v>
      </c>
      <c r="G1050" s="58">
        <f t="shared" si="40"/>
        <v>0.95200000000000029</v>
      </c>
      <c r="H1050" s="57"/>
      <c r="I1050" s="49">
        <v>252</v>
      </c>
      <c r="J1050" s="49">
        <v>39.000000000011248</v>
      </c>
      <c r="K1050" s="49">
        <v>2049.3333333333335</v>
      </c>
      <c r="L1050" s="49">
        <v>-12.333333333333334</v>
      </c>
      <c r="M1050" s="57">
        <v>-0.61302924156188965</v>
      </c>
      <c r="N1050" s="57">
        <v>1.6783362451322809E-2</v>
      </c>
      <c r="O1050" s="57">
        <v>2.5577890872955322</v>
      </c>
      <c r="P1050" s="57">
        <v>4.5600709076450321E-2</v>
      </c>
    </row>
    <row r="1051" spans="1:16" ht="14.25" customHeight="1" x14ac:dyDescent="0.3">
      <c r="A1051" s="50">
        <v>628</v>
      </c>
      <c r="B1051" s="50">
        <v>89200801202</v>
      </c>
      <c r="C1051" s="50">
        <v>4</v>
      </c>
      <c r="D1051" s="49">
        <v>24</v>
      </c>
      <c r="E1051" s="50" t="s">
        <v>148</v>
      </c>
      <c r="F1051" s="50">
        <v>3.4000000000000002E-2</v>
      </c>
      <c r="G1051" s="58">
        <f t="shared" si="40"/>
        <v>0.98600000000000032</v>
      </c>
      <c r="H1051" s="57"/>
      <c r="I1051" s="49">
        <v>252</v>
      </c>
      <c r="J1051" s="49">
        <v>41.999999999986493</v>
      </c>
      <c r="K1051" s="49">
        <v>2481.1666666666665</v>
      </c>
      <c r="L1051" s="49">
        <v>1.0833333333333333</v>
      </c>
      <c r="M1051" s="57">
        <v>-0.99303895235061646</v>
      </c>
      <c r="N1051" s="57">
        <v>1.6783362451322809E-2</v>
      </c>
      <c r="O1051" s="57">
        <v>2.3166375160217285</v>
      </c>
      <c r="P1051" s="57">
        <v>4.5600709076450321E-2</v>
      </c>
    </row>
    <row r="1052" spans="1:16" ht="14.25" customHeight="1" x14ac:dyDescent="0.3">
      <c r="A1052" s="50">
        <v>628</v>
      </c>
      <c r="B1052" s="50">
        <v>89200801202</v>
      </c>
      <c r="C1052" s="50">
        <v>4</v>
      </c>
      <c r="D1052" s="49">
        <v>25</v>
      </c>
      <c r="E1052" s="50" t="s">
        <v>168</v>
      </c>
      <c r="F1052" s="50">
        <v>3.4000000000000002E-2</v>
      </c>
      <c r="G1052" s="58">
        <f t="shared" si="40"/>
        <v>1.0200000000000002</v>
      </c>
      <c r="H1052" s="57"/>
      <c r="I1052" s="49">
        <v>252</v>
      </c>
      <c r="J1052" s="49">
        <v>33.999999999978492</v>
      </c>
      <c r="K1052" s="49">
        <v>1847.8333333333333</v>
      </c>
      <c r="L1052" s="49">
        <v>-16.166666666666668</v>
      </c>
      <c r="M1052" s="57">
        <v>-1.1990354061126709</v>
      </c>
      <c r="N1052" s="57">
        <v>1.6783362451322809E-2</v>
      </c>
      <c r="O1052" s="57">
        <v>2.2685220241546631</v>
      </c>
      <c r="P1052" s="57">
        <v>4.5600709076450321E-2</v>
      </c>
    </row>
    <row r="1053" spans="1:16" ht="14.25" customHeight="1" x14ac:dyDescent="0.3">
      <c r="A1053" s="50">
        <v>628</v>
      </c>
      <c r="B1053" s="50">
        <v>89200801202</v>
      </c>
      <c r="C1053" s="50">
        <v>4</v>
      </c>
      <c r="D1053" s="49">
        <v>26</v>
      </c>
      <c r="E1053" s="50" t="s">
        <v>169</v>
      </c>
      <c r="F1053" s="50">
        <v>3.4000000000000002E-2</v>
      </c>
      <c r="G1053" s="58">
        <f t="shared" si="40"/>
        <v>1.0540000000000003</v>
      </c>
      <c r="H1053" s="57">
        <v>1.24</v>
      </c>
      <c r="I1053" s="49">
        <v>252</v>
      </c>
      <c r="J1053" s="49">
        <v>36.000000000036003</v>
      </c>
      <c r="K1053" s="49">
        <v>1948.8333333333333</v>
      </c>
      <c r="L1053" s="49">
        <v>-36.583333333333336</v>
      </c>
      <c r="M1053" s="57">
        <v>-1.3636101484298706</v>
      </c>
      <c r="N1053" s="57">
        <v>1.6783362451322809E-2</v>
      </c>
      <c r="O1053" s="57">
        <v>2.3453593254089355</v>
      </c>
      <c r="P1053" s="57">
        <v>4.5600709076450321E-2</v>
      </c>
    </row>
    <row r="1054" spans="1:16" ht="14.25" customHeight="1" x14ac:dyDescent="0.3">
      <c r="A1054" s="50">
        <v>628</v>
      </c>
      <c r="B1054" s="50">
        <v>89200801202</v>
      </c>
      <c r="C1054" s="50">
        <v>4</v>
      </c>
      <c r="D1054" s="49">
        <v>27</v>
      </c>
      <c r="E1054" s="50" t="s">
        <v>170</v>
      </c>
      <c r="F1054" s="50">
        <v>3.4000000000000002E-2</v>
      </c>
      <c r="G1054" s="58">
        <f t="shared" si="40"/>
        <v>1.0880000000000003</v>
      </c>
      <c r="H1054" s="57"/>
      <c r="I1054" s="49">
        <v>252</v>
      </c>
      <c r="J1054" s="49">
        <v>32.999999999949736</v>
      </c>
      <c r="K1054" s="49">
        <v>1948.3333333333333</v>
      </c>
      <c r="L1054" s="49">
        <v>-18</v>
      </c>
      <c r="M1054" s="57">
        <v>-1.4191381931304932</v>
      </c>
      <c r="N1054" s="57">
        <v>1.6783362451322809E-2</v>
      </c>
      <c r="O1054" s="57">
        <v>2.3452913761138916</v>
      </c>
      <c r="P1054" s="57">
        <v>4.5600709076450321E-2</v>
      </c>
    </row>
    <row r="1055" spans="1:16" ht="14.25" customHeight="1" x14ac:dyDescent="0.3">
      <c r="A1055" s="50">
        <v>628</v>
      </c>
      <c r="B1055" s="50">
        <v>89200801202</v>
      </c>
      <c r="C1055" s="50">
        <v>4</v>
      </c>
      <c r="D1055" s="49">
        <v>28</v>
      </c>
      <c r="E1055" s="50" t="s">
        <v>171</v>
      </c>
      <c r="F1055" s="50">
        <v>3.4000000000000002E-2</v>
      </c>
      <c r="G1055" s="58">
        <f t="shared" si="40"/>
        <v>1.1220000000000003</v>
      </c>
      <c r="H1055" s="57"/>
      <c r="I1055" s="49">
        <v>252</v>
      </c>
      <c r="J1055" s="49">
        <v>32.999999999949736</v>
      </c>
      <c r="K1055" s="49">
        <v>1993.6666666666667</v>
      </c>
      <c r="L1055" s="49">
        <v>-32.416666666666664</v>
      </c>
      <c r="M1055" s="57">
        <v>-1.2231723070144653</v>
      </c>
      <c r="N1055" s="57">
        <v>1.6783362451322809E-2</v>
      </c>
      <c r="O1055" s="57">
        <v>2.3807599544525146</v>
      </c>
      <c r="P1055" s="57">
        <v>4.5600709076450321E-2</v>
      </c>
    </row>
    <row r="1056" spans="1:16" ht="14.25" customHeight="1" x14ac:dyDescent="0.3">
      <c r="A1056" s="50">
        <v>628</v>
      </c>
      <c r="B1056" s="50">
        <v>89200801202</v>
      </c>
      <c r="C1056" s="50">
        <v>4</v>
      </c>
      <c r="D1056" s="49">
        <v>29</v>
      </c>
      <c r="E1056" s="50" t="s">
        <v>1251</v>
      </c>
      <c r="F1056" s="50">
        <v>3.4000000000000002E-2</v>
      </c>
      <c r="G1056" s="58">
        <f t="shared" si="40"/>
        <v>1.1560000000000004</v>
      </c>
      <c r="H1056" s="57">
        <v>1.24</v>
      </c>
      <c r="I1056" s="49">
        <v>252</v>
      </c>
      <c r="J1056" s="49">
        <v>33.000000000060759</v>
      </c>
      <c r="K1056" s="49">
        <v>1880.6666666666667</v>
      </c>
      <c r="L1056" s="49">
        <v>-12.166666666666666</v>
      </c>
      <c r="M1056" s="57">
        <v>-1.0992228984832764</v>
      </c>
      <c r="N1056" s="57">
        <v>1.6783362451322809E-2</v>
      </c>
      <c r="O1056" s="57">
        <v>2.3100941181182861</v>
      </c>
      <c r="P1056" s="57">
        <v>4.5600709076450321E-2</v>
      </c>
    </row>
    <row r="1057" spans="1:17" ht="14.25" customHeight="1" x14ac:dyDescent="0.3">
      <c r="A1057" s="50">
        <v>628</v>
      </c>
      <c r="B1057" s="50">
        <v>89200801202</v>
      </c>
      <c r="C1057" s="50">
        <v>4</v>
      </c>
      <c r="D1057" s="49">
        <v>30</v>
      </c>
      <c r="E1057" s="50" t="s">
        <v>203</v>
      </c>
      <c r="F1057" s="50">
        <v>3.4000000000000002E-2</v>
      </c>
      <c r="G1057" s="58">
        <f t="shared" si="40"/>
        <v>1.1900000000000004</v>
      </c>
      <c r="H1057" s="57"/>
      <c r="I1057" s="49">
        <v>252</v>
      </c>
      <c r="J1057" s="49">
        <v>36.000000000036003</v>
      </c>
      <c r="K1057" s="49">
        <v>2004.3333333333333</v>
      </c>
      <c r="L1057" s="49">
        <v>-30.75</v>
      </c>
      <c r="M1057" s="57">
        <v>-1.1554434299468994</v>
      </c>
      <c r="N1057" s="57">
        <v>1.6783362451322809E-2</v>
      </c>
      <c r="O1057" s="57">
        <v>2.2493722438812256</v>
      </c>
      <c r="P1057" s="57">
        <v>4.5600709076450321E-2</v>
      </c>
    </row>
    <row r="1058" spans="1:17" ht="14.25" customHeight="1" x14ac:dyDescent="0.3">
      <c r="A1058" s="50">
        <v>628</v>
      </c>
      <c r="B1058" s="50">
        <v>89200801202</v>
      </c>
      <c r="C1058" s="50">
        <v>4</v>
      </c>
      <c r="D1058" s="49">
        <v>31</v>
      </c>
      <c r="E1058" s="50" t="s">
        <v>204</v>
      </c>
      <c r="F1058" s="50">
        <v>3.4000000000000002E-2</v>
      </c>
      <c r="G1058" s="58">
        <f t="shared" si="40"/>
        <v>1.2240000000000004</v>
      </c>
      <c r="H1058" s="57"/>
      <c r="I1058" s="49">
        <v>252</v>
      </c>
      <c r="J1058" s="49">
        <v>32.999999999949736</v>
      </c>
      <c r="K1058" s="49">
        <v>1917.5</v>
      </c>
      <c r="L1058" s="49">
        <v>-14.416666666666666</v>
      </c>
      <c r="M1058" s="57">
        <v>-1.182938814163208</v>
      </c>
      <c r="N1058" s="57">
        <v>1.6783362451322809E-2</v>
      </c>
      <c r="O1058" s="57">
        <v>2.2852656841278076</v>
      </c>
      <c r="P1058" s="57">
        <v>4.5600709076450321E-2</v>
      </c>
    </row>
    <row r="1059" spans="1:17" ht="14.25" customHeight="1" x14ac:dyDescent="0.3">
      <c r="A1059" s="50">
        <v>628</v>
      </c>
      <c r="B1059" s="50">
        <v>89200801202</v>
      </c>
      <c r="C1059" s="50">
        <v>4</v>
      </c>
      <c r="D1059" s="49">
        <v>32</v>
      </c>
      <c r="E1059" s="50" t="s">
        <v>205</v>
      </c>
      <c r="F1059" s="50">
        <v>3.4000000000000002E-2</v>
      </c>
      <c r="G1059" s="58">
        <f t="shared" si="40"/>
        <v>1.2580000000000005</v>
      </c>
      <c r="H1059" s="57"/>
      <c r="I1059" s="49">
        <v>252</v>
      </c>
      <c r="J1059" s="49">
        <v>36.000000000036003</v>
      </c>
      <c r="K1059" s="49">
        <v>2004.5</v>
      </c>
      <c r="L1059" s="49">
        <v>-33</v>
      </c>
      <c r="M1059" s="57">
        <v>-1.1638470888137817</v>
      </c>
      <c r="N1059" s="57">
        <v>1.6783362451322809E-2</v>
      </c>
      <c r="O1059" s="57">
        <v>2.1729092597961426</v>
      </c>
      <c r="P1059" s="57">
        <v>4.5600709076450321E-2</v>
      </c>
    </row>
    <row r="1060" spans="1:17" ht="14.25" customHeight="1" x14ac:dyDescent="0.3">
      <c r="A1060" s="50">
        <v>628</v>
      </c>
      <c r="B1060" s="50">
        <v>89200801202</v>
      </c>
      <c r="C1060" s="50">
        <v>4</v>
      </c>
      <c r="D1060" s="49">
        <v>33</v>
      </c>
      <c r="E1060" s="50" t="s">
        <v>206</v>
      </c>
      <c r="F1060" s="50">
        <v>3.4000000000000002E-2</v>
      </c>
      <c r="G1060" s="58">
        <f t="shared" si="40"/>
        <v>1.2920000000000005</v>
      </c>
      <c r="H1060" s="57">
        <v>1.25</v>
      </c>
      <c r="I1060" s="49">
        <v>252</v>
      </c>
      <c r="J1060" s="49">
        <v>32.000000000032003</v>
      </c>
      <c r="K1060" s="49">
        <v>1852.5</v>
      </c>
      <c r="L1060" s="49">
        <v>-11.416666666666666</v>
      </c>
      <c r="M1060" s="57">
        <v>-1.0199159383773804</v>
      </c>
      <c r="N1060" s="57">
        <v>1.6783362451322809E-2</v>
      </c>
      <c r="O1060" s="57">
        <v>2.2923319339752197</v>
      </c>
      <c r="P1060" s="57">
        <v>4.5600709076450321E-2</v>
      </c>
    </row>
    <row r="1061" spans="1:17" ht="14.25" customHeight="1" x14ac:dyDescent="0.3">
      <c r="A1061" s="50">
        <v>628</v>
      </c>
      <c r="B1061" s="50">
        <v>89200801202</v>
      </c>
      <c r="C1061" s="50">
        <v>4</v>
      </c>
      <c r="D1061" s="49">
        <v>34</v>
      </c>
      <c r="E1061" s="50" t="s">
        <v>208</v>
      </c>
      <c r="F1061" s="50">
        <v>3.4000000000000002E-2</v>
      </c>
      <c r="G1061" s="58">
        <f t="shared" si="40"/>
        <v>1.3260000000000005</v>
      </c>
      <c r="H1061" s="57">
        <v>1.25</v>
      </c>
      <c r="I1061" s="49">
        <v>252</v>
      </c>
      <c r="J1061" s="49">
        <v>36.999999999953737</v>
      </c>
      <c r="K1061" s="49">
        <v>1971.3333333333333</v>
      </c>
      <c r="L1061" s="49">
        <v>-34.25</v>
      </c>
      <c r="M1061" s="57">
        <v>-0.9759676456451416</v>
      </c>
      <c r="N1061" s="57">
        <v>1.6783362451322809E-2</v>
      </c>
      <c r="O1061" s="57">
        <v>2.2626557350158691</v>
      </c>
      <c r="P1061" s="57">
        <v>4.5600709076450321E-2</v>
      </c>
    </row>
    <row r="1062" spans="1:17" ht="14.25" customHeight="1" x14ac:dyDescent="0.3">
      <c r="A1062" s="49">
        <v>664</v>
      </c>
      <c r="B1062" s="49">
        <v>88200701202</v>
      </c>
      <c r="C1062" s="50">
        <v>2</v>
      </c>
      <c r="D1062" s="49">
        <v>1</v>
      </c>
      <c r="E1062" s="50" t="s">
        <v>152</v>
      </c>
      <c r="F1062" s="50">
        <v>0.33</v>
      </c>
      <c r="G1062" s="58">
        <v>0</v>
      </c>
      <c r="H1062" s="57">
        <v>0.63</v>
      </c>
      <c r="I1062" s="49">
        <v>252</v>
      </c>
      <c r="J1062" s="49">
        <v>122.00000000006651</v>
      </c>
      <c r="K1062" s="49">
        <v>2581.8333333333335</v>
      </c>
      <c r="L1062" s="49">
        <v>-30.333333333333332</v>
      </c>
      <c r="M1062" s="57">
        <v>-4.1876201629638672</v>
      </c>
      <c r="N1062" s="57">
        <v>1.7070202901695142E-2</v>
      </c>
      <c r="O1062" s="57">
        <v>0.28870967030525208</v>
      </c>
      <c r="P1062" s="57">
        <v>3.3461136792189795E-2</v>
      </c>
      <c r="Q1062" s="57"/>
    </row>
    <row r="1063" spans="1:17" ht="14.25" customHeight="1" x14ac:dyDescent="0.3">
      <c r="A1063" s="49">
        <v>664</v>
      </c>
      <c r="B1063" s="49">
        <v>88200701202</v>
      </c>
      <c r="C1063" s="50">
        <v>2</v>
      </c>
      <c r="D1063" s="49">
        <v>2</v>
      </c>
      <c r="E1063" s="50" t="s">
        <v>35</v>
      </c>
      <c r="F1063" s="50">
        <v>6.8000000000000005E-2</v>
      </c>
      <c r="G1063" s="58">
        <f>F1063</f>
        <v>6.8000000000000005E-2</v>
      </c>
      <c r="H1063" s="57">
        <v>0.71</v>
      </c>
      <c r="I1063" s="49">
        <v>252</v>
      </c>
      <c r="J1063" s="49">
        <v>35.000000000007248</v>
      </c>
      <c r="K1063" s="49">
        <v>756.83333333333337</v>
      </c>
      <c r="L1063" s="49">
        <v>-128.41666666666666</v>
      </c>
      <c r="M1063" s="57">
        <v>-2.589155912399292</v>
      </c>
      <c r="N1063" s="57">
        <v>1.7070202901695142E-2</v>
      </c>
      <c r="O1063" s="57">
        <v>0.18753448128700256</v>
      </c>
      <c r="P1063" s="57">
        <v>3.3461136792189795E-2</v>
      </c>
    </row>
    <row r="1064" spans="1:17" ht="14.25" customHeight="1" x14ac:dyDescent="0.3">
      <c r="A1064" s="49">
        <v>664</v>
      </c>
      <c r="B1064" s="49">
        <v>88200701202</v>
      </c>
      <c r="C1064" s="50">
        <v>2</v>
      </c>
      <c r="D1064" s="49">
        <v>3</v>
      </c>
      <c r="E1064" s="50" t="s">
        <v>110</v>
      </c>
      <c r="F1064" s="50">
        <v>6.3E-2</v>
      </c>
      <c r="G1064" s="58">
        <f t="shared" ref="G1064:G1087" si="41">G1063+F1064</f>
        <v>0.13100000000000001</v>
      </c>
      <c r="H1064" s="57">
        <v>0.73</v>
      </c>
      <c r="I1064" s="49">
        <v>252</v>
      </c>
      <c r="J1064" s="49">
        <v>43.000000000015248</v>
      </c>
      <c r="K1064" s="49">
        <v>1809.1666666666667</v>
      </c>
      <c r="L1064" s="49">
        <v>-7.416666666666667</v>
      </c>
      <c r="M1064" s="57">
        <v>-1.8616602420806885</v>
      </c>
      <c r="N1064" s="57">
        <v>1.7070202901695142E-2</v>
      </c>
      <c r="O1064" s="57">
        <v>-8.6394332349300385E-2</v>
      </c>
      <c r="P1064" s="57">
        <v>3.3461136792189795E-2</v>
      </c>
      <c r="Q1064" s="57"/>
    </row>
    <row r="1065" spans="1:17" ht="14.25" customHeight="1" x14ac:dyDescent="0.3">
      <c r="A1065" s="49">
        <v>664</v>
      </c>
      <c r="B1065" s="49">
        <v>88200701202</v>
      </c>
      <c r="C1065" s="50">
        <v>2</v>
      </c>
      <c r="D1065" s="49">
        <v>4</v>
      </c>
      <c r="E1065" s="50" t="s">
        <v>112</v>
      </c>
      <c r="F1065" s="50">
        <v>5.5E-2</v>
      </c>
      <c r="G1065" s="58">
        <f t="shared" si="41"/>
        <v>0.186</v>
      </c>
      <c r="H1065" s="57"/>
      <c r="I1065" s="49">
        <v>252</v>
      </c>
      <c r="J1065" s="49">
        <v>37.000000000064759</v>
      </c>
      <c r="K1065" s="49">
        <v>1693.1666666666667</v>
      </c>
      <c r="L1065" s="49">
        <v>-14.75</v>
      </c>
      <c r="M1065" s="57">
        <v>-1.4313925504684448</v>
      </c>
      <c r="N1065" s="57">
        <v>1.7070202901695142E-2</v>
      </c>
      <c r="O1065" s="57">
        <v>3.9203893393278122E-3</v>
      </c>
      <c r="P1065" s="57">
        <v>3.3461136792189795E-2</v>
      </c>
      <c r="Q1065" s="57"/>
    </row>
    <row r="1066" spans="1:17" ht="14.25" customHeight="1" x14ac:dyDescent="0.3">
      <c r="A1066" s="49">
        <v>664</v>
      </c>
      <c r="B1066" s="49">
        <v>88200701202</v>
      </c>
      <c r="C1066" s="50">
        <v>2</v>
      </c>
      <c r="D1066" s="49">
        <v>5</v>
      </c>
      <c r="E1066" s="50" t="s">
        <v>113</v>
      </c>
      <c r="F1066" s="50">
        <v>4.4999999999999998E-2</v>
      </c>
      <c r="G1066" s="58">
        <f t="shared" si="41"/>
        <v>0.23099999999999998</v>
      </c>
      <c r="H1066" s="57">
        <v>0.79</v>
      </c>
      <c r="I1066" s="49">
        <v>252</v>
      </c>
      <c r="J1066" s="49">
        <v>41.999999999986493</v>
      </c>
      <c r="K1066" s="49">
        <v>1518.8333333333333</v>
      </c>
      <c r="L1066" s="49">
        <v>-34.083333333333336</v>
      </c>
      <c r="M1066" s="57">
        <v>-1.0762277841567993</v>
      </c>
      <c r="N1066" s="57">
        <v>1.7070202901695142E-2</v>
      </c>
      <c r="O1066" s="57">
        <v>0.12517382204532623</v>
      </c>
      <c r="P1066" s="57">
        <v>3.3461136792189795E-2</v>
      </c>
      <c r="Q1066" s="57"/>
    </row>
    <row r="1067" spans="1:17" ht="14.25" customHeight="1" x14ac:dyDescent="0.3">
      <c r="A1067" s="49">
        <v>664</v>
      </c>
      <c r="B1067" s="49">
        <v>88200701202</v>
      </c>
      <c r="C1067" s="50">
        <v>2</v>
      </c>
      <c r="D1067" s="49">
        <v>6</v>
      </c>
      <c r="E1067" s="50" t="s">
        <v>114</v>
      </c>
      <c r="F1067" s="50">
        <v>5.2999999999999999E-2</v>
      </c>
      <c r="G1067" s="58">
        <f t="shared" si="41"/>
        <v>0.28399999999999997</v>
      </c>
      <c r="H1067" s="57"/>
      <c r="I1067" s="49">
        <v>252</v>
      </c>
      <c r="J1067" s="49">
        <v>36.000000000036003</v>
      </c>
      <c r="K1067" s="49">
        <v>1087.6666666666667</v>
      </c>
      <c r="L1067" s="49">
        <v>-70.083333333333329</v>
      </c>
      <c r="M1067" s="57">
        <v>-0.86564177274703979</v>
      </c>
      <c r="N1067" s="57">
        <v>1.7070202901695142E-2</v>
      </c>
      <c r="O1067" s="57">
        <v>0.55757611989974976</v>
      </c>
      <c r="P1067" s="57">
        <v>3.3461136792189795E-2</v>
      </c>
      <c r="Q1067" s="57"/>
    </row>
    <row r="1068" spans="1:17" ht="14.25" customHeight="1" x14ac:dyDescent="0.3">
      <c r="A1068" s="49">
        <v>664</v>
      </c>
      <c r="B1068" s="49">
        <v>88200701202</v>
      </c>
      <c r="C1068" s="50">
        <v>2</v>
      </c>
      <c r="D1068" s="49">
        <v>7</v>
      </c>
      <c r="E1068" s="50" t="s">
        <v>134</v>
      </c>
      <c r="F1068" s="50">
        <v>5.2999999999999999E-2</v>
      </c>
      <c r="G1068" s="58">
        <f t="shared" si="41"/>
        <v>0.33699999999999997</v>
      </c>
      <c r="H1068" s="57"/>
      <c r="I1068" s="49">
        <v>252</v>
      </c>
      <c r="J1068" s="49">
        <v>44.000000000044004</v>
      </c>
      <c r="K1068" s="49">
        <v>947</v>
      </c>
      <c r="L1068" s="49">
        <v>-63.333333333333336</v>
      </c>
      <c r="M1068" s="57">
        <v>-1.0326153039932251</v>
      </c>
      <c r="N1068" s="57">
        <v>1.7070202901695142E-2</v>
      </c>
      <c r="O1068" s="57">
        <v>0.97017163038253784</v>
      </c>
      <c r="P1068" s="57">
        <v>3.3461136792189795E-2</v>
      </c>
      <c r="Q1068" s="57"/>
    </row>
    <row r="1069" spans="1:17" ht="14.25" customHeight="1" x14ac:dyDescent="0.3">
      <c r="A1069" s="49">
        <v>664</v>
      </c>
      <c r="B1069" s="49">
        <v>88200701202</v>
      </c>
      <c r="C1069" s="50">
        <v>2</v>
      </c>
      <c r="D1069" s="49">
        <v>8</v>
      </c>
      <c r="E1069" s="50" t="s">
        <v>728</v>
      </c>
      <c r="F1069" s="50">
        <v>5.2999999999999999E-2</v>
      </c>
      <c r="G1069" s="58">
        <f t="shared" si="41"/>
        <v>0.38999999999999996</v>
      </c>
      <c r="H1069" s="57">
        <v>0.88</v>
      </c>
      <c r="I1069" s="49">
        <v>252</v>
      </c>
      <c r="J1069" s="49">
        <v>37.999999999982492</v>
      </c>
      <c r="K1069" s="49">
        <v>1533.6666666666667</v>
      </c>
      <c r="L1069" s="49">
        <v>-38.583333333333336</v>
      </c>
      <c r="M1069" s="57">
        <v>-1.4235007762908936</v>
      </c>
      <c r="N1069" s="57">
        <v>1.7070202901695142E-2</v>
      </c>
      <c r="O1069" s="57">
        <v>0.75441968441009521</v>
      </c>
      <c r="P1069" s="57">
        <v>3.3461136792189795E-2</v>
      </c>
      <c r="Q1069" s="57"/>
    </row>
    <row r="1070" spans="1:17" ht="14.25" customHeight="1" x14ac:dyDescent="0.3">
      <c r="A1070" s="49">
        <v>664</v>
      </c>
      <c r="B1070" s="49">
        <v>88200701202</v>
      </c>
      <c r="C1070" s="50">
        <v>2</v>
      </c>
      <c r="D1070" s="49">
        <v>9</v>
      </c>
      <c r="E1070" s="50" t="s">
        <v>136</v>
      </c>
      <c r="F1070" s="50">
        <v>4.3999999999999997E-2</v>
      </c>
      <c r="G1070" s="58">
        <f t="shared" si="41"/>
        <v>0.43399999999999994</v>
      </c>
      <c r="H1070" s="57"/>
      <c r="I1070" s="49">
        <v>252</v>
      </c>
      <c r="J1070" s="49">
        <v>31.000000000003247</v>
      </c>
      <c r="K1070" s="49">
        <v>1442.8333333333333</v>
      </c>
      <c r="L1070" s="49">
        <v>-20.166666666666668</v>
      </c>
      <c r="M1070" s="57">
        <v>-1.6724194288253784</v>
      </c>
      <c r="N1070" s="57">
        <v>1.7070202901695142E-2</v>
      </c>
      <c r="O1070" s="57">
        <v>2.7316158637404442E-2</v>
      </c>
      <c r="P1070" s="57">
        <v>3.3461136792189795E-2</v>
      </c>
      <c r="Q1070" s="57"/>
    </row>
    <row r="1071" spans="1:17" ht="14.25" customHeight="1" x14ac:dyDescent="0.3">
      <c r="A1071" s="49">
        <v>664</v>
      </c>
      <c r="B1071" s="49">
        <v>88200701202</v>
      </c>
      <c r="C1071" s="50">
        <v>2</v>
      </c>
      <c r="D1071" s="49">
        <v>10</v>
      </c>
      <c r="E1071" s="50" t="s">
        <v>137</v>
      </c>
      <c r="F1071" s="50">
        <v>4.1000000000000002E-2</v>
      </c>
      <c r="G1071" s="58">
        <f t="shared" si="41"/>
        <v>0.47499999999999992</v>
      </c>
      <c r="H1071" s="57"/>
      <c r="I1071" s="49">
        <v>252</v>
      </c>
      <c r="J1071" s="49">
        <v>33.999999999978492</v>
      </c>
      <c r="K1071" s="49">
        <v>1684.3333333333333</v>
      </c>
      <c r="L1071" s="49">
        <v>-37.75</v>
      </c>
      <c r="M1071" s="57">
        <v>-1.8741995096206665</v>
      </c>
      <c r="N1071" s="57">
        <v>1.7070202901695142E-2</v>
      </c>
      <c r="O1071" s="57">
        <v>-0.40208542346954346</v>
      </c>
      <c r="P1071" s="57">
        <v>3.3461136792189795E-2</v>
      </c>
      <c r="Q1071" s="57"/>
    </row>
    <row r="1072" spans="1:17" ht="14.25" customHeight="1" x14ac:dyDescent="0.3">
      <c r="A1072" s="49">
        <v>664</v>
      </c>
      <c r="B1072" s="49">
        <v>88200701202</v>
      </c>
      <c r="C1072" s="50">
        <v>2</v>
      </c>
      <c r="D1072" s="49">
        <v>11</v>
      </c>
      <c r="E1072" s="50" t="s">
        <v>236</v>
      </c>
      <c r="F1072" s="50">
        <v>3.6999999999999998E-2</v>
      </c>
      <c r="G1072" s="58">
        <f t="shared" si="41"/>
        <v>0.5119999999999999</v>
      </c>
      <c r="H1072" s="57">
        <v>0.96</v>
      </c>
      <c r="I1072" s="49">
        <v>252</v>
      </c>
      <c r="J1072" s="49">
        <v>30.000000000085514</v>
      </c>
      <c r="K1072" s="49">
        <v>1392.1666666666667</v>
      </c>
      <c r="L1072" s="49">
        <v>-25</v>
      </c>
      <c r="M1072" s="57">
        <v>-1.9329465627670288</v>
      </c>
      <c r="N1072" s="57">
        <v>1.7070202901695142E-2</v>
      </c>
      <c r="O1072" s="57">
        <v>-0.70423263311386108</v>
      </c>
      <c r="P1072" s="57">
        <v>3.3461136792189795E-2</v>
      </c>
      <c r="Q1072" s="57"/>
    </row>
    <row r="1073" spans="1:17" ht="14.25" customHeight="1" x14ac:dyDescent="0.3">
      <c r="A1073" s="49">
        <v>664</v>
      </c>
      <c r="B1073" s="49">
        <v>88200701202</v>
      </c>
      <c r="C1073" s="50">
        <v>2</v>
      </c>
      <c r="D1073" s="49">
        <v>12</v>
      </c>
      <c r="E1073" s="50" t="s">
        <v>733</v>
      </c>
      <c r="F1073" s="50">
        <v>3.5999999999999997E-2</v>
      </c>
      <c r="G1073" s="58">
        <f t="shared" si="41"/>
        <v>0.54799999999999993</v>
      </c>
      <c r="H1073" s="57"/>
      <c r="I1073" s="49">
        <v>252</v>
      </c>
      <c r="J1073" s="49">
        <v>37.000000000064759</v>
      </c>
      <c r="K1073" s="49">
        <v>1592.6666666666667</v>
      </c>
      <c r="L1073" s="49">
        <v>-38.5</v>
      </c>
      <c r="M1073" s="57">
        <v>-1.7139256000518799</v>
      </c>
      <c r="N1073" s="57">
        <v>1.7070202901695142E-2</v>
      </c>
      <c r="O1073" s="57">
        <v>-0.58174413442611694</v>
      </c>
      <c r="P1073" s="57">
        <v>3.3461136792189795E-2</v>
      </c>
      <c r="Q1073" s="57"/>
    </row>
    <row r="1074" spans="1:17" ht="14.25" customHeight="1" x14ac:dyDescent="0.3">
      <c r="A1074" s="49">
        <v>664</v>
      </c>
      <c r="B1074" s="49">
        <v>88200701202</v>
      </c>
      <c r="C1074" s="50">
        <v>2</v>
      </c>
      <c r="D1074" s="49">
        <v>13</v>
      </c>
      <c r="E1074" s="50" t="s">
        <v>735</v>
      </c>
      <c r="F1074" s="50">
        <v>0.04</v>
      </c>
      <c r="G1074" s="58">
        <f t="shared" si="41"/>
        <v>0.58799999999999997</v>
      </c>
      <c r="H1074" s="57">
        <v>1.01</v>
      </c>
      <c r="I1074" s="49">
        <v>252</v>
      </c>
      <c r="J1074" s="49">
        <v>37.000000000064759</v>
      </c>
      <c r="K1074" s="49">
        <v>1797</v>
      </c>
      <c r="L1074" s="49">
        <v>-33.666666666666664</v>
      </c>
      <c r="M1074" s="57">
        <v>-1.4756511449813843</v>
      </c>
      <c r="N1074" s="57">
        <v>1.7070202901695142E-2</v>
      </c>
      <c r="O1074" s="57">
        <v>-0.16722270846366882</v>
      </c>
      <c r="P1074" s="57">
        <v>3.3461136792189795E-2</v>
      </c>
      <c r="Q1074" s="57"/>
    </row>
    <row r="1075" spans="1:17" ht="14.25" customHeight="1" x14ac:dyDescent="0.3">
      <c r="A1075" s="49">
        <v>664</v>
      </c>
      <c r="B1075" s="49">
        <v>88200701202</v>
      </c>
      <c r="C1075" s="50">
        <v>2</v>
      </c>
      <c r="D1075" s="49">
        <v>14</v>
      </c>
      <c r="E1075" s="50" t="s">
        <v>737</v>
      </c>
      <c r="F1075" s="50">
        <v>0.04</v>
      </c>
      <c r="G1075" s="58">
        <f t="shared" si="41"/>
        <v>0.628</v>
      </c>
      <c r="H1075" s="57"/>
      <c r="I1075" s="49">
        <v>252</v>
      </c>
      <c r="J1075" s="49">
        <v>31.000000000003247</v>
      </c>
      <c r="K1075" s="49">
        <v>1260.6666666666667</v>
      </c>
      <c r="L1075" s="49">
        <v>-40.416666666666664</v>
      </c>
      <c r="M1075" s="57">
        <v>-1.0979565382003784</v>
      </c>
      <c r="N1075" s="57">
        <v>1.7070202901695142E-2</v>
      </c>
      <c r="O1075" s="57">
        <v>0.36598595976829529</v>
      </c>
      <c r="P1075" s="57">
        <v>3.3461136792189795E-2</v>
      </c>
      <c r="Q1075" s="57"/>
    </row>
    <row r="1076" spans="1:17" ht="14.25" customHeight="1" x14ac:dyDescent="0.3">
      <c r="A1076" s="49">
        <v>664</v>
      </c>
      <c r="B1076" s="49">
        <v>88200701202</v>
      </c>
      <c r="C1076" s="50">
        <v>2</v>
      </c>
      <c r="D1076" s="49">
        <v>15</v>
      </c>
      <c r="E1076" s="50" t="s">
        <v>47</v>
      </c>
      <c r="F1076" s="50">
        <v>3.7999999999999999E-2</v>
      </c>
      <c r="G1076" s="58">
        <f t="shared" si="41"/>
        <v>0.66600000000000004</v>
      </c>
      <c r="H1076" s="57">
        <v>1.06</v>
      </c>
      <c r="I1076" s="49">
        <v>252</v>
      </c>
      <c r="J1076" s="49">
        <v>29.999999999974492</v>
      </c>
      <c r="K1076" s="49">
        <v>642.66666666666663</v>
      </c>
      <c r="L1076" s="49">
        <v>-141.16666666666666</v>
      </c>
      <c r="M1076" s="57">
        <v>-0.86671674251556396</v>
      </c>
      <c r="N1076" s="57">
        <v>1.7070202901695142E-2</v>
      </c>
      <c r="O1076" s="57">
        <v>1.0429463386535645</v>
      </c>
      <c r="P1076" s="57">
        <v>3.3461136792189795E-2</v>
      </c>
      <c r="Q1076" s="57"/>
    </row>
    <row r="1077" spans="1:17" ht="14.25" customHeight="1" x14ac:dyDescent="0.3">
      <c r="A1077" s="49">
        <v>664</v>
      </c>
      <c r="B1077" s="49">
        <v>88200701202</v>
      </c>
      <c r="C1077" s="50">
        <v>2</v>
      </c>
      <c r="D1077" s="49">
        <v>16</v>
      </c>
      <c r="E1077" s="50" t="s">
        <v>115</v>
      </c>
      <c r="F1077" s="50">
        <v>3.6999999999999998E-2</v>
      </c>
      <c r="G1077" s="58">
        <f t="shared" si="41"/>
        <v>0.70300000000000007</v>
      </c>
      <c r="H1077" s="57"/>
      <c r="I1077" s="49">
        <v>252</v>
      </c>
      <c r="J1077" s="49">
        <v>28.000000000028002</v>
      </c>
      <c r="K1077" s="49">
        <v>810</v>
      </c>
      <c r="L1077" s="49">
        <v>-67</v>
      </c>
      <c r="M1077" s="57">
        <v>-0.87625008821487427</v>
      </c>
      <c r="N1077" s="57">
        <v>1.7070202901695142E-2</v>
      </c>
      <c r="O1077" s="57">
        <v>1.6107034683227539</v>
      </c>
      <c r="P1077" s="57">
        <v>3.3461136792189795E-2</v>
      </c>
      <c r="Q1077" s="57"/>
    </row>
    <row r="1078" spans="1:17" ht="14.25" customHeight="1" x14ac:dyDescent="0.3">
      <c r="A1078" s="49">
        <v>664</v>
      </c>
      <c r="B1078" s="49">
        <v>88200701202</v>
      </c>
      <c r="C1078" s="50">
        <v>2</v>
      </c>
      <c r="D1078" s="49">
        <v>17</v>
      </c>
      <c r="E1078" s="50" t="s">
        <v>116</v>
      </c>
      <c r="F1078" s="50">
        <v>3.6999999999999998E-2</v>
      </c>
      <c r="G1078" s="58">
        <f t="shared" si="41"/>
        <v>0.7400000000000001</v>
      </c>
      <c r="H1078" s="57"/>
      <c r="I1078" s="49">
        <v>252</v>
      </c>
      <c r="J1078" s="49">
        <v>22.999999999995246</v>
      </c>
      <c r="K1078" s="49">
        <v>232.16666666666666</v>
      </c>
      <c r="Q1078" s="57" t="s">
        <v>745</v>
      </c>
    </row>
    <row r="1079" spans="1:17" ht="14.25" customHeight="1" x14ac:dyDescent="0.3">
      <c r="A1079" s="49">
        <v>664</v>
      </c>
      <c r="B1079" s="49">
        <v>88200701202</v>
      </c>
      <c r="C1079" s="50">
        <v>2</v>
      </c>
      <c r="D1079" s="49">
        <v>18</v>
      </c>
      <c r="E1079" s="50" t="s">
        <v>144</v>
      </c>
      <c r="F1079" s="50">
        <v>3.6999999999999998E-2</v>
      </c>
      <c r="G1079" s="58">
        <f t="shared" si="41"/>
        <v>0.77700000000000014</v>
      </c>
      <c r="H1079" s="57"/>
      <c r="I1079" s="49">
        <v>252</v>
      </c>
      <c r="J1079" s="49">
        <v>32.000000000032003</v>
      </c>
      <c r="K1079" s="49">
        <v>1297.6666666666667</v>
      </c>
      <c r="L1079" s="49">
        <v>-56.583333333333336</v>
      </c>
      <c r="M1079" s="57">
        <v>-0.748401939868927</v>
      </c>
      <c r="N1079" s="57">
        <v>1.7070202901695142E-2</v>
      </c>
      <c r="O1079" s="57">
        <v>2.3347618579864502</v>
      </c>
      <c r="P1079" s="57">
        <v>3.3461136792189795E-2</v>
      </c>
      <c r="Q1079" s="57"/>
    </row>
    <row r="1080" spans="1:17" ht="14.25" customHeight="1" x14ac:dyDescent="0.3">
      <c r="A1080" s="49">
        <v>664</v>
      </c>
      <c r="B1080" s="49">
        <v>88200701202</v>
      </c>
      <c r="C1080" s="50">
        <v>2</v>
      </c>
      <c r="D1080" s="49">
        <v>19</v>
      </c>
      <c r="E1080" s="50" t="s">
        <v>145</v>
      </c>
      <c r="F1080" s="50">
        <v>3.6999999999999998E-2</v>
      </c>
      <c r="G1080" s="58">
        <f t="shared" si="41"/>
        <v>0.81400000000000017</v>
      </c>
      <c r="H1080" s="57"/>
      <c r="I1080" s="49">
        <v>252</v>
      </c>
      <c r="J1080" s="49">
        <v>30.999999999892225</v>
      </c>
      <c r="K1080" s="49">
        <v>323.83333333333331</v>
      </c>
      <c r="Q1080" s="57" t="s">
        <v>745</v>
      </c>
    </row>
    <row r="1081" spans="1:17" ht="14.25" customHeight="1" x14ac:dyDescent="0.3">
      <c r="A1081" s="49">
        <v>664</v>
      </c>
      <c r="B1081" s="49">
        <v>88200701202</v>
      </c>
      <c r="C1081" s="50">
        <v>2</v>
      </c>
      <c r="D1081" s="49">
        <v>20</v>
      </c>
      <c r="E1081" s="50" t="s">
        <v>146</v>
      </c>
      <c r="F1081" s="50">
        <v>3.6999999999999998E-2</v>
      </c>
      <c r="G1081" s="58">
        <f t="shared" si="41"/>
        <v>0.8510000000000002</v>
      </c>
      <c r="H1081" s="57">
        <v>1.1000000000000001</v>
      </c>
      <c r="I1081" s="49">
        <v>252</v>
      </c>
      <c r="J1081" s="49">
        <v>35.000000000007248</v>
      </c>
      <c r="K1081" s="49">
        <v>823.33333333333337</v>
      </c>
      <c r="L1081" s="49">
        <v>-12.083333333333334</v>
      </c>
      <c r="M1081" s="57">
        <v>-0.94788527488708496</v>
      </c>
      <c r="N1081" s="57">
        <v>1.7070202901695142E-2</v>
      </c>
      <c r="O1081" s="57">
        <v>2.3967015743255615</v>
      </c>
      <c r="P1081" s="57">
        <v>3.3461136792189795E-2</v>
      </c>
      <c r="Q1081" s="57"/>
    </row>
    <row r="1082" spans="1:17" ht="14.25" customHeight="1" x14ac:dyDescent="0.3">
      <c r="A1082" s="49">
        <v>664</v>
      </c>
      <c r="B1082" s="49">
        <v>88200701202</v>
      </c>
      <c r="C1082" s="50">
        <v>2</v>
      </c>
      <c r="D1082" s="49">
        <v>21</v>
      </c>
      <c r="E1082" s="50" t="s">
        <v>164</v>
      </c>
      <c r="F1082" s="50">
        <v>3.6999999999999998E-2</v>
      </c>
      <c r="G1082" s="58">
        <f t="shared" si="41"/>
        <v>0.88800000000000023</v>
      </c>
      <c r="H1082" s="57"/>
      <c r="I1082" s="49">
        <v>252</v>
      </c>
      <c r="J1082" s="49">
        <v>33.999999999978492</v>
      </c>
      <c r="K1082" s="49">
        <v>295.33333333333331</v>
      </c>
      <c r="Q1082" s="57" t="s">
        <v>745</v>
      </c>
    </row>
    <row r="1083" spans="1:17" ht="14.25" customHeight="1" x14ac:dyDescent="0.3">
      <c r="A1083" s="49">
        <v>664</v>
      </c>
      <c r="B1083" s="49">
        <v>88200701202</v>
      </c>
      <c r="C1083" s="50">
        <v>2</v>
      </c>
      <c r="D1083" s="49">
        <v>22</v>
      </c>
      <c r="E1083" s="50" t="s">
        <v>165</v>
      </c>
      <c r="F1083" s="50">
        <v>3.6999999999999998E-2</v>
      </c>
      <c r="G1083" s="58">
        <f t="shared" si="41"/>
        <v>0.92500000000000027</v>
      </c>
      <c r="H1083" s="57"/>
      <c r="I1083" s="49">
        <v>252</v>
      </c>
      <c r="J1083" s="49">
        <v>31.000000000003247</v>
      </c>
      <c r="K1083" s="49">
        <v>569</v>
      </c>
      <c r="L1083" s="49">
        <v>-148.25</v>
      </c>
      <c r="M1083" s="57">
        <v>-1.4640544652938843</v>
      </c>
      <c r="N1083" s="57">
        <v>1.7070202901695142E-2</v>
      </c>
      <c r="O1083" s="57">
        <v>1.8118140697479248</v>
      </c>
      <c r="P1083" s="57">
        <v>3.3461136792189795E-2</v>
      </c>
      <c r="Q1083" s="57"/>
    </row>
    <row r="1084" spans="1:17" ht="14.25" customHeight="1" x14ac:dyDescent="0.3">
      <c r="A1084" s="49">
        <v>664</v>
      </c>
      <c r="B1084" s="49">
        <v>88200701202</v>
      </c>
      <c r="C1084" s="50">
        <v>2</v>
      </c>
      <c r="D1084" s="49">
        <v>23</v>
      </c>
      <c r="E1084" s="50" t="s">
        <v>54</v>
      </c>
      <c r="F1084" s="50">
        <v>3.6999999999999998E-2</v>
      </c>
      <c r="G1084" s="58">
        <f t="shared" si="41"/>
        <v>0.9620000000000003</v>
      </c>
      <c r="H1084" s="57">
        <v>1.1100000000000001</v>
      </c>
      <c r="I1084" s="49">
        <v>252</v>
      </c>
      <c r="J1084" s="49">
        <v>31.000000000003247</v>
      </c>
      <c r="K1084" s="49">
        <v>797</v>
      </c>
      <c r="L1084" s="49">
        <v>-105.5</v>
      </c>
      <c r="M1084" s="57">
        <v>-1.6074151992797852</v>
      </c>
      <c r="N1084" s="57">
        <v>1.7070202901695142E-2</v>
      </c>
      <c r="O1084" s="57">
        <v>1.9406038522720337</v>
      </c>
      <c r="P1084" s="57">
        <v>3.3461136792189795E-2</v>
      </c>
      <c r="Q1084" s="57"/>
    </row>
    <row r="1085" spans="1:17" ht="14.25" customHeight="1" x14ac:dyDescent="0.3">
      <c r="A1085" s="49">
        <v>664</v>
      </c>
      <c r="B1085" s="49">
        <v>88200701202</v>
      </c>
      <c r="C1085" s="50">
        <v>2</v>
      </c>
      <c r="D1085" s="49">
        <v>24</v>
      </c>
      <c r="E1085" s="50" t="s">
        <v>167</v>
      </c>
      <c r="F1085" s="50">
        <v>3.6999999999999998E-2</v>
      </c>
      <c r="G1085" s="58">
        <f t="shared" si="41"/>
        <v>0.99900000000000033</v>
      </c>
      <c r="H1085" s="57"/>
      <c r="I1085" s="49">
        <v>252</v>
      </c>
      <c r="J1085" s="49">
        <v>29.000000000056758</v>
      </c>
      <c r="K1085" s="49">
        <v>883.33333333333337</v>
      </c>
      <c r="L1085" s="49">
        <v>-32.333333333333336</v>
      </c>
      <c r="M1085" s="57">
        <v>-1.6596707105636597</v>
      </c>
      <c r="N1085" s="57">
        <v>1.7070202901695142E-2</v>
      </c>
      <c r="O1085" s="57">
        <v>2.02132248878479</v>
      </c>
      <c r="P1085" s="57">
        <v>3.3461136792189795E-2</v>
      </c>
      <c r="Q1085" s="57"/>
    </row>
    <row r="1086" spans="1:17" ht="14.25" customHeight="1" x14ac:dyDescent="0.3">
      <c r="A1086" s="49">
        <v>664</v>
      </c>
      <c r="B1086" s="49">
        <v>88200701202</v>
      </c>
      <c r="C1086" s="50">
        <v>2</v>
      </c>
      <c r="D1086" s="49">
        <v>25</v>
      </c>
      <c r="E1086" s="50" t="s">
        <v>148</v>
      </c>
      <c r="F1086" s="50">
        <v>3.6999999999999998E-2</v>
      </c>
      <c r="G1086" s="58">
        <f t="shared" si="41"/>
        <v>1.0360000000000003</v>
      </c>
      <c r="H1086" s="57"/>
      <c r="I1086" s="49">
        <v>252</v>
      </c>
      <c r="J1086" s="49">
        <v>21.999999999966491</v>
      </c>
      <c r="K1086" s="49">
        <v>381.5</v>
      </c>
      <c r="Q1086" s="57" t="s">
        <v>745</v>
      </c>
    </row>
    <row r="1087" spans="1:17" ht="14.25" customHeight="1" x14ac:dyDescent="0.3">
      <c r="A1087" s="49">
        <v>664</v>
      </c>
      <c r="B1087" s="49">
        <v>88200701202</v>
      </c>
      <c r="C1087" s="50">
        <v>2</v>
      </c>
      <c r="D1087" s="49">
        <v>26</v>
      </c>
      <c r="E1087" s="50" t="s">
        <v>208</v>
      </c>
      <c r="F1087" s="50">
        <v>3.6999999999999998E-2</v>
      </c>
      <c r="G1087" s="58">
        <f t="shared" si="41"/>
        <v>1.0730000000000002</v>
      </c>
      <c r="H1087" s="57">
        <v>1.17</v>
      </c>
      <c r="I1087" s="49">
        <v>252</v>
      </c>
      <c r="J1087" s="49">
        <v>14.999999999987246</v>
      </c>
    </row>
    <row r="1088" spans="1:17" ht="14.25" customHeight="1" x14ac:dyDescent="0.3">
      <c r="A1088" s="50">
        <v>684</v>
      </c>
      <c r="B1088" s="50">
        <v>89200801202</v>
      </c>
      <c r="C1088" s="50">
        <v>4</v>
      </c>
      <c r="D1088" s="49">
        <v>1</v>
      </c>
      <c r="E1088" s="50" t="s">
        <v>152</v>
      </c>
      <c r="F1088" s="50">
        <v>0.33</v>
      </c>
      <c r="G1088" s="58">
        <v>0</v>
      </c>
      <c r="H1088" s="57">
        <v>0.55000000000000004</v>
      </c>
      <c r="I1088" s="49">
        <v>252</v>
      </c>
      <c r="J1088" s="49">
        <v>148.00000000003701</v>
      </c>
      <c r="K1088" s="49">
        <v>2361</v>
      </c>
      <c r="L1088" s="49">
        <v>-25.5</v>
      </c>
      <c r="M1088" s="57">
        <v>-1.4091225862503052</v>
      </c>
      <c r="N1088" s="57">
        <v>1.7394522274898492E-2</v>
      </c>
      <c r="O1088" s="57">
        <v>0.95458453893661499</v>
      </c>
      <c r="P1088" s="57">
        <v>3.4226180579285101E-2</v>
      </c>
    </row>
    <row r="1089" spans="1:17" ht="14.25" customHeight="1" x14ac:dyDescent="0.3">
      <c r="A1089" s="50">
        <v>684</v>
      </c>
      <c r="B1089" s="50">
        <v>89200801202</v>
      </c>
      <c r="C1089" s="50">
        <v>4</v>
      </c>
      <c r="D1089" s="49">
        <v>2</v>
      </c>
      <c r="E1089" s="50" t="s">
        <v>154</v>
      </c>
      <c r="F1089" s="50">
        <v>0.1</v>
      </c>
      <c r="G1089" s="58">
        <f>F1089</f>
        <v>0.1</v>
      </c>
      <c r="H1089" s="57">
        <v>0.6</v>
      </c>
      <c r="I1089" s="49">
        <v>252</v>
      </c>
      <c r="J1089" s="49">
        <v>50.999999999912227</v>
      </c>
      <c r="K1089" s="49">
        <v>2803</v>
      </c>
      <c r="L1089" s="49">
        <v>-24</v>
      </c>
      <c r="M1089" s="57">
        <v>-1.0452290773391724</v>
      </c>
      <c r="N1089" s="57">
        <v>1.7394522274898492E-2</v>
      </c>
      <c r="O1089" s="57">
        <v>1.0442466735839844</v>
      </c>
      <c r="P1089" s="57">
        <v>3.4226180579285101E-2</v>
      </c>
    </row>
    <row r="1090" spans="1:17" ht="14.25" customHeight="1" x14ac:dyDescent="0.3">
      <c r="A1090" s="50">
        <v>684</v>
      </c>
      <c r="B1090" s="50">
        <v>89200801202</v>
      </c>
      <c r="C1090" s="50">
        <v>4</v>
      </c>
      <c r="D1090" s="49">
        <v>3</v>
      </c>
      <c r="E1090" s="50" t="s">
        <v>156</v>
      </c>
      <c r="F1090" s="50">
        <v>7.3999999999999996E-2</v>
      </c>
      <c r="G1090" s="58">
        <f t="shared" ref="G1090:G1120" si="42">G1089+F1090</f>
        <v>0.17399999999999999</v>
      </c>
      <c r="H1090" s="57">
        <v>0.68</v>
      </c>
      <c r="I1090" s="49">
        <v>252</v>
      </c>
      <c r="J1090" s="49">
        <v>58.000000000002494</v>
      </c>
      <c r="K1090" s="49">
        <v>2640.5</v>
      </c>
      <c r="L1090" s="49">
        <v>6.333333333333333</v>
      </c>
      <c r="M1090" s="57">
        <v>-0.82018232345581055</v>
      </c>
      <c r="N1090" s="57">
        <v>1.7394522274898492E-2</v>
      </c>
      <c r="O1090" s="57">
        <v>1.27702796459198</v>
      </c>
      <c r="P1090" s="57">
        <v>3.4226180579285101E-2</v>
      </c>
    </row>
    <row r="1091" spans="1:17" ht="14.25" customHeight="1" x14ac:dyDescent="0.3">
      <c r="A1091" s="50">
        <v>684</v>
      </c>
      <c r="B1091" s="50">
        <v>89200801202</v>
      </c>
      <c r="C1091" s="50">
        <v>4</v>
      </c>
      <c r="D1091" s="49">
        <v>4</v>
      </c>
      <c r="E1091" s="50" t="s">
        <v>867</v>
      </c>
      <c r="F1091" s="50">
        <v>7.3999999999999996E-2</v>
      </c>
      <c r="G1091" s="58">
        <f t="shared" si="42"/>
        <v>0.248</v>
      </c>
      <c r="H1091" s="57">
        <v>0.75</v>
      </c>
      <c r="I1091" s="49">
        <v>252</v>
      </c>
      <c r="J1091" s="49">
        <v>52.999999999969738</v>
      </c>
      <c r="K1091" s="49">
        <v>2582.8333333333335</v>
      </c>
      <c r="L1091" s="49">
        <v>4.083333333333333</v>
      </c>
      <c r="M1091" s="57">
        <v>-0.79251915216445923</v>
      </c>
      <c r="N1091" s="57">
        <v>1.7394522274898492E-2</v>
      </c>
      <c r="O1091" s="57">
        <v>1.4285845756530762</v>
      </c>
      <c r="P1091" s="57">
        <v>3.4226180579285101E-2</v>
      </c>
    </row>
    <row r="1092" spans="1:17" ht="14.25" customHeight="1" x14ac:dyDescent="0.3">
      <c r="A1092" s="50">
        <v>684</v>
      </c>
      <c r="B1092" s="50">
        <v>89200801202</v>
      </c>
      <c r="C1092" s="50">
        <v>4</v>
      </c>
      <c r="D1092" s="49">
        <v>5</v>
      </c>
      <c r="E1092" s="50" t="s">
        <v>35</v>
      </c>
      <c r="F1092" s="50">
        <v>6.4000000000000001E-2</v>
      </c>
      <c r="G1092" s="58">
        <f t="shared" si="42"/>
        <v>0.312</v>
      </c>
      <c r="H1092" s="57">
        <v>0.81</v>
      </c>
      <c r="I1092" s="49">
        <v>252</v>
      </c>
      <c r="J1092" s="49">
        <v>43.000000000015248</v>
      </c>
      <c r="K1092" s="49">
        <v>2344.6666666666665</v>
      </c>
      <c r="L1092" s="49">
        <v>-7.333333333333333</v>
      </c>
      <c r="M1092" s="57">
        <v>-0.71276605129241943</v>
      </c>
      <c r="N1092" s="57">
        <v>1.7394522274898492E-2</v>
      </c>
      <c r="O1092" s="57">
        <v>2.2043445110321045</v>
      </c>
      <c r="P1092" s="57">
        <v>3.4226180579285101E-2</v>
      </c>
    </row>
    <row r="1093" spans="1:17" ht="14.25" customHeight="1" x14ac:dyDescent="0.3">
      <c r="A1093" s="50">
        <v>684</v>
      </c>
      <c r="B1093" s="50">
        <v>89200801202</v>
      </c>
      <c r="C1093" s="50">
        <v>4</v>
      </c>
      <c r="D1093" s="49">
        <v>6</v>
      </c>
      <c r="E1093" s="50" t="s">
        <v>110</v>
      </c>
      <c r="F1093" s="50">
        <v>6.7000000000000004E-2</v>
      </c>
      <c r="G1093" s="58">
        <f t="shared" si="42"/>
        <v>0.379</v>
      </c>
      <c r="H1093" s="57">
        <v>0.88</v>
      </c>
      <c r="I1093" s="49">
        <v>252</v>
      </c>
      <c r="J1093" s="49">
        <v>59.00000000003125</v>
      </c>
      <c r="K1093" s="49">
        <v>3106.3333333333335</v>
      </c>
      <c r="L1093" s="49">
        <v>-2.0833333333333335</v>
      </c>
      <c r="M1093" s="57">
        <v>-0.68128693103790283</v>
      </c>
      <c r="N1093" s="57">
        <v>1.7394522274898492E-2</v>
      </c>
      <c r="O1093" s="57">
        <v>2.7200918197631836</v>
      </c>
      <c r="P1093" s="57">
        <v>3.4226180579285101E-2</v>
      </c>
    </row>
    <row r="1094" spans="1:17" ht="14.25" customHeight="1" x14ac:dyDescent="0.3">
      <c r="A1094" s="50">
        <v>684</v>
      </c>
      <c r="B1094" s="50">
        <v>89200801202</v>
      </c>
      <c r="C1094" s="50">
        <v>4</v>
      </c>
      <c r="D1094" s="49">
        <v>7</v>
      </c>
      <c r="E1094" s="50" t="s">
        <v>112</v>
      </c>
      <c r="F1094" s="50">
        <v>6.7000000000000004E-2</v>
      </c>
      <c r="G1094" s="58">
        <f t="shared" si="42"/>
        <v>0.44600000000000001</v>
      </c>
      <c r="H1094" s="57">
        <v>0.96</v>
      </c>
      <c r="I1094" s="49">
        <v>252</v>
      </c>
      <c r="J1094" s="49">
        <v>62.000000000006494</v>
      </c>
      <c r="K1094" s="49">
        <v>3153.1666666666665</v>
      </c>
      <c r="L1094" s="49">
        <v>9.6666666666666661</v>
      </c>
      <c r="M1094" s="57">
        <v>-1.0681583881378174</v>
      </c>
      <c r="N1094" s="57">
        <v>1.7394522274898492E-2</v>
      </c>
      <c r="O1094" s="57">
        <v>2.1042616367340088</v>
      </c>
      <c r="P1094" s="57">
        <v>3.4226180579285101E-2</v>
      </c>
    </row>
    <row r="1095" spans="1:17" ht="14.25" customHeight="1" x14ac:dyDescent="0.3">
      <c r="A1095" s="50">
        <v>684</v>
      </c>
      <c r="B1095" s="50">
        <v>89200801202</v>
      </c>
      <c r="C1095" s="50">
        <v>4</v>
      </c>
      <c r="D1095" s="49">
        <v>8</v>
      </c>
      <c r="E1095" s="50" t="s">
        <v>113</v>
      </c>
      <c r="F1095" s="50">
        <v>6.7000000000000004E-2</v>
      </c>
      <c r="G1095" s="58">
        <f t="shared" si="42"/>
        <v>0.51300000000000001</v>
      </c>
      <c r="H1095" s="57">
        <v>1.01</v>
      </c>
      <c r="I1095" s="49">
        <v>252</v>
      </c>
      <c r="J1095" s="49">
        <v>60.999999999977739</v>
      </c>
      <c r="K1095" s="49">
        <v>3533.5</v>
      </c>
      <c r="L1095" s="49">
        <v>-9.4166666666666661</v>
      </c>
      <c r="M1095" s="57">
        <v>-1.3478071689605713</v>
      </c>
      <c r="N1095" s="57">
        <v>1.7394522274898492E-2</v>
      </c>
      <c r="O1095" s="57">
        <v>1.7561933994293213</v>
      </c>
      <c r="P1095" s="57">
        <v>3.4226180579285101E-2</v>
      </c>
    </row>
    <row r="1096" spans="1:17" ht="14.25" customHeight="1" x14ac:dyDescent="0.3">
      <c r="A1096" s="50">
        <v>684</v>
      </c>
      <c r="B1096" s="50">
        <v>89200801202</v>
      </c>
      <c r="C1096" s="50">
        <v>4</v>
      </c>
      <c r="D1096" s="49">
        <v>9</v>
      </c>
      <c r="E1096" s="50" t="s">
        <v>114</v>
      </c>
      <c r="F1096" s="50">
        <v>6.7000000000000004E-2</v>
      </c>
      <c r="G1096" s="58">
        <f t="shared" si="42"/>
        <v>0.58000000000000007</v>
      </c>
      <c r="H1096" s="57">
        <v>1.06</v>
      </c>
      <c r="I1096" s="49">
        <v>252</v>
      </c>
      <c r="J1096" s="49">
        <v>64.999999999981739</v>
      </c>
      <c r="K1096" s="49">
        <v>3592.6666666666665</v>
      </c>
      <c r="L1096" s="49">
        <v>17.5</v>
      </c>
      <c r="M1096" s="57">
        <v>-1.2214715480804443</v>
      </c>
      <c r="N1096" s="57">
        <v>1.7394522274898492E-2</v>
      </c>
      <c r="O1096" s="57">
        <v>1.1503963470458984</v>
      </c>
      <c r="P1096" s="57">
        <v>3.4226180579285101E-2</v>
      </c>
    </row>
    <row r="1097" spans="1:17" ht="14.25" customHeight="1" x14ac:dyDescent="0.3">
      <c r="A1097" s="50">
        <v>684</v>
      </c>
      <c r="B1097" s="50">
        <v>89200801202</v>
      </c>
      <c r="C1097" s="50">
        <v>4</v>
      </c>
      <c r="D1097" s="49">
        <v>10</v>
      </c>
      <c r="E1097" s="50" t="s">
        <v>134</v>
      </c>
      <c r="F1097" s="50">
        <v>5.1999999999999998E-2</v>
      </c>
      <c r="G1097" s="58">
        <f t="shared" si="42"/>
        <v>0.63200000000000012</v>
      </c>
      <c r="H1097" s="57"/>
      <c r="I1097" s="49">
        <v>252</v>
      </c>
      <c r="J1097" s="49">
        <v>48.999999999965738</v>
      </c>
      <c r="K1097" s="49">
        <v>2232.1666666666665</v>
      </c>
      <c r="L1097" s="49">
        <v>0.5</v>
      </c>
      <c r="M1097" s="57">
        <v>-1.1926480531692505</v>
      </c>
      <c r="N1097" s="57">
        <v>1.7394522274898492E-2</v>
      </c>
      <c r="O1097" s="57">
        <v>0.70722430944442749</v>
      </c>
      <c r="P1097" s="57">
        <v>3.4226180579285101E-2</v>
      </c>
    </row>
    <row r="1098" spans="1:17" ht="14.25" customHeight="1" x14ac:dyDescent="0.3">
      <c r="A1098" s="50">
        <v>684</v>
      </c>
      <c r="B1098" s="50">
        <v>89200801202</v>
      </c>
      <c r="C1098" s="50">
        <v>4</v>
      </c>
      <c r="D1098" s="49">
        <v>11</v>
      </c>
      <c r="E1098" s="50" t="s">
        <v>135</v>
      </c>
      <c r="F1098" s="50">
        <v>4.5999999999999999E-2</v>
      </c>
      <c r="G1098" s="58">
        <f t="shared" si="42"/>
        <v>0.67800000000000016</v>
      </c>
      <c r="H1098" s="57">
        <v>1.1000000000000001</v>
      </c>
      <c r="I1098" s="49">
        <v>252</v>
      </c>
      <c r="J1098" s="49">
        <v>52.999999999969738</v>
      </c>
      <c r="K1098" s="49">
        <v>2842.1666666666665</v>
      </c>
      <c r="L1098" s="49">
        <v>-18.75</v>
      </c>
      <c r="M1098" s="57">
        <v>-0.61815512180328369</v>
      </c>
      <c r="N1098" s="57">
        <v>1.7394522274898492E-2</v>
      </c>
      <c r="O1098" s="57">
        <v>1.1057430505752563</v>
      </c>
      <c r="P1098" s="57">
        <v>3.4226180579285101E-2</v>
      </c>
    </row>
    <row r="1099" spans="1:17" ht="14.25" customHeight="1" x14ac:dyDescent="0.3">
      <c r="A1099" s="50">
        <v>684</v>
      </c>
      <c r="B1099" s="50">
        <v>89200801202</v>
      </c>
      <c r="C1099" s="50">
        <v>4</v>
      </c>
      <c r="D1099" s="49">
        <v>12</v>
      </c>
      <c r="E1099" s="50" t="s">
        <v>136</v>
      </c>
      <c r="F1099" s="50">
        <v>4.3999999999999997E-2</v>
      </c>
      <c r="G1099" s="58">
        <f t="shared" si="42"/>
        <v>0.7220000000000002</v>
      </c>
      <c r="H1099" s="57"/>
      <c r="I1099" s="49">
        <v>252</v>
      </c>
      <c r="J1099" s="49">
        <v>40.000000000040004</v>
      </c>
      <c r="K1099" s="49">
        <v>2028.3333333333333</v>
      </c>
      <c r="L1099" s="49">
        <v>2.5833333333333335</v>
      </c>
      <c r="M1099" s="57">
        <v>-0.35021555423736572</v>
      </c>
      <c r="N1099" s="57">
        <v>1.7394522274898492E-2</v>
      </c>
      <c r="O1099" s="57">
        <v>1.8153291940689087</v>
      </c>
      <c r="P1099" s="57">
        <v>3.4226180579285101E-2</v>
      </c>
    </row>
    <row r="1100" spans="1:17" ht="14.25" customHeight="1" x14ac:dyDescent="0.3">
      <c r="A1100" s="50">
        <v>684</v>
      </c>
      <c r="B1100" s="50">
        <v>89200801202</v>
      </c>
      <c r="C1100" s="50">
        <v>4</v>
      </c>
      <c r="D1100" s="49">
        <v>13</v>
      </c>
      <c r="E1100" s="50" t="s">
        <v>47</v>
      </c>
      <c r="F1100" s="50">
        <v>0.04</v>
      </c>
      <c r="G1100" s="58">
        <f t="shared" si="42"/>
        <v>0.76200000000000023</v>
      </c>
      <c r="H1100" s="57">
        <v>1.1399999999999999</v>
      </c>
      <c r="I1100" s="49">
        <v>252</v>
      </c>
      <c r="J1100" s="49">
        <v>43.000000000015248</v>
      </c>
      <c r="K1100" s="49">
        <v>1980.8333333333333</v>
      </c>
      <c r="L1100" s="49">
        <v>-14.916666666666666</v>
      </c>
      <c r="M1100" s="57">
        <v>-0.23232376575469971</v>
      </c>
      <c r="N1100" s="57">
        <v>1.7394522274898492E-2</v>
      </c>
      <c r="O1100" s="57">
        <v>2.1972744464874268</v>
      </c>
      <c r="P1100" s="57">
        <v>3.4226180579285101E-2</v>
      </c>
    </row>
    <row r="1101" spans="1:17" ht="14.25" customHeight="1" x14ac:dyDescent="0.3">
      <c r="A1101" s="50">
        <v>684</v>
      </c>
      <c r="B1101" s="50">
        <v>89200801202</v>
      </c>
      <c r="C1101" s="50">
        <v>4</v>
      </c>
      <c r="D1101" s="49">
        <v>14</v>
      </c>
      <c r="E1101" s="50" t="s">
        <v>115</v>
      </c>
      <c r="F1101" s="50">
        <v>0.04</v>
      </c>
      <c r="G1101" s="58">
        <f t="shared" si="42"/>
        <v>0.80200000000000027</v>
      </c>
      <c r="H1101" s="57"/>
      <c r="I1101" s="49">
        <v>252</v>
      </c>
      <c r="J1101" s="49">
        <v>47.000000000019249</v>
      </c>
      <c r="K1101" s="49">
        <v>2584.1666666666665</v>
      </c>
      <c r="L1101" s="49">
        <v>-4.333333333333333</v>
      </c>
      <c r="M1101" s="57">
        <v>-6.3574477098882198E-3</v>
      </c>
      <c r="N1101" s="57">
        <v>1.7394522274898492E-2</v>
      </c>
      <c r="O1101" s="57">
        <v>2.4555575847625732</v>
      </c>
      <c r="P1101" s="57">
        <v>3.4226180579285101E-2</v>
      </c>
    </row>
    <row r="1102" spans="1:17" ht="14.25" customHeight="1" x14ac:dyDescent="0.3">
      <c r="A1102" s="50">
        <v>684</v>
      </c>
      <c r="B1102" s="50">
        <v>89200801202</v>
      </c>
      <c r="C1102" s="50">
        <v>4</v>
      </c>
      <c r="D1102" s="49">
        <v>15</v>
      </c>
      <c r="E1102" s="50" t="s">
        <v>882</v>
      </c>
      <c r="F1102" s="50">
        <v>4.3999999999999997E-2</v>
      </c>
      <c r="G1102" s="58">
        <f t="shared" si="42"/>
        <v>0.84600000000000031</v>
      </c>
      <c r="H1102" s="57">
        <v>1.18</v>
      </c>
      <c r="I1102" s="49">
        <v>252</v>
      </c>
      <c r="J1102" s="49">
        <v>47.000000000019249</v>
      </c>
      <c r="K1102" s="49" t="s">
        <v>884</v>
      </c>
      <c r="L1102" s="49" t="s">
        <v>884</v>
      </c>
      <c r="M1102" s="57" t="s">
        <v>884</v>
      </c>
      <c r="Q1102" s="57" t="s">
        <v>885</v>
      </c>
    </row>
    <row r="1103" spans="1:17" ht="14.25" customHeight="1" x14ac:dyDescent="0.3">
      <c r="A1103" s="50">
        <v>684</v>
      </c>
      <c r="B1103" s="50">
        <v>89200801202</v>
      </c>
      <c r="C1103" s="50">
        <v>4</v>
      </c>
      <c r="D1103" s="49">
        <v>16</v>
      </c>
      <c r="E1103" s="50" t="s">
        <v>886</v>
      </c>
      <c r="F1103" s="50">
        <v>4.4999999999999998E-2</v>
      </c>
      <c r="G1103" s="58">
        <f t="shared" si="42"/>
        <v>0.89100000000000035</v>
      </c>
      <c r="H1103" s="57"/>
      <c r="I1103" s="49">
        <v>252</v>
      </c>
      <c r="J1103" s="49">
        <v>48.000000000048004</v>
      </c>
      <c r="K1103" s="49">
        <v>2365.8333333333335</v>
      </c>
      <c r="L1103" s="49">
        <v>8.5</v>
      </c>
      <c r="M1103" s="57">
        <v>2.013029158115387E-2</v>
      </c>
      <c r="N1103" s="57">
        <v>1.7394522274898492E-2</v>
      </c>
      <c r="O1103" s="57">
        <v>2.1906054019927979</v>
      </c>
      <c r="P1103" s="57">
        <v>3.4226180579285101E-2</v>
      </c>
    </row>
    <row r="1104" spans="1:17" ht="14.25" customHeight="1" x14ac:dyDescent="0.3">
      <c r="A1104" s="50">
        <v>684</v>
      </c>
      <c r="B1104" s="50">
        <v>89200801202</v>
      </c>
      <c r="C1104" s="50">
        <v>4</v>
      </c>
      <c r="D1104" s="49">
        <v>17</v>
      </c>
      <c r="E1104" s="50" t="s">
        <v>888</v>
      </c>
      <c r="F1104" s="50">
        <v>4.4999999999999998E-2</v>
      </c>
      <c r="G1104" s="58">
        <f t="shared" si="42"/>
        <v>0.93600000000000039</v>
      </c>
      <c r="H1104" s="57">
        <v>1.2</v>
      </c>
      <c r="I1104" s="49">
        <v>252</v>
      </c>
      <c r="J1104" s="49">
        <v>48.999999999965738</v>
      </c>
      <c r="K1104" s="49">
        <v>2792.5</v>
      </c>
      <c r="L1104" s="49">
        <v>-29.333333333333332</v>
      </c>
      <c r="M1104" s="57">
        <v>-0.25077658891677856</v>
      </c>
      <c r="N1104" s="57">
        <v>1.7394522274898492E-2</v>
      </c>
      <c r="O1104" s="57">
        <v>1.6824181079864502</v>
      </c>
      <c r="P1104" s="57">
        <v>3.4226180579285101E-2</v>
      </c>
    </row>
    <row r="1105" spans="1:16" ht="14.25" customHeight="1" x14ac:dyDescent="0.3">
      <c r="A1105" s="50">
        <v>684</v>
      </c>
      <c r="B1105" s="50">
        <v>89200801202</v>
      </c>
      <c r="C1105" s="50">
        <v>4</v>
      </c>
      <c r="D1105" s="49">
        <v>18</v>
      </c>
      <c r="E1105" s="50" t="s">
        <v>890</v>
      </c>
      <c r="F1105" s="50">
        <v>4.4999999999999998E-2</v>
      </c>
      <c r="G1105" s="58">
        <f t="shared" si="42"/>
        <v>0.98100000000000043</v>
      </c>
      <c r="H1105" s="57"/>
      <c r="I1105" s="49">
        <v>252</v>
      </c>
      <c r="J1105" s="49">
        <v>51.000000000023249</v>
      </c>
      <c r="K1105" s="49">
        <v>2686.3333333333335</v>
      </c>
      <c r="L1105" s="49">
        <v>12.333333333333334</v>
      </c>
      <c r="M1105" s="57">
        <v>-0.30147996544837952</v>
      </c>
      <c r="N1105" s="57">
        <v>1.7394522274898492E-2</v>
      </c>
      <c r="O1105" s="57">
        <v>1.4719630479812622</v>
      </c>
      <c r="P1105" s="57">
        <v>3.4226180579285101E-2</v>
      </c>
    </row>
    <row r="1106" spans="1:16" ht="14.25" customHeight="1" x14ac:dyDescent="0.3">
      <c r="A1106" s="50">
        <v>684</v>
      </c>
      <c r="B1106" s="50">
        <v>89200801202</v>
      </c>
      <c r="C1106" s="50">
        <v>4</v>
      </c>
      <c r="D1106" s="49">
        <v>19</v>
      </c>
      <c r="E1106" s="50" t="s">
        <v>892</v>
      </c>
      <c r="F1106" s="50">
        <v>4.4999999999999998E-2</v>
      </c>
      <c r="G1106" s="58">
        <f t="shared" si="42"/>
        <v>1.0260000000000005</v>
      </c>
      <c r="H1106" s="57">
        <v>1.27</v>
      </c>
      <c r="I1106" s="49">
        <v>252</v>
      </c>
      <c r="J1106" s="49">
        <v>51.000000000023249</v>
      </c>
      <c r="K1106" s="49">
        <v>2612.6666666666665</v>
      </c>
      <c r="L1106" s="49">
        <v>1.3333333333333333</v>
      </c>
      <c r="M1106" s="57">
        <v>-0.19555556774139404</v>
      </c>
      <c r="N1106" s="57">
        <v>1.7394522274898492E-2</v>
      </c>
      <c r="O1106" s="57">
        <v>1.4073326587677002</v>
      </c>
      <c r="P1106" s="57">
        <v>3.4226180579285101E-2</v>
      </c>
    </row>
    <row r="1107" spans="1:16" ht="14.25" customHeight="1" x14ac:dyDescent="0.3">
      <c r="A1107" s="50">
        <v>684</v>
      </c>
      <c r="B1107" s="50">
        <v>89200801202</v>
      </c>
      <c r="C1107" s="50">
        <v>4</v>
      </c>
      <c r="D1107" s="49">
        <v>20</v>
      </c>
      <c r="E1107" s="50" t="s">
        <v>894</v>
      </c>
      <c r="F1107" s="50">
        <v>4.4999999999999998E-2</v>
      </c>
      <c r="G1107" s="58">
        <f t="shared" si="42"/>
        <v>1.0710000000000004</v>
      </c>
      <c r="H1107" s="57"/>
      <c r="I1107" s="49">
        <v>252</v>
      </c>
      <c r="J1107" s="49">
        <v>49.999999999994493</v>
      </c>
      <c r="K1107" s="49">
        <v>1405.1666666666667</v>
      </c>
      <c r="L1107" s="49">
        <v>-23</v>
      </c>
      <c r="M1107" s="57">
        <v>-0.22524528205394745</v>
      </c>
      <c r="N1107" s="57">
        <v>1.7394522274898492E-2</v>
      </c>
      <c r="O1107" s="57">
        <v>1.6025590896606445</v>
      </c>
      <c r="P1107" s="57">
        <v>3.4226180579285101E-2</v>
      </c>
    </row>
    <row r="1108" spans="1:16" ht="14.25" customHeight="1" x14ac:dyDescent="0.3">
      <c r="A1108" s="50">
        <v>684</v>
      </c>
      <c r="B1108" s="50">
        <v>89200801202</v>
      </c>
      <c r="C1108" s="50">
        <v>4</v>
      </c>
      <c r="D1108" s="49">
        <v>21</v>
      </c>
      <c r="E1108" s="50" t="s">
        <v>54</v>
      </c>
      <c r="F1108" s="50">
        <v>4.4999999999999998E-2</v>
      </c>
      <c r="G1108" s="58">
        <f t="shared" si="42"/>
        <v>1.1160000000000003</v>
      </c>
      <c r="H1108" s="57">
        <v>1.28</v>
      </c>
      <c r="I1108" s="49">
        <v>252</v>
      </c>
      <c r="J1108" s="49">
        <v>48.999999999965738</v>
      </c>
      <c r="K1108" s="49">
        <v>2788</v>
      </c>
      <c r="L1108" s="49">
        <v>-29.75</v>
      </c>
      <c r="M1108" s="57">
        <v>-0.30233338475227356</v>
      </c>
      <c r="N1108" s="57">
        <v>1.7394522274898492E-2</v>
      </c>
      <c r="O1108" s="57">
        <v>1.7706722021102905</v>
      </c>
      <c r="P1108" s="57">
        <v>3.4226180579285101E-2</v>
      </c>
    </row>
    <row r="1109" spans="1:16" ht="14.25" customHeight="1" x14ac:dyDescent="0.3">
      <c r="A1109" s="50">
        <v>684</v>
      </c>
      <c r="B1109" s="50">
        <v>89200801202</v>
      </c>
      <c r="C1109" s="50">
        <v>4</v>
      </c>
      <c r="D1109" s="49">
        <v>22</v>
      </c>
      <c r="E1109" s="50" t="s">
        <v>167</v>
      </c>
      <c r="F1109" s="50">
        <v>4.4999999999999998E-2</v>
      </c>
      <c r="G1109" s="58">
        <f t="shared" si="42"/>
        <v>1.1610000000000003</v>
      </c>
      <c r="H1109" s="57"/>
      <c r="I1109" s="49">
        <v>252</v>
      </c>
      <c r="J1109" s="49">
        <v>48.999999999965738</v>
      </c>
      <c r="K1109" s="49">
        <v>2380.5</v>
      </c>
      <c r="L1109" s="49">
        <v>-0.5</v>
      </c>
      <c r="M1109" s="57">
        <v>-0.42327609658241272</v>
      </c>
      <c r="N1109" s="57">
        <v>1.7394522274898492E-2</v>
      </c>
      <c r="O1109" s="57">
        <v>1.8705564737319946</v>
      </c>
      <c r="P1109" s="57">
        <v>3.4226180579285101E-2</v>
      </c>
    </row>
    <row r="1110" spans="1:16" ht="14.25" customHeight="1" x14ac:dyDescent="0.3">
      <c r="A1110" s="50">
        <v>684</v>
      </c>
      <c r="B1110" s="50">
        <v>89200801202</v>
      </c>
      <c r="C1110" s="50">
        <v>4</v>
      </c>
      <c r="D1110" s="49">
        <v>23</v>
      </c>
      <c r="E1110" s="50" t="s">
        <v>148</v>
      </c>
      <c r="F1110" s="50">
        <v>4.8000000000000001E-2</v>
      </c>
      <c r="G1110" s="58">
        <f t="shared" si="42"/>
        <v>1.2090000000000003</v>
      </c>
      <c r="H1110" s="57">
        <v>1.3</v>
      </c>
      <c r="I1110" s="49">
        <v>252</v>
      </c>
      <c r="J1110" s="49">
        <v>44.999999999961737</v>
      </c>
      <c r="K1110" s="49">
        <v>2643.6666666666665</v>
      </c>
      <c r="L1110" s="49">
        <v>-15.083333333333334</v>
      </c>
      <c r="M1110" s="57">
        <v>-0.47003793716430664</v>
      </c>
      <c r="N1110" s="57">
        <v>1.7394522274898492E-2</v>
      </c>
      <c r="O1110" s="57">
        <v>2.0329971313476563</v>
      </c>
      <c r="P1110" s="57">
        <v>3.4226180579285101E-2</v>
      </c>
    </row>
    <row r="1111" spans="1:16" ht="14.25" customHeight="1" x14ac:dyDescent="0.3">
      <c r="A1111" s="50">
        <v>684</v>
      </c>
      <c r="B1111" s="50">
        <v>89200801202</v>
      </c>
      <c r="C1111" s="50">
        <v>4</v>
      </c>
      <c r="D1111" s="49">
        <v>24</v>
      </c>
      <c r="E1111" s="50" t="s">
        <v>169</v>
      </c>
      <c r="F1111" s="50">
        <v>4.8000000000000001E-2</v>
      </c>
      <c r="G1111" s="58">
        <f t="shared" si="42"/>
        <v>1.2570000000000003</v>
      </c>
      <c r="H1111" s="57"/>
      <c r="I1111" s="49">
        <v>252</v>
      </c>
      <c r="J1111" s="49">
        <v>43.000000000015248</v>
      </c>
      <c r="K1111" s="49">
        <v>2373.8333333333335</v>
      </c>
      <c r="L1111" s="49">
        <v>-0.25</v>
      </c>
      <c r="M1111" s="57">
        <v>-0.6204153299331665</v>
      </c>
      <c r="N1111" s="57">
        <v>1.7394522274898492E-2</v>
      </c>
      <c r="O1111" s="57">
        <v>2.2222647666931152</v>
      </c>
      <c r="P1111" s="57">
        <v>3.4226180579285101E-2</v>
      </c>
    </row>
    <row r="1112" spans="1:16" ht="14.25" customHeight="1" x14ac:dyDescent="0.3">
      <c r="A1112" s="50">
        <v>684</v>
      </c>
      <c r="B1112" s="50">
        <v>89200801202</v>
      </c>
      <c r="C1112" s="50">
        <v>4</v>
      </c>
      <c r="D1112" s="49">
        <v>25</v>
      </c>
      <c r="E1112" s="50" t="s">
        <v>170</v>
      </c>
      <c r="F1112" s="50">
        <v>4.8000000000000001E-2</v>
      </c>
      <c r="G1112" s="58">
        <f t="shared" si="42"/>
        <v>1.3050000000000004</v>
      </c>
      <c r="H1112" s="57"/>
      <c r="I1112" s="49">
        <v>252</v>
      </c>
      <c r="J1112" s="49">
        <v>45.999999999990493</v>
      </c>
      <c r="K1112" s="49">
        <v>2555.8333333333335</v>
      </c>
      <c r="L1112" s="49">
        <v>-23.416666666666668</v>
      </c>
      <c r="M1112" s="57">
        <v>-0.72677731513977051</v>
      </c>
      <c r="N1112" s="57">
        <v>1.7394522274898492E-2</v>
      </c>
      <c r="O1112" s="57">
        <v>2.1762723922729492</v>
      </c>
      <c r="P1112" s="57">
        <v>3.4226180579285101E-2</v>
      </c>
    </row>
    <row r="1113" spans="1:16" ht="14.25" customHeight="1" x14ac:dyDescent="0.3">
      <c r="A1113" s="50">
        <v>684</v>
      </c>
      <c r="B1113" s="50">
        <v>89200801202</v>
      </c>
      <c r="C1113" s="50">
        <v>4</v>
      </c>
      <c r="D1113" s="49">
        <v>26</v>
      </c>
      <c r="E1113" s="50" t="s">
        <v>171</v>
      </c>
      <c r="F1113" s="50">
        <v>4.8000000000000001E-2</v>
      </c>
      <c r="G1113" s="58">
        <f t="shared" si="42"/>
        <v>1.3530000000000004</v>
      </c>
      <c r="H1113" s="57">
        <v>1.34</v>
      </c>
      <c r="I1113" s="49">
        <v>252</v>
      </c>
      <c r="J1113" s="49">
        <v>49.999999999994493</v>
      </c>
      <c r="K1113" s="49">
        <v>2868.8333333333335</v>
      </c>
      <c r="L1113" s="49">
        <v>-18.833333333333332</v>
      </c>
      <c r="M1113" s="57">
        <v>-0.84136265516281128</v>
      </c>
      <c r="N1113" s="57">
        <v>1.7394522274898492E-2</v>
      </c>
      <c r="O1113" s="57">
        <v>2.161700963973999</v>
      </c>
      <c r="P1113" s="57">
        <v>3.4226180579285101E-2</v>
      </c>
    </row>
    <row r="1114" spans="1:16" ht="14.25" customHeight="1" x14ac:dyDescent="0.3">
      <c r="A1114" s="50">
        <v>684</v>
      </c>
      <c r="B1114" s="50">
        <v>89200801202</v>
      </c>
      <c r="C1114" s="50">
        <v>4</v>
      </c>
      <c r="D1114" s="49">
        <v>27</v>
      </c>
      <c r="E1114" s="50" t="s">
        <v>172</v>
      </c>
      <c r="F1114" s="50">
        <v>4.8000000000000001E-2</v>
      </c>
      <c r="G1114" s="58">
        <f t="shared" si="42"/>
        <v>1.4010000000000005</v>
      </c>
      <c r="H1114" s="57"/>
      <c r="I1114" s="49">
        <v>252</v>
      </c>
      <c r="J1114" s="49">
        <v>48.000000000048004</v>
      </c>
      <c r="K1114" s="49">
        <v>1261.1666666666667</v>
      </c>
      <c r="L1114" s="49">
        <v>-20.166666666666668</v>
      </c>
      <c r="M1114" s="57">
        <v>-0.97658699750900269</v>
      </c>
      <c r="N1114" s="57">
        <v>1.7394522274898492E-2</v>
      </c>
      <c r="O1114" s="57">
        <v>2.2509527206420898</v>
      </c>
      <c r="P1114" s="57">
        <v>3.4226180579285101E-2</v>
      </c>
    </row>
    <row r="1115" spans="1:16" ht="14.25" customHeight="1" x14ac:dyDescent="0.3">
      <c r="A1115" s="50">
        <v>684</v>
      </c>
      <c r="B1115" s="50">
        <v>89200801202</v>
      </c>
      <c r="C1115" s="50">
        <v>4</v>
      </c>
      <c r="D1115" s="49">
        <v>28</v>
      </c>
      <c r="E1115" s="50" t="s">
        <v>576</v>
      </c>
      <c r="F1115" s="50">
        <v>4.8000000000000001E-2</v>
      </c>
      <c r="G1115" s="58">
        <f t="shared" si="42"/>
        <v>1.4490000000000005</v>
      </c>
      <c r="H1115" s="57"/>
      <c r="I1115" s="49">
        <v>252</v>
      </c>
      <c r="J1115" s="49">
        <v>41.999999999986493</v>
      </c>
    </row>
    <row r="1116" spans="1:16" ht="14.25" customHeight="1" x14ac:dyDescent="0.3">
      <c r="A1116" s="50">
        <v>684</v>
      </c>
      <c r="B1116" s="50">
        <v>89200801202</v>
      </c>
      <c r="C1116" s="50">
        <v>4</v>
      </c>
      <c r="D1116" s="49">
        <v>29</v>
      </c>
      <c r="E1116" s="50" t="s">
        <v>62</v>
      </c>
      <c r="F1116" s="50">
        <v>4.8000000000000001E-2</v>
      </c>
      <c r="G1116" s="58">
        <f t="shared" si="42"/>
        <v>1.4970000000000006</v>
      </c>
      <c r="H1116" s="57">
        <v>1.37</v>
      </c>
      <c r="I1116" s="49">
        <v>252</v>
      </c>
      <c r="J1116" s="49">
        <v>40.000000000040004</v>
      </c>
      <c r="K1116" s="49">
        <v>1544.3333333333333</v>
      </c>
      <c r="L1116" s="49">
        <v>-78.5</v>
      </c>
      <c r="M1116" s="57">
        <v>-1.3134783506393433</v>
      </c>
      <c r="N1116" s="57">
        <v>1.7394522274898492E-2</v>
      </c>
      <c r="O1116" s="57">
        <v>2.1898384094238281</v>
      </c>
      <c r="P1116" s="57">
        <v>3.4226180579285101E-2</v>
      </c>
    </row>
    <row r="1117" spans="1:16" ht="14.25" customHeight="1" x14ac:dyDescent="0.3">
      <c r="A1117" s="50">
        <v>684</v>
      </c>
      <c r="B1117" s="50">
        <v>89200801202</v>
      </c>
      <c r="C1117" s="50">
        <v>4</v>
      </c>
      <c r="D1117" s="49">
        <v>30</v>
      </c>
      <c r="E1117" s="50" t="s">
        <v>905</v>
      </c>
      <c r="F1117" s="50">
        <v>4.8000000000000001E-2</v>
      </c>
      <c r="G1117" s="58">
        <f t="shared" si="42"/>
        <v>1.5450000000000006</v>
      </c>
      <c r="H1117" s="57"/>
      <c r="I1117" s="49">
        <v>252</v>
      </c>
      <c r="J1117" s="49">
        <v>43.000000000015248</v>
      </c>
      <c r="K1117" s="49">
        <v>1968.3333333333333</v>
      </c>
      <c r="L1117" s="49">
        <v>-29.083333333333332</v>
      </c>
      <c r="M1117" s="57">
        <v>-1.2831494808197021</v>
      </c>
      <c r="N1117" s="57">
        <v>1.7394522274898492E-2</v>
      </c>
      <c r="O1117" s="57">
        <v>2.1168925762176514</v>
      </c>
      <c r="P1117" s="57">
        <v>3.4226180579285101E-2</v>
      </c>
    </row>
    <row r="1118" spans="1:16" ht="14.25" customHeight="1" x14ac:dyDescent="0.3">
      <c r="A1118" s="50">
        <v>684</v>
      </c>
      <c r="B1118" s="50">
        <v>89200801202</v>
      </c>
      <c r="C1118" s="50">
        <v>4</v>
      </c>
      <c r="D1118" s="49">
        <v>31</v>
      </c>
      <c r="E1118" s="50" t="s">
        <v>203</v>
      </c>
      <c r="F1118" s="50">
        <v>4.8000000000000001E-2</v>
      </c>
      <c r="G1118" s="58">
        <f t="shared" si="42"/>
        <v>1.5930000000000006</v>
      </c>
      <c r="H1118" s="57">
        <v>1.39</v>
      </c>
      <c r="I1118" s="49">
        <v>252</v>
      </c>
      <c r="J1118" s="49">
        <v>47.999999999936982</v>
      </c>
      <c r="K1118" s="49">
        <v>1857.1666666666667</v>
      </c>
      <c r="L1118" s="49">
        <v>-12.25</v>
      </c>
      <c r="M1118" s="57">
        <v>-1.3287380933761597</v>
      </c>
      <c r="N1118" s="57">
        <v>1.7394522274898492E-2</v>
      </c>
      <c r="O1118" s="57">
        <v>2.1798045635223389</v>
      </c>
      <c r="P1118" s="57">
        <v>3.4226180579285101E-2</v>
      </c>
    </row>
    <row r="1119" spans="1:16" ht="14.25" customHeight="1" x14ac:dyDescent="0.3">
      <c r="A1119" s="50">
        <v>684</v>
      </c>
      <c r="B1119" s="50">
        <v>89200801202</v>
      </c>
      <c r="C1119" s="50">
        <v>4</v>
      </c>
      <c r="D1119" s="49">
        <v>32</v>
      </c>
      <c r="E1119" s="50" t="s">
        <v>204</v>
      </c>
      <c r="F1119" s="50">
        <v>4.8000000000000001E-2</v>
      </c>
      <c r="G1119" s="58">
        <f t="shared" si="42"/>
        <v>1.6410000000000007</v>
      </c>
      <c r="H1119" s="57"/>
      <c r="I1119" s="49">
        <v>252</v>
      </c>
      <c r="J1119" s="49">
        <v>33.000000000060759</v>
      </c>
      <c r="K1119" s="49">
        <v>1288</v>
      </c>
      <c r="L1119" s="49">
        <v>-50.583333333333336</v>
      </c>
      <c r="M1119" s="57">
        <v>-1.2743809223175049</v>
      </c>
      <c r="N1119" s="57">
        <v>1.7394522274898492E-2</v>
      </c>
      <c r="O1119" s="57">
        <v>2.1249337196350098</v>
      </c>
      <c r="P1119" s="57">
        <v>3.4226180579285101E-2</v>
      </c>
    </row>
    <row r="1120" spans="1:16" ht="14.25" customHeight="1" x14ac:dyDescent="0.3">
      <c r="A1120" s="50">
        <v>684</v>
      </c>
      <c r="B1120" s="50">
        <v>89200801202</v>
      </c>
      <c r="C1120" s="50">
        <v>4</v>
      </c>
      <c r="D1120" s="49">
        <v>33</v>
      </c>
      <c r="E1120" s="50" t="s">
        <v>121</v>
      </c>
      <c r="F1120" s="50">
        <v>4.8000000000000001E-2</v>
      </c>
      <c r="G1120" s="58">
        <f t="shared" si="42"/>
        <v>1.6890000000000007</v>
      </c>
      <c r="H1120" s="57">
        <v>1.42</v>
      </c>
      <c r="I1120" s="49">
        <v>252</v>
      </c>
      <c r="J1120" s="49">
        <v>31.000000000003247</v>
      </c>
      <c r="K1120" s="49">
        <v>780.5</v>
      </c>
      <c r="L1120" s="49">
        <v>-32.25</v>
      </c>
      <c r="M1120" s="57">
        <v>-1.0105816125869751</v>
      </c>
      <c r="N1120" s="57">
        <v>1.7394522274898492E-2</v>
      </c>
      <c r="O1120" s="57">
        <v>2.2592804431915283</v>
      </c>
      <c r="P1120" s="57">
        <v>3.4226180579285101E-2</v>
      </c>
    </row>
    <row r="1121" spans="1:17" ht="14.25" customHeight="1" x14ac:dyDescent="0.3">
      <c r="A1121" s="50">
        <v>686</v>
      </c>
      <c r="B1121" s="50">
        <v>88200701202</v>
      </c>
      <c r="C1121" s="50">
        <v>2</v>
      </c>
      <c r="D1121" s="49">
        <v>1</v>
      </c>
      <c r="E1121" s="50" t="s">
        <v>152</v>
      </c>
      <c r="F1121" s="50">
        <v>0.33</v>
      </c>
      <c r="G1121" s="58">
        <v>0</v>
      </c>
      <c r="H1121" s="57">
        <v>0.45800000000000002</v>
      </c>
      <c r="I1121" s="49">
        <v>252</v>
      </c>
      <c r="J1121" s="49">
        <v>88.000000000088008</v>
      </c>
      <c r="K1121" s="49">
        <v>1477</v>
      </c>
      <c r="L1121" s="49">
        <v>-37.666666666666664</v>
      </c>
      <c r="M1121" s="57">
        <v>-1.8786059617996216</v>
      </c>
      <c r="N1121" s="57">
        <v>1.3552037668123566E-2</v>
      </c>
      <c r="O1121" s="57">
        <v>0.94429528713226318</v>
      </c>
      <c r="P1121" s="57">
        <v>3.1203900240481548E-2</v>
      </c>
    </row>
    <row r="1122" spans="1:17" ht="14.25" customHeight="1" x14ac:dyDescent="0.3">
      <c r="A1122" s="50">
        <v>686</v>
      </c>
      <c r="B1122" s="50">
        <v>88200701202</v>
      </c>
      <c r="C1122" s="50">
        <v>2</v>
      </c>
      <c r="D1122" s="49">
        <v>2</v>
      </c>
      <c r="E1122" s="50" t="s">
        <v>154</v>
      </c>
      <c r="F1122" s="50">
        <v>6.8000000000000005E-2</v>
      </c>
      <c r="G1122" s="58">
        <f>F1122</f>
        <v>6.8000000000000005E-2</v>
      </c>
      <c r="H1122" s="57">
        <v>0.50700000000000001</v>
      </c>
      <c r="I1122" s="49">
        <v>252</v>
      </c>
      <c r="J1122" s="49">
        <v>18.999999999991246</v>
      </c>
      <c r="K1122" s="49">
        <v>589.5</v>
      </c>
      <c r="L1122" s="49">
        <v>-110.5</v>
      </c>
      <c r="M1122" s="57">
        <v>-1.3158997297286987</v>
      </c>
      <c r="N1122" s="57">
        <v>1.3552037668123566E-2</v>
      </c>
      <c r="O1122" s="57">
        <v>0.97960972785949707</v>
      </c>
      <c r="P1122" s="57">
        <v>3.1203900240481548E-2</v>
      </c>
    </row>
    <row r="1123" spans="1:17" ht="14.25" customHeight="1" x14ac:dyDescent="0.3">
      <c r="A1123" s="50">
        <v>686</v>
      </c>
      <c r="B1123" s="50">
        <v>88200701202</v>
      </c>
      <c r="C1123" s="50">
        <v>2</v>
      </c>
      <c r="D1123" s="49">
        <v>3</v>
      </c>
      <c r="E1123" s="50" t="s">
        <v>156</v>
      </c>
      <c r="F1123" s="50">
        <v>6.3E-2</v>
      </c>
      <c r="G1123" s="58">
        <f t="shared" ref="G1123:G1139" si="43">G1122+F1123</f>
        <v>0.13100000000000001</v>
      </c>
      <c r="H1123" s="57">
        <v>0.56999999999999995</v>
      </c>
      <c r="I1123" s="49">
        <v>252</v>
      </c>
      <c r="J1123" s="49">
        <v>35.000000000007248</v>
      </c>
      <c r="K1123" s="49">
        <v>1515.3333333333333</v>
      </c>
      <c r="L1123" s="49">
        <v>-36.333333333333336</v>
      </c>
      <c r="M1123" s="57">
        <v>-0.85954391956329346</v>
      </c>
      <c r="N1123" s="57">
        <v>1.3552037668123566E-2</v>
      </c>
      <c r="O1123" s="57">
        <v>1.3559752702713013</v>
      </c>
      <c r="P1123" s="57">
        <v>3.1203900240481548E-2</v>
      </c>
    </row>
    <row r="1124" spans="1:17" ht="14.25" customHeight="1" x14ac:dyDescent="0.3">
      <c r="A1124" s="50">
        <v>686</v>
      </c>
      <c r="B1124" s="50">
        <v>88200701202</v>
      </c>
      <c r="C1124" s="50">
        <v>2</v>
      </c>
      <c r="D1124" s="49">
        <v>4</v>
      </c>
      <c r="E1124" s="50" t="s">
        <v>158</v>
      </c>
      <c r="F1124" s="50">
        <v>7.0000000000000007E-2</v>
      </c>
      <c r="G1124" s="58">
        <f t="shared" si="43"/>
        <v>0.20100000000000001</v>
      </c>
      <c r="H1124" s="57">
        <v>0.63</v>
      </c>
      <c r="I1124" s="49">
        <v>252</v>
      </c>
      <c r="J1124" s="49">
        <v>43.000000000015248</v>
      </c>
      <c r="K1124" s="49">
        <v>1849.1666666666667</v>
      </c>
      <c r="L1124" s="49">
        <v>-41.833333333333336</v>
      </c>
      <c r="M1124" s="57">
        <v>-0.64695322513580322</v>
      </c>
      <c r="N1124" s="57">
        <v>1.3552037668123566E-2</v>
      </c>
      <c r="O1124" s="57">
        <v>1.7207589149475098</v>
      </c>
      <c r="P1124" s="57">
        <v>3.1203900240481548E-2</v>
      </c>
    </row>
    <row r="1125" spans="1:17" ht="14.25" customHeight="1" x14ac:dyDescent="0.3">
      <c r="A1125" s="50">
        <v>686</v>
      </c>
      <c r="B1125" s="50">
        <v>88200701202</v>
      </c>
      <c r="C1125" s="50">
        <v>2</v>
      </c>
      <c r="D1125" s="49">
        <v>5</v>
      </c>
      <c r="E1125" s="50" t="s">
        <v>159</v>
      </c>
      <c r="F1125" s="50">
        <v>6.5000000000000002E-2</v>
      </c>
      <c r="G1125" s="58">
        <f t="shared" si="43"/>
        <v>0.26600000000000001</v>
      </c>
      <c r="H1125" s="57">
        <v>0.67</v>
      </c>
      <c r="I1125" s="49">
        <v>252</v>
      </c>
      <c r="J1125" s="49">
        <v>32.999999999949736</v>
      </c>
      <c r="K1125" s="49">
        <v>1341.6666666666667</v>
      </c>
      <c r="L1125" s="49">
        <v>-43.166666666666664</v>
      </c>
      <c r="M1125" s="57">
        <v>-0.44687411189079285</v>
      </c>
      <c r="N1125" s="57">
        <v>1.3552037668123566E-2</v>
      </c>
      <c r="O1125" s="57">
        <v>1.9863096475601196</v>
      </c>
      <c r="P1125" s="57">
        <v>3.1203900240481548E-2</v>
      </c>
    </row>
    <row r="1126" spans="1:17" ht="14.25" customHeight="1" x14ac:dyDescent="0.3">
      <c r="A1126" s="50">
        <v>686</v>
      </c>
      <c r="B1126" s="50">
        <v>88200701202</v>
      </c>
      <c r="C1126" s="50">
        <v>2</v>
      </c>
      <c r="D1126" s="49">
        <v>6</v>
      </c>
      <c r="E1126" s="50" t="s">
        <v>160</v>
      </c>
      <c r="F1126" s="50">
        <v>5.2999999999999999E-2</v>
      </c>
      <c r="G1126" s="58">
        <f t="shared" si="43"/>
        <v>0.31900000000000001</v>
      </c>
      <c r="H1126" s="57">
        <v>0.70830000000000004</v>
      </c>
      <c r="I1126" s="49">
        <v>252</v>
      </c>
      <c r="J1126" s="49">
        <v>29.000000000056758</v>
      </c>
      <c r="K1126" s="49">
        <v>1416.3333333333333</v>
      </c>
      <c r="L1126" s="49">
        <v>-28.833333333333332</v>
      </c>
      <c r="M1126" s="57">
        <v>-0.27274236083030701</v>
      </c>
      <c r="N1126" s="57">
        <v>1.3552037668123566E-2</v>
      </c>
      <c r="O1126" s="57">
        <v>2.3087711334228516</v>
      </c>
      <c r="P1126" s="57">
        <v>3.1203900240481548E-2</v>
      </c>
    </row>
    <row r="1127" spans="1:17" ht="14.25" customHeight="1" x14ac:dyDescent="0.3">
      <c r="A1127" s="50">
        <v>686</v>
      </c>
      <c r="B1127" s="50">
        <v>88200701202</v>
      </c>
      <c r="C1127" s="50">
        <v>2</v>
      </c>
      <c r="D1127" s="49">
        <v>7</v>
      </c>
      <c r="E1127" s="50" t="s">
        <v>35</v>
      </c>
      <c r="F1127" s="50">
        <v>5.8000000000000003E-2</v>
      </c>
      <c r="G1127" s="58">
        <f t="shared" si="43"/>
        <v>0.377</v>
      </c>
      <c r="H1127" s="57">
        <v>0.75</v>
      </c>
      <c r="I1127" s="49">
        <v>252</v>
      </c>
      <c r="J1127" s="49">
        <v>39.000000000011248</v>
      </c>
      <c r="K1127" s="49">
        <v>2011.6666666666667</v>
      </c>
      <c r="L1127" s="49">
        <v>-37.916666666666664</v>
      </c>
      <c r="M1127" s="57">
        <v>-0.24804718792438507</v>
      </c>
      <c r="N1127" s="57">
        <v>1.3552037668123566E-2</v>
      </c>
      <c r="O1127" s="57">
        <v>2.0893583297729492</v>
      </c>
      <c r="P1127" s="57">
        <v>3.1203900240481548E-2</v>
      </c>
    </row>
    <row r="1128" spans="1:17" ht="14.25" customHeight="1" x14ac:dyDescent="0.3">
      <c r="A1128" s="50">
        <v>686</v>
      </c>
      <c r="B1128" s="50">
        <v>88200701202</v>
      </c>
      <c r="C1128" s="50">
        <v>2</v>
      </c>
      <c r="D1128" s="49">
        <v>8</v>
      </c>
      <c r="E1128" s="50" t="s">
        <v>982</v>
      </c>
      <c r="F1128" s="50">
        <v>0.05</v>
      </c>
      <c r="G1128" s="58">
        <f t="shared" si="43"/>
        <v>0.42699999999999999</v>
      </c>
      <c r="H1128" s="57" t="s">
        <v>1363</v>
      </c>
      <c r="I1128" s="49">
        <v>252</v>
      </c>
      <c r="J1128" s="49">
        <v>32.999999999949736</v>
      </c>
      <c r="K1128" s="49">
        <v>1043.8333333333333</v>
      </c>
      <c r="L1128" s="49">
        <v>-17.25</v>
      </c>
      <c r="M1128" s="57">
        <v>-1.0989412069320679</v>
      </c>
      <c r="N1128" s="57">
        <v>1.3552037668123566E-2</v>
      </c>
      <c r="O1128" s="57">
        <v>1.3351235389709473</v>
      </c>
      <c r="P1128" s="57">
        <v>3.1203900240481548E-2</v>
      </c>
    </row>
    <row r="1129" spans="1:17" ht="14.25" customHeight="1" x14ac:dyDescent="0.3">
      <c r="A1129" s="50">
        <v>686</v>
      </c>
      <c r="B1129" s="50">
        <v>88200701202</v>
      </c>
      <c r="C1129" s="50">
        <v>2</v>
      </c>
      <c r="D1129" s="49">
        <v>9</v>
      </c>
      <c r="E1129" s="50" t="s">
        <v>985</v>
      </c>
      <c r="F1129" s="50">
        <v>0.05</v>
      </c>
      <c r="G1129" s="58">
        <f t="shared" si="43"/>
        <v>0.47699999999999998</v>
      </c>
      <c r="H1129" s="57">
        <v>0.79</v>
      </c>
      <c r="I1129" s="49">
        <v>252</v>
      </c>
      <c r="J1129" s="49">
        <v>45.00000000007276</v>
      </c>
      <c r="K1129" s="49">
        <v>1349.3333333333333</v>
      </c>
      <c r="L1129" s="49">
        <v>-39.083333333333336</v>
      </c>
      <c r="M1129" s="57">
        <v>-1.5314313173294067</v>
      </c>
      <c r="N1129" s="57">
        <v>1.3552037668123566E-2</v>
      </c>
      <c r="O1129" s="57">
        <v>0.81690514087677002</v>
      </c>
      <c r="P1129" s="57">
        <v>3.1203900240481548E-2</v>
      </c>
    </row>
    <row r="1130" spans="1:17" ht="14.25" customHeight="1" x14ac:dyDescent="0.3">
      <c r="A1130" s="50">
        <v>686</v>
      </c>
      <c r="B1130" s="50">
        <v>88200701202</v>
      </c>
      <c r="C1130" s="50">
        <v>2</v>
      </c>
      <c r="D1130" s="49">
        <v>10</v>
      </c>
      <c r="E1130" s="50" t="s">
        <v>987</v>
      </c>
      <c r="F1130" s="50">
        <v>0.05</v>
      </c>
      <c r="G1130" s="58">
        <f t="shared" si="43"/>
        <v>0.52700000000000002</v>
      </c>
      <c r="H1130" s="57" t="s">
        <v>1363</v>
      </c>
      <c r="I1130" s="49">
        <v>252</v>
      </c>
      <c r="J1130" s="49">
        <v>26.000000000081513</v>
      </c>
      <c r="K1130" s="49">
        <v>775.5</v>
      </c>
      <c r="L1130" s="49">
        <v>-136.75</v>
      </c>
      <c r="M1130" s="57">
        <v>-1.5355542898178101</v>
      </c>
      <c r="N1130" s="57">
        <v>1.3552037668123566E-2</v>
      </c>
      <c r="O1130" s="57">
        <v>0.8446577787399292</v>
      </c>
      <c r="P1130" s="57">
        <v>3.1203900240481548E-2</v>
      </c>
    </row>
    <row r="1131" spans="1:17" ht="14.25" customHeight="1" x14ac:dyDescent="0.3">
      <c r="A1131" s="50">
        <v>686</v>
      </c>
      <c r="B1131" s="50">
        <v>88200701202</v>
      </c>
      <c r="C1131" s="50">
        <v>2</v>
      </c>
      <c r="D1131" s="49">
        <v>11</v>
      </c>
      <c r="E1131" s="50" t="s">
        <v>989</v>
      </c>
      <c r="F1131" s="50">
        <v>0.05</v>
      </c>
      <c r="G1131" s="58">
        <f t="shared" si="43"/>
        <v>0.57700000000000007</v>
      </c>
      <c r="H1131" s="57" t="s">
        <v>1363</v>
      </c>
      <c r="I1131" s="49">
        <v>252</v>
      </c>
      <c r="J1131" s="49">
        <v>31.000000000003247</v>
      </c>
      <c r="K1131" s="49">
        <v>842.5</v>
      </c>
      <c r="L1131" s="49">
        <v>-62.416666666666664</v>
      </c>
      <c r="M1131" s="57">
        <v>-1.41615891456604</v>
      </c>
      <c r="N1131" s="57">
        <v>1.3552037668123566E-2</v>
      </c>
      <c r="O1131" s="57">
        <v>0.72789269685745239</v>
      </c>
      <c r="P1131" s="57">
        <v>3.1203900240481548E-2</v>
      </c>
    </row>
    <row r="1132" spans="1:17" ht="14.25" customHeight="1" x14ac:dyDescent="0.3">
      <c r="A1132" s="50">
        <v>686</v>
      </c>
      <c r="B1132" s="50">
        <v>88200701202</v>
      </c>
      <c r="C1132" s="50">
        <v>2</v>
      </c>
      <c r="D1132" s="49">
        <v>12</v>
      </c>
      <c r="E1132" s="50" t="s">
        <v>991</v>
      </c>
      <c r="F1132" s="50">
        <v>0.05</v>
      </c>
      <c r="G1132" s="58">
        <f t="shared" si="43"/>
        <v>0.62700000000000011</v>
      </c>
      <c r="H1132" s="57">
        <v>0.86</v>
      </c>
      <c r="I1132" s="49">
        <v>252</v>
      </c>
      <c r="J1132" s="49">
        <v>26.999999999999247</v>
      </c>
      <c r="K1132" s="49">
        <v>1394.5</v>
      </c>
      <c r="L1132" s="49">
        <v>-36.833333333333336</v>
      </c>
      <c r="M1132" s="57">
        <v>-1.1559441089630127</v>
      </c>
      <c r="N1132" s="57">
        <v>1.3552037668123566E-2</v>
      </c>
      <c r="O1132" s="57">
        <v>0.83827334642410278</v>
      </c>
      <c r="P1132" s="57">
        <v>3.1203900240481548E-2</v>
      </c>
    </row>
    <row r="1133" spans="1:17" ht="14.25" customHeight="1" x14ac:dyDescent="0.3">
      <c r="A1133" s="50">
        <v>686</v>
      </c>
      <c r="B1133" s="50">
        <v>88200701202</v>
      </c>
      <c r="C1133" s="50">
        <v>2</v>
      </c>
      <c r="D1133" s="49">
        <v>13</v>
      </c>
      <c r="E1133" s="50" t="s">
        <v>993</v>
      </c>
      <c r="F1133" s="50">
        <v>4.8000000000000001E-2</v>
      </c>
      <c r="G1133" s="58">
        <f t="shared" si="43"/>
        <v>0.67500000000000016</v>
      </c>
      <c r="H1133" s="57" t="s">
        <v>1363</v>
      </c>
      <c r="I1133" s="49">
        <v>252</v>
      </c>
      <c r="J1133" s="49">
        <v>28.999999999945736</v>
      </c>
      <c r="K1133" s="49">
        <v>832</v>
      </c>
      <c r="L1133" s="49">
        <v>-5.166666666666667</v>
      </c>
      <c r="M1133" s="57">
        <v>-0.91877460479736328</v>
      </c>
      <c r="N1133" s="57">
        <v>1.3552037668123566E-2</v>
      </c>
      <c r="O1133" s="57">
        <v>1.17017662525177</v>
      </c>
      <c r="P1133" s="57">
        <v>3.1203900240481548E-2</v>
      </c>
    </row>
    <row r="1134" spans="1:17" ht="14.25" customHeight="1" x14ac:dyDescent="0.3">
      <c r="A1134" s="50">
        <v>686</v>
      </c>
      <c r="B1134" s="50">
        <v>88200701202</v>
      </c>
      <c r="C1134" s="50">
        <v>2</v>
      </c>
      <c r="D1134" s="49">
        <v>14</v>
      </c>
      <c r="E1134" s="50" t="s">
        <v>995</v>
      </c>
      <c r="F1134" s="50">
        <v>4.8000000000000001E-2</v>
      </c>
      <c r="G1134" s="58">
        <f t="shared" si="43"/>
        <v>0.7230000000000002</v>
      </c>
      <c r="H1134" s="57" t="s">
        <v>1363</v>
      </c>
      <c r="I1134" s="49">
        <v>252</v>
      </c>
      <c r="J1134" s="49">
        <v>29.999999999974492</v>
      </c>
      <c r="K1134" s="49">
        <v>1525</v>
      </c>
      <c r="L1134" s="49">
        <v>-45.833333333333336</v>
      </c>
      <c r="M1134" s="57">
        <v>-0.76548254489898682</v>
      </c>
      <c r="N1134" s="57">
        <v>1.3552037668123566E-2</v>
      </c>
      <c r="O1134" s="57">
        <v>1.4225784540176392</v>
      </c>
      <c r="P1134" s="57">
        <v>3.1203900240481548E-2</v>
      </c>
    </row>
    <row r="1135" spans="1:17" ht="14.25" customHeight="1" x14ac:dyDescent="0.3">
      <c r="A1135" s="50">
        <v>686</v>
      </c>
      <c r="B1135" s="50">
        <v>88200701202</v>
      </c>
      <c r="C1135" s="50">
        <v>2</v>
      </c>
      <c r="D1135" s="49">
        <v>15</v>
      </c>
      <c r="E1135" s="50" t="s">
        <v>47</v>
      </c>
      <c r="F1135" s="50">
        <v>4.8000000000000001E-2</v>
      </c>
      <c r="G1135" s="58">
        <f t="shared" si="43"/>
        <v>0.77100000000000024</v>
      </c>
      <c r="H1135" s="57">
        <v>0.91</v>
      </c>
      <c r="I1135" s="49">
        <v>252</v>
      </c>
      <c r="J1135" s="49">
        <v>32.000000000032003</v>
      </c>
      <c r="K1135" s="49">
        <v>678.5</v>
      </c>
      <c r="L1135" s="49">
        <v>-156.58333333333334</v>
      </c>
      <c r="M1135" s="57">
        <v>-0.64219743013381958</v>
      </c>
      <c r="N1135" s="57">
        <v>1.3552037668123566E-2</v>
      </c>
      <c r="O1135" s="57">
        <v>1.9091250896453857</v>
      </c>
      <c r="P1135" s="57">
        <v>3.1203900240481548E-2</v>
      </c>
      <c r="Q1135" s="50" t="s">
        <v>998</v>
      </c>
    </row>
    <row r="1136" spans="1:17" ht="14.25" customHeight="1" x14ac:dyDescent="0.3">
      <c r="A1136" s="50">
        <v>686</v>
      </c>
      <c r="B1136" s="50">
        <v>88200701202</v>
      </c>
      <c r="C1136" s="50">
        <v>2</v>
      </c>
      <c r="D1136" s="49">
        <v>16</v>
      </c>
      <c r="E1136" s="50" t="s">
        <v>115</v>
      </c>
      <c r="F1136" s="50">
        <v>3.6999999999999998E-2</v>
      </c>
      <c r="G1136" s="58">
        <f t="shared" si="43"/>
        <v>0.80800000000000027</v>
      </c>
      <c r="H1136" s="57" t="s">
        <v>1363</v>
      </c>
      <c r="I1136" s="49">
        <v>252</v>
      </c>
      <c r="J1136" s="49">
        <v>25.000000000052758</v>
      </c>
    </row>
    <row r="1137" spans="1:16" ht="14.25" customHeight="1" x14ac:dyDescent="0.3">
      <c r="A1137" s="50">
        <v>686</v>
      </c>
      <c r="B1137" s="50">
        <v>88200701202</v>
      </c>
      <c r="C1137" s="50">
        <v>2</v>
      </c>
      <c r="D1137" s="49">
        <v>17</v>
      </c>
      <c r="E1137" s="50" t="s">
        <v>116</v>
      </c>
      <c r="F1137" s="50">
        <v>3.6999999999999998E-2</v>
      </c>
      <c r="G1137" s="58">
        <f t="shared" si="43"/>
        <v>0.84500000000000031</v>
      </c>
      <c r="H1137" s="57">
        <v>0.95</v>
      </c>
      <c r="I1137" s="49">
        <v>252</v>
      </c>
      <c r="J1137" s="49">
        <v>22.000000000077513</v>
      </c>
      <c r="K1137" s="49">
        <v>1382</v>
      </c>
      <c r="L1137" s="49">
        <v>-39.666666666666664</v>
      </c>
      <c r="M1137" s="57">
        <v>-0.55497568845748901</v>
      </c>
      <c r="N1137" s="57">
        <v>1.3552037668123566E-2</v>
      </c>
      <c r="O1137" s="57">
        <v>2.2437765598297119</v>
      </c>
      <c r="P1137" s="57">
        <v>3.1203900240481548E-2</v>
      </c>
    </row>
    <row r="1138" spans="1:16" ht="14.25" customHeight="1" x14ac:dyDescent="0.3">
      <c r="A1138" s="50">
        <v>686</v>
      </c>
      <c r="B1138" s="50">
        <v>88200701202</v>
      </c>
      <c r="C1138" s="50">
        <v>2</v>
      </c>
      <c r="D1138" s="49">
        <v>18</v>
      </c>
      <c r="E1138" s="50" t="s">
        <v>144</v>
      </c>
      <c r="F1138" s="50">
        <v>4.2999999999999997E-2</v>
      </c>
      <c r="G1138" s="58">
        <f t="shared" si="43"/>
        <v>0.88800000000000034</v>
      </c>
      <c r="H1138" s="57" t="s">
        <v>1363</v>
      </c>
      <c r="I1138" s="49">
        <v>252</v>
      </c>
      <c r="J1138" s="49">
        <v>26.999999999999247</v>
      </c>
      <c r="K1138" s="49">
        <v>1301.8333333333333</v>
      </c>
      <c r="L1138" s="49">
        <v>-23.083333333333332</v>
      </c>
      <c r="M1138" s="57">
        <v>-0.95296567678451538</v>
      </c>
      <c r="N1138" s="57">
        <v>1.3552037668123566E-2</v>
      </c>
      <c r="O1138" s="57">
        <v>2.3144292831420898</v>
      </c>
      <c r="P1138" s="57">
        <v>3.1203900240481548E-2</v>
      </c>
    </row>
    <row r="1139" spans="1:16" ht="14.25" customHeight="1" x14ac:dyDescent="0.3">
      <c r="A1139" s="50">
        <v>686</v>
      </c>
      <c r="B1139" s="50">
        <v>88200701202</v>
      </c>
      <c r="C1139" s="50">
        <v>2</v>
      </c>
      <c r="D1139" s="49">
        <v>19</v>
      </c>
      <c r="E1139" s="50" t="s">
        <v>145</v>
      </c>
      <c r="F1139" s="50">
        <v>4.5999999999999999E-2</v>
      </c>
      <c r="G1139" s="58">
        <f t="shared" si="43"/>
        <v>0.93400000000000039</v>
      </c>
      <c r="H1139" s="57">
        <v>0.96</v>
      </c>
      <c r="I1139" s="49">
        <v>252</v>
      </c>
      <c r="J1139" s="49">
        <v>32.999999999949736</v>
      </c>
      <c r="K1139" s="49">
        <v>1404.8333333333333</v>
      </c>
      <c r="L1139" s="49">
        <v>-21.75</v>
      </c>
      <c r="M1139" s="57">
        <v>-1.2464457750320435</v>
      </c>
      <c r="N1139" s="57">
        <v>1.3552037668123566E-2</v>
      </c>
      <c r="O1139" s="57">
        <v>2.233461856842041</v>
      </c>
      <c r="P1139" s="57">
        <v>3.1203900240481548E-2</v>
      </c>
    </row>
    <row r="1140" spans="1:16" ht="14.25" customHeight="1" x14ac:dyDescent="0.3">
      <c r="A1140" s="50">
        <v>686</v>
      </c>
      <c r="B1140" s="50">
        <v>88200701202</v>
      </c>
      <c r="C1140" s="50">
        <v>2</v>
      </c>
      <c r="D1140" s="49">
        <v>20</v>
      </c>
      <c r="E1140" s="50" t="s">
        <v>146</v>
      </c>
      <c r="F1140" s="50">
        <v>4.5999999999999999E-2</v>
      </c>
      <c r="G1140" s="58">
        <v>0.98000000000000043</v>
      </c>
      <c r="H1140" s="57" t="s">
        <v>1363</v>
      </c>
      <c r="I1140" s="49">
        <v>252</v>
      </c>
      <c r="J1140" s="49">
        <v>31.999999999920981</v>
      </c>
      <c r="K1140" s="49">
        <v>1379.1666666666667</v>
      </c>
      <c r="L1140" s="49">
        <v>-26.916666666666668</v>
      </c>
      <c r="M1140" s="57">
        <v>-1.0700435638427734</v>
      </c>
      <c r="N1140" s="57">
        <v>1.3552037668123566E-2</v>
      </c>
      <c r="O1140" s="57">
        <v>2.1295866966247559</v>
      </c>
      <c r="P1140" s="57">
        <v>3.1203900240481548E-2</v>
      </c>
    </row>
    <row r="1141" spans="1:16" ht="14.25" customHeight="1" x14ac:dyDescent="0.3">
      <c r="A1141" s="50">
        <v>686</v>
      </c>
      <c r="B1141" s="50">
        <v>88200701202</v>
      </c>
      <c r="C1141" s="50">
        <v>2</v>
      </c>
      <c r="D1141" s="49">
        <v>21</v>
      </c>
      <c r="E1141" s="50" t="s">
        <v>121</v>
      </c>
      <c r="F1141" s="50">
        <v>4.8000000000000001E-2</v>
      </c>
      <c r="G1141" s="58">
        <v>1.0600000000000005</v>
      </c>
      <c r="H1141" s="57">
        <v>0.99</v>
      </c>
      <c r="I1141" s="49">
        <v>252</v>
      </c>
      <c r="J1141" s="49">
        <v>20.000000000020002</v>
      </c>
      <c r="K1141" s="49">
        <v>559.5</v>
      </c>
      <c r="L1141" s="49">
        <v>-100</v>
      </c>
      <c r="M1141" s="57">
        <v>-0.90660715103149414</v>
      </c>
      <c r="N1141" s="57">
        <v>1.3552037668123566E-2</v>
      </c>
      <c r="O1141" s="57">
        <v>1.7837796211242676</v>
      </c>
      <c r="P1141" s="57">
        <v>3.1203900240481548E-2</v>
      </c>
    </row>
    <row r="1142" spans="1:16" ht="14.25" customHeight="1" x14ac:dyDescent="0.3">
      <c r="A1142" s="50">
        <v>686</v>
      </c>
      <c r="B1142" s="50">
        <v>88200701202</v>
      </c>
      <c r="C1142" s="50">
        <v>2</v>
      </c>
      <c r="D1142" s="49" t="s">
        <v>1004</v>
      </c>
      <c r="E1142" s="50" t="s">
        <v>164</v>
      </c>
      <c r="F1142" s="50">
        <v>3.2000000000000001E-2</v>
      </c>
      <c r="H1142" s="57" t="s">
        <v>1363</v>
      </c>
      <c r="I1142" s="49">
        <v>252</v>
      </c>
      <c r="J1142" s="49">
        <v>0</v>
      </c>
    </row>
    <row r="1143" spans="1:16" ht="14.25" customHeight="1" x14ac:dyDescent="0.3">
      <c r="A1143" s="50">
        <v>775</v>
      </c>
      <c r="B1143" s="50">
        <v>89200901202</v>
      </c>
      <c r="C1143" s="50">
        <v>4</v>
      </c>
      <c r="D1143" s="49">
        <v>1</v>
      </c>
      <c r="E1143" s="50" t="s">
        <v>152</v>
      </c>
      <c r="F1143" s="50">
        <v>0.33</v>
      </c>
      <c r="G1143" s="58">
        <v>0</v>
      </c>
      <c r="H1143" s="57">
        <v>0.72</v>
      </c>
      <c r="I1143" s="49">
        <v>252</v>
      </c>
      <c r="J1143" s="49">
        <v>199.99999999997797</v>
      </c>
      <c r="K1143" s="57">
        <v>2638.5</v>
      </c>
      <c r="L1143" s="57">
        <v>-4.916666666666667</v>
      </c>
      <c r="M1143" s="57">
        <v>-1.7392349243164063</v>
      </c>
      <c r="N1143" s="57">
        <v>1.1971197191451937E-2</v>
      </c>
      <c r="O1143" s="57">
        <v>1.3770531415939331</v>
      </c>
      <c r="P1143" s="57">
        <v>2.5991397469426185E-2</v>
      </c>
    </row>
    <row r="1144" spans="1:16" ht="14.25" customHeight="1" x14ac:dyDescent="0.3">
      <c r="A1144" s="50">
        <v>775</v>
      </c>
      <c r="B1144" s="50">
        <v>89200901202</v>
      </c>
      <c r="C1144" s="50">
        <v>4</v>
      </c>
      <c r="D1144" s="49">
        <v>2</v>
      </c>
      <c r="E1144" s="50" t="s">
        <v>154</v>
      </c>
      <c r="F1144" s="50">
        <v>0.09</v>
      </c>
      <c r="G1144" s="58">
        <f>F1144</f>
        <v>0.09</v>
      </c>
      <c r="H1144" s="57">
        <v>0.72</v>
      </c>
      <c r="I1144" s="49">
        <v>252</v>
      </c>
      <c r="J1144" s="49">
        <v>60.999999999977739</v>
      </c>
      <c r="K1144" s="57">
        <v>3005.5</v>
      </c>
      <c r="L1144" s="57">
        <v>1.8333333333333333</v>
      </c>
      <c r="M1144" s="57">
        <v>-0.96838182210922241</v>
      </c>
      <c r="N1144" s="57">
        <v>1.1971197191451937E-2</v>
      </c>
      <c r="O1144" s="57">
        <v>1.9385213851928711</v>
      </c>
      <c r="P1144" s="57">
        <v>2.5991397469426185E-2</v>
      </c>
    </row>
    <row r="1145" spans="1:16" ht="14.25" customHeight="1" x14ac:dyDescent="0.3">
      <c r="A1145" s="50">
        <v>775</v>
      </c>
      <c r="B1145" s="50">
        <v>89200901202</v>
      </c>
      <c r="C1145" s="50">
        <v>4</v>
      </c>
      <c r="D1145" s="49">
        <v>3</v>
      </c>
      <c r="E1145" s="50" t="s">
        <v>156</v>
      </c>
      <c r="F1145" s="50">
        <v>7.0000000000000007E-2</v>
      </c>
      <c r="G1145" s="58">
        <f t="shared" ref="G1145:G1174" si="44">G1144+F1145</f>
        <v>0.16</v>
      </c>
      <c r="H1145" s="57"/>
      <c r="I1145" s="49">
        <v>252</v>
      </c>
      <c r="J1145" s="49">
        <v>53.999999999998494</v>
      </c>
      <c r="K1145" s="57">
        <v>2574.5</v>
      </c>
      <c r="L1145" s="57">
        <v>3.1666666666666665</v>
      </c>
      <c r="M1145" s="57">
        <v>-0.60997992753982544</v>
      </c>
      <c r="N1145" s="57">
        <v>1.1971197191451937E-2</v>
      </c>
      <c r="O1145" s="57">
        <v>2.1967506408691406</v>
      </c>
      <c r="P1145" s="57">
        <v>2.5991397469426185E-2</v>
      </c>
    </row>
    <row r="1146" spans="1:16" ht="14.25" customHeight="1" x14ac:dyDescent="0.3">
      <c r="A1146" s="50">
        <v>775</v>
      </c>
      <c r="B1146" s="50">
        <v>89200901202</v>
      </c>
      <c r="C1146" s="50">
        <v>4</v>
      </c>
      <c r="D1146" s="49">
        <v>4</v>
      </c>
      <c r="E1146" s="50" t="s">
        <v>158</v>
      </c>
      <c r="F1146" s="50">
        <v>6.5000000000000002E-2</v>
      </c>
      <c r="G1146" s="58">
        <f t="shared" si="44"/>
        <v>0.22500000000000001</v>
      </c>
      <c r="H1146" s="57">
        <v>0.75</v>
      </c>
      <c r="I1146" s="49">
        <v>252</v>
      </c>
      <c r="J1146" s="49">
        <v>56.000000000056005</v>
      </c>
      <c r="K1146" s="57">
        <v>2901.5</v>
      </c>
      <c r="L1146" s="57">
        <v>-25.75</v>
      </c>
      <c r="M1146" s="57">
        <v>-1.8749892711639404E-2</v>
      </c>
      <c r="N1146" s="57">
        <v>1.1971197191451937E-2</v>
      </c>
      <c r="O1146" s="57">
        <v>2.4715635776519775</v>
      </c>
      <c r="P1146" s="57">
        <v>2.5991397469426185E-2</v>
      </c>
    </row>
    <row r="1147" spans="1:16" ht="14.25" customHeight="1" x14ac:dyDescent="0.3">
      <c r="A1147" s="50">
        <v>775</v>
      </c>
      <c r="B1147" s="50">
        <v>89200901202</v>
      </c>
      <c r="C1147" s="50">
        <v>4</v>
      </c>
      <c r="D1147" s="49">
        <v>5</v>
      </c>
      <c r="E1147" s="50" t="s">
        <v>159</v>
      </c>
      <c r="F1147" s="50">
        <v>6.8000000000000005E-2</v>
      </c>
      <c r="G1147" s="58">
        <f t="shared" si="44"/>
        <v>0.29300000000000004</v>
      </c>
      <c r="H1147" s="57"/>
      <c r="I1147" s="49">
        <v>252</v>
      </c>
      <c r="J1147" s="49">
        <v>52.000000000052005</v>
      </c>
      <c r="K1147" s="57">
        <v>2701</v>
      </c>
      <c r="L1147" s="57">
        <v>8.5</v>
      </c>
      <c r="M1147" s="57">
        <v>7.3080569505691528E-2</v>
      </c>
      <c r="N1147" s="57">
        <v>1.1971197191451937E-2</v>
      </c>
      <c r="O1147" s="57">
        <v>1.7756257057189941</v>
      </c>
      <c r="P1147" s="57">
        <v>2.5991397469426185E-2</v>
      </c>
    </row>
    <row r="1148" spans="1:16" ht="14.25" customHeight="1" x14ac:dyDescent="0.3">
      <c r="A1148" s="50">
        <v>775</v>
      </c>
      <c r="B1148" s="50">
        <v>89200901202</v>
      </c>
      <c r="C1148" s="50">
        <v>4</v>
      </c>
      <c r="D1148" s="49">
        <v>6</v>
      </c>
      <c r="E1148" s="50" t="s">
        <v>35</v>
      </c>
      <c r="F1148" s="50">
        <v>6.4000000000000001E-2</v>
      </c>
      <c r="G1148" s="58">
        <f t="shared" si="44"/>
        <v>0.35700000000000004</v>
      </c>
      <c r="H1148" s="57">
        <v>0.78</v>
      </c>
      <c r="I1148" s="49">
        <v>252</v>
      </c>
      <c r="J1148" s="49">
        <v>45.999999999990493</v>
      </c>
      <c r="K1148" s="57">
        <v>2185.1666666666665</v>
      </c>
      <c r="L1148" s="57">
        <v>-7.25</v>
      </c>
      <c r="M1148" s="57">
        <v>-0.44005736708641052</v>
      </c>
      <c r="N1148" s="57">
        <v>1.1971197191451937E-2</v>
      </c>
      <c r="O1148" s="57">
        <v>-4.8580363392829895E-2</v>
      </c>
      <c r="P1148" s="57">
        <v>2.5991397469426185E-2</v>
      </c>
    </row>
    <row r="1149" spans="1:16" ht="14.25" customHeight="1" x14ac:dyDescent="0.3">
      <c r="A1149" s="50">
        <v>775</v>
      </c>
      <c r="B1149" s="50">
        <v>89200901202</v>
      </c>
      <c r="C1149" s="50">
        <v>4</v>
      </c>
      <c r="D1149" s="49">
        <v>7</v>
      </c>
      <c r="E1149" s="50" t="s">
        <v>110</v>
      </c>
      <c r="F1149" s="50">
        <v>5.8000000000000003E-2</v>
      </c>
      <c r="G1149" s="58">
        <f t="shared" si="44"/>
        <v>0.41500000000000004</v>
      </c>
      <c r="H1149" s="57"/>
      <c r="I1149" s="49">
        <v>252</v>
      </c>
      <c r="J1149" s="49">
        <v>47.000000000019249</v>
      </c>
      <c r="K1149" s="57">
        <v>1889</v>
      </c>
      <c r="L1149" s="57">
        <v>-34</v>
      </c>
      <c r="M1149" s="57">
        <v>-0.91377705335617065</v>
      </c>
      <c r="N1149" s="57">
        <v>1.1971197191451937E-2</v>
      </c>
      <c r="O1149" s="57">
        <v>-0.90877610445022583</v>
      </c>
      <c r="P1149" s="57">
        <v>2.5991397469426185E-2</v>
      </c>
    </row>
    <row r="1150" spans="1:16" ht="14.25" customHeight="1" x14ac:dyDescent="0.3">
      <c r="A1150" s="50">
        <v>775</v>
      </c>
      <c r="B1150" s="50">
        <v>89200901202</v>
      </c>
      <c r="C1150" s="50">
        <v>4</v>
      </c>
      <c r="D1150" s="49">
        <v>8</v>
      </c>
      <c r="E1150" s="50" t="s">
        <v>112</v>
      </c>
      <c r="F1150" s="50">
        <v>5.8000000000000003E-2</v>
      </c>
      <c r="G1150" s="58">
        <f t="shared" si="44"/>
        <v>0.47300000000000003</v>
      </c>
      <c r="H1150" s="57">
        <v>0.82</v>
      </c>
      <c r="I1150" s="49">
        <v>252</v>
      </c>
      <c r="J1150" s="49">
        <v>47.000000000019249</v>
      </c>
      <c r="K1150" s="57">
        <v>1919.6666666666667</v>
      </c>
      <c r="L1150" s="57">
        <v>-28.583333333333332</v>
      </c>
      <c r="M1150" s="57">
        <v>-1.2182904481887817</v>
      </c>
      <c r="N1150" s="57">
        <v>1.1971197191451937E-2</v>
      </c>
      <c r="O1150" s="57">
        <v>-0.84741318225860596</v>
      </c>
      <c r="P1150" s="57">
        <v>2.5991397469426185E-2</v>
      </c>
    </row>
    <row r="1151" spans="1:16" ht="14.25" customHeight="1" x14ac:dyDescent="0.3">
      <c r="A1151" s="50">
        <v>775</v>
      </c>
      <c r="B1151" s="50">
        <v>89200901202</v>
      </c>
      <c r="C1151" s="50">
        <v>4</v>
      </c>
      <c r="D1151" s="49">
        <v>9</v>
      </c>
      <c r="E1151" s="50" t="s">
        <v>830</v>
      </c>
      <c r="F1151" s="50">
        <v>4.2000000000000003E-2</v>
      </c>
      <c r="G1151" s="58">
        <f t="shared" si="44"/>
        <v>0.51500000000000001</v>
      </c>
      <c r="H1151" s="57"/>
      <c r="I1151" s="49">
        <v>252</v>
      </c>
      <c r="J1151" s="49">
        <v>36.000000000036003</v>
      </c>
      <c r="K1151" s="57">
        <v>1660.6666666666667</v>
      </c>
      <c r="L1151" s="57">
        <v>-19.75</v>
      </c>
      <c r="M1151" s="57">
        <v>-1.2610429525375366</v>
      </c>
      <c r="N1151" s="57">
        <v>1.1971197191451937E-2</v>
      </c>
      <c r="O1151" s="57">
        <v>-0.79343003034591675</v>
      </c>
      <c r="P1151" s="57">
        <v>2.5991397469426185E-2</v>
      </c>
    </row>
    <row r="1152" spans="1:16" ht="14.25" customHeight="1" x14ac:dyDescent="0.3">
      <c r="A1152" s="50">
        <v>775</v>
      </c>
      <c r="B1152" s="50">
        <v>89200901202</v>
      </c>
      <c r="C1152" s="50">
        <v>4</v>
      </c>
      <c r="D1152" s="49">
        <v>10</v>
      </c>
      <c r="E1152" s="50" t="s">
        <v>832</v>
      </c>
      <c r="F1152" s="50">
        <v>4.2000000000000003E-2</v>
      </c>
      <c r="G1152" s="58">
        <f t="shared" si="44"/>
        <v>0.55700000000000005</v>
      </c>
      <c r="H1152" s="57">
        <v>0.87</v>
      </c>
      <c r="I1152" s="49">
        <v>252</v>
      </c>
      <c r="J1152" s="49">
        <v>36.000000000036003</v>
      </c>
      <c r="K1152" s="57">
        <v>1448.5</v>
      </c>
      <c r="L1152" s="57">
        <v>-32.916666666666664</v>
      </c>
      <c r="M1152" s="57">
        <v>-1.2645236253738403</v>
      </c>
      <c r="N1152" s="57">
        <v>1.1971197191451937E-2</v>
      </c>
      <c r="O1152" s="57">
        <v>-0.30943483114242554</v>
      </c>
      <c r="P1152" s="57">
        <v>2.5991397469426185E-2</v>
      </c>
    </row>
    <row r="1153" spans="1:16" ht="14.25" customHeight="1" x14ac:dyDescent="0.3">
      <c r="A1153" s="50">
        <v>775</v>
      </c>
      <c r="B1153" s="50">
        <v>89200901202</v>
      </c>
      <c r="C1153" s="50">
        <v>4</v>
      </c>
      <c r="D1153" s="49">
        <v>11</v>
      </c>
      <c r="E1153" s="50" t="s">
        <v>113</v>
      </c>
      <c r="F1153" s="50">
        <v>4.2000000000000003E-2</v>
      </c>
      <c r="G1153" s="58">
        <f t="shared" si="44"/>
        <v>0.59900000000000009</v>
      </c>
      <c r="H1153" s="57"/>
      <c r="I1153" s="49">
        <v>252</v>
      </c>
      <c r="J1153" s="49">
        <v>47.000000000019249</v>
      </c>
      <c r="K1153" s="57">
        <v>2084.8333333333335</v>
      </c>
      <c r="L1153" s="57">
        <v>-15.583333333333334</v>
      </c>
      <c r="M1153" s="57">
        <v>-1.1647992134094238</v>
      </c>
      <c r="N1153" s="57">
        <v>1.1971197191451937E-2</v>
      </c>
      <c r="O1153" s="57">
        <v>0.30058109760284424</v>
      </c>
      <c r="P1153" s="57">
        <v>2.5991397469426185E-2</v>
      </c>
    </row>
    <row r="1154" spans="1:16" ht="14.25" customHeight="1" x14ac:dyDescent="0.3">
      <c r="A1154" s="50">
        <v>775</v>
      </c>
      <c r="B1154" s="50">
        <v>89200901202</v>
      </c>
      <c r="C1154" s="50">
        <v>4</v>
      </c>
      <c r="D1154" s="49">
        <v>12</v>
      </c>
      <c r="E1154" s="50" t="s">
        <v>835</v>
      </c>
      <c r="F1154" s="50">
        <v>4.2000000000000003E-2</v>
      </c>
      <c r="G1154" s="58">
        <f t="shared" si="44"/>
        <v>0.64100000000000013</v>
      </c>
      <c r="H1154" s="57"/>
      <c r="I1154" s="49">
        <v>252</v>
      </c>
      <c r="J1154" s="49">
        <v>35.000000000007248</v>
      </c>
      <c r="K1154" s="57">
        <v>1315.5</v>
      </c>
      <c r="L1154" s="57">
        <v>-30</v>
      </c>
      <c r="M1154" s="57">
        <v>-1.0055240392684937</v>
      </c>
      <c r="N1154" s="57">
        <v>1.1971197191451937E-2</v>
      </c>
      <c r="O1154" s="57">
        <v>1.4437054395675659</v>
      </c>
      <c r="P1154" s="57">
        <v>2.5991397469426185E-2</v>
      </c>
    </row>
    <row r="1155" spans="1:16" ht="14.25" customHeight="1" x14ac:dyDescent="0.3">
      <c r="A1155" s="50">
        <v>775</v>
      </c>
      <c r="B1155" s="50">
        <v>89200901202</v>
      </c>
      <c r="C1155" s="50">
        <v>4</v>
      </c>
      <c r="D1155" s="49">
        <v>13</v>
      </c>
      <c r="E1155" s="50" t="s">
        <v>47</v>
      </c>
      <c r="F1155" s="50">
        <v>4.2000000000000003E-2</v>
      </c>
      <c r="G1155" s="58">
        <f t="shared" si="44"/>
        <v>0.68300000000000016</v>
      </c>
      <c r="H1155" s="57">
        <v>0.92</v>
      </c>
      <c r="I1155" s="49">
        <v>252</v>
      </c>
      <c r="J1155" s="49">
        <v>45.999999999990493</v>
      </c>
      <c r="K1155" s="57">
        <v>2003</v>
      </c>
      <c r="L1155" s="57">
        <v>-32.583333333333336</v>
      </c>
      <c r="M1155" s="57">
        <v>-1.0627156496047974</v>
      </c>
      <c r="N1155" s="57">
        <v>1.1971197191451937E-2</v>
      </c>
      <c r="O1155" s="57">
        <v>2.0921726226806641</v>
      </c>
      <c r="P1155" s="57">
        <v>2.5991397469426185E-2</v>
      </c>
    </row>
    <row r="1156" spans="1:16" ht="14.25" customHeight="1" x14ac:dyDescent="0.3">
      <c r="A1156" s="50">
        <v>775</v>
      </c>
      <c r="B1156" s="50">
        <v>89200901202</v>
      </c>
      <c r="C1156" s="50">
        <v>4</v>
      </c>
      <c r="D1156" s="49">
        <v>14</v>
      </c>
      <c r="E1156" s="50" t="s">
        <v>115</v>
      </c>
      <c r="F1156" s="50">
        <v>4.4999999999999998E-2</v>
      </c>
      <c r="G1156" s="58">
        <f t="shared" si="44"/>
        <v>0.7280000000000002</v>
      </c>
      <c r="H1156" s="57"/>
      <c r="I1156" s="49">
        <v>252</v>
      </c>
      <c r="J1156" s="49">
        <v>47.999999999936982</v>
      </c>
      <c r="K1156" s="57">
        <v>2233.6666666666665</v>
      </c>
      <c r="L1156" s="57">
        <v>-28.583333333333332</v>
      </c>
      <c r="M1156" s="57">
        <v>-1.1797822713851929</v>
      </c>
      <c r="N1156" s="57">
        <v>1.1971197191451937E-2</v>
      </c>
      <c r="O1156" s="57">
        <v>2.279059886932373</v>
      </c>
      <c r="P1156" s="57">
        <v>2.5991397469426185E-2</v>
      </c>
    </row>
    <row r="1157" spans="1:16" ht="14.25" customHeight="1" x14ac:dyDescent="0.3">
      <c r="A1157" s="50">
        <v>775</v>
      </c>
      <c r="B1157" s="50">
        <v>89200901202</v>
      </c>
      <c r="C1157" s="50">
        <v>4</v>
      </c>
      <c r="D1157" s="49">
        <v>15</v>
      </c>
      <c r="E1157" s="50" t="s">
        <v>116</v>
      </c>
      <c r="F1157" s="50">
        <v>4.4999999999999998E-2</v>
      </c>
      <c r="G1157" s="58">
        <f t="shared" si="44"/>
        <v>0.77300000000000024</v>
      </c>
      <c r="H1157" s="57">
        <v>0.97</v>
      </c>
      <c r="I1157" s="49">
        <v>252</v>
      </c>
      <c r="J1157" s="49">
        <v>42.000000000097515</v>
      </c>
      <c r="K1157" s="57">
        <v>1977.8333333333333</v>
      </c>
      <c r="L1157" s="57">
        <v>-13.416666666666666</v>
      </c>
      <c r="M1157" s="57">
        <v>-1.006422758102417</v>
      </c>
      <c r="N1157" s="57">
        <v>1.1971197191451937E-2</v>
      </c>
      <c r="O1157" s="57">
        <v>2.3878536224365234</v>
      </c>
      <c r="P1157" s="57">
        <v>2.5991397469426185E-2</v>
      </c>
    </row>
    <row r="1158" spans="1:16" ht="14.25" customHeight="1" x14ac:dyDescent="0.3">
      <c r="A1158" s="50">
        <v>775</v>
      </c>
      <c r="B1158" s="50">
        <v>89200901202</v>
      </c>
      <c r="C1158" s="50">
        <v>4</v>
      </c>
      <c r="D1158" s="49">
        <v>16</v>
      </c>
      <c r="E1158" s="50" t="s">
        <v>144</v>
      </c>
      <c r="F1158" s="50">
        <v>4.4999999999999998E-2</v>
      </c>
      <c r="G1158" s="58">
        <f t="shared" si="44"/>
        <v>0.81800000000000028</v>
      </c>
      <c r="H1158" s="57"/>
      <c r="I1158" s="49">
        <v>252</v>
      </c>
      <c r="J1158" s="49">
        <v>41.999999999986493</v>
      </c>
      <c r="K1158" s="57">
        <v>2089</v>
      </c>
      <c r="L1158" s="57">
        <v>-30.416666666666668</v>
      </c>
      <c r="M1158" s="57">
        <v>-0.55283844470977783</v>
      </c>
      <c r="N1158" s="57">
        <v>1.1971197191451937E-2</v>
      </c>
      <c r="O1158" s="57">
        <v>2.539757251739502</v>
      </c>
      <c r="P1158" s="57">
        <v>2.5991397469426185E-2</v>
      </c>
    </row>
    <row r="1159" spans="1:16" ht="14.25" customHeight="1" x14ac:dyDescent="0.3">
      <c r="A1159" s="50">
        <v>775</v>
      </c>
      <c r="B1159" s="50">
        <v>89200901202</v>
      </c>
      <c r="C1159" s="50">
        <v>4</v>
      </c>
      <c r="D1159" s="49">
        <v>17</v>
      </c>
      <c r="E1159" s="50" t="s">
        <v>145</v>
      </c>
      <c r="F1159" s="50">
        <v>4.4999999999999998E-2</v>
      </c>
      <c r="G1159" s="58">
        <f t="shared" si="44"/>
        <v>0.86300000000000032</v>
      </c>
      <c r="H1159" s="57">
        <v>1.07</v>
      </c>
      <c r="I1159" s="49">
        <v>252</v>
      </c>
      <c r="J1159" s="49">
        <v>47.000000000019249</v>
      </c>
      <c r="K1159" s="57">
        <v>1307.6666666666667</v>
      </c>
      <c r="L1159" s="57">
        <v>-30.083333333333332</v>
      </c>
      <c r="M1159" s="57">
        <v>-0.23961803317070007</v>
      </c>
      <c r="N1159" s="57">
        <v>1.1971197191451937E-2</v>
      </c>
      <c r="O1159" s="57">
        <v>2.4831531047821045</v>
      </c>
      <c r="P1159" s="57">
        <v>2.5991397469426185E-2</v>
      </c>
    </row>
    <row r="1160" spans="1:16" ht="14.25" customHeight="1" x14ac:dyDescent="0.3">
      <c r="A1160" s="50">
        <v>775</v>
      </c>
      <c r="B1160" s="50">
        <v>89200901202</v>
      </c>
      <c r="C1160" s="50">
        <v>4</v>
      </c>
      <c r="D1160" s="49">
        <v>18</v>
      </c>
      <c r="E1160" s="50" t="s">
        <v>146</v>
      </c>
      <c r="F1160" s="50">
        <v>4.4999999999999998E-2</v>
      </c>
      <c r="G1160" s="58">
        <f t="shared" si="44"/>
        <v>0.90800000000000036</v>
      </c>
      <c r="H1160" s="57"/>
      <c r="I1160" s="49">
        <v>252</v>
      </c>
      <c r="J1160" s="49">
        <v>49.999999999994493</v>
      </c>
      <c r="K1160" s="57">
        <v>1968.1666666666667</v>
      </c>
      <c r="L1160" s="57">
        <v>-13.916666666666666</v>
      </c>
      <c r="M1160" s="57">
        <v>-0.16124056279659271</v>
      </c>
      <c r="N1160" s="57">
        <v>1.1971197191451937E-2</v>
      </c>
      <c r="O1160" s="57">
        <v>2.3345301151275635</v>
      </c>
      <c r="P1160" s="57">
        <v>2.5991397469426185E-2</v>
      </c>
    </row>
    <row r="1161" spans="1:16" ht="14.25" customHeight="1" x14ac:dyDescent="0.3">
      <c r="A1161" s="50">
        <v>775</v>
      </c>
      <c r="B1161" s="50">
        <v>89200901202</v>
      </c>
      <c r="C1161" s="50">
        <v>4</v>
      </c>
      <c r="D1161" s="49">
        <v>19</v>
      </c>
      <c r="E1161" s="50" t="s">
        <v>164</v>
      </c>
      <c r="F1161" s="50">
        <v>4.4999999999999998E-2</v>
      </c>
      <c r="G1161" s="58">
        <f t="shared" si="44"/>
        <v>0.9530000000000004</v>
      </c>
      <c r="H1161" s="57">
        <v>1.145</v>
      </c>
      <c r="I1161" s="49">
        <v>252</v>
      </c>
      <c r="J1161" s="49">
        <v>53.999999999998494</v>
      </c>
      <c r="K1161" s="57">
        <v>1770.8333333333333</v>
      </c>
      <c r="L1161" s="57">
        <v>-50</v>
      </c>
      <c r="M1161" s="57">
        <v>-1.7900880426168442E-2</v>
      </c>
      <c r="N1161" s="57">
        <v>1.1971197191451937E-2</v>
      </c>
      <c r="O1161" s="57">
        <v>2.5471689701080322</v>
      </c>
      <c r="P1161" s="57">
        <v>2.5991397469426185E-2</v>
      </c>
    </row>
    <row r="1162" spans="1:16" ht="14.25" customHeight="1" x14ac:dyDescent="0.3">
      <c r="A1162" s="50">
        <v>775</v>
      </c>
      <c r="B1162" s="50">
        <v>89200901202</v>
      </c>
      <c r="C1162" s="50">
        <v>4</v>
      </c>
      <c r="D1162" s="49">
        <v>20</v>
      </c>
      <c r="E1162" s="50" t="s">
        <v>165</v>
      </c>
      <c r="F1162" s="50">
        <v>3.9E-2</v>
      </c>
      <c r="G1162" s="58">
        <f t="shared" si="44"/>
        <v>0.99200000000000044</v>
      </c>
      <c r="H1162" s="57"/>
      <c r="I1162" s="49">
        <v>252</v>
      </c>
      <c r="J1162" s="49">
        <v>51.000000000023249</v>
      </c>
      <c r="K1162" s="57">
        <v>1124.3333333333333</v>
      </c>
      <c r="L1162" s="57">
        <v>-32.083333333333336</v>
      </c>
      <c r="M1162" s="57">
        <v>-4.9728650599718094E-2</v>
      </c>
      <c r="N1162" s="57">
        <v>1.1971197191451937E-2</v>
      </c>
      <c r="O1162" s="57">
        <v>2.3969616889953613</v>
      </c>
      <c r="P1162" s="57">
        <v>2.5991397469426185E-2</v>
      </c>
    </row>
    <row r="1163" spans="1:16" ht="14.25" customHeight="1" x14ac:dyDescent="0.3">
      <c r="A1163" s="50">
        <v>775</v>
      </c>
      <c r="B1163" s="50">
        <v>89200901202</v>
      </c>
      <c r="C1163" s="50">
        <v>4</v>
      </c>
      <c r="D1163" s="49">
        <v>21</v>
      </c>
      <c r="E1163" s="50" t="s">
        <v>166</v>
      </c>
      <c r="F1163" s="50">
        <v>3.9E-2</v>
      </c>
      <c r="G1163" s="58">
        <f t="shared" si="44"/>
        <v>1.0310000000000004</v>
      </c>
      <c r="H1163" s="57">
        <v>1.19</v>
      </c>
      <c r="I1163" s="49">
        <v>252</v>
      </c>
      <c r="J1163" s="49">
        <v>42.999999999904226</v>
      </c>
      <c r="K1163" s="57">
        <v>1983.3333333333333</v>
      </c>
      <c r="L1163" s="57">
        <v>-35.583333333333336</v>
      </c>
      <c r="M1163" s="57">
        <v>-0.18085533380508423</v>
      </c>
      <c r="N1163" s="57">
        <v>1.1971197191451937E-2</v>
      </c>
      <c r="O1163" s="57">
        <v>2.3233320713043213</v>
      </c>
      <c r="P1163" s="57">
        <v>2.5991397469426185E-2</v>
      </c>
    </row>
    <row r="1164" spans="1:16" ht="14.25" customHeight="1" x14ac:dyDescent="0.3">
      <c r="A1164" s="50">
        <v>775</v>
      </c>
      <c r="B1164" s="50">
        <v>89200901202</v>
      </c>
      <c r="C1164" s="50">
        <v>4</v>
      </c>
      <c r="D1164" s="49">
        <v>22</v>
      </c>
      <c r="E1164" s="50" t="s">
        <v>564</v>
      </c>
      <c r="F1164" s="50">
        <v>3.9E-2</v>
      </c>
      <c r="G1164" s="58">
        <f t="shared" si="44"/>
        <v>1.0700000000000003</v>
      </c>
      <c r="H1164" s="57"/>
      <c r="I1164" s="49">
        <v>252</v>
      </c>
      <c r="J1164" s="49">
        <v>43.000000000015248</v>
      </c>
      <c r="K1164" s="57">
        <v>2257.6666666666665</v>
      </c>
      <c r="L1164" s="57">
        <v>-13.75</v>
      </c>
      <c r="M1164" s="57">
        <v>-0.23259149491786957</v>
      </c>
      <c r="N1164" s="57">
        <v>1.1971197191451937E-2</v>
      </c>
      <c r="O1164" s="57">
        <v>2.4001317024230957</v>
      </c>
      <c r="P1164" s="57">
        <v>2.5991397469426185E-2</v>
      </c>
    </row>
    <row r="1165" spans="1:16" ht="14.25" customHeight="1" x14ac:dyDescent="0.3">
      <c r="A1165" s="50">
        <v>775</v>
      </c>
      <c r="B1165" s="50">
        <v>89200901202</v>
      </c>
      <c r="C1165" s="50">
        <v>4</v>
      </c>
      <c r="D1165" s="49">
        <v>23</v>
      </c>
      <c r="E1165" s="50" t="s">
        <v>849</v>
      </c>
      <c r="F1165" s="50">
        <v>3.9E-2</v>
      </c>
      <c r="G1165" s="58">
        <f t="shared" si="44"/>
        <v>1.1090000000000002</v>
      </c>
      <c r="H1165" s="57"/>
      <c r="I1165" s="49">
        <v>252</v>
      </c>
      <c r="J1165" s="49">
        <v>41.000000000068759</v>
      </c>
      <c r="K1165" s="49">
        <v>1688.6666666666667</v>
      </c>
      <c r="L1165" s="49">
        <v>-14.25</v>
      </c>
      <c r="M1165" s="57">
        <v>-4.1251704096794128E-2</v>
      </c>
      <c r="N1165" s="57">
        <v>1.1971197191451937E-2</v>
      </c>
      <c r="O1165" s="57">
        <v>2.5509998798370361</v>
      </c>
      <c r="P1165" s="57">
        <v>2.5991397469426185E-2</v>
      </c>
    </row>
    <row r="1166" spans="1:16" ht="14.25" customHeight="1" x14ac:dyDescent="0.3">
      <c r="A1166" s="50">
        <v>775</v>
      </c>
      <c r="B1166" s="50">
        <v>89200901202</v>
      </c>
      <c r="C1166" s="50">
        <v>4</v>
      </c>
      <c r="D1166" s="49">
        <v>24</v>
      </c>
      <c r="E1166" s="50" t="s">
        <v>54</v>
      </c>
      <c r="F1166" s="50">
        <v>3.9E-2</v>
      </c>
      <c r="G1166" s="58">
        <f t="shared" si="44"/>
        <v>1.1480000000000001</v>
      </c>
      <c r="H1166" s="57">
        <v>1.23</v>
      </c>
      <c r="I1166" s="49">
        <v>252</v>
      </c>
      <c r="J1166" s="49">
        <v>44.999999999961737</v>
      </c>
      <c r="K1166" s="57">
        <v>2245.5</v>
      </c>
      <c r="L1166" s="57">
        <v>-29.083333333333332</v>
      </c>
      <c r="M1166" s="57">
        <v>-1.8702628090977669E-2</v>
      </c>
      <c r="N1166" s="57">
        <v>1.1971197191451937E-2</v>
      </c>
      <c r="O1166" s="57">
        <v>2.4125213623046875</v>
      </c>
      <c r="P1166" s="57">
        <v>2.5991397469426185E-2</v>
      </c>
    </row>
    <row r="1167" spans="1:16" ht="14.25" customHeight="1" x14ac:dyDescent="0.3">
      <c r="A1167" s="50">
        <v>775</v>
      </c>
      <c r="B1167" s="50">
        <v>89200901202</v>
      </c>
      <c r="C1167" s="50">
        <v>4</v>
      </c>
      <c r="D1167" s="49">
        <v>25</v>
      </c>
      <c r="E1167" s="50" t="s">
        <v>167</v>
      </c>
      <c r="F1167" s="50">
        <v>3.9E-2</v>
      </c>
      <c r="G1167" s="58">
        <f t="shared" si="44"/>
        <v>1.1870000000000001</v>
      </c>
      <c r="H1167" s="57"/>
      <c r="I1167" s="49">
        <v>252</v>
      </c>
      <c r="J1167" s="49">
        <v>8.9999999999257341</v>
      </c>
    </row>
    <row r="1168" spans="1:16" ht="14.25" customHeight="1" x14ac:dyDescent="0.3">
      <c r="A1168" s="50">
        <v>775</v>
      </c>
      <c r="B1168" s="50">
        <v>89200901202</v>
      </c>
      <c r="C1168" s="50">
        <v>4</v>
      </c>
      <c r="D1168" s="49">
        <v>26</v>
      </c>
      <c r="E1168" s="50" t="s">
        <v>148</v>
      </c>
      <c r="F1168" s="50">
        <v>3.3000000000000002E-2</v>
      </c>
      <c r="G1168" s="58">
        <f t="shared" si="44"/>
        <v>1.22</v>
      </c>
      <c r="H1168" s="57">
        <v>1.29</v>
      </c>
      <c r="I1168" s="49">
        <v>252</v>
      </c>
      <c r="J1168" s="49">
        <v>40.000000000040004</v>
      </c>
      <c r="K1168" s="49">
        <v>1607</v>
      </c>
      <c r="L1168" s="49">
        <v>-37.25</v>
      </c>
      <c r="M1168" s="57">
        <v>0.23574171960353851</v>
      </c>
      <c r="N1168" s="57">
        <v>1.1971197191451937E-2</v>
      </c>
      <c r="O1168" s="57">
        <v>2.4639203548431396</v>
      </c>
      <c r="P1168" s="57">
        <v>2.5991397469426185E-2</v>
      </c>
    </row>
    <row r="1169" spans="1:16" ht="14.25" customHeight="1" x14ac:dyDescent="0.3">
      <c r="A1169" s="50">
        <v>775</v>
      </c>
      <c r="B1169" s="50">
        <v>89200901202</v>
      </c>
      <c r="C1169" s="50">
        <v>4</v>
      </c>
      <c r="D1169" s="49">
        <v>27</v>
      </c>
      <c r="E1169" s="50" t="s">
        <v>168</v>
      </c>
      <c r="F1169" s="50">
        <v>3.3000000000000002E-2</v>
      </c>
      <c r="G1169" s="58">
        <f t="shared" si="44"/>
        <v>1.2529999999999999</v>
      </c>
      <c r="H1169" s="57"/>
      <c r="I1169" s="49">
        <v>252</v>
      </c>
      <c r="J1169" s="49">
        <v>37.999999999982492</v>
      </c>
      <c r="K1169" s="57">
        <v>1589.3333333333333</v>
      </c>
      <c r="L1169" s="57">
        <v>-15.166666666666666</v>
      </c>
      <c r="M1169" s="57">
        <v>-0.1186654269695282</v>
      </c>
      <c r="N1169" s="57">
        <v>1.1971197191451937E-2</v>
      </c>
      <c r="O1169" s="57">
        <v>2.1711351871490479</v>
      </c>
      <c r="P1169" s="57">
        <v>2.5991397469426185E-2</v>
      </c>
    </row>
    <row r="1170" spans="1:16" ht="14.25" customHeight="1" x14ac:dyDescent="0.3">
      <c r="A1170" s="50">
        <v>775</v>
      </c>
      <c r="B1170" s="50">
        <v>89200901202</v>
      </c>
      <c r="C1170" s="50">
        <v>4</v>
      </c>
      <c r="D1170" s="49">
        <v>28</v>
      </c>
      <c r="E1170" s="50" t="s">
        <v>855</v>
      </c>
      <c r="F1170" s="50">
        <v>3.3000000000000002E-2</v>
      </c>
      <c r="G1170" s="58">
        <f t="shared" si="44"/>
        <v>1.2859999999999998</v>
      </c>
      <c r="H1170" s="57"/>
      <c r="I1170" s="49">
        <v>252</v>
      </c>
      <c r="J1170" s="49">
        <v>32.000000000032003</v>
      </c>
      <c r="K1170" s="57">
        <v>1067.8333333333333</v>
      </c>
      <c r="L1170" s="57">
        <v>-102.41666666666667</v>
      </c>
      <c r="M1170" s="57">
        <v>-0.28099051117897034</v>
      </c>
      <c r="N1170" s="57">
        <v>1.1971197191451937E-2</v>
      </c>
      <c r="O1170" s="57">
        <v>2.2651515007019043</v>
      </c>
      <c r="P1170" s="57">
        <v>2.5991397469426185E-2</v>
      </c>
    </row>
    <row r="1171" spans="1:16" ht="14.25" customHeight="1" x14ac:dyDescent="0.3">
      <c r="A1171" s="50">
        <v>775</v>
      </c>
      <c r="B1171" s="50">
        <v>89200901202</v>
      </c>
      <c r="C1171" s="50">
        <v>4</v>
      </c>
      <c r="D1171" s="49">
        <v>29</v>
      </c>
      <c r="E1171" s="50" t="s">
        <v>169</v>
      </c>
      <c r="F1171" s="50">
        <v>3.3000000000000002E-2</v>
      </c>
      <c r="G1171" s="58">
        <f t="shared" si="44"/>
        <v>1.3189999999999997</v>
      </c>
      <c r="H1171" s="57">
        <v>1.3140000000000001</v>
      </c>
      <c r="I1171" s="49">
        <v>252</v>
      </c>
      <c r="J1171" s="49">
        <v>33.999999999978492</v>
      </c>
      <c r="K1171" s="57">
        <v>1660.8333333333333</v>
      </c>
      <c r="L1171" s="57">
        <v>-57.166666666666664</v>
      </c>
      <c r="M1171" s="57">
        <v>-0.48368850350379944</v>
      </c>
      <c r="N1171" s="57">
        <v>1.1971197191451937E-2</v>
      </c>
      <c r="O1171" s="57">
        <v>2.1829016208648682</v>
      </c>
      <c r="P1171" s="57">
        <v>2.5991397469426185E-2</v>
      </c>
    </row>
    <row r="1172" spans="1:16" ht="14.25" customHeight="1" x14ac:dyDescent="0.3">
      <c r="A1172" s="50">
        <v>775</v>
      </c>
      <c r="B1172" s="50">
        <v>89200901202</v>
      </c>
      <c r="C1172" s="50">
        <v>4</v>
      </c>
      <c r="D1172" s="49">
        <v>30</v>
      </c>
      <c r="E1172" s="50" t="s">
        <v>62</v>
      </c>
      <c r="F1172" s="50">
        <v>3.3000000000000002E-2</v>
      </c>
      <c r="G1172" s="58">
        <f t="shared" si="44"/>
        <v>1.3519999999999996</v>
      </c>
      <c r="H1172" s="57">
        <v>1.31</v>
      </c>
      <c r="I1172" s="49">
        <v>252</v>
      </c>
      <c r="J1172" s="49">
        <v>43.000000000015248</v>
      </c>
      <c r="K1172" s="57">
        <v>2288.3333333333335</v>
      </c>
      <c r="L1172" s="57">
        <v>-24.333333333333332</v>
      </c>
      <c r="M1172" s="57">
        <v>-0.65259677171707153</v>
      </c>
      <c r="N1172" s="57">
        <v>1.1971197191451937E-2</v>
      </c>
      <c r="O1172" s="57">
        <v>2.2067892551422119</v>
      </c>
      <c r="P1172" s="57">
        <v>2.5991397469426185E-2</v>
      </c>
    </row>
    <row r="1173" spans="1:16" ht="14.25" customHeight="1" x14ac:dyDescent="0.3">
      <c r="A1173" s="50">
        <v>775</v>
      </c>
      <c r="B1173" s="50">
        <v>89200901202</v>
      </c>
      <c r="C1173" s="50">
        <v>4</v>
      </c>
      <c r="D1173" s="49">
        <v>31</v>
      </c>
      <c r="E1173" s="50" t="s">
        <v>203</v>
      </c>
      <c r="F1173" s="50">
        <v>3.3000000000000002E-2</v>
      </c>
      <c r="G1173" s="58">
        <f t="shared" si="44"/>
        <v>1.3849999999999996</v>
      </c>
      <c r="H1173" s="57">
        <v>1.31</v>
      </c>
      <c r="I1173" s="49">
        <v>252</v>
      </c>
      <c r="J1173" s="49">
        <v>45.999999999990493</v>
      </c>
      <c r="K1173" s="57">
        <v>1630.6666666666667</v>
      </c>
      <c r="L1173" s="57">
        <v>-15.333333333333334</v>
      </c>
      <c r="M1173" s="57">
        <v>-0.41175991296768188</v>
      </c>
      <c r="N1173" s="57">
        <v>1.1971197191451937E-2</v>
      </c>
      <c r="O1173" s="57">
        <v>2.3307700157165527</v>
      </c>
      <c r="P1173" s="57">
        <v>2.5991397469426185E-2</v>
      </c>
    </row>
    <row r="1174" spans="1:16" ht="14.25" customHeight="1" x14ac:dyDescent="0.3">
      <c r="A1174" s="50">
        <v>775</v>
      </c>
      <c r="B1174" s="50">
        <v>89200901202</v>
      </c>
      <c r="C1174" s="50">
        <v>4</v>
      </c>
      <c r="D1174" s="49">
        <v>32</v>
      </c>
      <c r="E1174" s="50" t="s">
        <v>207</v>
      </c>
      <c r="F1174" s="50">
        <v>3.3000000000000002E-2</v>
      </c>
      <c r="G1174" s="58">
        <f t="shared" si="44"/>
        <v>1.4179999999999995</v>
      </c>
      <c r="H1174" s="57">
        <v>1.31</v>
      </c>
      <c r="I1174" s="49">
        <v>252</v>
      </c>
      <c r="J1174" s="49">
        <v>17.99999999996249</v>
      </c>
    </row>
    <row r="1175" spans="1:16" ht="14.25" customHeight="1" x14ac:dyDescent="0.3">
      <c r="A1175" s="50">
        <v>864</v>
      </c>
      <c r="B1175" s="49">
        <v>162201001202</v>
      </c>
      <c r="C1175" s="50">
        <v>5</v>
      </c>
      <c r="D1175" s="49">
        <v>1</v>
      </c>
      <c r="E1175" s="50" t="s">
        <v>152</v>
      </c>
      <c r="F1175" s="50">
        <v>0.33</v>
      </c>
      <c r="G1175" s="58">
        <v>0</v>
      </c>
      <c r="H1175" s="57">
        <v>0.66500000000000004</v>
      </c>
      <c r="I1175" s="49">
        <v>252</v>
      </c>
      <c r="J1175" s="49">
        <v>163.00000000002424</v>
      </c>
      <c r="K1175" s="49">
        <v>2220.3333333333335</v>
      </c>
      <c r="L1175" s="49">
        <v>-17.5</v>
      </c>
      <c r="M1175" s="57">
        <v>-3.5852751731872559</v>
      </c>
      <c r="N1175" s="57">
        <v>1.7725071007346955E-2</v>
      </c>
      <c r="O1175" s="57">
        <v>0.44903108477592468</v>
      </c>
      <c r="P1175" s="57">
        <v>4.3381141338673671E-2</v>
      </c>
    </row>
    <row r="1176" spans="1:16" ht="14.25" customHeight="1" x14ac:dyDescent="0.3">
      <c r="A1176" s="50">
        <v>864</v>
      </c>
      <c r="B1176" s="49">
        <v>162201001202</v>
      </c>
      <c r="C1176" s="50">
        <v>5</v>
      </c>
      <c r="D1176" s="49">
        <v>2</v>
      </c>
      <c r="E1176" s="50" t="s">
        <v>154</v>
      </c>
      <c r="F1176" s="50">
        <v>0.08</v>
      </c>
      <c r="G1176" s="58">
        <f>F1176</f>
        <v>0.08</v>
      </c>
      <c r="H1176" s="57"/>
      <c r="I1176" s="49">
        <v>252</v>
      </c>
      <c r="J1176" s="49">
        <v>48.999999999965738</v>
      </c>
      <c r="K1176" s="49">
        <v>2459</v>
      </c>
      <c r="L1176" s="49">
        <v>0.66666666666666663</v>
      </c>
      <c r="M1176" s="57">
        <v>-2.2915387153625488</v>
      </c>
      <c r="N1176" s="57">
        <v>1.7725071007346955E-2</v>
      </c>
      <c r="O1176" s="57">
        <v>0.27491658926010132</v>
      </c>
      <c r="P1176" s="57">
        <v>4.3381141338673671E-2</v>
      </c>
    </row>
    <row r="1177" spans="1:16" ht="14.25" customHeight="1" x14ac:dyDescent="0.3">
      <c r="A1177" s="50">
        <v>864</v>
      </c>
      <c r="B1177" s="49">
        <v>162201001202</v>
      </c>
      <c r="C1177" s="50">
        <v>5</v>
      </c>
      <c r="D1177" s="49">
        <v>3</v>
      </c>
      <c r="E1177" s="50" t="s">
        <v>156</v>
      </c>
      <c r="F1177" s="50">
        <v>5.6000000000000001E-2</v>
      </c>
      <c r="G1177" s="58">
        <f t="shared" ref="G1177:G1206" si="45">G1176+F1177</f>
        <v>0.13600000000000001</v>
      </c>
      <c r="H1177" s="57"/>
      <c r="I1177" s="49">
        <v>252</v>
      </c>
      <c r="J1177" s="49">
        <v>36.999999999953737</v>
      </c>
      <c r="K1177" s="49">
        <v>1528.8333333333333</v>
      </c>
      <c r="L1177" s="49">
        <v>-19.833333333333332</v>
      </c>
      <c r="M1177" s="57">
        <v>-1.9517183303833008</v>
      </c>
      <c r="N1177" s="57">
        <v>1.7725071007346955E-2</v>
      </c>
      <c r="O1177" s="57">
        <v>0.26281535625457764</v>
      </c>
      <c r="P1177" s="57">
        <v>4.3381141338673671E-2</v>
      </c>
    </row>
    <row r="1178" spans="1:16" ht="14.25" customHeight="1" x14ac:dyDescent="0.3">
      <c r="A1178" s="50">
        <v>864</v>
      </c>
      <c r="B1178" s="49">
        <v>162201001202</v>
      </c>
      <c r="C1178" s="50">
        <v>5</v>
      </c>
      <c r="D1178" s="49">
        <v>4</v>
      </c>
      <c r="E1178" s="50" t="s">
        <v>158</v>
      </c>
      <c r="F1178" s="50">
        <v>5.6000000000000001E-2</v>
      </c>
      <c r="G1178" s="58">
        <f t="shared" si="45"/>
        <v>0.192</v>
      </c>
      <c r="H1178" s="57">
        <v>0.8</v>
      </c>
      <c r="I1178" s="49">
        <v>252</v>
      </c>
      <c r="J1178" s="49">
        <v>36.000000000036003</v>
      </c>
      <c r="K1178" s="49">
        <v>1531.8333333333333</v>
      </c>
      <c r="L1178" s="49">
        <v>-35.75</v>
      </c>
      <c r="M1178" s="57">
        <v>-1.8284162282943726</v>
      </c>
      <c r="N1178" s="57">
        <v>1.7725071007346955E-2</v>
      </c>
      <c r="O1178" s="57">
        <v>7.1708448231220245E-2</v>
      </c>
      <c r="P1178" s="57">
        <v>4.3381141338673671E-2</v>
      </c>
    </row>
    <row r="1179" spans="1:16" ht="14.25" customHeight="1" x14ac:dyDescent="0.3">
      <c r="A1179" s="50">
        <v>864</v>
      </c>
      <c r="B1179" s="49">
        <v>162201001202</v>
      </c>
      <c r="C1179" s="50">
        <v>5</v>
      </c>
      <c r="D1179" s="49">
        <v>5</v>
      </c>
      <c r="E1179" s="50" t="s">
        <v>159</v>
      </c>
      <c r="F1179" s="50">
        <v>5.3999999999999999E-2</v>
      </c>
      <c r="G1179" s="58">
        <f t="shared" si="45"/>
        <v>0.246</v>
      </c>
      <c r="H1179" s="57"/>
      <c r="I1179" s="49">
        <v>252</v>
      </c>
      <c r="J1179" s="49">
        <v>35.000000000007248</v>
      </c>
      <c r="K1179" s="49">
        <v>1140.6666666666667</v>
      </c>
      <c r="L1179" s="49">
        <v>-27.833333333333332</v>
      </c>
      <c r="M1179" s="57">
        <v>-1.5533044338226318</v>
      </c>
      <c r="N1179" s="57">
        <v>1.7725071007346955E-2</v>
      </c>
      <c r="O1179" s="57">
        <v>0.16468816995620728</v>
      </c>
      <c r="P1179" s="57">
        <v>4.3381141338673671E-2</v>
      </c>
    </row>
    <row r="1180" spans="1:16" ht="14.25" customHeight="1" x14ac:dyDescent="0.3">
      <c r="A1180" s="50">
        <v>864</v>
      </c>
      <c r="B1180" s="49">
        <v>162201001202</v>
      </c>
      <c r="C1180" s="50">
        <v>5</v>
      </c>
      <c r="D1180" s="49">
        <v>6</v>
      </c>
      <c r="E1180" s="50" t="s">
        <v>35</v>
      </c>
      <c r="F1180" s="50">
        <v>5.3999999999999999E-2</v>
      </c>
      <c r="G1180" s="58">
        <f t="shared" si="45"/>
        <v>0.3</v>
      </c>
      <c r="H1180" s="57">
        <v>0.85</v>
      </c>
      <c r="I1180" s="49">
        <v>252</v>
      </c>
      <c r="J1180" s="49">
        <v>39.000000000011248</v>
      </c>
      <c r="K1180" s="49">
        <v>1468.6666666666667</v>
      </c>
      <c r="L1180" s="49">
        <v>-35.166666666666664</v>
      </c>
      <c r="M1180" s="57">
        <v>-1.0718077421188354</v>
      </c>
      <c r="N1180" s="57">
        <v>1.7725071007346955E-2</v>
      </c>
      <c r="O1180" s="57">
        <v>0.20010194182395935</v>
      </c>
      <c r="P1180" s="57">
        <v>4.3381141338673671E-2</v>
      </c>
    </row>
    <row r="1181" spans="1:16" ht="14.25" customHeight="1" x14ac:dyDescent="0.3">
      <c r="A1181" s="50">
        <v>864</v>
      </c>
      <c r="B1181" s="49">
        <v>162201001202</v>
      </c>
      <c r="C1181" s="50">
        <v>5</v>
      </c>
      <c r="D1181" s="49">
        <v>7</v>
      </c>
      <c r="E1181" s="50" t="s">
        <v>110</v>
      </c>
      <c r="F1181" s="50">
        <v>4.9000000000000002E-2</v>
      </c>
      <c r="G1181" s="58">
        <f t="shared" si="45"/>
        <v>0.34899999999999998</v>
      </c>
      <c r="H1181" s="57"/>
      <c r="I1181" s="49">
        <v>252</v>
      </c>
      <c r="J1181" s="49">
        <v>39.000000000011248</v>
      </c>
      <c r="K1181" s="49">
        <v>1698.5</v>
      </c>
      <c r="L1181" s="49">
        <v>-25.583333333333332</v>
      </c>
      <c r="M1181" s="57">
        <v>-0.68023741245269775</v>
      </c>
      <c r="N1181" s="57">
        <v>1.7725071007346955E-2</v>
      </c>
      <c r="O1181" s="57">
        <v>0.1783488541841507</v>
      </c>
      <c r="P1181" s="57">
        <v>4.3381141338673671E-2</v>
      </c>
    </row>
    <row r="1182" spans="1:16" ht="14.25" customHeight="1" x14ac:dyDescent="0.3">
      <c r="A1182" s="50">
        <v>864</v>
      </c>
      <c r="B1182" s="49">
        <v>162201001202</v>
      </c>
      <c r="C1182" s="50">
        <v>5</v>
      </c>
      <c r="D1182" s="49">
        <v>8</v>
      </c>
      <c r="E1182" s="50" t="s">
        <v>112</v>
      </c>
      <c r="F1182" s="50">
        <v>5.0999999999999997E-2</v>
      </c>
      <c r="G1182" s="58">
        <f t="shared" si="45"/>
        <v>0.39999999999999997</v>
      </c>
      <c r="H1182" s="57">
        <v>0.88</v>
      </c>
      <c r="I1182" s="49">
        <v>252</v>
      </c>
      <c r="J1182" s="49">
        <v>40.000000000040004</v>
      </c>
      <c r="K1182" s="49">
        <v>2033.3333333333333</v>
      </c>
      <c r="L1182" s="49">
        <v>-17.25</v>
      </c>
      <c r="M1182" s="57">
        <v>-0.89710021018981934</v>
      </c>
      <c r="N1182" s="57">
        <v>1.7725071007346955E-2</v>
      </c>
      <c r="O1182" s="57">
        <v>-0.3376801609992981</v>
      </c>
      <c r="P1182" s="57">
        <v>4.3381141338673671E-2</v>
      </c>
    </row>
    <row r="1183" spans="1:16" ht="14.25" customHeight="1" x14ac:dyDescent="0.3">
      <c r="A1183" s="50">
        <v>864</v>
      </c>
      <c r="B1183" s="49">
        <v>162201001202</v>
      </c>
      <c r="C1183" s="50">
        <v>5</v>
      </c>
      <c r="D1183" s="49">
        <v>9</v>
      </c>
      <c r="E1183" s="50" t="s">
        <v>113</v>
      </c>
      <c r="F1183" s="50">
        <v>5.0999999999999997E-2</v>
      </c>
      <c r="G1183" s="58">
        <f t="shared" si="45"/>
        <v>0.45099999999999996</v>
      </c>
      <c r="H1183" s="57"/>
      <c r="I1183" s="49">
        <v>252</v>
      </c>
      <c r="J1183" s="49">
        <v>44.000000000044004</v>
      </c>
      <c r="K1183" s="49">
        <v>2079.3333333333335</v>
      </c>
      <c r="L1183" s="49">
        <v>-33.25</v>
      </c>
      <c r="M1183" s="57">
        <v>-1.2373111248016357</v>
      </c>
      <c r="N1183" s="57">
        <v>1.7725071007346955E-2</v>
      </c>
      <c r="O1183" s="57">
        <v>-1.0699741840362549</v>
      </c>
      <c r="P1183" s="57">
        <v>4.3381141338673671E-2</v>
      </c>
    </row>
    <row r="1184" spans="1:16" ht="14.25" customHeight="1" x14ac:dyDescent="0.3">
      <c r="A1184" s="50">
        <v>864</v>
      </c>
      <c r="B1184" s="49">
        <v>162201001202</v>
      </c>
      <c r="C1184" s="50">
        <v>5</v>
      </c>
      <c r="D1184" s="49">
        <v>10</v>
      </c>
      <c r="E1184" s="50" t="s">
        <v>114</v>
      </c>
      <c r="F1184" s="50">
        <v>5.0999999999999997E-2</v>
      </c>
      <c r="G1184" s="58">
        <f t="shared" si="45"/>
        <v>0.502</v>
      </c>
      <c r="H1184" s="57">
        <v>0.95</v>
      </c>
      <c r="I1184" s="49">
        <v>252</v>
      </c>
      <c r="J1184" s="49">
        <v>39.999999999928981</v>
      </c>
      <c r="K1184" s="49">
        <v>1353.1666666666667</v>
      </c>
      <c r="L1184" s="49">
        <v>-28.833333333333332</v>
      </c>
      <c r="M1184" s="57">
        <v>-1.7949013710021973</v>
      </c>
      <c r="N1184" s="57">
        <v>1.7725071007346955E-2</v>
      </c>
      <c r="O1184" s="57">
        <v>-1.8879759311676025</v>
      </c>
      <c r="P1184" s="57">
        <v>4.3381141338673671E-2</v>
      </c>
    </row>
    <row r="1185" spans="1:16" ht="14.25" customHeight="1" x14ac:dyDescent="0.3">
      <c r="A1185" s="50">
        <v>864</v>
      </c>
      <c r="B1185" s="49">
        <v>162201001202</v>
      </c>
      <c r="C1185" s="50">
        <v>5</v>
      </c>
      <c r="D1185" s="49">
        <v>11</v>
      </c>
      <c r="E1185" s="50" t="s">
        <v>134</v>
      </c>
      <c r="F1185" s="50">
        <v>5.0999999999999997E-2</v>
      </c>
      <c r="G1185" s="58">
        <f t="shared" si="45"/>
        <v>0.55300000000000005</v>
      </c>
      <c r="H1185" s="57"/>
      <c r="I1185" s="49">
        <v>252</v>
      </c>
      <c r="J1185" s="49">
        <v>33.999999999978492</v>
      </c>
      <c r="K1185" s="49">
        <v>1757.3333333333333</v>
      </c>
      <c r="L1185" s="49">
        <v>-33.833333333333336</v>
      </c>
      <c r="M1185" s="57">
        <v>-1.7719709873199463</v>
      </c>
      <c r="N1185" s="57">
        <v>1.7725071007346955E-2</v>
      </c>
      <c r="O1185" s="57">
        <v>-2.1839754581451416</v>
      </c>
      <c r="P1185" s="57">
        <v>4.3381141338673671E-2</v>
      </c>
    </row>
    <row r="1186" spans="1:16" ht="14.25" customHeight="1" x14ac:dyDescent="0.3">
      <c r="A1186" s="50">
        <v>864</v>
      </c>
      <c r="B1186" s="49">
        <v>162201001202</v>
      </c>
      <c r="C1186" s="50">
        <v>5</v>
      </c>
      <c r="D1186" s="49">
        <v>12</v>
      </c>
      <c r="E1186" s="50" t="s">
        <v>1170</v>
      </c>
      <c r="F1186" s="50">
        <v>5.0999999999999997E-2</v>
      </c>
      <c r="G1186" s="58">
        <f t="shared" si="45"/>
        <v>0.60400000000000009</v>
      </c>
      <c r="H1186" s="57">
        <v>1</v>
      </c>
      <c r="I1186" s="49">
        <v>252</v>
      </c>
      <c r="J1186" s="49">
        <v>42.000000000097515</v>
      </c>
      <c r="K1186" s="49">
        <v>2333.6666666666665</v>
      </c>
      <c r="L1186" s="49">
        <v>-25.5</v>
      </c>
      <c r="M1186" s="57">
        <v>-1.1005110740661621</v>
      </c>
      <c r="N1186" s="57">
        <v>1.7725071007346955E-2</v>
      </c>
      <c r="O1186" s="57">
        <v>-1.1320468187332153</v>
      </c>
      <c r="P1186" s="57">
        <v>4.3381141338673671E-2</v>
      </c>
    </row>
    <row r="1187" spans="1:16" ht="14.25" customHeight="1" x14ac:dyDescent="0.3">
      <c r="A1187" s="50">
        <v>864</v>
      </c>
      <c r="B1187" s="49">
        <v>162201001202</v>
      </c>
      <c r="C1187" s="50">
        <v>5</v>
      </c>
      <c r="D1187" s="49">
        <v>13</v>
      </c>
      <c r="E1187" s="50" t="s">
        <v>136</v>
      </c>
      <c r="F1187" s="50">
        <v>5.0999999999999997E-2</v>
      </c>
      <c r="G1187" s="58">
        <f t="shared" si="45"/>
        <v>0.65500000000000014</v>
      </c>
      <c r="H1187" s="57"/>
      <c r="I1187" s="49">
        <v>252</v>
      </c>
      <c r="J1187" s="49">
        <v>39.000000000011248</v>
      </c>
      <c r="K1187" s="49">
        <v>2043.1666666666667</v>
      </c>
      <c r="L1187" s="49">
        <v>-10.583333333333334</v>
      </c>
      <c r="M1187" s="57">
        <v>-0.65537071228027344</v>
      </c>
      <c r="N1187" s="57">
        <v>1.7725071007346955E-2</v>
      </c>
      <c r="O1187" s="57">
        <v>-0.46422338485717773</v>
      </c>
      <c r="P1187" s="57">
        <v>4.3381141338673671E-2</v>
      </c>
    </row>
    <row r="1188" spans="1:16" ht="14.25" customHeight="1" x14ac:dyDescent="0.3">
      <c r="A1188" s="50">
        <v>864</v>
      </c>
      <c r="B1188" s="49">
        <v>162201001202</v>
      </c>
      <c r="C1188" s="50">
        <v>5</v>
      </c>
      <c r="D1188" s="49">
        <v>14</v>
      </c>
      <c r="E1188" s="50" t="s">
        <v>47</v>
      </c>
      <c r="F1188" s="50">
        <v>5.0999999999999997E-2</v>
      </c>
      <c r="G1188" s="58">
        <f t="shared" si="45"/>
        <v>0.70600000000000018</v>
      </c>
      <c r="H1188" s="57"/>
      <c r="I1188" s="49">
        <v>252</v>
      </c>
      <c r="J1188" s="49">
        <v>43.000000000015248</v>
      </c>
      <c r="K1188" s="49">
        <v>1611.5</v>
      </c>
      <c r="L1188" s="49">
        <v>-18</v>
      </c>
      <c r="M1188" s="57">
        <v>-0.58604991436004639</v>
      </c>
      <c r="N1188" s="57">
        <v>1.7725071007346955E-2</v>
      </c>
      <c r="O1188" s="57">
        <v>-0.22904904186725616</v>
      </c>
      <c r="P1188" s="57">
        <v>4.3381141338673671E-2</v>
      </c>
    </row>
    <row r="1189" spans="1:16" ht="14.25" customHeight="1" x14ac:dyDescent="0.3">
      <c r="A1189" s="50">
        <v>864</v>
      </c>
      <c r="B1189" s="49">
        <v>162201001202</v>
      </c>
      <c r="C1189" s="50">
        <v>5</v>
      </c>
      <c r="D1189" s="49">
        <v>15</v>
      </c>
      <c r="E1189" s="50" t="s">
        <v>115</v>
      </c>
      <c r="F1189" s="50">
        <v>5.0999999999999997E-2</v>
      </c>
      <c r="G1189" s="58">
        <f t="shared" si="45"/>
        <v>0.75700000000000023</v>
      </c>
      <c r="H1189" s="57"/>
      <c r="I1189" s="49">
        <v>252</v>
      </c>
      <c r="J1189" s="49">
        <v>40.999999999957737</v>
      </c>
      <c r="K1189" s="49">
        <v>2400.3333333333335</v>
      </c>
      <c r="L1189" s="49">
        <v>-6.083333333333333</v>
      </c>
      <c r="M1189" s="57">
        <v>-0.6112372875213623</v>
      </c>
      <c r="N1189" s="57">
        <v>1.7725071007346955E-2</v>
      </c>
      <c r="O1189" s="57">
        <v>-0.37597078084945679</v>
      </c>
      <c r="P1189" s="57">
        <v>4.3381141338673671E-2</v>
      </c>
    </row>
    <row r="1190" spans="1:16" ht="14.25" customHeight="1" x14ac:dyDescent="0.3">
      <c r="A1190" s="50">
        <v>864</v>
      </c>
      <c r="B1190" s="49">
        <v>162201001202</v>
      </c>
      <c r="C1190" s="50">
        <v>5</v>
      </c>
      <c r="D1190" s="49">
        <v>16</v>
      </c>
      <c r="E1190" s="50" t="s">
        <v>116</v>
      </c>
      <c r="F1190" s="50">
        <v>5.0999999999999997E-2</v>
      </c>
      <c r="G1190" s="58">
        <f t="shared" si="45"/>
        <v>0.80800000000000027</v>
      </c>
      <c r="H1190" s="57">
        <v>1.0900000000000001</v>
      </c>
      <c r="I1190" s="49">
        <v>252</v>
      </c>
      <c r="J1190" s="49">
        <v>40.999999999957737</v>
      </c>
      <c r="K1190" s="49">
        <v>2107.1666666666665</v>
      </c>
      <c r="L1190" s="49">
        <v>-10.416666666666666</v>
      </c>
      <c r="M1190" s="57">
        <v>-0.63724243640899658</v>
      </c>
      <c r="N1190" s="57">
        <v>1.7725071007346955E-2</v>
      </c>
      <c r="O1190" s="57">
        <v>0.13535526394844055</v>
      </c>
      <c r="P1190" s="57">
        <v>4.3381141338673671E-2</v>
      </c>
    </row>
    <row r="1191" spans="1:16" ht="14.25" customHeight="1" x14ac:dyDescent="0.3">
      <c r="A1191" s="50">
        <v>864</v>
      </c>
      <c r="B1191" s="49">
        <v>162201001202</v>
      </c>
      <c r="C1191" s="50">
        <v>5</v>
      </c>
      <c r="D1191" s="49">
        <v>17</v>
      </c>
      <c r="E1191" s="50" t="s">
        <v>144</v>
      </c>
      <c r="F1191" s="50">
        <v>3.5999999999999997E-2</v>
      </c>
      <c r="G1191" s="58">
        <f t="shared" si="45"/>
        <v>0.84400000000000031</v>
      </c>
      <c r="H1191" s="57">
        <v>1.1200000000000001</v>
      </c>
      <c r="I1191" s="49">
        <v>252</v>
      </c>
      <c r="J1191" s="49">
        <v>28.000000000028002</v>
      </c>
      <c r="K1191" s="49">
        <v>1379.1666666666667</v>
      </c>
      <c r="L1191" s="49">
        <v>-29.333333333333332</v>
      </c>
      <c r="M1191" s="57">
        <v>-0.6511417031288147</v>
      </c>
      <c r="N1191" s="57">
        <v>1.7725071007346955E-2</v>
      </c>
      <c r="O1191" s="57">
        <v>0.88001292943954468</v>
      </c>
      <c r="P1191" s="57">
        <v>4.3381141338673671E-2</v>
      </c>
    </row>
    <row r="1192" spans="1:16" ht="14.25" customHeight="1" x14ac:dyDescent="0.3">
      <c r="A1192" s="50">
        <v>864</v>
      </c>
      <c r="B1192" s="49">
        <v>162201001202</v>
      </c>
      <c r="C1192" s="50">
        <v>5</v>
      </c>
      <c r="D1192" s="49">
        <v>18</v>
      </c>
      <c r="E1192" s="50" t="s">
        <v>1174</v>
      </c>
      <c r="F1192" s="50">
        <v>3.3000000000000002E-2</v>
      </c>
      <c r="G1192" s="58">
        <f t="shared" si="45"/>
        <v>0.87700000000000033</v>
      </c>
      <c r="H1192" s="57">
        <v>1.155</v>
      </c>
      <c r="I1192" s="49"/>
      <c r="J1192" s="49">
        <v>29.000000000056758</v>
      </c>
      <c r="K1192" s="49">
        <v>1564.1666666666667</v>
      </c>
      <c r="L1192" s="49">
        <v>-34.583333333333336</v>
      </c>
      <c r="M1192" s="57">
        <v>-0.7727927565574646</v>
      </c>
      <c r="N1192" s="57">
        <v>1.7725071007346955E-2</v>
      </c>
      <c r="O1192" s="57">
        <v>1.3003593683242798</v>
      </c>
      <c r="P1192" s="57">
        <v>4.3381141338673671E-2</v>
      </c>
    </row>
    <row r="1193" spans="1:16" ht="14.25" customHeight="1" x14ac:dyDescent="0.3">
      <c r="A1193" s="50">
        <v>864</v>
      </c>
      <c r="B1193" s="49">
        <v>162201001202</v>
      </c>
      <c r="C1193" s="50">
        <v>5</v>
      </c>
      <c r="D1193" s="49">
        <v>19</v>
      </c>
      <c r="E1193" s="50" t="s">
        <v>54</v>
      </c>
      <c r="F1193" s="50">
        <v>3.3000000000000002E-2</v>
      </c>
      <c r="G1193" s="58">
        <f t="shared" si="45"/>
        <v>0.91000000000000036</v>
      </c>
      <c r="H1193" s="57">
        <v>1.1779999999999999</v>
      </c>
      <c r="I1193" s="49">
        <v>252</v>
      </c>
      <c r="J1193" s="49">
        <v>28.999999999945736</v>
      </c>
      <c r="K1193" s="49">
        <v>1667</v>
      </c>
      <c r="L1193" s="49">
        <v>-23.75</v>
      </c>
      <c r="M1193" s="57">
        <v>-0.69837236404418945</v>
      </c>
      <c r="N1193" s="57">
        <v>1.7725071007346955E-2</v>
      </c>
      <c r="O1193" s="57">
        <v>1.8084530830383301</v>
      </c>
      <c r="P1193" s="57">
        <v>4.3381141338673671E-2</v>
      </c>
    </row>
    <row r="1194" spans="1:16" ht="14.25" customHeight="1" x14ac:dyDescent="0.3">
      <c r="A1194" s="50">
        <v>864</v>
      </c>
      <c r="B1194" s="49">
        <v>162201001202</v>
      </c>
      <c r="C1194" s="50">
        <v>5</v>
      </c>
      <c r="D1194" s="49">
        <v>20</v>
      </c>
      <c r="E1194" s="50" t="s">
        <v>167</v>
      </c>
      <c r="F1194" s="50">
        <v>3.5999999999999997E-2</v>
      </c>
      <c r="G1194" s="58">
        <f t="shared" si="45"/>
        <v>0.9460000000000004</v>
      </c>
      <c r="H1194" s="57">
        <v>1.198</v>
      </c>
      <c r="I1194" s="49">
        <v>252</v>
      </c>
      <c r="J1194" s="49">
        <v>32.999999999949736</v>
      </c>
      <c r="K1194" s="49">
        <v>1657</v>
      </c>
      <c r="L1194" s="49">
        <v>-21.5</v>
      </c>
      <c r="M1194" s="57">
        <v>-0.64392393827438354</v>
      </c>
      <c r="N1194" s="57">
        <v>1.7725071007346955E-2</v>
      </c>
      <c r="O1194" s="57">
        <v>2.1010074615478516</v>
      </c>
      <c r="P1194" s="57">
        <v>4.3381141338673671E-2</v>
      </c>
    </row>
    <row r="1195" spans="1:16" ht="14.25" customHeight="1" x14ac:dyDescent="0.3">
      <c r="A1195" s="50">
        <v>864</v>
      </c>
      <c r="B1195" s="49">
        <v>162201001202</v>
      </c>
      <c r="C1195" s="50">
        <v>5</v>
      </c>
      <c r="D1195" s="49">
        <v>21</v>
      </c>
      <c r="E1195" s="50" t="s">
        <v>148</v>
      </c>
      <c r="F1195" s="50">
        <v>3.5999999999999997E-2</v>
      </c>
      <c r="G1195" s="58">
        <f t="shared" si="45"/>
        <v>0.98200000000000043</v>
      </c>
      <c r="H1195" s="57">
        <v>1.218</v>
      </c>
      <c r="I1195" s="49">
        <v>252</v>
      </c>
      <c r="J1195" s="49">
        <v>35.999999999924981</v>
      </c>
      <c r="K1195" s="49">
        <v>1503.3333333333333</v>
      </c>
      <c r="L1195" s="49">
        <v>-18.666666666666668</v>
      </c>
      <c r="M1195" s="57">
        <v>-0.62530559301376343</v>
      </c>
      <c r="N1195" s="57">
        <v>1.7725071007346955E-2</v>
      </c>
      <c r="O1195" s="57">
        <v>2.2938544750213623</v>
      </c>
      <c r="P1195" s="57">
        <v>4.3381141338673671E-2</v>
      </c>
    </row>
    <row r="1196" spans="1:16" ht="14.25" customHeight="1" x14ac:dyDescent="0.3">
      <c r="A1196" s="50">
        <v>864</v>
      </c>
      <c r="B1196" s="49">
        <v>162201001202</v>
      </c>
      <c r="C1196" s="50">
        <v>5</v>
      </c>
      <c r="D1196" s="49">
        <v>22</v>
      </c>
      <c r="E1196" s="50" t="s">
        <v>168</v>
      </c>
      <c r="F1196" s="50">
        <v>3.5999999999999997E-2</v>
      </c>
      <c r="G1196" s="58">
        <f t="shared" si="45"/>
        <v>1.0180000000000005</v>
      </c>
      <c r="H1196" s="57">
        <v>1.228</v>
      </c>
      <c r="I1196" s="49">
        <v>252</v>
      </c>
      <c r="J1196" s="49">
        <v>35.000000000007248</v>
      </c>
      <c r="K1196" s="49">
        <v>1917.1666666666667</v>
      </c>
      <c r="L1196" s="49">
        <v>-33.25</v>
      </c>
      <c r="M1196" s="57">
        <v>-0.80461037158966064</v>
      </c>
      <c r="N1196" s="57">
        <v>1.7725071007346955E-2</v>
      </c>
      <c r="O1196" s="57">
        <v>2.3069713115692139</v>
      </c>
      <c r="P1196" s="57">
        <v>4.3381141338673671E-2</v>
      </c>
    </row>
    <row r="1197" spans="1:16" ht="14.25" customHeight="1" x14ac:dyDescent="0.3">
      <c r="A1197" s="50">
        <v>864</v>
      </c>
      <c r="B1197" s="49">
        <v>162201001202</v>
      </c>
      <c r="C1197" s="50">
        <v>5</v>
      </c>
      <c r="D1197" s="49">
        <v>23</v>
      </c>
      <c r="E1197" s="50" t="s">
        <v>169</v>
      </c>
      <c r="F1197" s="50">
        <v>3.5999999999999997E-2</v>
      </c>
      <c r="G1197" s="58">
        <f t="shared" si="45"/>
        <v>1.0540000000000005</v>
      </c>
      <c r="H1197" s="57">
        <v>1.238</v>
      </c>
      <c r="I1197" s="49">
        <v>252</v>
      </c>
      <c r="J1197" s="49">
        <v>35.000000000007248</v>
      </c>
      <c r="K1197" s="49">
        <v>1740.3333333333333</v>
      </c>
      <c r="L1197" s="49">
        <v>-17.583333333333332</v>
      </c>
      <c r="M1197" s="57">
        <v>-0.84590190649032593</v>
      </c>
      <c r="N1197" s="57">
        <v>1.7725071007346955E-2</v>
      </c>
      <c r="O1197" s="57">
        <v>2.2742688655853271</v>
      </c>
      <c r="P1197" s="57">
        <v>4.3381141338673671E-2</v>
      </c>
    </row>
    <row r="1198" spans="1:16" ht="14.25" customHeight="1" x14ac:dyDescent="0.3">
      <c r="A1198" s="50">
        <v>864</v>
      </c>
      <c r="B1198" s="49">
        <v>162201001202</v>
      </c>
      <c r="C1198" s="50">
        <v>5</v>
      </c>
      <c r="D1198" s="49">
        <v>24</v>
      </c>
      <c r="E1198" s="50" t="s">
        <v>170</v>
      </c>
      <c r="F1198" s="50">
        <v>3.5999999999999997E-2</v>
      </c>
      <c r="G1198" s="58">
        <f t="shared" si="45"/>
        <v>1.0900000000000005</v>
      </c>
      <c r="H1198" s="57">
        <v>1.258</v>
      </c>
      <c r="I1198" s="49">
        <v>252</v>
      </c>
      <c r="J1198" s="49">
        <v>36.000000000036003</v>
      </c>
      <c r="K1198" s="49">
        <v>1759.1666666666667</v>
      </c>
      <c r="L1198" s="49">
        <v>-34.5</v>
      </c>
      <c r="M1198" s="57">
        <v>-1.056767463684082</v>
      </c>
      <c r="N1198" s="57">
        <v>1.7725071007346955E-2</v>
      </c>
      <c r="O1198" s="57">
        <v>2.151444673538208</v>
      </c>
      <c r="P1198" s="57">
        <v>4.3381141338673671E-2</v>
      </c>
    </row>
    <row r="1199" spans="1:16" ht="14.25" customHeight="1" x14ac:dyDescent="0.3">
      <c r="A1199" s="50">
        <v>864</v>
      </c>
      <c r="B1199" s="49">
        <v>162201001202</v>
      </c>
      <c r="C1199" s="50">
        <v>5</v>
      </c>
      <c r="D1199" s="49">
        <v>25</v>
      </c>
      <c r="E1199" s="50" t="s">
        <v>62</v>
      </c>
      <c r="F1199" s="50">
        <v>3.5999999999999997E-2</v>
      </c>
      <c r="G1199" s="58">
        <f t="shared" si="45"/>
        <v>1.1260000000000006</v>
      </c>
      <c r="H1199" s="57">
        <v>1.278</v>
      </c>
      <c r="I1199" s="49">
        <v>252</v>
      </c>
      <c r="J1199" s="49">
        <v>32.000000000032003</v>
      </c>
      <c r="K1199" s="49">
        <v>1625.5</v>
      </c>
      <c r="L1199" s="49">
        <v>-26.166666666666668</v>
      </c>
      <c r="M1199" s="57">
        <v>-1.3699816465377808</v>
      </c>
      <c r="N1199" s="57">
        <v>1.7725071007346955E-2</v>
      </c>
      <c r="O1199" s="57">
        <v>2.3437924385070801</v>
      </c>
      <c r="P1199" s="57">
        <v>4.3381141338673671E-2</v>
      </c>
    </row>
    <row r="1200" spans="1:16" ht="14.25" customHeight="1" x14ac:dyDescent="0.3">
      <c r="A1200" s="50">
        <v>864</v>
      </c>
      <c r="B1200" s="49">
        <v>162201001202</v>
      </c>
      <c r="C1200" s="50">
        <v>5</v>
      </c>
      <c r="D1200" s="49">
        <v>26</v>
      </c>
      <c r="E1200" s="50" t="s">
        <v>203</v>
      </c>
      <c r="F1200" s="50">
        <v>3.5999999999999997E-2</v>
      </c>
      <c r="G1200" s="58">
        <f t="shared" si="45"/>
        <v>1.1620000000000006</v>
      </c>
      <c r="H1200" s="57">
        <v>1.278</v>
      </c>
      <c r="I1200" s="49">
        <v>252</v>
      </c>
      <c r="J1200" s="49">
        <v>35.000000000007248</v>
      </c>
      <c r="K1200" s="49">
        <v>2172.3333333333335</v>
      </c>
      <c r="L1200" s="49">
        <v>-28.416666666666668</v>
      </c>
      <c r="M1200" s="57">
        <v>-1.4792447090148926</v>
      </c>
      <c r="N1200" s="57">
        <v>1.7725071007346955E-2</v>
      </c>
      <c r="O1200" s="57">
        <v>2.2936105728149414</v>
      </c>
      <c r="P1200" s="57">
        <v>4.3381141338673671E-2</v>
      </c>
    </row>
    <row r="1201" spans="1:17" ht="14.25" customHeight="1" x14ac:dyDescent="0.3">
      <c r="A1201" s="50">
        <v>864</v>
      </c>
      <c r="B1201" s="49">
        <v>162201001202</v>
      </c>
      <c r="C1201" s="50">
        <v>5</v>
      </c>
      <c r="D1201" s="49">
        <v>27</v>
      </c>
      <c r="E1201" s="50" t="s">
        <v>204</v>
      </c>
      <c r="F1201" s="50">
        <v>3.5999999999999997E-2</v>
      </c>
      <c r="G1201" s="58">
        <f t="shared" si="45"/>
        <v>1.1980000000000006</v>
      </c>
      <c r="H1201" s="57">
        <v>1.278</v>
      </c>
      <c r="I1201" s="49">
        <v>252</v>
      </c>
      <c r="J1201" s="49">
        <v>37.000000000064759</v>
      </c>
      <c r="K1201" s="49">
        <v>2212.5</v>
      </c>
      <c r="L1201" s="49">
        <v>-27.75</v>
      </c>
      <c r="M1201" s="57">
        <v>-1.3238434791564941</v>
      </c>
      <c r="N1201" s="57">
        <v>1.7725071007346955E-2</v>
      </c>
      <c r="O1201" s="57">
        <v>2.3100080490112305</v>
      </c>
      <c r="P1201" s="57">
        <v>4.3381141338673671E-2</v>
      </c>
    </row>
    <row r="1202" spans="1:17" ht="14.25" customHeight="1" x14ac:dyDescent="0.3">
      <c r="A1202" s="50">
        <v>864</v>
      </c>
      <c r="B1202" s="49">
        <v>162201001202</v>
      </c>
      <c r="C1202" s="50">
        <v>5</v>
      </c>
      <c r="D1202" s="49">
        <v>28</v>
      </c>
      <c r="E1202" s="50" t="s">
        <v>252</v>
      </c>
      <c r="F1202" s="50">
        <v>3.5999999999999997E-2</v>
      </c>
      <c r="G1202" s="58">
        <f t="shared" si="45"/>
        <v>1.2340000000000007</v>
      </c>
      <c r="H1202" s="57">
        <v>1.278</v>
      </c>
      <c r="I1202" s="49">
        <v>252</v>
      </c>
      <c r="J1202" s="49">
        <v>32.999999999949736</v>
      </c>
      <c r="K1202" s="49">
        <v>1994.3333333333333</v>
      </c>
      <c r="L1202" s="49">
        <v>-31.5</v>
      </c>
      <c r="M1202" s="57">
        <v>-1.1163830757141113</v>
      </c>
      <c r="N1202" s="57">
        <v>1.7725071007346955E-2</v>
      </c>
      <c r="O1202" s="57">
        <v>2.235102653503418</v>
      </c>
      <c r="P1202" s="57">
        <v>4.3381141338673671E-2</v>
      </c>
    </row>
    <row r="1203" spans="1:17" ht="14.25" customHeight="1" x14ac:dyDescent="0.3">
      <c r="A1203" s="50">
        <v>864</v>
      </c>
      <c r="B1203" s="49">
        <v>162201001202</v>
      </c>
      <c r="C1203" s="50">
        <v>5</v>
      </c>
      <c r="D1203" s="49">
        <v>29</v>
      </c>
      <c r="E1203" s="50" t="s">
        <v>253</v>
      </c>
      <c r="F1203" s="50">
        <v>3.5999999999999997E-2</v>
      </c>
      <c r="G1203" s="58">
        <f t="shared" si="45"/>
        <v>1.2700000000000007</v>
      </c>
      <c r="H1203" s="57">
        <v>1.278</v>
      </c>
      <c r="I1203" s="49">
        <v>252</v>
      </c>
      <c r="J1203" s="49">
        <v>39.000000000011248</v>
      </c>
      <c r="K1203" s="49">
        <v>2011.1666666666667</v>
      </c>
      <c r="L1203" s="49">
        <v>-31.5</v>
      </c>
      <c r="M1203" s="57">
        <v>-1.1664277315139771</v>
      </c>
      <c r="N1203" s="57">
        <v>1.7725071007346955E-2</v>
      </c>
      <c r="O1203" s="57">
        <v>1.9789539575576782</v>
      </c>
      <c r="P1203" s="57">
        <v>4.3381141338673671E-2</v>
      </c>
    </row>
    <row r="1204" spans="1:17" ht="14.25" customHeight="1" x14ac:dyDescent="0.3">
      <c r="A1204" s="50">
        <v>864</v>
      </c>
      <c r="B1204" s="49">
        <v>162201001202</v>
      </c>
      <c r="C1204" s="50">
        <v>5</v>
      </c>
      <c r="D1204" s="49">
        <v>30</v>
      </c>
      <c r="E1204" s="50" t="s">
        <v>254</v>
      </c>
      <c r="F1204" s="50">
        <v>3.5999999999999997E-2</v>
      </c>
      <c r="G1204" s="58">
        <f t="shared" si="45"/>
        <v>1.3060000000000007</v>
      </c>
      <c r="H1204" s="57">
        <v>1.278</v>
      </c>
      <c r="I1204" s="49">
        <v>252</v>
      </c>
      <c r="J1204" s="49">
        <v>32.999999999949736</v>
      </c>
      <c r="K1204" s="49">
        <v>1531.3333333333333</v>
      </c>
      <c r="L1204" s="49">
        <v>-19.25</v>
      </c>
      <c r="M1204" s="57">
        <v>-1.1992892026901245</v>
      </c>
      <c r="N1204" s="57">
        <v>1.7725071007346955E-2</v>
      </c>
      <c r="O1204" s="57">
        <v>1.9811073541641235</v>
      </c>
      <c r="P1204" s="57">
        <v>4.3381141338673671E-2</v>
      </c>
    </row>
    <row r="1205" spans="1:17" ht="14.25" customHeight="1" x14ac:dyDescent="0.3">
      <c r="A1205" s="50">
        <v>864</v>
      </c>
      <c r="B1205" s="49">
        <v>162201001202</v>
      </c>
      <c r="C1205" s="50">
        <v>5</v>
      </c>
      <c r="D1205" s="49">
        <v>31</v>
      </c>
      <c r="E1205" s="50" t="s">
        <v>255</v>
      </c>
      <c r="F1205" s="50">
        <v>3.5999999999999997E-2</v>
      </c>
      <c r="G1205" s="58">
        <f t="shared" si="45"/>
        <v>1.3420000000000007</v>
      </c>
      <c r="H1205" s="57">
        <v>1.278</v>
      </c>
      <c r="I1205" s="49">
        <v>252</v>
      </c>
      <c r="J1205" s="49">
        <v>25.000000000052758</v>
      </c>
      <c r="K1205" s="49">
        <v>1380</v>
      </c>
      <c r="L1205" s="49">
        <v>-38.583333333333336</v>
      </c>
      <c r="M1205" s="57">
        <v>-1.2258491516113281</v>
      </c>
      <c r="N1205" s="57">
        <v>1.7725071007346955E-2</v>
      </c>
      <c r="O1205" s="57">
        <v>2.1677563190460205</v>
      </c>
      <c r="P1205" s="57">
        <v>4.3381141338673671E-2</v>
      </c>
    </row>
    <row r="1206" spans="1:17" ht="14.25" customHeight="1" x14ac:dyDescent="0.3">
      <c r="A1206" s="50">
        <v>864</v>
      </c>
      <c r="B1206" s="49">
        <v>162201001202</v>
      </c>
      <c r="C1206" s="50">
        <v>5</v>
      </c>
      <c r="D1206" s="49">
        <v>32</v>
      </c>
      <c r="E1206" s="50" t="s">
        <v>121</v>
      </c>
      <c r="F1206" s="50">
        <v>3.5999999999999997E-2</v>
      </c>
      <c r="G1206" s="58">
        <f t="shared" si="45"/>
        <v>1.3780000000000008</v>
      </c>
      <c r="H1206" s="57">
        <v>1.278</v>
      </c>
      <c r="I1206" s="49">
        <v>252</v>
      </c>
      <c r="J1206" s="49">
        <v>28.000000000028002</v>
      </c>
      <c r="K1206" s="49">
        <v>1474.3333333333333</v>
      </c>
      <c r="L1206" s="49">
        <v>-37.083333333333336</v>
      </c>
      <c r="M1206" s="57">
        <v>-1.4521056413650513</v>
      </c>
      <c r="N1206" s="57">
        <v>1.7725071007346955E-2</v>
      </c>
      <c r="O1206" s="57">
        <v>2.1436493396759033</v>
      </c>
      <c r="P1206" s="57">
        <v>4.3381141338673671E-2</v>
      </c>
    </row>
    <row r="1207" spans="1:17" ht="14.25" customHeight="1" x14ac:dyDescent="0.3">
      <c r="N1207" s="62"/>
      <c r="Q1207" s="57"/>
    </row>
    <row r="1208" spans="1:17" ht="14.25" customHeight="1" x14ac:dyDescent="0.3">
      <c r="J1208" s="50"/>
    </row>
    <row r="1209" spans="1:17" ht="14.25" customHeight="1" x14ac:dyDescent="0.3">
      <c r="J1209" s="50"/>
      <c r="M1209" s="59"/>
      <c r="N1209" s="59"/>
      <c r="O1209" s="59"/>
      <c r="P1209" s="59"/>
      <c r="Q1209" s="49"/>
    </row>
    <row r="1210" spans="1:17" ht="14.25" customHeight="1" x14ac:dyDescent="0.3">
      <c r="A1210" s="49"/>
      <c r="B1210" s="49"/>
      <c r="C1210" s="49"/>
      <c r="D1210" s="49"/>
      <c r="E1210" s="49"/>
      <c r="I1210" s="49"/>
    </row>
    <row r="1211" spans="1:17" ht="14.25" customHeight="1" x14ac:dyDescent="0.3">
      <c r="A1211" s="49"/>
      <c r="B1211" s="49"/>
      <c r="C1211" s="49"/>
      <c r="D1211" s="49"/>
      <c r="E1211" s="49"/>
      <c r="I1211" s="49"/>
    </row>
    <row r="1213" spans="1:17" ht="14.25" customHeight="1" x14ac:dyDescent="0.3">
      <c r="C1213" s="49"/>
      <c r="J1213" s="50"/>
    </row>
    <row r="1215" spans="1:17" ht="14.25" customHeight="1" x14ac:dyDescent="0.3">
      <c r="J1215" s="50"/>
    </row>
    <row r="1216" spans="1:17" ht="14.25" customHeight="1" x14ac:dyDescent="0.3">
      <c r="J1216" s="57"/>
    </row>
    <row r="1217" spans="1:17" ht="14.25" customHeight="1" x14ac:dyDescent="0.3">
      <c r="J1217" s="50"/>
    </row>
    <row r="1218" spans="1:17" ht="14.25" customHeight="1" x14ac:dyDescent="0.3">
      <c r="I1218" s="57"/>
      <c r="J1218" s="50"/>
    </row>
    <row r="1219" spans="1:17" ht="14.25" customHeight="1" x14ac:dyDescent="0.3">
      <c r="A1219" s="49"/>
      <c r="B1219" s="49"/>
    </row>
    <row r="1220" spans="1:17" ht="14.25" customHeight="1" x14ac:dyDescent="0.3">
      <c r="A1220" s="49"/>
      <c r="B1220" s="49"/>
    </row>
    <row r="1221" spans="1:17" ht="14.25" customHeight="1" x14ac:dyDescent="0.3">
      <c r="B1221" s="49"/>
      <c r="J1221" s="50"/>
    </row>
    <row r="1222" spans="1:17" ht="14.25" customHeight="1" x14ac:dyDescent="0.3">
      <c r="B1222" s="49"/>
    </row>
    <row r="1224" spans="1:17" ht="14.25" customHeight="1" x14ac:dyDescent="0.3">
      <c r="F1224" s="50"/>
      <c r="H1224" s="50"/>
      <c r="I1224" s="57"/>
      <c r="J1224" s="58"/>
    </row>
    <row r="1226" spans="1:17" ht="14.25" customHeight="1" x14ac:dyDescent="0.3">
      <c r="F1226" s="50"/>
      <c r="H1226" s="50"/>
      <c r="I1226" s="57"/>
      <c r="J1226" s="58"/>
    </row>
    <row r="1228" spans="1:17" ht="14.25" customHeight="1" x14ac:dyDescent="0.3">
      <c r="K1228" s="57"/>
      <c r="L1228" s="57"/>
      <c r="Q1228" s="57"/>
    </row>
    <row r="1229" spans="1:17" ht="14.25" customHeight="1" x14ac:dyDescent="0.3">
      <c r="K1229" s="57"/>
      <c r="L1229" s="57"/>
      <c r="Q1229" s="57"/>
    </row>
    <row r="1230" spans="1:17" ht="14.25" customHeight="1" x14ac:dyDescent="0.3">
      <c r="F1230" s="50"/>
      <c r="H1230" s="50"/>
      <c r="I1230" s="57"/>
      <c r="J1230" s="58"/>
      <c r="K1230" s="57"/>
      <c r="L1230" s="57"/>
      <c r="Q1230" s="57"/>
    </row>
    <row r="1231" spans="1:17" ht="14.25" customHeight="1" x14ac:dyDescent="0.3">
      <c r="K1231" s="57"/>
      <c r="L1231" s="57"/>
      <c r="Q1231" s="57"/>
    </row>
    <row r="1232" spans="1:17" ht="14.25" customHeight="1" x14ac:dyDescent="0.3">
      <c r="A1232" s="49"/>
      <c r="B1232" s="49"/>
      <c r="F1232" s="50"/>
      <c r="H1232" s="50"/>
      <c r="I1232" s="57"/>
      <c r="J1232" s="58"/>
    </row>
    <row r="1234" spans="1:17" ht="14.25" customHeight="1" x14ac:dyDescent="0.3">
      <c r="F1234" s="50"/>
      <c r="H1234" s="50"/>
      <c r="I1234" s="57"/>
      <c r="J1234" s="58"/>
    </row>
    <row r="1236" spans="1:17" ht="14.25" customHeight="1" x14ac:dyDescent="0.3">
      <c r="F1236" s="50"/>
      <c r="H1236" s="50"/>
      <c r="I1236" s="57"/>
      <c r="J1236" s="58"/>
    </row>
    <row r="1238" spans="1:17" ht="14.25" customHeight="1" x14ac:dyDescent="0.3">
      <c r="F1238" s="50"/>
      <c r="H1238" s="50"/>
      <c r="I1238" s="57"/>
      <c r="J1238" s="58"/>
    </row>
    <row r="1240" spans="1:17" ht="14.25" customHeight="1" x14ac:dyDescent="0.3">
      <c r="F1240" s="50"/>
      <c r="H1240" s="50"/>
      <c r="I1240" s="57"/>
      <c r="J1240" s="58"/>
    </row>
    <row r="1242" spans="1:17" ht="14.25" customHeight="1" x14ac:dyDescent="0.3">
      <c r="F1242" s="50"/>
      <c r="H1242" s="50"/>
      <c r="I1242" s="57"/>
      <c r="J1242" s="58"/>
    </row>
    <row r="1244" spans="1:17" ht="14.25" customHeight="1" x14ac:dyDescent="0.3">
      <c r="D1244" s="58"/>
      <c r="E1244" s="58"/>
      <c r="I1244" s="58"/>
      <c r="J1244" s="58"/>
      <c r="Q1244" s="57"/>
    </row>
    <row r="1245" spans="1:17" ht="14.25" customHeight="1" x14ac:dyDescent="0.3">
      <c r="A1245" s="49"/>
      <c r="B1245" s="49"/>
      <c r="F1245" s="50"/>
      <c r="H1245" s="50"/>
      <c r="I1245" s="57"/>
      <c r="J1245" s="58"/>
      <c r="L1245" s="57"/>
    </row>
    <row r="1246" spans="1:17" ht="14.25" customHeight="1" x14ac:dyDescent="0.3">
      <c r="F1246" s="50"/>
      <c r="H1246" s="50"/>
      <c r="I1246" s="57"/>
      <c r="J1246" s="58"/>
    </row>
    <row r="1250" spans="6:10" ht="14.25" customHeight="1" x14ac:dyDescent="0.3">
      <c r="F1250" s="50"/>
      <c r="H1250" s="50"/>
      <c r="I1250" s="57"/>
      <c r="J1250" s="58"/>
    </row>
    <row r="1252" spans="6:10" ht="14.25" customHeight="1" x14ac:dyDescent="0.3">
      <c r="F1252" s="50"/>
      <c r="H1252" s="50"/>
      <c r="I1252" s="57"/>
      <c r="J1252" s="58"/>
    </row>
    <row r="1257" spans="6:10" ht="14.25" customHeight="1" x14ac:dyDescent="0.3">
      <c r="F1257" s="50"/>
      <c r="H1257" s="50"/>
      <c r="I1257" s="57"/>
      <c r="J1257" s="58"/>
    </row>
    <row r="1259" spans="6:10" ht="14.25" customHeight="1" x14ac:dyDescent="0.3">
      <c r="F1259" s="50"/>
      <c r="H1259" s="50"/>
      <c r="I1259" s="57"/>
      <c r="J1259" s="58"/>
    </row>
    <row r="1261" spans="6:10" ht="14.25" customHeight="1" x14ac:dyDescent="0.3">
      <c r="F1261" s="50"/>
      <c r="H1261" s="50"/>
      <c r="I1261" s="57"/>
      <c r="J1261" s="58"/>
    </row>
    <row r="1263" spans="6:10" ht="14.25" customHeight="1" x14ac:dyDescent="0.3">
      <c r="F1263" s="50"/>
      <c r="H1263" s="50"/>
      <c r="I1263" s="57"/>
      <c r="J1263" s="58"/>
    </row>
    <row r="1265" spans="1:10" ht="14.25" customHeight="1" x14ac:dyDescent="0.3">
      <c r="F1265" s="50"/>
      <c r="H1265" s="50"/>
      <c r="I1265" s="57"/>
      <c r="J1265" s="58"/>
    </row>
    <row r="1268" spans="1:10" ht="14.25" customHeight="1" x14ac:dyDescent="0.3">
      <c r="F1268" s="50"/>
      <c r="H1268" s="50"/>
      <c r="I1268" s="57"/>
      <c r="J1268" s="58"/>
    </row>
    <row r="1270" spans="1:10" ht="14.25" customHeight="1" x14ac:dyDescent="0.3">
      <c r="F1270" s="50"/>
      <c r="H1270" s="50"/>
      <c r="I1270" s="57"/>
      <c r="J1270" s="50"/>
    </row>
    <row r="1273" spans="1:10" ht="14.25" customHeight="1" x14ac:dyDescent="0.3">
      <c r="F1273" s="50"/>
      <c r="H1273" s="50"/>
      <c r="I1273" s="57"/>
      <c r="J1273" s="58"/>
    </row>
    <row r="1274" spans="1:10" ht="14.25" customHeight="1" x14ac:dyDescent="0.3">
      <c r="A1274" s="63"/>
      <c r="B1274" s="63"/>
    </row>
    <row r="1275" spans="1:10" ht="14.25" customHeight="1" x14ac:dyDescent="0.3">
      <c r="A1275" s="63"/>
      <c r="B1275" s="63"/>
    </row>
    <row r="1276" spans="1:10" ht="14.25" customHeight="1" x14ac:dyDescent="0.3">
      <c r="A1276" s="63"/>
      <c r="B1276" s="63"/>
      <c r="F1276" s="50"/>
      <c r="H1276" s="50"/>
      <c r="I1276" s="57"/>
      <c r="J1276" s="58"/>
    </row>
    <row r="1277" spans="1:10" ht="14.25" customHeight="1" x14ac:dyDescent="0.3">
      <c r="A1277" s="63"/>
      <c r="B1277" s="63"/>
    </row>
    <row r="1278" spans="1:10" ht="14.25" customHeight="1" x14ac:dyDescent="0.3">
      <c r="F1278" s="50"/>
      <c r="H1278" s="50"/>
      <c r="I1278" s="57"/>
      <c r="J1278" s="58"/>
    </row>
    <row r="1281" spans="6:16" ht="14.25" customHeight="1" x14ac:dyDescent="0.3">
      <c r="F1281" s="50"/>
      <c r="H1281" s="50"/>
      <c r="I1281" s="57"/>
      <c r="J1281" s="58"/>
    </row>
    <row r="1284" spans="6:16" ht="14.25" customHeight="1" x14ac:dyDescent="0.3">
      <c r="F1284" s="50"/>
      <c r="H1284" s="50"/>
      <c r="I1284" s="57"/>
      <c r="J1284" s="58"/>
    </row>
    <row r="1286" spans="6:16" ht="14.25" customHeight="1" x14ac:dyDescent="0.3">
      <c r="N1286" s="51"/>
      <c r="P1286" s="51"/>
    </row>
    <row r="1287" spans="6:16" ht="14.25" customHeight="1" x14ac:dyDescent="0.3">
      <c r="F1287" s="50"/>
      <c r="G1287" s="50"/>
      <c r="H1287" s="50"/>
      <c r="I1287" s="57"/>
      <c r="J1287" s="50"/>
    </row>
    <row r="1288" spans="6:16" ht="14.25" customHeight="1" x14ac:dyDescent="0.3">
      <c r="H1288" s="50"/>
      <c r="I1288" s="57"/>
      <c r="J1288" s="58"/>
    </row>
    <row r="1289" spans="6:16" ht="14.25" customHeight="1" x14ac:dyDescent="0.3">
      <c r="H1289" s="50"/>
      <c r="I1289" s="57"/>
      <c r="J1289" s="58"/>
    </row>
    <row r="1290" spans="6:16" ht="14.25" customHeight="1" x14ac:dyDescent="0.3">
      <c r="F1290" s="50"/>
      <c r="H1290" s="50"/>
      <c r="I1290" s="57"/>
      <c r="J1290" s="58"/>
    </row>
    <row r="1293" spans="6:16" ht="14.25" customHeight="1" x14ac:dyDescent="0.3">
      <c r="F1293" s="50"/>
      <c r="H1293" s="50"/>
      <c r="I1293" s="57"/>
      <c r="J1293" s="58"/>
    </row>
    <row r="1296" spans="6:16" ht="14.25" customHeight="1" x14ac:dyDescent="0.3">
      <c r="F1296" s="50"/>
      <c r="H1296" s="50"/>
      <c r="I1296" s="57"/>
      <c r="J1296" s="58"/>
    </row>
    <row r="1297" spans="8:10" ht="14.25" customHeight="1" x14ac:dyDescent="0.3">
      <c r="H1297" s="50"/>
      <c r="I1297" s="57"/>
      <c r="J1297" s="58"/>
    </row>
  </sheetData>
  <sortState ref="A2:AC1300">
    <sortCondition ref="A2:A1300"/>
    <sortCondition ref="B2:B1300"/>
    <sortCondition ref="D2:D1300"/>
  </sortState>
  <pageMargins left="0.25" right="0.25" top="0.75" bottom="0.75" header="0.3" footer="0.3"/>
  <pageSetup scale="3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 data</vt:lpstr>
      <vt:lpstr>data for Ap 1</vt:lpstr>
      <vt:lpstr>Sheet3</vt:lpstr>
      <vt:lpstr>'data for Ap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Craig.Kastelle</dc:creator>
  <cp:lastModifiedBy>Thomas Helser</cp:lastModifiedBy>
  <cp:lastPrinted>2014-03-26T17:36:35Z</cp:lastPrinted>
  <dcterms:created xsi:type="dcterms:W3CDTF">2014-03-26T14:47:14Z</dcterms:created>
  <dcterms:modified xsi:type="dcterms:W3CDTF">2021-01-06T20:45:39Z</dcterms:modified>
</cp:coreProperties>
</file>