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<sst xmlns="http://schemas.openxmlformats.org/spreadsheetml/2006/main" count="97" uniqueCount="57">
  <si>
    <t>Page</t>
  </si>
  <si>
    <t>Line</t>
  </si>
  <si>
    <t>Context</t>
  </si>
  <si>
    <t>Purpose</t>
  </si>
  <si>
    <t>Answer</t>
  </si>
  <si>
    <t>Inputs</t>
  </si>
  <si>
    <t>Notes</t>
  </si>
  <si>
    <t>State</t>
  </si>
  <si>
    <t>NYAGI</t>
  </si>
  <si>
    <t>Number of dependents</t>
  </si>
  <si>
    <t>Deduction</t>
  </si>
  <si>
    <t>Subtract 2 from 1</t>
  </si>
  <si>
    <t>Dependent Exemptions</t>
  </si>
  <si>
    <t>NYS tax rate</t>
  </si>
  <si>
    <t>Estimated NYS taxable income</t>
  </si>
  <si>
    <t>NYS tax rate addition</t>
  </si>
  <si>
    <t>Available page 10</t>
  </si>
  <si>
    <t>NYS tax on line 5 amount</t>
  </si>
  <si>
    <t>NYC tax rate</t>
  </si>
  <si>
    <t>New York City</t>
  </si>
  <si>
    <t>Estimated NYC taxable income</t>
  </si>
  <si>
    <t>NYC tax rate addition</t>
  </si>
  <si>
    <t>7a</t>
  </si>
  <si>
    <t>NYC Resident Tax</t>
  </si>
  <si>
    <t>NYC household credit</t>
  </si>
  <si>
    <t>NYC tax on ordinary portion of lump sum distribution</t>
  </si>
  <si>
    <t>Subtract 8 from 7a</t>
  </si>
  <si>
    <t>NYC unincorporate business tax credit</t>
  </si>
  <si>
    <t>Household credit</t>
  </si>
  <si>
    <t>Add 9 and 10</t>
  </si>
  <si>
    <t>Other Taxes</t>
  </si>
  <si>
    <t>Resident Credit and other nonrefundable Credits</t>
  </si>
  <si>
    <t>12a</t>
  </si>
  <si>
    <t>Intionally Blank</t>
  </si>
  <si>
    <t>Refundable Credits</t>
  </si>
  <si>
    <t>12b</t>
  </si>
  <si>
    <t>Yonkers tax total</t>
  </si>
  <si>
    <t>Subtract 12 from 11</t>
  </si>
  <si>
    <t>MCTMT Rate</t>
  </si>
  <si>
    <t>2021 NYS Taxes</t>
  </si>
  <si>
    <t>Subtract 14 from 6</t>
  </si>
  <si>
    <t>2021 NYC Taxes</t>
  </si>
  <si>
    <t>Add 15 and 16</t>
  </si>
  <si>
    <t>NYS/NYC Total estimated income tax</t>
  </si>
  <si>
    <t>NYS/NYC estimated income tax</t>
  </si>
  <si>
    <t>Yonkers</t>
  </si>
  <si>
    <t>Yonkers Tax total</t>
  </si>
  <si>
    <t>Totals</t>
  </si>
  <si>
    <t>Multiple 23 by 90% for farmers and fishermen</t>
  </si>
  <si>
    <t>2021 Tax</t>
  </si>
  <si>
    <t>Less of 24 and 45</t>
  </si>
  <si>
    <t>Estimated Income Tax to be Withheld</t>
  </si>
  <si>
    <t>Blank</t>
  </si>
  <si>
    <t>Balance</t>
  </si>
  <si>
    <t>Quartery Payment</t>
  </si>
  <si>
    <t>City</t>
  </si>
  <si>
    <t>MCTM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</si>
</sst>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13"/>
    <col customWidth="1" min="4" max="4" width="41.38"/>
    <col customWidth="1" min="5" max="6" width="12.63"/>
    <col customWidth="1" min="7" max="7" width="23.0"/>
    <col customWidth="1" min="9" max="9" width="2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2" t="s">
        <v>6</v>
      </c>
    </row>
    <row r="2" ht="15.75" customHeight="1">
      <c r="A2" s="2">
        <v>9.0</v>
      </c>
      <c r="B2" s="2">
        <v>1.0</v>
      </c>
      <c r="C2" s="2" t="s">
        <v>7</v>
      </c>
      <c r="D2" s="2" t="s">
        <v>8</v>
      </c>
      <c r="E2" s="2">
        <f t="shared" ref="E2:E3" si="1">H3</f>
        <v>0</v>
      </c>
      <c r="G2" s="2" t="s">
        <v>9</v>
      </c>
      <c r="H2" s="2">
        <v>0.0</v>
      </c>
    </row>
    <row r="3" ht="15.75" customHeight="1">
      <c r="B3" s="2">
        <v>2.0</v>
      </c>
      <c r="C3" s="2" t="s">
        <v>7</v>
      </c>
      <c r="D3" s="2" t="s">
        <v>10</v>
      </c>
      <c r="E3" s="2">
        <f t="shared" si="1"/>
        <v>0</v>
      </c>
      <c r="G3" s="2" t="s">
        <v>8</v>
      </c>
      <c r="H3" s="2">
        <v>0.0</v>
      </c>
    </row>
    <row r="4" ht="15.75" customHeight="1">
      <c r="B4" s="2">
        <v>3.0</v>
      </c>
      <c r="C4" s="2" t="s">
        <v>7</v>
      </c>
      <c r="D4" s="2" t="s">
        <v>11</v>
      </c>
      <c r="E4" s="2">
        <f>(E2-E3)</f>
        <v>0</v>
      </c>
      <c r="G4" s="2" t="s">
        <v>10</v>
      </c>
      <c r="H4" s="2">
        <v>0.0</v>
      </c>
    </row>
    <row r="5" ht="15.75" customHeight="1">
      <c r="B5" s="2">
        <v>4.0</v>
      </c>
      <c r="C5" s="2" t="s">
        <v>7</v>
      </c>
      <c r="D5" s="2" t="s">
        <v>12</v>
      </c>
      <c r="E5" s="2">
        <f>H2*1000</f>
        <v>0</v>
      </c>
      <c r="G5" s="2" t="s">
        <v>13</v>
      </c>
      <c r="H5" s="2">
        <v>0.0</v>
      </c>
    </row>
    <row r="6" ht="15.75" customHeight="1">
      <c r="B6" s="2">
        <v>5.0</v>
      </c>
      <c r="C6" s="2" t="s">
        <v>7</v>
      </c>
      <c r="D6" s="2" t="s">
        <v>14</v>
      </c>
      <c r="E6" s="2">
        <f>(E4 - E5)</f>
        <v>0</v>
      </c>
      <c r="G6" s="2" t="s">
        <v>15</v>
      </c>
      <c r="H6" s="2">
        <v>0.0</v>
      </c>
      <c r="I6" s="2" t="s">
        <v>16</v>
      </c>
    </row>
    <row r="7" ht="15.75" customHeight="1">
      <c r="B7" s="2">
        <v>6.0</v>
      </c>
      <c r="C7" s="2" t="s">
        <v>7</v>
      </c>
      <c r="D7" s="2" t="s">
        <v>17</v>
      </c>
      <c r="E7" s="2">
        <f>(E6*H5*0.001) + H6</f>
        <v>0</v>
      </c>
      <c r="G7" s="2" t="s">
        <v>18</v>
      </c>
      <c r="H7" s="2">
        <v>0.0</v>
      </c>
    </row>
    <row r="8" ht="15.75" customHeight="1">
      <c r="B8" s="2">
        <v>7.0</v>
      </c>
      <c r="C8" s="2" t="s">
        <v>19</v>
      </c>
      <c r="D8" s="2" t="s">
        <v>20</v>
      </c>
      <c r="E8" s="2">
        <f>H3</f>
        <v>0</v>
      </c>
      <c r="G8" s="2" t="s">
        <v>21</v>
      </c>
      <c r="H8" s="2">
        <v>0.0</v>
      </c>
    </row>
    <row r="9" ht="15.75" customHeight="1">
      <c r="B9" s="2" t="s">
        <v>22</v>
      </c>
      <c r="C9" s="2" t="s">
        <v>19</v>
      </c>
      <c r="D9" s="2" t="s">
        <v>23</v>
      </c>
      <c r="E9" s="2">
        <f>(E8*0.001) + H8</f>
        <v>0</v>
      </c>
      <c r="G9" s="2" t="s">
        <v>24</v>
      </c>
      <c r="H9" s="2">
        <v>0.0</v>
      </c>
    </row>
    <row r="10" ht="15.75" customHeight="1">
      <c r="B10" s="2">
        <v>8.0</v>
      </c>
      <c r="C10" s="2" t="s">
        <v>19</v>
      </c>
      <c r="D10" s="2" t="s">
        <v>24</v>
      </c>
      <c r="E10" s="2">
        <f>H9</f>
        <v>0</v>
      </c>
      <c r="G10" s="2" t="s">
        <v>25</v>
      </c>
      <c r="H10" s="2">
        <v>0.0</v>
      </c>
    </row>
    <row r="11" ht="15.75" customHeight="1">
      <c r="B11" s="2">
        <v>9.0</v>
      </c>
      <c r="C11" s="2" t="s">
        <v>19</v>
      </c>
      <c r="D11" s="2" t="s">
        <v>26</v>
      </c>
      <c r="E11" s="2">
        <f>E9-E10</f>
        <v>0</v>
      </c>
      <c r="G11" s="2" t="s">
        <v>27</v>
      </c>
      <c r="H11" s="2">
        <v>0.0</v>
      </c>
    </row>
    <row r="12" ht="15.75" customHeight="1">
      <c r="B12" s="2">
        <v>10.0</v>
      </c>
      <c r="C12" s="2" t="s">
        <v>19</v>
      </c>
      <c r="D12" s="2" t="s">
        <v>25</v>
      </c>
      <c r="E12" s="2">
        <f>H10</f>
        <v>0</v>
      </c>
      <c r="G12" s="2" t="s">
        <v>28</v>
      </c>
      <c r="H12" s="2">
        <v>0.0</v>
      </c>
    </row>
    <row r="13" ht="15.75" customHeight="1">
      <c r="B13" s="2">
        <v>11.0</v>
      </c>
      <c r="C13" s="2" t="s">
        <v>19</v>
      </c>
      <c r="D13" s="2" t="s">
        <v>29</v>
      </c>
      <c r="E13" s="2">
        <f>E11+E12</f>
        <v>0</v>
      </c>
      <c r="G13" s="2" t="s">
        <v>30</v>
      </c>
      <c r="H13" s="2">
        <v>0.0</v>
      </c>
    </row>
    <row r="14" ht="15.75" customHeight="1">
      <c r="B14" s="2">
        <v>12.0</v>
      </c>
      <c r="C14" s="2" t="s">
        <v>19</v>
      </c>
      <c r="D14" s="2" t="s">
        <v>27</v>
      </c>
      <c r="E14" s="2">
        <f>H11</f>
        <v>0</v>
      </c>
      <c r="G14" s="2" t="s">
        <v>31</v>
      </c>
      <c r="H14" s="2">
        <v>0.0</v>
      </c>
    </row>
    <row r="15" ht="15.75" customHeight="1">
      <c r="B15" s="2" t="s">
        <v>32</v>
      </c>
      <c r="C15" s="2" t="s">
        <v>19</v>
      </c>
      <c r="D15" s="2" t="s">
        <v>33</v>
      </c>
      <c r="G15" s="2" t="s">
        <v>34</v>
      </c>
      <c r="H15" s="2">
        <v>0.0</v>
      </c>
    </row>
    <row r="16" ht="15.75" customHeight="1">
      <c r="B16" s="2" t="s">
        <v>35</v>
      </c>
      <c r="C16" s="2" t="s">
        <v>19</v>
      </c>
      <c r="D16" s="2" t="s">
        <v>33</v>
      </c>
      <c r="G16" s="2" t="s">
        <v>36</v>
      </c>
      <c r="H16" s="2">
        <v>0.0</v>
      </c>
    </row>
    <row r="17" ht="15.75" customHeight="1">
      <c r="B17" s="2">
        <v>13.0</v>
      </c>
      <c r="C17" s="2" t="s">
        <v>19</v>
      </c>
      <c r="D17" s="2" t="s">
        <v>37</v>
      </c>
      <c r="E17" s="2">
        <f>E13-E14</f>
        <v>0</v>
      </c>
      <c r="G17" s="2" t="s">
        <v>38</v>
      </c>
      <c r="H17" s="2">
        <v>0.34</v>
      </c>
    </row>
    <row r="18" ht="15.75" customHeight="1">
      <c r="B18" s="2">
        <v>14.0</v>
      </c>
      <c r="C18" s="2" t="s">
        <v>7</v>
      </c>
      <c r="D18" s="2" t="s">
        <v>28</v>
      </c>
      <c r="E18" s="2">
        <f>H12</f>
        <v>0</v>
      </c>
      <c r="G18" s="2" t="s">
        <v>39</v>
      </c>
      <c r="H18" s="2">
        <v>0.0</v>
      </c>
    </row>
    <row r="19" ht="15.75" customHeight="1">
      <c r="B19" s="2">
        <v>15.0</v>
      </c>
      <c r="C19" s="2" t="s">
        <v>7</v>
      </c>
      <c r="D19" s="2" t="s">
        <v>40</v>
      </c>
      <c r="E19" s="2">
        <f>E7-E18</f>
        <v>0</v>
      </c>
      <c r="G19" s="2" t="s">
        <v>41</v>
      </c>
      <c r="H19" s="2">
        <v>0.0</v>
      </c>
    </row>
    <row r="20" ht="15.75" customHeight="1">
      <c r="B20" s="2">
        <v>16.0</v>
      </c>
      <c r="C20" s="2" t="s">
        <v>7</v>
      </c>
      <c r="D20" s="2" t="s">
        <v>30</v>
      </c>
      <c r="E20" s="2">
        <f>H13</f>
        <v>0</v>
      </c>
    </row>
    <row r="21" ht="15.75" customHeight="1">
      <c r="B21" s="2">
        <v>17.0</v>
      </c>
      <c r="C21" s="2" t="s">
        <v>7</v>
      </c>
      <c r="D21" s="2" t="s">
        <v>42</v>
      </c>
      <c r="E21" s="2">
        <f>E19+E20</f>
        <v>0</v>
      </c>
    </row>
    <row r="22" ht="15.75" customHeight="1">
      <c r="B22" s="2">
        <v>18.0</v>
      </c>
      <c r="C22" s="2" t="s">
        <v>7</v>
      </c>
      <c r="D22" s="2" t="s">
        <v>31</v>
      </c>
      <c r="E22" s="2">
        <f>H14</f>
        <v>0</v>
      </c>
    </row>
    <row r="23" ht="15.75" customHeight="1">
      <c r="B23" s="2">
        <v>19.0</v>
      </c>
      <c r="C23" s="2" t="s">
        <v>7</v>
      </c>
      <c r="D23" s="2" t="s">
        <v>43</v>
      </c>
      <c r="E23" s="2">
        <f>(E21-E22)</f>
        <v>0</v>
      </c>
    </row>
    <row r="24" ht="15.75" customHeight="1">
      <c r="B24" s="2">
        <v>20.0</v>
      </c>
      <c r="C24" s="2" t="s">
        <v>7</v>
      </c>
      <c r="D24" s="2" t="s">
        <v>34</v>
      </c>
      <c r="E24" s="2">
        <f>H15</f>
        <v>0</v>
      </c>
    </row>
    <row r="25" ht="15.75" customHeight="1">
      <c r="B25" s="2">
        <v>21.0</v>
      </c>
      <c r="C25" s="2" t="s">
        <v>7</v>
      </c>
      <c r="D25" s="2" t="s">
        <v>44</v>
      </c>
      <c r="E25" s="2">
        <f>E23-E24</f>
        <v>0</v>
      </c>
    </row>
    <row r="26" ht="15.75" customHeight="1">
      <c r="B26" s="2">
        <v>22.0</v>
      </c>
      <c r="C26" s="2" t="s">
        <v>45</v>
      </c>
      <c r="D26" s="2" t="s">
        <v>46</v>
      </c>
      <c r="E26" s="2">
        <f>H16</f>
        <v>0</v>
      </c>
    </row>
    <row r="27" ht="15.75" customHeight="1">
      <c r="B27" s="2">
        <v>23.0</v>
      </c>
      <c r="C27" s="2" t="s">
        <v>7</v>
      </c>
      <c r="D27" s="2" t="s">
        <v>47</v>
      </c>
      <c r="E27" s="2">
        <f>E25+E17+(H17*E6*0.001)</f>
        <v>0</v>
      </c>
    </row>
    <row r="28" ht="15.75" customHeight="1">
      <c r="B28" s="2">
        <v>24.0</v>
      </c>
      <c r="C28" s="2" t="s">
        <v>7</v>
      </c>
      <c r="D28" s="2" t="s">
        <v>48</v>
      </c>
      <c r="E28" s="2">
        <f>0.9*E27</f>
        <v>0</v>
      </c>
    </row>
    <row r="29" ht="15.75" customHeight="1">
      <c r="B29" s="2">
        <v>25.0</v>
      </c>
      <c r="C29" s="2" t="s">
        <v>7</v>
      </c>
      <c r="D29" s="2" t="s">
        <v>49</v>
      </c>
      <c r="E29" s="2">
        <f>H18+H19</f>
        <v>0</v>
      </c>
    </row>
    <row r="30" ht="15.75" customHeight="1">
      <c r="B30" s="2">
        <v>26.0</v>
      </c>
      <c r="C30" s="2" t="s">
        <v>7</v>
      </c>
      <c r="D30" s="2" t="s">
        <v>50</v>
      </c>
      <c r="E30" s="2">
        <f>(MIN(E28,E29))</f>
        <v>0</v>
      </c>
    </row>
    <row r="31" ht="15.75" customHeight="1">
      <c r="B31" s="2">
        <v>27.0</v>
      </c>
      <c r="C31" s="2" t="s">
        <v>7</v>
      </c>
      <c r="D31" s="2" t="s">
        <v>51</v>
      </c>
      <c r="E31" s="2" t="s">
        <v>52</v>
      </c>
    </row>
    <row r="32" ht="15.75" customHeight="1">
      <c r="B32" s="2">
        <v>28.0</v>
      </c>
      <c r="C32" s="2" t="s">
        <v>7</v>
      </c>
      <c r="D32" s="2" t="s">
        <v>53</v>
      </c>
      <c r="E32" s="2" t="s">
        <v>52</v>
      </c>
    </row>
    <row r="33" ht="15.75" customHeight="1"/>
    <row r="34" ht="15.75" customHeight="1"/>
    <row r="35" ht="15.75" customHeight="1">
      <c r="D35" s="2" t="s">
        <v>54</v>
      </c>
      <c r="E35" s="2">
        <f>E30/4</f>
        <v>0</v>
      </c>
    </row>
    <row r="36" ht="15.75" customHeight="1">
      <c r="D36" s="2" t="s">
        <v>55</v>
      </c>
      <c r="E36" s="2">
        <f>E17/4</f>
        <v>0</v>
      </c>
    </row>
    <row r="37" ht="15.75" customHeight="1">
      <c r="D37" s="2" t="s">
        <v>7</v>
      </c>
      <c r="E37" s="2">
        <f>E7/4</f>
        <v>0</v>
      </c>
    </row>
    <row r="38" ht="15.75" customHeight="1">
      <c r="D38" s="2" t="s">
        <v>56</v>
      </c>
      <c r="E38" s="2">
        <f>(E35 - (E36+E37))</f>
        <v>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