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" yWindow="84" windowWidth="22932" windowHeight="94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" i="1"/>
  <c r="H1"/>
  <c r="I1" s="1"/>
  <c r="G2"/>
  <c r="H2"/>
  <c r="I2"/>
  <c r="G3"/>
  <c r="H3"/>
  <c r="I3" s="1"/>
  <c r="G4"/>
  <c r="H4"/>
  <c r="I4" s="1"/>
  <c r="G5"/>
  <c r="H5"/>
  <c r="I5" s="1"/>
  <c r="G6"/>
  <c r="H6"/>
  <c r="I6"/>
  <c r="G7"/>
  <c r="H7"/>
  <c r="I7" s="1"/>
  <c r="G8"/>
  <c r="H8"/>
  <c r="I8" s="1"/>
  <c r="G9"/>
  <c r="H9"/>
  <c r="I9" s="1"/>
  <c r="H10"/>
  <c r="I10" s="1"/>
  <c r="G11"/>
  <c r="H11"/>
  <c r="I11" s="1"/>
  <c r="G12"/>
  <c r="H12"/>
  <c r="I12" s="1"/>
  <c r="H13"/>
  <c r="I13" s="1"/>
  <c r="G14"/>
  <c r="H14"/>
  <c r="I14" s="1"/>
  <c r="G15"/>
  <c r="H15"/>
  <c r="I15" s="1"/>
  <c r="G16"/>
  <c r="H16"/>
  <c r="I16"/>
  <c r="G17"/>
  <c r="H17"/>
  <c r="I17" s="1"/>
  <c r="G18"/>
  <c r="H18"/>
  <c r="I18" s="1"/>
  <c r="H19"/>
  <c r="I19"/>
  <c r="H20"/>
  <c r="I20" s="1"/>
  <c r="H21"/>
  <c r="I21"/>
  <c r="G22"/>
  <c r="H22"/>
  <c r="I22" s="1"/>
  <c r="G23"/>
  <c r="H23"/>
  <c r="I23" s="1"/>
  <c r="G24"/>
  <c r="H24"/>
  <c r="I24" s="1"/>
  <c r="H25"/>
  <c r="I25" s="1"/>
  <c r="G26"/>
  <c r="H26"/>
  <c r="I26" s="1"/>
  <c r="H27"/>
  <c r="I27"/>
  <c r="G28"/>
  <c r="H28"/>
  <c r="I28" s="1"/>
  <c r="H29"/>
  <c r="I29" s="1"/>
  <c r="G30"/>
  <c r="H30"/>
  <c r="I30"/>
  <c r="G31"/>
  <c r="H31"/>
  <c r="I31" s="1"/>
  <c r="G32"/>
  <c r="H32"/>
  <c r="I32" s="1"/>
  <c r="G33"/>
  <c r="H33"/>
  <c r="I33" s="1"/>
  <c r="G34"/>
  <c r="H34"/>
  <c r="I34"/>
  <c r="G35"/>
  <c r="H35"/>
  <c r="I35" s="1"/>
  <c r="H36"/>
  <c r="I36" s="1"/>
  <c r="G37"/>
  <c r="H37"/>
  <c r="I37"/>
  <c r="G38"/>
  <c r="H38"/>
  <c r="I38" s="1"/>
  <c r="G39"/>
  <c r="H39"/>
  <c r="I39" s="1"/>
  <c r="G40"/>
  <c r="H40"/>
  <c r="I40" s="1"/>
  <c r="G41"/>
  <c r="H41"/>
  <c r="I41"/>
  <c r="G42"/>
  <c r="H42"/>
  <c r="I42" s="1"/>
  <c r="H43"/>
  <c r="I43" s="1"/>
  <c r="G44"/>
  <c r="H44"/>
  <c r="I44"/>
  <c r="H45"/>
  <c r="I45" s="1"/>
  <c r="G46"/>
  <c r="H46"/>
  <c r="I46" s="1"/>
  <c r="H47"/>
  <c r="I47" s="1"/>
  <c r="G48"/>
  <c r="H48"/>
  <c r="I48" s="1"/>
  <c r="G49"/>
  <c r="H49"/>
  <c r="I49" s="1"/>
  <c r="G50"/>
  <c r="H50"/>
  <c r="I50"/>
  <c r="G51"/>
  <c r="H51"/>
  <c r="I51" s="1"/>
  <c r="H52"/>
  <c r="I52" s="1"/>
  <c r="G53"/>
  <c r="H53"/>
  <c r="I53"/>
  <c r="H54"/>
  <c r="I54" s="1"/>
  <c r="G55"/>
  <c r="H55"/>
  <c r="I55" s="1"/>
  <c r="H56"/>
  <c r="I56" s="1"/>
  <c r="G57"/>
  <c r="H57"/>
  <c r="I57" s="1"/>
  <c r="G58"/>
  <c r="H58"/>
  <c r="I58" s="1"/>
  <c r="G59"/>
  <c r="H59"/>
  <c r="I59"/>
  <c r="G60"/>
  <c r="H60"/>
  <c r="I60" s="1"/>
  <c r="G61"/>
  <c r="H61"/>
  <c r="I61" s="1"/>
  <c r="H62"/>
  <c r="I62"/>
  <c r="G63"/>
  <c r="H63"/>
  <c r="I63" s="1"/>
  <c r="G64"/>
  <c r="H64"/>
  <c r="I64" s="1"/>
  <c r="G65"/>
  <c r="H65"/>
  <c r="I65" s="1"/>
  <c r="G66"/>
  <c r="H66"/>
  <c r="I66"/>
  <c r="G67"/>
  <c r="H67"/>
  <c r="I67" s="1"/>
  <c r="G68"/>
  <c r="H68"/>
  <c r="I68" s="1"/>
  <c r="G69"/>
  <c r="H69"/>
  <c r="I69" s="1"/>
  <c r="H70"/>
  <c r="I70" s="1"/>
  <c r="G71"/>
  <c r="H71"/>
  <c r="I71" s="1"/>
  <c r="H72"/>
  <c r="I72"/>
  <c r="G73"/>
  <c r="H73"/>
  <c r="I73" s="1"/>
  <c r="H74"/>
  <c r="I74" s="1"/>
  <c r="G75"/>
  <c r="H75"/>
  <c r="I75"/>
  <c r="H76"/>
  <c r="I76" s="1"/>
  <c r="H77"/>
  <c r="I77"/>
  <c r="G78"/>
  <c r="H78"/>
  <c r="I78" s="1"/>
  <c r="H79"/>
  <c r="I79" s="1"/>
  <c r="G80"/>
  <c r="H80"/>
  <c r="I80"/>
  <c r="G81"/>
  <c r="H81"/>
  <c r="I81" s="1"/>
  <c r="H82"/>
  <c r="I82" s="1"/>
  <c r="H83"/>
  <c r="I83" s="1"/>
  <c r="G84"/>
  <c r="H84"/>
  <c r="I84" s="1"/>
  <c r="G85"/>
  <c r="H85"/>
  <c r="I85" s="1"/>
  <c r="G86"/>
  <c r="H86"/>
  <c r="I86"/>
  <c r="G87"/>
  <c r="H87"/>
  <c r="I87" s="1"/>
  <c r="G88"/>
  <c r="H88"/>
  <c r="I88" s="1"/>
  <c r="H89"/>
  <c r="I89"/>
  <c r="H90"/>
  <c r="I90" s="1"/>
  <c r="G91"/>
  <c r="H91"/>
  <c r="I91" s="1"/>
  <c r="G92"/>
  <c r="H92"/>
  <c r="I92"/>
  <c r="H93"/>
  <c r="I93" s="1"/>
  <c r="G94"/>
  <c r="H94"/>
  <c r="I94" s="1"/>
  <c r="G95"/>
  <c r="H95"/>
  <c r="I95"/>
  <c r="G96"/>
  <c r="H96"/>
  <c r="I96" s="1"/>
  <c r="G97"/>
  <c r="H97"/>
  <c r="I97" s="1"/>
  <c r="G98"/>
  <c r="H98"/>
  <c r="I98" s="1"/>
  <c r="G99"/>
  <c r="H99"/>
  <c r="I99"/>
  <c r="H100"/>
  <c r="I100" s="1"/>
  <c r="H101"/>
  <c r="I101"/>
  <c r="G102"/>
  <c r="H102"/>
  <c r="I102" s="1"/>
  <c r="G103"/>
  <c r="H103"/>
  <c r="I103" s="1"/>
  <c r="G104"/>
  <c r="H104"/>
  <c r="I104" s="1"/>
  <c r="H105"/>
  <c r="I105" s="1"/>
  <c r="G106"/>
  <c r="H106"/>
  <c r="I106" s="1"/>
  <c r="G107"/>
  <c r="H107"/>
  <c r="I107" s="1"/>
  <c r="H108"/>
  <c r="I108" s="1"/>
  <c r="G109"/>
  <c r="H109"/>
  <c r="I109" s="1"/>
  <c r="G110"/>
  <c r="H110"/>
  <c r="I110" s="1"/>
  <c r="G111"/>
  <c r="H111"/>
  <c r="I111"/>
  <c r="G112"/>
  <c r="H112"/>
  <c r="I112" s="1"/>
  <c r="G113"/>
  <c r="H113"/>
  <c r="I113" s="1"/>
  <c r="G114"/>
  <c r="H114"/>
  <c r="I114" s="1"/>
  <c r="G115"/>
  <c r="H115"/>
  <c r="I115"/>
  <c r="G116"/>
  <c r="H116"/>
  <c r="I116" s="1"/>
  <c r="H117"/>
  <c r="I117" s="1"/>
  <c r="G118"/>
  <c r="H118"/>
  <c r="I118"/>
  <c r="G119"/>
  <c r="H119"/>
  <c r="I119" s="1"/>
  <c r="G120"/>
  <c r="H120"/>
  <c r="I120" s="1"/>
  <c r="H121"/>
  <c r="I121"/>
  <c r="G122"/>
  <c r="H122"/>
  <c r="I122" s="1"/>
  <c r="G123"/>
  <c r="H123"/>
  <c r="I123" s="1"/>
  <c r="H124"/>
  <c r="I124"/>
  <c r="G125"/>
  <c r="H125"/>
  <c r="I125" s="1"/>
  <c r="H126"/>
  <c r="I126" s="1"/>
  <c r="H127"/>
  <c r="I127" s="1"/>
  <c r="G128"/>
  <c r="H128"/>
  <c r="I128" s="1"/>
  <c r="G129"/>
  <c r="H129"/>
  <c r="I129" s="1"/>
  <c r="H130"/>
  <c r="I130" s="1"/>
  <c r="G131"/>
  <c r="H131"/>
  <c r="I131" s="1"/>
  <c r="G132"/>
  <c r="H132"/>
  <c r="I132" s="1"/>
  <c r="G133"/>
  <c r="H133"/>
  <c r="I133"/>
  <c r="H134"/>
  <c r="I134" s="1"/>
  <c r="G135"/>
  <c r="H135"/>
  <c r="I135" s="1"/>
  <c r="G136"/>
  <c r="H136"/>
  <c r="I136"/>
  <c r="H137"/>
  <c r="G138"/>
  <c r="H138"/>
  <c r="I138" s="1"/>
  <c r="G139"/>
  <c r="H139"/>
  <c r="I139"/>
  <c r="H140"/>
  <c r="I140" s="1"/>
  <c r="H141"/>
  <c r="I141"/>
  <c r="G142"/>
  <c r="H142"/>
  <c r="I142" s="1"/>
  <c r="H143"/>
  <c r="I143" s="1"/>
  <c r="H144"/>
  <c r="I144"/>
  <c r="H145"/>
  <c r="I145" s="1"/>
  <c r="G146"/>
  <c r="H146"/>
  <c r="I146" s="1"/>
  <c r="G147"/>
  <c r="H147"/>
  <c r="I147" s="1"/>
  <c r="H148"/>
  <c r="I148"/>
  <c r="H149"/>
  <c r="I149" s="1"/>
  <c r="H150"/>
  <c r="I150" s="1"/>
  <c r="G151"/>
  <c r="H151"/>
  <c r="I151" s="1"/>
  <c r="H152"/>
  <c r="I152"/>
  <c r="G153"/>
  <c r="H153"/>
  <c r="I153" s="1"/>
  <c r="G154"/>
  <c r="H154"/>
  <c r="I154" s="1"/>
  <c r="H155"/>
  <c r="I155" s="1"/>
  <c r="G156"/>
  <c r="H156"/>
  <c r="I156"/>
  <c r="G157"/>
  <c r="H157"/>
  <c r="I157" s="1"/>
  <c r="G158"/>
  <c r="H158"/>
  <c r="I158" s="1"/>
  <c r="G159"/>
  <c r="H159"/>
  <c r="I159" s="1"/>
  <c r="G160"/>
  <c r="H160"/>
  <c r="I160"/>
  <c r="G161"/>
  <c r="H161"/>
  <c r="I161" s="1"/>
  <c r="H162"/>
  <c r="I162" s="1"/>
  <c r="G163"/>
  <c r="H163"/>
  <c r="I163" s="1"/>
  <c r="G164"/>
  <c r="H164"/>
  <c r="I164"/>
  <c r="G165"/>
  <c r="H165"/>
  <c r="I165" s="1"/>
  <c r="H166"/>
  <c r="I166" s="1"/>
  <c r="H167"/>
  <c r="I167"/>
  <c r="G168"/>
  <c r="H168"/>
  <c r="I168" s="1"/>
  <c r="G169"/>
  <c r="H169"/>
  <c r="I169" s="1"/>
  <c r="G170"/>
  <c r="H170"/>
  <c r="I170" s="1"/>
  <c r="G171"/>
  <c r="H171"/>
  <c r="I171"/>
  <c r="G172"/>
  <c r="H172"/>
  <c r="I172" s="1"/>
  <c r="G173"/>
  <c r="H173"/>
  <c r="I173" s="1"/>
  <c r="I137"/>
</calcChain>
</file>

<file path=xl/sharedStrings.xml><?xml version="1.0" encoding="utf-8"?>
<sst xmlns="http://schemas.openxmlformats.org/spreadsheetml/2006/main" count="2020" uniqueCount="709">
  <si>
    <t>KRW</t>
  </si>
  <si>
    <t>XAG</t>
  </si>
  <si>
    <t>VND</t>
  </si>
  <si>
    <t>BOB</t>
  </si>
  <si>
    <t>MOP</t>
  </si>
  <si>
    <t>BDT</t>
  </si>
  <si>
    <t>MDL</t>
  </si>
  <si>
    <t>VEF</t>
  </si>
  <si>
    <t>GEL</t>
  </si>
  <si>
    <t>ISK</t>
  </si>
  <si>
    <t>BYR</t>
  </si>
  <si>
    <t>THB</t>
  </si>
  <si>
    <t>MXV</t>
  </si>
  <si>
    <t>TND</t>
  </si>
  <si>
    <t>JMD</t>
  </si>
  <si>
    <t>DKK</t>
  </si>
  <si>
    <t>SRD</t>
  </si>
  <si>
    <t>BWP</t>
  </si>
  <si>
    <t>NOK</t>
  </si>
  <si>
    <t>MUR</t>
  </si>
  <si>
    <t>AZN</t>
  </si>
  <si>
    <t>INR</t>
  </si>
  <si>
    <t>MGA</t>
  </si>
  <si>
    <t>CAD</t>
  </si>
  <si>
    <t>XAF</t>
  </si>
  <si>
    <t>LBP</t>
  </si>
  <si>
    <t>XDR</t>
  </si>
  <si>
    <t>IDR</t>
  </si>
  <si>
    <t>IEP</t>
  </si>
  <si>
    <t>AUD</t>
  </si>
  <si>
    <t>MMK</t>
  </si>
  <si>
    <t>LYD</t>
  </si>
  <si>
    <t>ZAR</t>
  </si>
  <si>
    <t>IQD</t>
  </si>
  <si>
    <t>XPF</t>
  </si>
  <si>
    <t>TJS</t>
  </si>
  <si>
    <t>CUP</t>
  </si>
  <si>
    <t>UGX</t>
  </si>
  <si>
    <t>NGN</t>
  </si>
  <si>
    <t>PGK</t>
  </si>
  <si>
    <t>TOP</t>
  </si>
  <si>
    <t>KES</t>
  </si>
  <si>
    <t>TMT</t>
  </si>
  <si>
    <t>CRC</t>
  </si>
  <si>
    <t>MZN</t>
  </si>
  <si>
    <t>SYP</t>
  </si>
  <si>
    <t>ANG</t>
  </si>
  <si>
    <t>ZMW</t>
  </si>
  <si>
    <t>BRL</t>
  </si>
  <si>
    <t>BSD</t>
  </si>
  <si>
    <t>NIO</t>
  </si>
  <si>
    <t>GNF</t>
  </si>
  <si>
    <t>BMD</t>
  </si>
  <si>
    <t>SLL</t>
  </si>
  <si>
    <t>MKD</t>
  </si>
  <si>
    <t>BIF</t>
  </si>
  <si>
    <t>LAK</t>
  </si>
  <si>
    <t>BHD</t>
  </si>
  <si>
    <t>SHP</t>
  </si>
  <si>
    <t>BGN</t>
  </si>
  <si>
    <t>SGD</t>
  </si>
  <si>
    <t>CNY</t>
  </si>
  <si>
    <t>EUR</t>
  </si>
  <si>
    <t>TTD</t>
  </si>
  <si>
    <t>SCR</t>
  </si>
  <si>
    <t>BBD</t>
  </si>
  <si>
    <t>SBD</t>
  </si>
  <si>
    <t>MAD</t>
  </si>
  <si>
    <t>GTQ</t>
  </si>
  <si>
    <t>MWK</t>
  </si>
  <si>
    <t>PKR</t>
  </si>
  <si>
    <t>ITL</t>
  </si>
  <si>
    <t>PEN</t>
  </si>
  <si>
    <t>AED</t>
  </si>
  <si>
    <t>LVL</t>
  </si>
  <si>
    <t>XPD</t>
  </si>
  <si>
    <t>UAH</t>
  </si>
  <si>
    <t>LRD</t>
  </si>
  <si>
    <t>FRF</t>
  </si>
  <si>
    <t>LSL</t>
  </si>
  <si>
    <t>SEK</t>
  </si>
  <si>
    <t>RON</t>
  </si>
  <si>
    <t>XOF</t>
  </si>
  <si>
    <t>COP</t>
  </si>
  <si>
    <t>CDF</t>
  </si>
  <si>
    <t>USD</t>
  </si>
  <si>
    <t>TZS</t>
  </si>
  <si>
    <t>NPR</t>
  </si>
  <si>
    <t>GHS</t>
  </si>
  <si>
    <t>ZWL</t>
  </si>
  <si>
    <t>SOS</t>
  </si>
  <si>
    <t>DZD</t>
  </si>
  <si>
    <t>LKR</t>
  </si>
  <si>
    <t>FKP</t>
  </si>
  <si>
    <t>JPY</t>
  </si>
  <si>
    <t>CHF</t>
  </si>
  <si>
    <t>KYD</t>
  </si>
  <si>
    <t>CLP</t>
  </si>
  <si>
    <t>IRR</t>
  </si>
  <si>
    <t>AFN</t>
  </si>
  <si>
    <t>DJF</t>
  </si>
  <si>
    <t>SVC</t>
  </si>
  <si>
    <t>PLN</t>
  </si>
  <si>
    <t>PYG</t>
  </si>
  <si>
    <t>ERN</t>
  </si>
  <si>
    <t>ETB</t>
  </si>
  <si>
    <t>ILS</t>
  </si>
  <si>
    <t>TWD</t>
  </si>
  <si>
    <t>KPW</t>
  </si>
  <si>
    <t>GIP</t>
  </si>
  <si>
    <t>SIT</t>
  </si>
  <si>
    <t>BND</t>
  </si>
  <si>
    <t>HNL</t>
  </si>
  <si>
    <t>CZK</t>
  </si>
  <si>
    <t>HUF</t>
  </si>
  <si>
    <t>BZD</t>
  </si>
  <si>
    <t>DEM</t>
  </si>
  <si>
    <t>JOD</t>
  </si>
  <si>
    <t>RWF</t>
  </si>
  <si>
    <t>LTL</t>
  </si>
  <si>
    <t>RUB</t>
  </si>
  <si>
    <t>RSD</t>
  </si>
  <si>
    <t>WST</t>
  </si>
  <si>
    <t>XPT</t>
  </si>
  <si>
    <t>PAB</t>
  </si>
  <si>
    <t>NAD</t>
  </si>
  <si>
    <t>DOP</t>
  </si>
  <si>
    <t>ALL</t>
  </si>
  <si>
    <t>HTG</t>
  </si>
  <si>
    <t>KMF</t>
  </si>
  <si>
    <t>AMD</t>
  </si>
  <si>
    <t>MRO</t>
  </si>
  <si>
    <t>HRK</t>
  </si>
  <si>
    <t>ECS</t>
  </si>
  <si>
    <t>KHR</t>
  </si>
  <si>
    <t>PHP</t>
  </si>
  <si>
    <t>CYP</t>
  </si>
  <si>
    <t>KWD</t>
  </si>
  <si>
    <t>XCD</t>
  </si>
  <si>
    <t>XCP</t>
  </si>
  <si>
    <t>CNH</t>
  </si>
  <si>
    <t>SDG</t>
  </si>
  <si>
    <t>CLF</t>
  </si>
  <si>
    <t>KZT</t>
  </si>
  <si>
    <t>TRY</t>
  </si>
  <si>
    <t>NZD</t>
  </si>
  <si>
    <t>FJD</t>
  </si>
  <si>
    <t>BAM</t>
  </si>
  <si>
    <t>BTN</t>
  </si>
  <si>
    <t>STD</t>
  </si>
  <si>
    <t>VUV</t>
  </si>
  <si>
    <t>MVR</t>
  </si>
  <si>
    <t>AOA</t>
  </si>
  <si>
    <t>EGP</t>
  </si>
  <si>
    <t>QAR</t>
  </si>
  <si>
    <t>OMR</t>
  </si>
  <si>
    <t>CVE</t>
  </si>
  <si>
    <t>KGS</t>
  </si>
  <si>
    <t>MXN</t>
  </si>
  <si>
    <t>MYR</t>
  </si>
  <si>
    <t>GYD</t>
  </si>
  <si>
    <t>SZL</t>
  </si>
  <si>
    <t>YER</t>
  </si>
  <si>
    <t>SAR</t>
  </si>
  <si>
    <t>UYU</t>
  </si>
  <si>
    <t>GBP</t>
  </si>
  <si>
    <t>UZS</t>
  </si>
  <si>
    <t>GMD</t>
  </si>
  <si>
    <t>AWG</t>
  </si>
  <si>
    <t>MNT</t>
  </si>
  <si>
    <t>XAU</t>
  </si>
  <si>
    <t>HKD</t>
  </si>
  <si>
    <t>ARS</t>
  </si>
  <si>
    <t>Australian Dollar</t>
  </si>
  <si>
    <t>British Pound</t>
  </si>
  <si>
    <t>Euro</t>
  </si>
  <si>
    <t>Japanese Yen</t>
  </si>
  <si>
    <t>Swiss Franc</t>
  </si>
  <si>
    <t>US Dollar</t>
  </si>
  <si>
    <t>Afghanistan Afghani</t>
  </si>
  <si>
    <t>Albanian Lek</t>
  </si>
  <si>
    <t>Algerian Dinar</t>
  </si>
  <si>
    <t>Angolan Kwanza</t>
  </si>
  <si>
    <t>Argentine Peso</t>
  </si>
  <si>
    <t>Armenian Dram</t>
  </si>
  <si>
    <t>Aruban Florin</t>
  </si>
  <si>
    <t>Azerbaijan New Manat</t>
  </si>
  <si>
    <t>Bahamian Dollar</t>
  </si>
  <si>
    <t>Bahraini Dinar</t>
  </si>
  <si>
    <t>Bangladeshi Taka</t>
  </si>
  <si>
    <t>Barbados Dollar</t>
  </si>
  <si>
    <t>Belarusian Ruble</t>
  </si>
  <si>
    <t>Belize Dollar</t>
  </si>
  <si>
    <t>Bermudian Dollar</t>
  </si>
  <si>
    <t>Bhutan Ngultrum</t>
  </si>
  <si>
    <t>Bolivian Boliviano</t>
  </si>
  <si>
    <t>Bosnian Mark</t>
  </si>
  <si>
    <t>Botswana Pula</t>
  </si>
  <si>
    <t>Brazilian Real</t>
  </si>
  <si>
    <t>Brunei Dollar</t>
  </si>
  <si>
    <t>Bulgarian Lev</t>
  </si>
  <si>
    <t>Burundi Franc</t>
  </si>
  <si>
    <t>CFA Franc BCEAO</t>
  </si>
  <si>
    <t>CFA Franc BEAC</t>
  </si>
  <si>
    <t>CFP Franc</t>
  </si>
  <si>
    <t>Cambodian Riel</t>
  </si>
  <si>
    <t>Canadian Dollar</t>
  </si>
  <si>
    <t>Cape Verde Escudo</t>
  </si>
  <si>
    <t>Cayman Islands Dollar</t>
  </si>
  <si>
    <t>Chilean Peso</t>
  </si>
  <si>
    <t>Chinese Yuan/Renminbi</t>
  </si>
  <si>
    <t>Colombian Peso</t>
  </si>
  <si>
    <t>Comoros Franc</t>
  </si>
  <si>
    <t>Congolese Franc</t>
  </si>
  <si>
    <t>Costa Rican Colon</t>
  </si>
  <si>
    <t>Croatian Kuna</t>
  </si>
  <si>
    <t>Cuban Convertible Peso</t>
  </si>
  <si>
    <t>CUC</t>
  </si>
  <si>
    <t>Cuban Peso</t>
  </si>
  <si>
    <t>Cyprus Pound</t>
  </si>
  <si>
    <t>Czech Koruna</t>
  </si>
  <si>
    <t>Danish Krone</t>
  </si>
  <si>
    <t>Djibouti Franc</t>
  </si>
  <si>
    <t>Dominican R Peso</t>
  </si>
  <si>
    <t>East Caribbean Dollar</t>
  </si>
  <si>
    <t>Egyptian Pound</t>
  </si>
  <si>
    <t>El Salvador Colon</t>
  </si>
  <si>
    <t>Estonian Kroon</t>
  </si>
  <si>
    <t>EEK</t>
  </si>
  <si>
    <t>Ethiopian Birr</t>
  </si>
  <si>
    <t>Falkland Islands Pound</t>
  </si>
  <si>
    <t>Fiji Dollar</t>
  </si>
  <si>
    <t>Gambian Dalasi</t>
  </si>
  <si>
    <t>Georgian Lari</t>
  </si>
  <si>
    <t>Ghanaian New Cedi</t>
  </si>
  <si>
    <t>Gibraltar Pound</t>
  </si>
  <si>
    <t>Gold (oz)</t>
  </si>
  <si>
    <t>Guatemalan Quetzal</t>
  </si>
  <si>
    <t>Guinea Franc</t>
  </si>
  <si>
    <t>Guyanese Dollar</t>
  </si>
  <si>
    <t>Haitian Gourde</t>
  </si>
  <si>
    <t>Honduran Lempira</t>
  </si>
  <si>
    <t>Hong Kong Dollar</t>
  </si>
  <si>
    <t>Hungarian Forint</t>
  </si>
  <si>
    <t>Iceland Krona</t>
  </si>
  <si>
    <t>Indian Rupee</t>
  </si>
  <si>
    <t>Indonesian Rupiah</t>
  </si>
  <si>
    <t>Iranian Rial</t>
  </si>
  <si>
    <t>Iraqi Dinar</t>
  </si>
  <si>
    <t>Israeli New Shekel</t>
  </si>
  <si>
    <t>Jamaican Dollar</t>
  </si>
  <si>
    <t>Jordanian Dinar</t>
  </si>
  <si>
    <t>Kazakhstan Tenge</t>
  </si>
  <si>
    <t>Kenyan Shilling</t>
  </si>
  <si>
    <t>Kuwaiti Dinar</t>
  </si>
  <si>
    <t>Kyrgyzstanian Som</t>
  </si>
  <si>
    <t>Lao Kip</t>
  </si>
  <si>
    <t>Latvian Lats</t>
  </si>
  <si>
    <t>Lebanese Pound</t>
  </si>
  <si>
    <t>Lesotho Loti</t>
  </si>
  <si>
    <t>Liberian Dollar</t>
  </si>
  <si>
    <t>Libyan Dinar</t>
  </si>
  <si>
    <t>Lithuanian Litas</t>
  </si>
  <si>
    <t>Macau Pataca</t>
  </si>
  <si>
    <t>Macedonian Denar</t>
  </si>
  <si>
    <t>Malagasy Ariary</t>
  </si>
  <si>
    <t>Malawi Kwacha</t>
  </si>
  <si>
    <t>Malaysian Ringgit</t>
  </si>
  <si>
    <t>Maldive Rufiyaa</t>
  </si>
  <si>
    <t>Maltese Lira</t>
  </si>
  <si>
    <t>MTL</t>
  </si>
  <si>
    <t>Mauritanian Ouguiya</t>
  </si>
  <si>
    <t>Mauritius Rupee</t>
  </si>
  <si>
    <t>Mexican Peso</t>
  </si>
  <si>
    <t>Moldovan Leu</t>
  </si>
  <si>
    <t>Mongolian Tugrik</t>
  </si>
  <si>
    <t>Moroccan Dirham</t>
  </si>
  <si>
    <t>Mozambique New Metical</t>
  </si>
  <si>
    <t>Myanmar Kyat</t>
  </si>
  <si>
    <t>NL Antillian Guilder</t>
  </si>
  <si>
    <t>Namibia Dollar</t>
  </si>
  <si>
    <t>Nepalese Rupee</t>
  </si>
  <si>
    <t>New Zealand Dollar</t>
  </si>
  <si>
    <t>Nicaraguan Cordoba Oro</t>
  </si>
  <si>
    <t>Nigerian Naira</t>
  </si>
  <si>
    <t>North Korean Won</t>
  </si>
  <si>
    <t>Norwegian Kroner</t>
  </si>
  <si>
    <t>Omani Rial</t>
  </si>
  <si>
    <t>Pakistan Rupee</t>
  </si>
  <si>
    <t>Panamanian Balboa</t>
  </si>
  <si>
    <t>Papua New Guinea Kina</t>
  </si>
  <si>
    <t>Paraguay Guarani</t>
  </si>
  <si>
    <t>Peruvian Nuevo Sol</t>
  </si>
  <si>
    <t>Philippine Peso</t>
  </si>
  <si>
    <t>Polish Zloty</t>
  </si>
  <si>
    <t>Qatari Rial</t>
  </si>
  <si>
    <t>Romanian New Lei</t>
  </si>
  <si>
    <t>Russian Rouble</t>
  </si>
  <si>
    <t>Rwandan Franc</t>
  </si>
  <si>
    <t>Samoan Tala</t>
  </si>
  <si>
    <t>Sao Tome/Principe Dobra</t>
  </si>
  <si>
    <t>Saudi Riyal</t>
  </si>
  <si>
    <t>Serbian Dinar</t>
  </si>
  <si>
    <t>Seychelles Rupee</t>
  </si>
  <si>
    <t>Sierra Leone Leone</t>
  </si>
  <si>
    <t>Silver (oz)</t>
  </si>
  <si>
    <t>Singapore Dollar</t>
  </si>
  <si>
    <t>Slovak Koruna</t>
  </si>
  <si>
    <t>SKK</t>
  </si>
  <si>
    <t>Slovenian Tolar</t>
  </si>
  <si>
    <t>Solomon Islands Dollar</t>
  </si>
  <si>
    <t>Somali Shilling</t>
  </si>
  <si>
    <t>South African Rand</t>
  </si>
  <si>
    <t>South-Korean Won</t>
  </si>
  <si>
    <t>Sri Lanka Rupee</t>
  </si>
  <si>
    <t>St Helena Pound</t>
  </si>
  <si>
    <t>Sudanese Pound</t>
  </si>
  <si>
    <t>Suriname Dollar</t>
  </si>
  <si>
    <t>Swaziland Lilangeni</t>
  </si>
  <si>
    <t>Swedish Krona</t>
  </si>
  <si>
    <t>Syrian Pound</t>
  </si>
  <si>
    <t>Taiwan Dollar</t>
  </si>
  <si>
    <t>Tanzanian Shilling</t>
  </si>
  <si>
    <t>Thai Baht</t>
  </si>
  <si>
    <t>Tonga Pa'anga</t>
  </si>
  <si>
    <t>Trinidad/Tobago Dollar</t>
  </si>
  <si>
    <t>Tunisian Dinar</t>
  </si>
  <si>
    <t>Turkish New Lira</t>
  </si>
  <si>
    <t>Turkmenistan Manat</t>
  </si>
  <si>
    <t>TMM</t>
  </si>
  <si>
    <t>Uganda Shilling</t>
  </si>
  <si>
    <t>Ukraine Hryvnia</t>
  </si>
  <si>
    <t>Uruguayan Peso</t>
  </si>
  <si>
    <t>United Arab Emir Dirham</t>
  </si>
  <si>
    <t>Vanuatu Vatu</t>
  </si>
  <si>
    <t>Venezuelan Bolivar</t>
  </si>
  <si>
    <t>VEB</t>
  </si>
  <si>
    <t>Vietnamese Dong</t>
  </si>
  <si>
    <t>Yemeni Rial</t>
  </si>
  <si>
    <t>Zambian Kwacha</t>
  </si>
  <si>
    <t>ZMK</t>
  </si>
  <si>
    <t>Zimbabwe Dollar</t>
  </si>
  <si>
    <t>ZWD</t>
  </si>
  <si>
    <t>Mexican Unidad de Inversion</t>
  </si>
  <si>
    <t>Special Drawing Rights</t>
  </si>
  <si>
    <t>Irish Pound</t>
  </si>
  <si>
    <t>Tajikistan Somoni</t>
  </si>
  <si>
    <t>Italian Lira</t>
  </si>
  <si>
    <t>French Franc</t>
  </si>
  <si>
    <t>Zimbabwean dollar</t>
  </si>
  <si>
    <t>Eritrean Nakfa</t>
  </si>
  <si>
    <t>Deutsche Mark</t>
  </si>
  <si>
    <t>Platinum (oz)</t>
  </si>
  <si>
    <t>Palladium (oz)</t>
  </si>
  <si>
    <t>Ecuadorian Sucre</t>
  </si>
  <si>
    <t>Obsolete</t>
  </si>
  <si>
    <t>Copper (lb)</t>
  </si>
  <si>
    <t>Chinese Offshore Yuan</t>
  </si>
  <si>
    <t>Chilean Unidad de Fomento</t>
  </si>
  <si>
    <t>Uzbekistani Som</t>
  </si>
  <si>
    <t>Afghan Afghani</t>
  </si>
  <si>
    <t>Bloomberg</t>
  </si>
  <si>
    <t>The International Monetary Fund</t>
  </si>
  <si>
    <t>Andorran Peseta (obsolete)</t>
  </si>
  <si>
    <t>ADP</t>
  </si>
  <si>
    <t>Anoncoin</t>
  </si>
  <si>
    <t>ANC</t>
  </si>
  <si>
    <t>coinmarketcap.com</t>
  </si>
  <si>
    <t>Aphroditecoin</t>
  </si>
  <si>
    <t>APH</t>
  </si>
  <si>
    <t>Argentum</t>
  </si>
  <si>
    <t>ARG</t>
  </si>
  <si>
    <t>Auroracoin</t>
  </si>
  <si>
    <t>AUR</t>
  </si>
  <si>
    <t>Austrian Schilling (obsolete)</t>
  </si>
  <si>
    <t>ATS</t>
  </si>
  <si>
    <t>Azerbaijani Manat</t>
  </si>
  <si>
    <t>BBQCoin</t>
  </si>
  <si>
    <t>BQC</t>
  </si>
  <si>
    <t>Belgian Franc (obsolete)</t>
  </si>
  <si>
    <t>BEF</t>
  </si>
  <si>
    <t>Bermuda Dollar</t>
  </si>
  <si>
    <t>BetaCoin</t>
  </si>
  <si>
    <t>BET</t>
  </si>
  <si>
    <t>Bhutanese Ngultrum</t>
  </si>
  <si>
    <t>Billioncoin</t>
  </si>
  <si>
    <t>BIL</t>
  </si>
  <si>
    <t>BitBar</t>
  </si>
  <si>
    <t>BTB</t>
  </si>
  <si>
    <t>Bitcoin</t>
  </si>
  <si>
    <t>BTC</t>
  </si>
  <si>
    <t>Bitleu</t>
  </si>
  <si>
    <t>BTL</t>
  </si>
  <si>
    <t>Bitmonero</t>
  </si>
  <si>
    <t>XMR</t>
  </si>
  <si>
    <t>BlackCoin</t>
  </si>
  <si>
    <t>BLC</t>
  </si>
  <si>
    <t>Bosnia-Herzegovina Convertible Mark</t>
  </si>
  <si>
    <t>Brazilian Cruzeiro (obsolete)</t>
  </si>
  <si>
    <t>BRC</t>
  </si>
  <si>
    <t>Bulgarian Old Lev (obsolete)</t>
  </si>
  <si>
    <t>BGL</t>
  </si>
  <si>
    <t>Burundian Franc</t>
  </si>
  <si>
    <t>Bytecoin</t>
  </si>
  <si>
    <t>BTE</t>
  </si>
  <si>
    <t>Bytecoin (BCN)</t>
  </si>
  <si>
    <t>BCN</t>
  </si>
  <si>
    <t>CasinoCoin</t>
  </si>
  <si>
    <t>CSC</t>
  </si>
  <si>
    <t>Central African CFA</t>
  </si>
  <si>
    <t>the Central Bank of Chile</t>
  </si>
  <si>
    <t>Chinese Yuan</t>
  </si>
  <si>
    <t>Cinni</t>
  </si>
  <si>
    <t>CIN</t>
  </si>
  <si>
    <t>Comorian Franc</t>
  </si>
  <si>
    <t>Copperlark</t>
  </si>
  <si>
    <t>CLR</t>
  </si>
  <si>
    <t>Counterparty</t>
  </si>
  <si>
    <t>ZCP</t>
  </si>
  <si>
    <t>CraftCoin</t>
  </si>
  <si>
    <t>XCC</t>
  </si>
  <si>
    <t>CryptogenicBullion</t>
  </si>
  <si>
    <t>CGB</t>
  </si>
  <si>
    <t>Cuban Peso (obsolete)</t>
  </si>
  <si>
    <t>Cypriot Pound</t>
  </si>
  <si>
    <t>DarkCoin</t>
  </si>
  <si>
    <t>DRK</t>
  </si>
  <si>
    <t>Datacoin</t>
  </si>
  <si>
    <t>DTC</t>
  </si>
  <si>
    <t>Deutsche eMark</t>
  </si>
  <si>
    <t>DEE</t>
  </si>
  <si>
    <t>Devcoin</t>
  </si>
  <si>
    <t>DVC</t>
  </si>
  <si>
    <t>DiamondCoins</t>
  </si>
  <si>
    <t>DMD</t>
  </si>
  <si>
    <t>Digitalcoin</t>
  </si>
  <si>
    <t>DGC</t>
  </si>
  <si>
    <t>Djiboutian Franc</t>
  </si>
  <si>
    <t>DogeCoin</t>
  </si>
  <si>
    <t>XDG</t>
  </si>
  <si>
    <t>Dominican Peso</t>
  </si>
  <si>
    <t>Dutch Guilder (obsolete)</t>
  </si>
  <si>
    <t>NLG</t>
  </si>
  <si>
    <t>EZCoin</t>
  </si>
  <si>
    <t>EZC</t>
  </si>
  <si>
    <t>Ecuadorian Sucre (obsolete)</t>
  </si>
  <si>
    <t>El Salvador Colon (obsolete)</t>
  </si>
  <si>
    <t>Elacoin</t>
  </si>
  <si>
    <t>ELC</t>
  </si>
  <si>
    <t>Electronic Gulden</t>
  </si>
  <si>
    <t>EFL</t>
  </si>
  <si>
    <t>Estonian Kroon (obsolete)</t>
  </si>
  <si>
    <t>European Currency Unit (obsolete)</t>
  </si>
  <si>
    <t>XEU</t>
  </si>
  <si>
    <t>Faircoin</t>
  </si>
  <si>
    <t>FAC</t>
  </si>
  <si>
    <t>Fastcoin</t>
  </si>
  <si>
    <t>FST</t>
  </si>
  <si>
    <t>Feathercoin</t>
  </si>
  <si>
    <t>FTC</t>
  </si>
  <si>
    <t>Finnish Mark (obsolete)</t>
  </si>
  <si>
    <t>FIM</t>
  </si>
  <si>
    <t>First Zimbabwean Dollar (obsolete)</t>
  </si>
  <si>
    <t>FlorinCoin</t>
  </si>
  <si>
    <t>FLO</t>
  </si>
  <si>
    <t>FlutterCoin</t>
  </si>
  <si>
    <t>FLT</t>
  </si>
  <si>
    <t>Fourth Zimbabwean Dollar (obsolete)</t>
  </si>
  <si>
    <t>Franc Congolais</t>
  </si>
  <si>
    <t>Franko</t>
  </si>
  <si>
    <t>FRK</t>
  </si>
  <si>
    <t>Freicoin</t>
  </si>
  <si>
    <t>FRC</t>
  </si>
  <si>
    <t>French Franc (obsolete)</t>
  </si>
  <si>
    <t>French Pacific Franc</t>
  </si>
  <si>
    <t>GameCoin</t>
  </si>
  <si>
    <t>GME</t>
  </si>
  <si>
    <t>German Mark (obsolete)</t>
  </si>
  <si>
    <t>Ghanaian Cedi</t>
  </si>
  <si>
    <t>GlobalCoin</t>
  </si>
  <si>
    <t>GLC</t>
  </si>
  <si>
    <t>GoldCoin</t>
  </si>
  <si>
    <t>GLD</t>
  </si>
  <si>
    <t>GrandCoin</t>
  </si>
  <si>
    <t>GDC</t>
  </si>
  <si>
    <t>Greek Drachma (obsolete)</t>
  </si>
  <si>
    <t>GRD</t>
  </si>
  <si>
    <t>Guinean Franc</t>
  </si>
  <si>
    <t>HoboNickel</t>
  </si>
  <si>
    <t>HBN</t>
  </si>
  <si>
    <t>I0Coin</t>
  </si>
  <si>
    <t>XIC</t>
  </si>
  <si>
    <t>Icelandic Krona</t>
  </si>
  <si>
    <t>Infinitecoin</t>
  </si>
  <si>
    <t>IFC</t>
  </si>
  <si>
    <t>Irish Pound (obsolete)</t>
  </si>
  <si>
    <t>Isracoin</t>
  </si>
  <si>
    <t>ISR</t>
  </si>
  <si>
    <t>Italian Lira (obsolete)</t>
  </si>
  <si>
    <t>Ixcoin</t>
  </si>
  <si>
    <t>IXC</t>
  </si>
  <si>
    <t>Jersey Pound</t>
  </si>
  <si>
    <t>JEP</t>
  </si>
  <si>
    <t>Joulecoin</t>
  </si>
  <si>
    <t>XJO</t>
  </si>
  <si>
    <t>Junkcoin</t>
  </si>
  <si>
    <t>JKC</t>
  </si>
  <si>
    <t>KarpelesCoin</t>
  </si>
  <si>
    <t>KAR</t>
  </si>
  <si>
    <t>Kazakhstani Tenge</t>
  </si>
  <si>
    <t>Korean Won</t>
  </si>
  <si>
    <t>Kyrgyzstani Som</t>
  </si>
  <si>
    <t>Latvian Lats (obsolete)</t>
  </si>
  <si>
    <t>Litecoin</t>
  </si>
  <si>
    <t>LTC</t>
  </si>
  <si>
    <t>Luckycoin</t>
  </si>
  <si>
    <t>LKY</t>
  </si>
  <si>
    <t>Luxembourgian Franc (obsolete)</t>
  </si>
  <si>
    <t>LUF</t>
  </si>
  <si>
    <t>Macedonia Denar</t>
  </si>
  <si>
    <t>MaidSafeCoin</t>
  </si>
  <si>
    <t>XMS</t>
  </si>
  <si>
    <t>Malagasy Franc (obsolete)</t>
  </si>
  <si>
    <t>MGF</t>
  </si>
  <si>
    <t>Malawian Kwacha</t>
  </si>
  <si>
    <t>Maldives Rufiyaa</t>
  </si>
  <si>
    <t>Maltese Lira (obsolete)</t>
  </si>
  <si>
    <t>Marinecoin</t>
  </si>
  <si>
    <t>MTC</t>
  </si>
  <si>
    <t>Mastercoin</t>
  </si>
  <si>
    <t>MSC</t>
  </si>
  <si>
    <t>Mauritania Ouguiya</t>
  </si>
  <si>
    <t>Mauritian Rupee</t>
  </si>
  <si>
    <t>MaxCoin</t>
  </si>
  <si>
    <t>MAX</t>
  </si>
  <si>
    <t>Megacoin</t>
  </si>
  <si>
    <t>MEC</t>
  </si>
  <si>
    <t>Mexican Unidad De Inversion</t>
  </si>
  <si>
    <t>the Central Bank of Mexico</t>
  </si>
  <si>
    <t>Mincoin</t>
  </si>
  <si>
    <t>MNC</t>
  </si>
  <si>
    <t>Mintcoin</t>
  </si>
  <si>
    <t>XMT</t>
  </si>
  <si>
    <t>Monero (obsolete)</t>
  </si>
  <si>
    <t>XMO</t>
  </si>
  <si>
    <t>NEMstake</t>
  </si>
  <si>
    <t>NEM</t>
  </si>
  <si>
    <t>Namecoin</t>
  </si>
  <si>
    <t>NMC</t>
  </si>
  <si>
    <t>Namibian Dollar</t>
  </si>
  <si>
    <t>Nas</t>
  </si>
  <si>
    <t>NAS</t>
  </si>
  <si>
    <t>NetCoin</t>
  </si>
  <si>
    <t>NET</t>
  </si>
  <si>
    <t>Netherlands Antillean Guilder</t>
  </si>
  <si>
    <t>Yahoo Finance</t>
  </si>
  <si>
    <t>Neutrino</t>
  </si>
  <si>
    <t>NTR</t>
  </si>
  <si>
    <t>New Mozambican Metical</t>
  </si>
  <si>
    <t>New Taiwan Dollar</t>
  </si>
  <si>
    <t>New Zaire (obsolete)</t>
  </si>
  <si>
    <t>ZRN</t>
  </si>
  <si>
    <t>Noirbits</t>
  </si>
  <si>
    <t>NRB</t>
  </si>
  <si>
    <t>NoodlyAppendageCoin</t>
  </si>
  <si>
    <t>NDL</t>
  </si>
  <si>
    <t>Norwegian Krone</t>
  </si>
  <si>
    <t>Novacoin</t>
  </si>
  <si>
    <t>NVC</t>
  </si>
  <si>
    <t>Nxt</t>
  </si>
  <si>
    <t>NXT</t>
  </si>
  <si>
    <t>Old Afghan Afghani (obsolete)</t>
  </si>
  <si>
    <t>AFA</t>
  </si>
  <si>
    <t>Old Azerbaijani Manat (obsolete)</t>
  </si>
  <si>
    <t>AZM</t>
  </si>
  <si>
    <t>Old Ghanaian Cedi (obsolete)</t>
  </si>
  <si>
    <t>GHC</t>
  </si>
  <si>
    <t>Old Mexican Peso (obsolete)</t>
  </si>
  <si>
    <t>MXP</t>
  </si>
  <si>
    <t>Old Mozambican Metical (obsolete)</t>
  </si>
  <si>
    <t>MZM</t>
  </si>
  <si>
    <t>Old Romanian Leu (obsolete)</t>
  </si>
  <si>
    <t>ROL</t>
  </si>
  <si>
    <t>Old Russian Ruble (obsolete)</t>
  </si>
  <si>
    <t>RUR</t>
  </si>
  <si>
    <t>Old Turkish Lira (obsolete)</t>
  </si>
  <si>
    <t>TRL</t>
  </si>
  <si>
    <t>Old Turkmenistan Manat (obsolete)</t>
  </si>
  <si>
    <t>Old Zambian Kwacha (obsolete)</t>
  </si>
  <si>
    <t>Orbitcoin</t>
  </si>
  <si>
    <t>ORB</t>
  </si>
  <si>
    <t>Ounces of Aluminum</t>
  </si>
  <si>
    <t>XAL</t>
  </si>
  <si>
    <t>The London Metal Exchange</t>
  </si>
  <si>
    <t>Ounces of Copper</t>
  </si>
  <si>
    <t>Ounces of Gold</t>
  </si>
  <si>
    <t>Ounces of Palladium</t>
  </si>
  <si>
    <t>Ounces of Platinum</t>
  </si>
  <si>
    <t>Ounces of Silver</t>
  </si>
  <si>
    <t>Peercoin</t>
  </si>
  <si>
    <t>PPC</t>
  </si>
  <si>
    <t>Pence Sterling (lesser)</t>
  </si>
  <si>
    <t>GBX</t>
  </si>
  <si>
    <t>Pesetacoin</t>
  </si>
  <si>
    <t>PTC</t>
  </si>
  <si>
    <t>Philosopher Stones</t>
  </si>
  <si>
    <t>PHS</t>
  </si>
  <si>
    <t>Phoenixcoin</t>
  </si>
  <si>
    <t>PXC</t>
  </si>
  <si>
    <t>Portuguese Escudo (obsolete)</t>
  </si>
  <si>
    <t>PTE</t>
  </si>
  <si>
    <t>PotCoin</t>
  </si>
  <si>
    <t>POT</t>
  </si>
  <si>
    <t>Pound Sterling</t>
  </si>
  <si>
    <t>Primecoin</t>
  </si>
  <si>
    <t>XPM</t>
  </si>
  <si>
    <t>ProtoShares</t>
  </si>
  <si>
    <t>PTS</t>
  </si>
  <si>
    <t>Qatari Riyal</t>
  </si>
  <si>
    <t>Qora</t>
  </si>
  <si>
    <t>QRA</t>
  </si>
  <si>
    <t>QuarkCoin</t>
  </si>
  <si>
    <t>QRK</t>
  </si>
  <si>
    <t>ReddCoin</t>
  </si>
  <si>
    <t>RDD</t>
  </si>
  <si>
    <t>Ripple</t>
  </si>
  <si>
    <t>XRP</t>
  </si>
  <si>
    <t>Romanian Leu</t>
  </si>
  <si>
    <t>Russian Ruble</t>
  </si>
  <si>
    <t>Saint Helena Pound</t>
  </si>
  <si>
    <t>Samoa Tala</t>
  </si>
  <si>
    <t>Sao Tome Dobra</t>
  </si>
  <si>
    <t>Saudi Arabian Riyal</t>
  </si>
  <si>
    <t>Second Zimbabwean Dollar (obsolete)</t>
  </si>
  <si>
    <t>ZWN</t>
  </si>
  <si>
    <t>Serbian Dinar (obsolete)</t>
  </si>
  <si>
    <t>CSD</t>
  </si>
  <si>
    <t>Sexcoin</t>
  </si>
  <si>
    <t>SXC</t>
  </si>
  <si>
    <t>Sierra Leonean Leone</t>
  </si>
  <si>
    <t>SiliconValleyCoin</t>
  </si>
  <si>
    <t>XSV</t>
  </si>
  <si>
    <t>Slovak Koruna (obsolete)</t>
  </si>
  <si>
    <t>Slovenian Tolar (obsolete)</t>
  </si>
  <si>
    <t>SolarCoin</t>
  </si>
  <si>
    <t>SLR</t>
  </si>
  <si>
    <t>SpainCoin</t>
  </si>
  <si>
    <t>SPA</t>
  </si>
  <si>
    <t>Spanish Peseta (obsolete)</t>
  </si>
  <si>
    <t>ESP</t>
  </si>
  <si>
    <t>Special Drawing Right</t>
  </si>
  <si>
    <t>SDR</t>
  </si>
  <si>
    <t>Sri Lankan Rupee</t>
  </si>
  <si>
    <t>StableCoin</t>
  </si>
  <si>
    <t>SBC</t>
  </si>
  <si>
    <t>Sudanese Dinar (obsolete)</t>
  </si>
  <si>
    <t>SDD</t>
  </si>
  <si>
    <t>Sudanese Pound (obsolete)</t>
  </si>
  <si>
    <t>SDP</t>
  </si>
  <si>
    <t>Suriname Guilder (obsolete)</t>
  </si>
  <si>
    <t>SRG</t>
  </si>
  <si>
    <t>Swazi Lilangeni</t>
  </si>
  <si>
    <t>TagCoin</t>
  </si>
  <si>
    <t>TAG</t>
  </si>
  <si>
    <t>Terracoin</t>
  </si>
  <si>
    <t>TRC</t>
  </si>
  <si>
    <t>Thai Offshore Baht</t>
  </si>
  <si>
    <t>THO</t>
  </si>
  <si>
    <t>Third Zimbabwean Dollar (obsolete)</t>
  </si>
  <si>
    <t>ZWR</t>
  </si>
  <si>
    <t>Tickets</t>
  </si>
  <si>
    <t>TIX</t>
  </si>
  <si>
    <t>Tigercoin</t>
  </si>
  <si>
    <t>TGC</t>
  </si>
  <si>
    <t>Tongan Pa'Anga</t>
  </si>
  <si>
    <t>Trinidad and Tobago Dollar</t>
  </si>
  <si>
    <t>Turkish Lira</t>
  </si>
  <si>
    <t>Ukrainian Hryvnia</t>
  </si>
  <si>
    <t>United Arab Emirates Dirham</t>
  </si>
  <si>
    <t>United States Dollar</t>
  </si>
  <si>
    <t>Unobtanium</t>
  </si>
  <si>
    <t>UNO</t>
  </si>
  <si>
    <t>Uruguayan peso</t>
  </si>
  <si>
    <t>Venezuelan Bolivar (obsolete)</t>
  </si>
  <si>
    <t>Venezuelan Bolivar Fuerte</t>
  </si>
  <si>
    <t>VeriCoin</t>
  </si>
  <si>
    <t>VRC</t>
  </si>
  <si>
    <t>Vertcoin</t>
  </si>
  <si>
    <t>VTC</t>
  </si>
  <si>
    <t>Viet Nam Dong</t>
  </si>
  <si>
    <t>West African CFA</t>
  </si>
  <si>
    <t>WhiteCoin</t>
  </si>
  <si>
    <t>WHC</t>
  </si>
  <si>
    <t>WorldCoin</t>
  </si>
  <si>
    <t>WDC</t>
  </si>
  <si>
    <t>XC</t>
  </si>
  <si>
    <t>XXC</t>
  </si>
  <si>
    <t>Yacoin</t>
  </si>
  <si>
    <t>YAC</t>
  </si>
  <si>
    <t>YbCoin</t>
  </si>
  <si>
    <t>YBC</t>
  </si>
  <si>
    <t>Yugoslavian Dinar (obsolete)</t>
  </si>
  <si>
    <t>YUM</t>
  </si>
  <si>
    <t>Zeitcoin</t>
  </si>
  <si>
    <t>ZTC</t>
  </si>
  <si>
    <t>Zetacoin</t>
  </si>
  <si>
    <t>ZET</t>
  </si>
  <si>
    <t>Mozambican Metical</t>
  </si>
  <si>
    <t>Maldivian Rufiyaa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</si>
</sst>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7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R313"/>
  <sheetViews>
    <sheetView tabSelected="1" topLeftCell="C111" workbookViewId="0">
      <selection activeCell="H121" sqref="H121"/>
    </sheetView>
  </sheetViews>
  <sheetFormatPr defaultRowHeight="14.4"/>
  <cols>
    <col min="2" max="2" width="22.6640625" bestFit="1" customWidth="1"/>
    <col min="7" max="7" width="21.77734375" customWidth="1"/>
    <col min="9" max="9" width="26.6640625" customWidth="1"/>
    <col min="10" max="10" width="9.88671875" customWidth="1"/>
    <col min="12" max="12" width="32.21875" bestFit="1" customWidth="1"/>
    <col min="13" max="13" width="5.44140625" bestFit="1" customWidth="1"/>
    <col min="14" max="14" width="12" bestFit="1" customWidth="1"/>
    <col min="15" max="15" width="9.88671875" bestFit="1" customWidth="1"/>
    <col min="16" max="16" width="28.21875" bestFit="1" customWidth="1"/>
    <col min="17" max="17" width="2" bestFit="1" customWidth="1"/>
    <col min="18" max="18" width="10" bestFit="1" customWidth="1"/>
  </cols>
  <sheetData>
    <row r="1" spans="2:18">
      <c r="B1" t="s">
        <v>333</v>
      </c>
      <c r="C1" t="s">
        <v>73</v>
      </c>
      <c r="F1" t="s">
        <v>0</v>
      </c>
      <c r="G1" t="str">
        <f>LOOKUP(F1,$C$1:$C$168,$B$1:$B$168)</f>
        <v>South-Korean Won</v>
      </c>
      <c r="H1">
        <f>MATCH(F1,$M$1:$M$313,0)</f>
        <v>144</v>
      </c>
      <c r="I1" t="str">
        <f>INDEX($L$1:$L$313,H1)</f>
        <v>Korean Won</v>
      </c>
      <c r="L1" t="s">
        <v>360</v>
      </c>
      <c r="M1" t="s">
        <v>99</v>
      </c>
      <c r="N1">
        <v>1.193E-2</v>
      </c>
      <c r="O1" s="1">
        <v>42170</v>
      </c>
      <c r="P1" t="s">
        <v>361</v>
      </c>
      <c r="Q1">
        <v>4</v>
      </c>
      <c r="R1">
        <v>1</v>
      </c>
    </row>
    <row r="2" spans="2:18">
      <c r="B2" t="s">
        <v>179</v>
      </c>
      <c r="C2" t="s">
        <v>99</v>
      </c>
      <c r="F2" t="s">
        <v>1</v>
      </c>
      <c r="G2" t="str">
        <f>LOOKUP(F2,$C$1:$C$168,$B$1:$B$168)</f>
        <v>Silver (oz)</v>
      </c>
      <c r="H2">
        <f t="shared" ref="H2:H65" si="0">MATCH(F2,$M$1:$M$313,0)</f>
        <v>218</v>
      </c>
      <c r="I2" t="str">
        <f t="shared" ref="I2:I65" si="1">INDEX($L$1:$L$313,H2)</f>
        <v>Ounces of Silver</v>
      </c>
      <c r="L2" t="s">
        <v>180</v>
      </c>
      <c r="M2" t="s">
        <v>127</v>
      </c>
      <c r="N2">
        <v>5.6940000000000003E-3</v>
      </c>
      <c r="O2" s="1">
        <v>42170</v>
      </c>
      <c r="P2" t="s">
        <v>361</v>
      </c>
      <c r="Q2">
        <v>4</v>
      </c>
      <c r="R2">
        <v>0.1</v>
      </c>
    </row>
    <row r="3" spans="2:18">
      <c r="B3" t="s">
        <v>180</v>
      </c>
      <c r="C3" t="s">
        <v>127</v>
      </c>
      <c r="F3" t="s">
        <v>2</v>
      </c>
      <c r="G3" t="str">
        <f>LOOKUP(F3,$C$1:$C$168,$B$1:$B$168)</f>
        <v>Vietnamese Dong</v>
      </c>
      <c r="H3">
        <f t="shared" si="0"/>
        <v>302</v>
      </c>
      <c r="I3" t="str">
        <f t="shared" si="1"/>
        <v>Viet Nam Dong</v>
      </c>
      <c r="L3" t="s">
        <v>181</v>
      </c>
      <c r="M3" t="s">
        <v>91</v>
      </c>
      <c r="N3">
        <v>7.2207800000000004E-3</v>
      </c>
      <c r="O3" s="1">
        <v>42172</v>
      </c>
      <c r="P3" t="s">
        <v>362</v>
      </c>
      <c r="Q3">
        <v>6</v>
      </c>
      <c r="R3">
        <v>0.05</v>
      </c>
    </row>
    <row r="4" spans="2:18">
      <c r="B4" t="s">
        <v>184</v>
      </c>
      <c r="C4" t="s">
        <v>130</v>
      </c>
      <c r="F4" t="s">
        <v>3</v>
      </c>
      <c r="G4" t="str">
        <f>LOOKUP(F4,$C$1:$C$168,$B$1:$B$168)</f>
        <v>Bolivian Boliviano</v>
      </c>
      <c r="H4">
        <f t="shared" si="0"/>
        <v>33</v>
      </c>
      <c r="I4" t="str">
        <f t="shared" si="1"/>
        <v>Bolivian Boliviano</v>
      </c>
      <c r="L4" t="s">
        <v>363</v>
      </c>
      <c r="M4" t="s">
        <v>364</v>
      </c>
      <c r="N4">
        <v>4.8131600000000004E-3</v>
      </c>
      <c r="O4" s="1">
        <v>42172</v>
      </c>
      <c r="P4" t="s">
        <v>362</v>
      </c>
      <c r="Q4">
        <v>6</v>
      </c>
      <c r="R4">
        <v>1</v>
      </c>
    </row>
    <row r="5" spans="2:18">
      <c r="B5" t="s">
        <v>279</v>
      </c>
      <c r="C5" t="s">
        <v>46</v>
      </c>
      <c r="F5" t="s">
        <v>4</v>
      </c>
      <c r="G5" t="str">
        <f>LOOKUP(F5,$C$1:$C$168,$B$1:$B$168)</f>
        <v>Macau Pataca</v>
      </c>
      <c r="H5">
        <f t="shared" si="0"/>
        <v>157</v>
      </c>
      <c r="I5" t="str">
        <f t="shared" si="1"/>
        <v>Macau Pataca</v>
      </c>
      <c r="L5" t="s">
        <v>182</v>
      </c>
      <c r="M5" t="s">
        <v>152</v>
      </c>
      <c r="N5">
        <v>6.0289999999999996E-3</v>
      </c>
      <c r="O5" s="1">
        <v>42170</v>
      </c>
      <c r="P5" t="s">
        <v>361</v>
      </c>
      <c r="Q5">
        <v>4</v>
      </c>
      <c r="R5">
        <v>0.1</v>
      </c>
    </row>
    <row r="6" spans="2:18">
      <c r="B6" t="s">
        <v>182</v>
      </c>
      <c r="C6" t="s">
        <v>152</v>
      </c>
      <c r="F6" t="s">
        <v>5</v>
      </c>
      <c r="G6" t="str">
        <f>LOOKUP(F6,$C$1:$C$168,$B$1:$B$168)</f>
        <v>Bangladeshi Taka</v>
      </c>
      <c r="H6">
        <f t="shared" si="0"/>
        <v>19</v>
      </c>
      <c r="I6" t="str">
        <f t="shared" si="1"/>
        <v>Bangladeshi Taka</v>
      </c>
      <c r="L6" t="s">
        <v>365</v>
      </c>
      <c r="M6" t="s">
        <v>366</v>
      </c>
      <c r="N6">
        <v>0.195157</v>
      </c>
      <c r="O6" s="1">
        <v>42172</v>
      </c>
      <c r="P6" t="s">
        <v>367</v>
      </c>
      <c r="Q6">
        <v>6</v>
      </c>
      <c r="R6">
        <v>1E-4</v>
      </c>
    </row>
    <row r="7" spans="2:18">
      <c r="B7" t="s">
        <v>183</v>
      </c>
      <c r="C7" t="s">
        <v>172</v>
      </c>
      <c r="F7" t="s">
        <v>6</v>
      </c>
      <c r="G7" t="str">
        <f>LOOKUP(F7,$C$1:$C$168,$B$1:$B$168)</f>
        <v>Moldovan Leu</v>
      </c>
      <c r="H7">
        <f t="shared" si="0"/>
        <v>176</v>
      </c>
      <c r="I7" t="str">
        <f t="shared" si="1"/>
        <v>Moldovan Leu</v>
      </c>
      <c r="L7" t="s">
        <v>368</v>
      </c>
      <c r="M7" t="s">
        <v>369</v>
      </c>
      <c r="N7" s="2">
        <v>4.3999999999999999E-5</v>
      </c>
      <c r="O7" s="1">
        <v>41790</v>
      </c>
      <c r="P7" t="s">
        <v>367</v>
      </c>
      <c r="Q7">
        <v>2</v>
      </c>
      <c r="R7">
        <v>1E-4</v>
      </c>
    </row>
    <row r="8" spans="2:18">
      <c r="B8" t="s">
        <v>173</v>
      </c>
      <c r="C8" t="s">
        <v>29</v>
      </c>
      <c r="F8" t="s">
        <v>7</v>
      </c>
      <c r="G8" t="str">
        <f>LOOKUP(F8,$C$1:$C$168,$B$1:$B$168)</f>
        <v>Venezuelan Bolivar</v>
      </c>
      <c r="H8">
        <f t="shared" si="0"/>
        <v>299</v>
      </c>
      <c r="I8" t="str">
        <f t="shared" si="1"/>
        <v>Venezuelan Bolivar Fuerte</v>
      </c>
      <c r="L8" t="s">
        <v>183</v>
      </c>
      <c r="M8" t="s">
        <v>172</v>
      </c>
      <c r="N8">
        <v>7.8750000000000001E-2</v>
      </c>
      <c r="O8" s="1">
        <v>42171</v>
      </c>
      <c r="P8" t="s">
        <v>361</v>
      </c>
      <c r="Q8">
        <v>4</v>
      </c>
      <c r="R8">
        <v>0.01</v>
      </c>
    </row>
    <row r="9" spans="2:18">
      <c r="B9" t="s">
        <v>173</v>
      </c>
      <c r="C9" t="s">
        <v>29</v>
      </c>
      <c r="F9" t="s">
        <v>8</v>
      </c>
      <c r="G9" t="str">
        <f>LOOKUP(F9,$C$1:$C$168,$B$1:$B$168)</f>
        <v>Georgian Lari</v>
      </c>
      <c r="H9">
        <f t="shared" si="0"/>
        <v>107</v>
      </c>
      <c r="I9" t="str">
        <f t="shared" si="1"/>
        <v>Georgian Lari</v>
      </c>
      <c r="L9" t="s">
        <v>370</v>
      </c>
      <c r="M9" t="s">
        <v>371</v>
      </c>
      <c r="N9">
        <v>1.41E-3</v>
      </c>
      <c r="O9" s="1">
        <v>42172</v>
      </c>
      <c r="P9" t="s">
        <v>367</v>
      </c>
      <c r="Q9">
        <v>3</v>
      </c>
      <c r="R9">
        <v>1E-3</v>
      </c>
    </row>
    <row r="10" spans="2:18">
      <c r="B10" t="s">
        <v>185</v>
      </c>
      <c r="C10" t="s">
        <v>168</v>
      </c>
      <c r="F10" t="s">
        <v>9</v>
      </c>
      <c r="G10" t="s">
        <v>492</v>
      </c>
      <c r="H10">
        <f t="shared" si="0"/>
        <v>124</v>
      </c>
      <c r="I10" t="str">
        <f t="shared" si="1"/>
        <v>Icelandic Krona</v>
      </c>
      <c r="L10" t="s">
        <v>184</v>
      </c>
      <c r="M10" t="s">
        <v>130</v>
      </c>
      <c r="N10">
        <v>1.4970000000000001E-3</v>
      </c>
      <c r="O10" s="1">
        <v>42170</v>
      </c>
      <c r="P10" t="s">
        <v>361</v>
      </c>
      <c r="Q10">
        <v>4</v>
      </c>
      <c r="R10">
        <v>0.2</v>
      </c>
    </row>
    <row r="11" spans="2:18">
      <c r="B11" t="s">
        <v>186</v>
      </c>
      <c r="C11" t="s">
        <v>20</v>
      </c>
      <c r="F11" t="s">
        <v>10</v>
      </c>
      <c r="G11" t="str">
        <f>LOOKUP(F11,$C$1:$C$168,$B$1:$B$168)</f>
        <v>Belarusian Ruble</v>
      </c>
      <c r="H11">
        <f t="shared" si="0"/>
        <v>21</v>
      </c>
      <c r="I11" t="str">
        <f t="shared" si="1"/>
        <v>Belarusian Ruble</v>
      </c>
      <c r="L11" t="s">
        <v>185</v>
      </c>
      <c r="M11" t="s">
        <v>168</v>
      </c>
      <c r="N11">
        <v>0.39779999999999999</v>
      </c>
      <c r="O11" s="1">
        <v>42171</v>
      </c>
      <c r="P11" t="s">
        <v>361</v>
      </c>
      <c r="Q11">
        <v>4</v>
      </c>
      <c r="R11">
        <v>0.01</v>
      </c>
    </row>
    <row r="12" spans="2:18">
      <c r="B12" t="s">
        <v>196</v>
      </c>
      <c r="C12" t="s">
        <v>147</v>
      </c>
      <c r="F12" t="s">
        <v>11</v>
      </c>
      <c r="G12" t="str">
        <f>LOOKUP(F12,$C$1:$C$168,$B$1:$B$168)</f>
        <v>Thai Baht</v>
      </c>
      <c r="H12">
        <f t="shared" si="0"/>
        <v>280</v>
      </c>
      <c r="I12" t="str">
        <f t="shared" si="1"/>
        <v>Thai Baht</v>
      </c>
      <c r="L12" t="s">
        <v>372</v>
      </c>
      <c r="M12" t="s">
        <v>373</v>
      </c>
      <c r="N12">
        <v>2.8728E-2</v>
      </c>
      <c r="O12" s="1">
        <v>42172</v>
      </c>
      <c r="P12" t="s">
        <v>367</v>
      </c>
      <c r="Q12">
        <v>5</v>
      </c>
      <c r="R12">
        <v>1.0000000000000001E-5</v>
      </c>
    </row>
    <row r="13" spans="2:18">
      <c r="B13" t="s">
        <v>190</v>
      </c>
      <c r="C13" t="s">
        <v>65</v>
      </c>
      <c r="F13" t="s">
        <v>12</v>
      </c>
      <c r="G13" t="s">
        <v>343</v>
      </c>
      <c r="H13">
        <f t="shared" si="0"/>
        <v>173</v>
      </c>
      <c r="I13" t="str">
        <f t="shared" si="1"/>
        <v>Mexican Unidad De Inversion</v>
      </c>
      <c r="L13" t="s">
        <v>173</v>
      </c>
      <c r="M13" t="s">
        <v>29</v>
      </c>
      <c r="N13">
        <v>0.54821299999999995</v>
      </c>
      <c r="O13" s="1">
        <v>42172</v>
      </c>
      <c r="P13" t="s">
        <v>362</v>
      </c>
      <c r="Q13">
        <v>6</v>
      </c>
      <c r="R13">
        <v>0.05</v>
      </c>
    </row>
    <row r="14" spans="2:18">
      <c r="B14" t="s">
        <v>189</v>
      </c>
      <c r="C14" t="s">
        <v>5</v>
      </c>
      <c r="F14" t="s">
        <v>13</v>
      </c>
      <c r="G14" t="str">
        <f>LOOKUP(F14,$C$1:$C$168,$B$1:$B$168)</f>
        <v>Tunisian Dinar</v>
      </c>
      <c r="H14">
        <f t="shared" si="0"/>
        <v>287</v>
      </c>
      <c r="I14" t="str">
        <f t="shared" si="1"/>
        <v>Tunisian Dinar</v>
      </c>
      <c r="L14" t="s">
        <v>374</v>
      </c>
      <c r="M14" t="s">
        <v>375</v>
      </c>
      <c r="N14">
        <v>5.8199500000000001E-2</v>
      </c>
      <c r="O14" s="1">
        <v>42172</v>
      </c>
      <c r="P14" t="s">
        <v>362</v>
      </c>
      <c r="Q14">
        <v>6</v>
      </c>
      <c r="R14">
        <v>1</v>
      </c>
    </row>
    <row r="15" spans="2:18">
      <c r="B15" t="s">
        <v>200</v>
      </c>
      <c r="C15" t="s">
        <v>59</v>
      </c>
      <c r="F15" t="s">
        <v>14</v>
      </c>
      <c r="G15" t="str">
        <f>LOOKUP(F15,$C$1:$C$168,$B$1:$B$168)</f>
        <v>Jamaican Dollar</v>
      </c>
      <c r="H15">
        <f t="shared" si="0"/>
        <v>135</v>
      </c>
      <c r="I15" t="str">
        <f t="shared" si="1"/>
        <v>Jamaican Dollar</v>
      </c>
      <c r="L15" t="s">
        <v>376</v>
      </c>
      <c r="M15" t="s">
        <v>20</v>
      </c>
      <c r="N15">
        <v>0.67920000000000003</v>
      </c>
      <c r="O15" s="1">
        <v>42170</v>
      </c>
      <c r="P15" t="s">
        <v>361</v>
      </c>
      <c r="Q15">
        <v>4</v>
      </c>
      <c r="R15">
        <v>0.01</v>
      </c>
    </row>
    <row r="16" spans="2:18">
      <c r="B16" t="s">
        <v>188</v>
      </c>
      <c r="C16" t="s">
        <v>57</v>
      </c>
      <c r="F16" t="s">
        <v>15</v>
      </c>
      <c r="G16" t="str">
        <f>LOOKUP(F16,$C$1:$C$168,$B$1:$B$168)</f>
        <v>Danish Krone</v>
      </c>
      <c r="H16">
        <f t="shared" si="0"/>
        <v>67</v>
      </c>
      <c r="I16" t="str">
        <f t="shared" si="1"/>
        <v>Danish Krone</v>
      </c>
      <c r="L16" t="s">
        <v>377</v>
      </c>
      <c r="M16" t="s">
        <v>378</v>
      </c>
      <c r="N16">
        <v>1.56748E-3</v>
      </c>
      <c r="O16" s="1">
        <v>42172</v>
      </c>
      <c r="P16" t="s">
        <v>367</v>
      </c>
      <c r="Q16">
        <v>6</v>
      </c>
      <c r="R16">
        <v>0.01</v>
      </c>
    </row>
    <row r="17" spans="2:18">
      <c r="B17" t="s">
        <v>201</v>
      </c>
      <c r="C17" t="s">
        <v>55</v>
      </c>
      <c r="F17" t="s">
        <v>16</v>
      </c>
      <c r="G17" t="str">
        <f>LOOKUP(F17,$C$1:$C$168,$B$1:$B$168)</f>
        <v>Suriname Dollar</v>
      </c>
      <c r="H17">
        <f t="shared" si="0"/>
        <v>270</v>
      </c>
      <c r="I17" t="str">
        <f t="shared" si="1"/>
        <v>Suriname Dollar</v>
      </c>
      <c r="L17" t="s">
        <v>187</v>
      </c>
      <c r="M17" t="s">
        <v>49</v>
      </c>
      <c r="N17">
        <v>0.71209999999999996</v>
      </c>
      <c r="O17" s="1">
        <v>42171</v>
      </c>
      <c r="P17" t="s">
        <v>361</v>
      </c>
      <c r="Q17">
        <v>4</v>
      </c>
      <c r="R17">
        <v>0.01</v>
      </c>
    </row>
    <row r="18" spans="2:18">
      <c r="B18" t="s">
        <v>193</v>
      </c>
      <c r="C18" t="s">
        <v>52</v>
      </c>
      <c r="F18" t="s">
        <v>17</v>
      </c>
      <c r="G18" t="str">
        <f>LOOKUP(F18,$C$1:$C$168,$B$1:$B$168)</f>
        <v>Botswana Pula</v>
      </c>
      <c r="H18">
        <f t="shared" si="0"/>
        <v>35</v>
      </c>
      <c r="I18" t="str">
        <f t="shared" si="1"/>
        <v>Botswana Pula</v>
      </c>
      <c r="L18" t="s">
        <v>188</v>
      </c>
      <c r="M18" t="s">
        <v>57</v>
      </c>
      <c r="N18">
        <v>1.8883799999999999</v>
      </c>
      <c r="O18" s="1">
        <v>42172</v>
      </c>
      <c r="P18" t="s">
        <v>362</v>
      </c>
      <c r="Q18">
        <v>6</v>
      </c>
      <c r="R18">
        <v>0.05</v>
      </c>
    </row>
    <row r="19" spans="2:18">
      <c r="B19" t="s">
        <v>199</v>
      </c>
      <c r="C19" t="s">
        <v>111</v>
      </c>
      <c r="F19" t="s">
        <v>18</v>
      </c>
      <c r="G19" t="s">
        <v>566</v>
      </c>
      <c r="H19">
        <f t="shared" si="0"/>
        <v>198</v>
      </c>
      <c r="I19" t="str">
        <f t="shared" si="1"/>
        <v>Norwegian Krone</v>
      </c>
      <c r="L19" t="s">
        <v>189</v>
      </c>
      <c r="M19" t="s">
        <v>5</v>
      </c>
      <c r="N19">
        <v>9.1760000000000001E-3</v>
      </c>
      <c r="O19" s="1">
        <v>42171</v>
      </c>
      <c r="P19" t="s">
        <v>361</v>
      </c>
      <c r="Q19">
        <v>4</v>
      </c>
      <c r="R19">
        <v>0.01</v>
      </c>
    </row>
    <row r="20" spans="2:18">
      <c r="B20" t="s">
        <v>195</v>
      </c>
      <c r="C20" t="s">
        <v>3</v>
      </c>
      <c r="F20" t="s">
        <v>19</v>
      </c>
      <c r="G20" t="s">
        <v>532</v>
      </c>
      <c r="H20">
        <f t="shared" si="0"/>
        <v>169</v>
      </c>
      <c r="I20" t="str">
        <f t="shared" si="1"/>
        <v>Mauritian Rupee</v>
      </c>
      <c r="L20" t="s">
        <v>190</v>
      </c>
      <c r="M20" t="s">
        <v>65</v>
      </c>
      <c r="N20">
        <v>0.35599999999999998</v>
      </c>
      <c r="O20" s="1">
        <v>42171</v>
      </c>
      <c r="P20" t="s">
        <v>361</v>
      </c>
      <c r="Q20">
        <v>4</v>
      </c>
      <c r="R20">
        <v>0.01</v>
      </c>
    </row>
    <row r="21" spans="2:18">
      <c r="B21" t="s">
        <v>198</v>
      </c>
      <c r="C21" t="s">
        <v>48</v>
      </c>
      <c r="F21" t="s">
        <v>20</v>
      </c>
      <c r="G21" t="s">
        <v>376</v>
      </c>
      <c r="H21">
        <f t="shared" si="0"/>
        <v>15</v>
      </c>
      <c r="I21" t="str">
        <f t="shared" si="1"/>
        <v>Azerbaijani Manat</v>
      </c>
      <c r="L21" t="s">
        <v>191</v>
      </c>
      <c r="M21" t="s">
        <v>10</v>
      </c>
      <c r="N21" s="2">
        <v>4.6239999999999998E-5</v>
      </c>
      <c r="O21" s="1">
        <v>42171</v>
      </c>
      <c r="P21" t="s">
        <v>361</v>
      </c>
      <c r="Q21">
        <v>4</v>
      </c>
      <c r="R21">
        <v>1</v>
      </c>
    </row>
    <row r="22" spans="2:18">
      <c r="B22" t="s">
        <v>187</v>
      </c>
      <c r="C22" t="s">
        <v>49</v>
      </c>
      <c r="F22" t="s">
        <v>21</v>
      </c>
      <c r="G22" t="str">
        <f>LOOKUP(F22,$C$1:$C$168,$B$1:$B$168)</f>
        <v>Indian Rupee</v>
      </c>
      <c r="H22">
        <f t="shared" si="0"/>
        <v>125</v>
      </c>
      <c r="I22" t="str">
        <f t="shared" si="1"/>
        <v>Indian Rupee</v>
      </c>
      <c r="L22" t="s">
        <v>379</v>
      </c>
      <c r="M22" t="s">
        <v>380</v>
      </c>
      <c r="N22">
        <v>1.9852399999999999E-2</v>
      </c>
      <c r="O22" s="1">
        <v>42172</v>
      </c>
      <c r="P22" t="s">
        <v>362</v>
      </c>
      <c r="Q22">
        <v>6</v>
      </c>
      <c r="R22">
        <v>0.5</v>
      </c>
    </row>
    <row r="23" spans="2:18">
      <c r="B23" t="s">
        <v>194</v>
      </c>
      <c r="C23" t="s">
        <v>148</v>
      </c>
      <c r="F23" t="s">
        <v>22</v>
      </c>
      <c r="G23" t="str">
        <f>LOOKUP(F23,$C$1:$C$168,$B$1:$B$168)</f>
        <v>Malagasy Ariary</v>
      </c>
      <c r="H23">
        <f t="shared" si="0"/>
        <v>160</v>
      </c>
      <c r="I23" t="str">
        <f t="shared" si="1"/>
        <v>Malagasy Ariary</v>
      </c>
      <c r="L23" t="s">
        <v>192</v>
      </c>
      <c r="M23" t="s">
        <v>115</v>
      </c>
      <c r="N23">
        <v>0.35730000000000001</v>
      </c>
      <c r="O23" s="1">
        <v>42171</v>
      </c>
      <c r="P23" t="s">
        <v>361</v>
      </c>
      <c r="Q23">
        <v>4</v>
      </c>
      <c r="R23">
        <v>0.01</v>
      </c>
    </row>
    <row r="24" spans="2:18">
      <c r="B24" t="s">
        <v>197</v>
      </c>
      <c r="C24" t="s">
        <v>17</v>
      </c>
      <c r="F24" t="s">
        <v>23</v>
      </c>
      <c r="G24" t="str">
        <f>LOOKUP(F24,$C$1:$C$168,$B$1:$B$168)</f>
        <v>Canadian Dollar</v>
      </c>
      <c r="H24">
        <f t="shared" si="0"/>
        <v>45</v>
      </c>
      <c r="I24" t="str">
        <f t="shared" si="1"/>
        <v>Canadian Dollar</v>
      </c>
      <c r="L24" t="s">
        <v>381</v>
      </c>
      <c r="M24" t="s">
        <v>52</v>
      </c>
      <c r="N24">
        <v>0.71002900000000002</v>
      </c>
      <c r="O24" s="1">
        <v>42172</v>
      </c>
      <c r="P24" t="s">
        <v>362</v>
      </c>
      <c r="Q24">
        <v>6</v>
      </c>
      <c r="R24">
        <v>0.01</v>
      </c>
    </row>
    <row r="25" spans="2:18">
      <c r="B25" t="s">
        <v>191</v>
      </c>
      <c r="C25" t="s">
        <v>10</v>
      </c>
      <c r="F25" t="s">
        <v>24</v>
      </c>
      <c r="G25" t="s">
        <v>409</v>
      </c>
      <c r="H25">
        <f t="shared" si="0"/>
        <v>49</v>
      </c>
      <c r="I25" t="str">
        <f t="shared" si="1"/>
        <v>Central African CFA</v>
      </c>
      <c r="L25" t="s">
        <v>382</v>
      </c>
      <c r="M25" t="s">
        <v>383</v>
      </c>
      <c r="N25">
        <v>3.68E-4</v>
      </c>
      <c r="O25" s="1">
        <v>42172</v>
      </c>
      <c r="P25" t="s">
        <v>367</v>
      </c>
      <c r="Q25">
        <v>3</v>
      </c>
      <c r="R25">
        <v>0.01</v>
      </c>
    </row>
    <row r="26" spans="2:18">
      <c r="B26" t="s">
        <v>192</v>
      </c>
      <c r="C26" t="s">
        <v>115</v>
      </c>
      <c r="F26" t="s">
        <v>25</v>
      </c>
      <c r="G26" t="str">
        <f>LOOKUP(F26,$C$1:$C$168,$B$1:$B$168)</f>
        <v>Lebanese Pound</v>
      </c>
      <c r="H26">
        <f t="shared" si="0"/>
        <v>149</v>
      </c>
      <c r="I26" t="str">
        <f t="shared" si="1"/>
        <v>Lebanese Pound</v>
      </c>
      <c r="L26" t="s">
        <v>384</v>
      </c>
      <c r="M26" t="s">
        <v>148</v>
      </c>
      <c r="N26">
        <v>1.111E-2</v>
      </c>
      <c r="O26" s="1">
        <v>42171</v>
      </c>
      <c r="P26" t="s">
        <v>361</v>
      </c>
      <c r="Q26">
        <v>4</v>
      </c>
      <c r="R26">
        <v>0.2</v>
      </c>
    </row>
    <row r="27" spans="2:18">
      <c r="B27" t="s">
        <v>206</v>
      </c>
      <c r="C27" t="s">
        <v>23</v>
      </c>
      <c r="F27" t="s">
        <v>26</v>
      </c>
      <c r="G27" t="s">
        <v>344</v>
      </c>
      <c r="H27" t="e">
        <f t="shared" si="0"/>
        <v>#N/A</v>
      </c>
      <c r="I27" t="e">
        <f t="shared" si="1"/>
        <v>#N/A</v>
      </c>
      <c r="L27" t="s">
        <v>385</v>
      </c>
      <c r="M27" t="s">
        <v>386</v>
      </c>
      <c r="N27" s="2">
        <v>4.6944999999999999E-5</v>
      </c>
      <c r="O27" s="1">
        <v>41876</v>
      </c>
      <c r="P27" t="s">
        <v>367</v>
      </c>
      <c r="Q27">
        <v>6</v>
      </c>
      <c r="R27">
        <v>1</v>
      </c>
    </row>
    <row r="28" spans="2:18">
      <c r="B28" t="s">
        <v>213</v>
      </c>
      <c r="C28" t="s">
        <v>84</v>
      </c>
      <c r="F28" t="s">
        <v>27</v>
      </c>
      <c r="G28" t="str">
        <f>LOOKUP(F28,$C$1:$C$168,$B$1:$B$168)</f>
        <v>Indonesian Rupiah</v>
      </c>
      <c r="H28">
        <f t="shared" si="0"/>
        <v>126</v>
      </c>
      <c r="I28" t="str">
        <f t="shared" si="1"/>
        <v>Indonesian Rupiah</v>
      </c>
      <c r="L28" t="s">
        <v>387</v>
      </c>
      <c r="M28" t="s">
        <v>388</v>
      </c>
      <c r="N28">
        <v>0.75151500000000004</v>
      </c>
      <c r="O28" s="1">
        <v>42172</v>
      </c>
      <c r="P28" t="s">
        <v>367</v>
      </c>
      <c r="Q28">
        <v>6</v>
      </c>
      <c r="R28">
        <v>1.0000000000000001E-5</v>
      </c>
    </row>
    <row r="29" spans="2:18">
      <c r="B29" t="s">
        <v>177</v>
      </c>
      <c r="C29" t="s">
        <v>95</v>
      </c>
      <c r="F29" t="s">
        <v>28</v>
      </c>
      <c r="G29" t="s">
        <v>345</v>
      </c>
      <c r="H29">
        <f t="shared" si="0"/>
        <v>130</v>
      </c>
      <c r="I29" t="str">
        <f t="shared" si="1"/>
        <v>Irish Pound (obsolete)</v>
      </c>
      <c r="L29" t="s">
        <v>389</v>
      </c>
      <c r="M29" t="s">
        <v>390</v>
      </c>
      <c r="N29">
        <v>178.70400000000001</v>
      </c>
      <c r="O29" s="1">
        <v>42172</v>
      </c>
      <c r="P29" t="s">
        <v>367</v>
      </c>
      <c r="Q29">
        <v>6</v>
      </c>
      <c r="R29">
        <v>1E-4</v>
      </c>
    </row>
    <row r="30" spans="2:18">
      <c r="B30" t="s">
        <v>177</v>
      </c>
      <c r="C30" t="s">
        <v>95</v>
      </c>
      <c r="F30" t="s">
        <v>29</v>
      </c>
      <c r="G30" t="str">
        <f>LOOKUP(F30,$C$1:$C$168,$B$1:$B$168)</f>
        <v>Australian Dollar</v>
      </c>
      <c r="H30">
        <f t="shared" si="0"/>
        <v>13</v>
      </c>
      <c r="I30" t="str">
        <f t="shared" si="1"/>
        <v>Australian Dollar</v>
      </c>
      <c r="L30" t="s">
        <v>391</v>
      </c>
      <c r="M30" t="s">
        <v>392</v>
      </c>
      <c r="N30" s="2">
        <v>2.0111199999999998E-6</v>
      </c>
      <c r="O30" s="1">
        <v>42012</v>
      </c>
      <c r="P30" t="s">
        <v>367</v>
      </c>
      <c r="Q30">
        <v>6</v>
      </c>
      <c r="R30">
        <v>0.1</v>
      </c>
    </row>
    <row r="31" spans="2:18">
      <c r="B31" t="s">
        <v>209</v>
      </c>
      <c r="C31" t="s">
        <v>97</v>
      </c>
      <c r="F31" t="s">
        <v>30</v>
      </c>
      <c r="G31" t="str">
        <f>LOOKUP(F31,$C$1:$C$168,$B$1:$B$168)</f>
        <v>Myanmar Kyat</v>
      </c>
      <c r="H31">
        <f t="shared" si="0"/>
        <v>180</v>
      </c>
      <c r="I31" t="str">
        <f t="shared" si="1"/>
        <v>Myanmar Kyat</v>
      </c>
      <c r="L31" t="s">
        <v>393</v>
      </c>
      <c r="M31" t="s">
        <v>394</v>
      </c>
      <c r="N31">
        <v>0.36406699999999997</v>
      </c>
      <c r="O31" s="1">
        <v>42172</v>
      </c>
      <c r="P31" t="s">
        <v>367</v>
      </c>
      <c r="Q31">
        <v>6</v>
      </c>
      <c r="R31">
        <v>1E-4</v>
      </c>
    </row>
    <row r="32" spans="2:18">
      <c r="B32" t="s">
        <v>210</v>
      </c>
      <c r="C32" t="s">
        <v>61</v>
      </c>
      <c r="F32" t="s">
        <v>31</v>
      </c>
      <c r="G32" t="str">
        <f>LOOKUP(F32,$C$1:$C$168,$B$1:$B$168)</f>
        <v>Libyan Dinar</v>
      </c>
      <c r="H32">
        <f t="shared" si="0"/>
        <v>152</v>
      </c>
      <c r="I32" t="str">
        <f t="shared" si="1"/>
        <v>Libyan Dinar</v>
      </c>
      <c r="L32" t="s">
        <v>395</v>
      </c>
      <c r="M32" t="s">
        <v>396</v>
      </c>
      <c r="N32">
        <v>1.6708000000000001E-3</v>
      </c>
      <c r="O32" s="1">
        <v>42172</v>
      </c>
      <c r="P32" t="s">
        <v>367</v>
      </c>
      <c r="Q32">
        <v>6</v>
      </c>
      <c r="R32">
        <v>0.01</v>
      </c>
    </row>
    <row r="33" spans="2:18">
      <c r="B33" t="s">
        <v>211</v>
      </c>
      <c r="C33" t="s">
        <v>83</v>
      </c>
      <c r="F33" t="s">
        <v>32</v>
      </c>
      <c r="G33" t="str">
        <f>LOOKUP(F33,$C$1:$C$168,$B$1:$B$168)</f>
        <v>South African Rand</v>
      </c>
      <c r="H33">
        <f t="shared" si="0"/>
        <v>261</v>
      </c>
      <c r="I33" t="str">
        <f t="shared" si="1"/>
        <v>South African Rand</v>
      </c>
      <c r="L33" t="s">
        <v>195</v>
      </c>
      <c r="M33" t="s">
        <v>3</v>
      </c>
      <c r="N33">
        <v>0.10349999999999999</v>
      </c>
      <c r="O33" s="1">
        <v>42171</v>
      </c>
      <c r="P33" t="s">
        <v>361</v>
      </c>
      <c r="Q33">
        <v>4</v>
      </c>
      <c r="R33">
        <v>0.1</v>
      </c>
    </row>
    <row r="34" spans="2:18">
      <c r="B34" t="s">
        <v>214</v>
      </c>
      <c r="C34" t="s">
        <v>43</v>
      </c>
      <c r="F34" t="s">
        <v>33</v>
      </c>
      <c r="G34" t="str">
        <f>LOOKUP(F34,$C$1:$C$168,$B$1:$B$168)</f>
        <v>Iraqi Dinar</v>
      </c>
      <c r="H34">
        <f t="shared" si="0"/>
        <v>129</v>
      </c>
      <c r="I34" t="str">
        <f t="shared" si="1"/>
        <v>Iraqi Dinar</v>
      </c>
      <c r="L34" t="s">
        <v>397</v>
      </c>
      <c r="M34" t="s">
        <v>147</v>
      </c>
      <c r="N34">
        <v>0.40889999999999999</v>
      </c>
      <c r="O34" s="1">
        <v>42170</v>
      </c>
      <c r="P34" t="s">
        <v>361</v>
      </c>
      <c r="Q34">
        <v>4</v>
      </c>
      <c r="R34">
        <v>0.5</v>
      </c>
    </row>
    <row r="35" spans="2:18">
      <c r="B35" t="s">
        <v>216</v>
      </c>
      <c r="C35" t="s">
        <v>217</v>
      </c>
      <c r="F35" t="s">
        <v>34</v>
      </c>
      <c r="G35" t="str">
        <f>LOOKUP(F35,$C$1:$C$168,$B$1:$B$168)</f>
        <v>CFP Franc</v>
      </c>
      <c r="H35">
        <f t="shared" si="0"/>
        <v>104</v>
      </c>
      <c r="I35" t="str">
        <f t="shared" si="1"/>
        <v>French Pacific Franc</v>
      </c>
      <c r="L35" t="s">
        <v>197</v>
      </c>
      <c r="M35" t="s">
        <v>17</v>
      </c>
      <c r="N35">
        <v>7.1215899999999999E-2</v>
      </c>
      <c r="O35" s="1">
        <v>42172</v>
      </c>
      <c r="P35" t="s">
        <v>362</v>
      </c>
      <c r="Q35">
        <v>6</v>
      </c>
      <c r="R35">
        <v>0.01</v>
      </c>
    </row>
    <row r="36" spans="2:18">
      <c r="B36" t="s">
        <v>218</v>
      </c>
      <c r="C36" t="s">
        <v>36</v>
      </c>
      <c r="F36" t="s">
        <v>35</v>
      </c>
      <c r="G36" t="s">
        <v>346</v>
      </c>
      <c r="H36">
        <f t="shared" si="0"/>
        <v>277</v>
      </c>
      <c r="I36" t="str">
        <f t="shared" si="1"/>
        <v>Tajikistan Somoni</v>
      </c>
      <c r="L36" t="s">
        <v>398</v>
      </c>
      <c r="M36" t="s">
        <v>399</v>
      </c>
      <c r="N36" s="2">
        <v>8.3067999999999998E-5</v>
      </c>
      <c r="O36" s="1">
        <v>42172</v>
      </c>
      <c r="P36" t="s">
        <v>362</v>
      </c>
      <c r="Q36">
        <v>6</v>
      </c>
      <c r="R36">
        <v>0.01</v>
      </c>
    </row>
    <row r="37" spans="2:18">
      <c r="B37" t="s">
        <v>207</v>
      </c>
      <c r="C37" t="s">
        <v>156</v>
      </c>
      <c r="F37" t="s">
        <v>36</v>
      </c>
      <c r="G37" t="str">
        <f>LOOKUP(F37,$C$1:$C$168,$B$1:$B$168)</f>
        <v>Cuban Peso</v>
      </c>
      <c r="H37">
        <f t="shared" si="0"/>
        <v>64</v>
      </c>
      <c r="I37" t="str">
        <f t="shared" si="1"/>
        <v>Cuban Peso (obsolete)</v>
      </c>
      <c r="L37" t="s">
        <v>198</v>
      </c>
      <c r="M37" t="s">
        <v>48</v>
      </c>
      <c r="N37">
        <v>0.228437</v>
      </c>
      <c r="O37" s="1">
        <v>42172</v>
      </c>
      <c r="P37" t="s">
        <v>362</v>
      </c>
      <c r="Q37">
        <v>6</v>
      </c>
      <c r="R37">
        <v>0.01</v>
      </c>
    </row>
    <row r="38" spans="2:18">
      <c r="B38" t="s">
        <v>219</v>
      </c>
      <c r="C38" t="s">
        <v>136</v>
      </c>
      <c r="F38" t="s">
        <v>37</v>
      </c>
      <c r="G38" t="str">
        <f>LOOKUP(F38,$C$1:$C$168,$B$1:$B$168)</f>
        <v>Uganda Shilling</v>
      </c>
      <c r="H38">
        <f t="shared" si="0"/>
        <v>290</v>
      </c>
      <c r="I38" t="str">
        <f t="shared" si="1"/>
        <v>Uganda Shilling</v>
      </c>
      <c r="L38" t="s">
        <v>199</v>
      </c>
      <c r="M38" t="s">
        <v>111</v>
      </c>
      <c r="N38">
        <v>0.52853099999999997</v>
      </c>
      <c r="O38" s="1">
        <v>42172</v>
      </c>
      <c r="P38" t="s">
        <v>362</v>
      </c>
      <c r="Q38">
        <v>6</v>
      </c>
      <c r="R38">
        <v>0.01</v>
      </c>
    </row>
    <row r="39" spans="2:18">
      <c r="B39" t="s">
        <v>220</v>
      </c>
      <c r="C39" t="s">
        <v>113</v>
      </c>
      <c r="F39" t="s">
        <v>38</v>
      </c>
      <c r="G39" t="str">
        <f>LOOKUP(F39,$C$1:$C$168,$B$1:$B$168)</f>
        <v>Nigerian Naira</v>
      </c>
      <c r="H39">
        <f t="shared" si="0"/>
        <v>194</v>
      </c>
      <c r="I39" t="str">
        <f t="shared" si="1"/>
        <v>Nigerian Naira</v>
      </c>
      <c r="L39" t="s">
        <v>200</v>
      </c>
      <c r="M39" t="s">
        <v>59</v>
      </c>
      <c r="N39">
        <v>0.41070000000000001</v>
      </c>
      <c r="O39" s="1">
        <v>42171</v>
      </c>
      <c r="P39" t="s">
        <v>361</v>
      </c>
      <c r="Q39">
        <v>4</v>
      </c>
      <c r="R39">
        <v>0.01</v>
      </c>
    </row>
    <row r="40" spans="2:18">
      <c r="B40" t="s">
        <v>222</v>
      </c>
      <c r="C40" t="s">
        <v>100</v>
      </c>
      <c r="F40" t="s">
        <v>39</v>
      </c>
      <c r="G40" t="str">
        <f>LOOKUP(F40,$C$1:$C$168,$B$1:$B$168)</f>
        <v>Papua New Guinea Kina</v>
      </c>
      <c r="H40">
        <f t="shared" si="0"/>
        <v>221</v>
      </c>
      <c r="I40" t="str">
        <f t="shared" si="1"/>
        <v>Papua New Guinea Kina</v>
      </c>
      <c r="L40" t="s">
        <v>400</v>
      </c>
      <c r="M40" t="s">
        <v>401</v>
      </c>
      <c r="N40">
        <v>4.1070000000000001E-4</v>
      </c>
      <c r="O40" s="1">
        <v>42171</v>
      </c>
      <c r="P40" t="s">
        <v>361</v>
      </c>
      <c r="Q40">
        <v>4</v>
      </c>
      <c r="R40">
        <v>10</v>
      </c>
    </row>
    <row r="41" spans="2:18">
      <c r="B41" t="s">
        <v>221</v>
      </c>
      <c r="C41" t="s">
        <v>15</v>
      </c>
      <c r="F41" t="s">
        <v>40</v>
      </c>
      <c r="G41" t="str">
        <f>LOOKUP(F41,$C$1:$C$168,$B$1:$B$168)</f>
        <v>Tonga Pa'anga</v>
      </c>
      <c r="H41">
        <f t="shared" si="0"/>
        <v>285</v>
      </c>
      <c r="I41" t="str">
        <f t="shared" si="1"/>
        <v>Tongan Pa'Anga</v>
      </c>
      <c r="L41" t="s">
        <v>402</v>
      </c>
      <c r="M41" t="s">
        <v>55</v>
      </c>
      <c r="N41">
        <v>4.4999999999999999E-4</v>
      </c>
      <c r="O41" s="1">
        <v>42171</v>
      </c>
      <c r="P41" t="s">
        <v>361</v>
      </c>
      <c r="Q41">
        <v>4</v>
      </c>
      <c r="R41">
        <v>1</v>
      </c>
    </row>
    <row r="42" spans="2:18">
      <c r="B42" t="s">
        <v>223</v>
      </c>
      <c r="C42" t="s">
        <v>126</v>
      </c>
      <c r="F42" t="s">
        <v>41</v>
      </c>
      <c r="G42" t="str">
        <f>LOOKUP(F42,$C$1:$C$168,$B$1:$B$168)</f>
        <v>Kenyan Shilling</v>
      </c>
      <c r="H42">
        <f t="shared" si="0"/>
        <v>143</v>
      </c>
      <c r="I42" t="str">
        <f t="shared" si="1"/>
        <v>Kenyan Shilling</v>
      </c>
      <c r="L42" t="s">
        <v>403</v>
      </c>
      <c r="M42" t="s">
        <v>404</v>
      </c>
      <c r="N42">
        <v>7.0260000000000001E-3</v>
      </c>
      <c r="O42" s="1">
        <v>41828</v>
      </c>
      <c r="P42" t="s">
        <v>367</v>
      </c>
      <c r="Q42">
        <v>4</v>
      </c>
      <c r="R42">
        <v>0.01</v>
      </c>
    </row>
    <row r="43" spans="2:18">
      <c r="B43" t="s">
        <v>181</v>
      </c>
      <c r="C43" t="s">
        <v>91</v>
      </c>
      <c r="F43" t="s">
        <v>42</v>
      </c>
      <c r="G43" t="s">
        <v>328</v>
      </c>
      <c r="H43">
        <f t="shared" si="0"/>
        <v>289</v>
      </c>
      <c r="I43" t="str">
        <f t="shared" si="1"/>
        <v>Turkmenistan Manat</v>
      </c>
      <c r="L43" t="s">
        <v>405</v>
      </c>
      <c r="M43" t="s">
        <v>406</v>
      </c>
      <c r="N43" s="2">
        <v>2.2832699999999999E-5</v>
      </c>
      <c r="O43" s="1">
        <v>42172</v>
      </c>
      <c r="P43" t="s">
        <v>367</v>
      </c>
      <c r="Q43">
        <v>6</v>
      </c>
      <c r="R43">
        <v>10</v>
      </c>
    </row>
    <row r="44" spans="2:18">
      <c r="B44" t="s">
        <v>227</v>
      </c>
      <c r="C44" t="s">
        <v>228</v>
      </c>
      <c r="F44" t="s">
        <v>43</v>
      </c>
      <c r="G44" t="str">
        <f>LOOKUP(F44,$C$1:$C$168,$B$1:$B$168)</f>
        <v>Costa Rican Colon</v>
      </c>
      <c r="H44">
        <f t="shared" si="0"/>
        <v>58</v>
      </c>
      <c r="I44" t="str">
        <f t="shared" si="1"/>
        <v>Costa Rican Colon</v>
      </c>
      <c r="L44" t="s">
        <v>205</v>
      </c>
      <c r="M44" t="s">
        <v>134</v>
      </c>
      <c r="N44">
        <v>1.7579999999999999E-4</v>
      </c>
      <c r="O44" s="1">
        <v>42171</v>
      </c>
      <c r="P44" t="s">
        <v>361</v>
      </c>
      <c r="Q44">
        <v>4</v>
      </c>
      <c r="R44">
        <v>100</v>
      </c>
    </row>
    <row r="45" spans="2:18">
      <c r="B45" t="s">
        <v>225</v>
      </c>
      <c r="C45" t="s">
        <v>153</v>
      </c>
      <c r="F45" t="s">
        <v>44</v>
      </c>
      <c r="G45" t="s">
        <v>707</v>
      </c>
      <c r="H45">
        <f t="shared" si="0"/>
        <v>189</v>
      </c>
      <c r="I45" t="str">
        <f t="shared" si="1"/>
        <v>New Mozambican Metical</v>
      </c>
      <c r="L45" t="s">
        <v>206</v>
      </c>
      <c r="M45" t="s">
        <v>23</v>
      </c>
      <c r="N45">
        <v>0.57688399999999995</v>
      </c>
      <c r="O45" s="1">
        <v>42172</v>
      </c>
      <c r="P45" t="s">
        <v>362</v>
      </c>
      <c r="Q45">
        <v>6</v>
      </c>
      <c r="R45">
        <v>0.01</v>
      </c>
    </row>
    <row r="46" spans="2:18">
      <c r="B46" t="s">
        <v>229</v>
      </c>
      <c r="C46" t="s">
        <v>105</v>
      </c>
      <c r="F46" t="s">
        <v>45</v>
      </c>
      <c r="G46" t="str">
        <f>LOOKUP(F46,$C$1:$C$168,$B$1:$B$168)</f>
        <v>Syrian Pound</v>
      </c>
      <c r="H46">
        <f t="shared" si="0"/>
        <v>275</v>
      </c>
      <c r="I46" t="str">
        <f t="shared" si="1"/>
        <v>Syrian Pound</v>
      </c>
      <c r="L46" t="s">
        <v>207</v>
      </c>
      <c r="M46" t="s">
        <v>156</v>
      </c>
      <c r="N46">
        <v>7.2789999999999999E-3</v>
      </c>
      <c r="O46" s="1">
        <v>42171</v>
      </c>
      <c r="P46" t="s">
        <v>361</v>
      </c>
      <c r="Q46">
        <v>4</v>
      </c>
      <c r="R46">
        <v>0.01</v>
      </c>
    </row>
    <row r="47" spans="2:18">
      <c r="B47" t="s">
        <v>175</v>
      </c>
      <c r="C47" t="s">
        <v>62</v>
      </c>
      <c r="F47" t="s">
        <v>46</v>
      </c>
      <c r="G47" t="s">
        <v>554</v>
      </c>
      <c r="H47">
        <f t="shared" si="0"/>
        <v>187</v>
      </c>
      <c r="I47" t="str">
        <f t="shared" si="1"/>
        <v>Netherlands Antillean Guilder</v>
      </c>
      <c r="L47" t="s">
        <v>407</v>
      </c>
      <c r="M47" t="s">
        <v>408</v>
      </c>
      <c r="N47">
        <v>4.4900000000000002E-4</v>
      </c>
      <c r="O47" s="1">
        <v>42172</v>
      </c>
      <c r="P47" t="s">
        <v>367</v>
      </c>
      <c r="Q47">
        <v>3</v>
      </c>
      <c r="R47">
        <v>0.01</v>
      </c>
    </row>
    <row r="48" spans="2:18">
      <c r="B48" t="s">
        <v>175</v>
      </c>
      <c r="C48" t="s">
        <v>62</v>
      </c>
      <c r="F48" t="s">
        <v>47</v>
      </c>
      <c r="G48" t="str">
        <f>LOOKUP(F48,$C$1:$C$168,$B$1:$B$168)</f>
        <v>Zambian Kwacha</v>
      </c>
      <c r="H48">
        <f t="shared" si="0"/>
        <v>311</v>
      </c>
      <c r="I48" t="str">
        <f t="shared" si="1"/>
        <v>Zambian Kwacha</v>
      </c>
      <c r="L48" t="s">
        <v>208</v>
      </c>
      <c r="M48" t="s">
        <v>96</v>
      </c>
      <c r="N48">
        <v>0.86839999999999995</v>
      </c>
      <c r="O48" s="1">
        <v>42171</v>
      </c>
      <c r="P48" t="s">
        <v>361</v>
      </c>
      <c r="Q48">
        <v>4</v>
      </c>
      <c r="R48">
        <v>0.01</v>
      </c>
    </row>
    <row r="49" spans="2:18">
      <c r="B49" t="s">
        <v>231</v>
      </c>
      <c r="C49" t="s">
        <v>146</v>
      </c>
      <c r="F49" t="s">
        <v>48</v>
      </c>
      <c r="G49" t="str">
        <f>LOOKUP(F49,$C$1:$C$168,$B$1:$B$168)</f>
        <v>Brazilian Real</v>
      </c>
      <c r="H49">
        <f t="shared" si="0"/>
        <v>37</v>
      </c>
      <c r="I49" t="str">
        <f t="shared" si="1"/>
        <v>Brazilian Real</v>
      </c>
      <c r="L49" t="s">
        <v>409</v>
      </c>
      <c r="M49" t="s">
        <v>24</v>
      </c>
      <c r="N49">
        <v>1.2208799999999999E-3</v>
      </c>
      <c r="O49" s="1">
        <v>42172</v>
      </c>
      <c r="P49" t="s">
        <v>362</v>
      </c>
      <c r="Q49">
        <v>6</v>
      </c>
      <c r="R49">
        <v>1</v>
      </c>
    </row>
    <row r="50" spans="2:18">
      <c r="B50" t="s">
        <v>230</v>
      </c>
      <c r="C50" t="s">
        <v>93</v>
      </c>
      <c r="F50" t="s">
        <v>49</v>
      </c>
      <c r="G50" t="str">
        <f>LOOKUP(F50,$C$1:$C$168,$B$1:$B$168)</f>
        <v>Bahamian Dollar</v>
      </c>
      <c r="H50">
        <f t="shared" si="0"/>
        <v>17</v>
      </c>
      <c r="I50" t="str">
        <f t="shared" si="1"/>
        <v>Bahamian Dollar</v>
      </c>
      <c r="L50" t="s">
        <v>209</v>
      </c>
      <c r="M50" t="s">
        <v>97</v>
      </c>
      <c r="N50">
        <v>1.1204699999999999E-3</v>
      </c>
      <c r="O50" s="1">
        <v>42172</v>
      </c>
      <c r="P50" t="s">
        <v>362</v>
      </c>
      <c r="Q50">
        <v>6</v>
      </c>
      <c r="R50">
        <v>1</v>
      </c>
    </row>
    <row r="51" spans="2:18">
      <c r="B51" t="s">
        <v>174</v>
      </c>
      <c r="C51" t="s">
        <v>165</v>
      </c>
      <c r="F51" t="s">
        <v>50</v>
      </c>
      <c r="G51" t="str">
        <f>LOOKUP(F51,$C$1:$C$168,$B$1:$B$168)</f>
        <v>Nicaraguan Cordoba Oro</v>
      </c>
      <c r="H51">
        <f t="shared" si="0"/>
        <v>193</v>
      </c>
      <c r="I51" t="str">
        <f t="shared" si="1"/>
        <v>Nicaraguan Cordoba Oro</v>
      </c>
      <c r="L51" t="s">
        <v>358</v>
      </c>
      <c r="M51" t="s">
        <v>142</v>
      </c>
      <c r="N51">
        <v>27.968430000000001</v>
      </c>
      <c r="O51" s="1">
        <v>42172</v>
      </c>
      <c r="P51" t="s">
        <v>410</v>
      </c>
      <c r="Q51">
        <v>7</v>
      </c>
      <c r="R51">
        <v>0.01</v>
      </c>
    </row>
    <row r="52" spans="2:18">
      <c r="B52" t="s">
        <v>174</v>
      </c>
      <c r="C52" t="s">
        <v>165</v>
      </c>
      <c r="F52" t="s">
        <v>51</v>
      </c>
      <c r="G52" t="s">
        <v>487</v>
      </c>
      <c r="H52">
        <f t="shared" si="0"/>
        <v>116</v>
      </c>
      <c r="I52" t="str">
        <f t="shared" si="1"/>
        <v>Guinean Franc</v>
      </c>
      <c r="L52" t="s">
        <v>357</v>
      </c>
      <c r="M52" t="s">
        <v>140</v>
      </c>
      <c r="N52">
        <v>0.1147</v>
      </c>
      <c r="O52" s="1">
        <v>42170</v>
      </c>
      <c r="P52" t="s">
        <v>361</v>
      </c>
      <c r="Q52">
        <v>4</v>
      </c>
      <c r="R52">
        <v>0.5</v>
      </c>
    </row>
    <row r="53" spans="2:18">
      <c r="B53" t="s">
        <v>233</v>
      </c>
      <c r="C53" t="s">
        <v>8</v>
      </c>
      <c r="F53" t="s">
        <v>52</v>
      </c>
      <c r="G53" t="str">
        <f>LOOKUP(F53,$C$1:$C$168,$B$1:$B$168)</f>
        <v>Bermudian Dollar</v>
      </c>
      <c r="H53">
        <f t="shared" si="0"/>
        <v>24</v>
      </c>
      <c r="I53" t="str">
        <f t="shared" si="1"/>
        <v>Bermuda Dollar</v>
      </c>
      <c r="L53" t="s">
        <v>411</v>
      </c>
      <c r="M53" t="s">
        <v>61</v>
      </c>
      <c r="N53">
        <v>0.11609700000000001</v>
      </c>
      <c r="O53" s="1">
        <v>42172</v>
      </c>
      <c r="P53" t="s">
        <v>362</v>
      </c>
      <c r="Q53">
        <v>6</v>
      </c>
      <c r="R53">
        <v>0.5</v>
      </c>
    </row>
    <row r="54" spans="2:18">
      <c r="B54" t="s">
        <v>234</v>
      </c>
      <c r="C54" t="s">
        <v>88</v>
      </c>
      <c r="F54" t="s">
        <v>53</v>
      </c>
      <c r="G54" t="s">
        <v>639</v>
      </c>
      <c r="H54">
        <f t="shared" si="0"/>
        <v>253</v>
      </c>
      <c r="I54" t="str">
        <f t="shared" si="1"/>
        <v>Sierra Leonean Leone</v>
      </c>
      <c r="L54" t="s">
        <v>412</v>
      </c>
      <c r="M54" t="s">
        <v>413</v>
      </c>
      <c r="N54">
        <v>8.7000000000000001E-4</v>
      </c>
      <c r="O54" s="1">
        <v>42172</v>
      </c>
      <c r="P54" t="s">
        <v>367</v>
      </c>
      <c r="Q54">
        <v>3</v>
      </c>
      <c r="R54">
        <v>0.01</v>
      </c>
    </row>
    <row r="55" spans="2:18">
      <c r="B55" t="s">
        <v>235</v>
      </c>
      <c r="C55" t="s">
        <v>109</v>
      </c>
      <c r="F55" t="s">
        <v>54</v>
      </c>
      <c r="G55" t="str">
        <f>LOOKUP(F55,$C$1:$C$168,$B$1:$B$168)</f>
        <v>Macedonian Denar</v>
      </c>
      <c r="H55">
        <f t="shared" si="0"/>
        <v>158</v>
      </c>
      <c r="I55" t="str">
        <f t="shared" si="1"/>
        <v>Macedonia Denar</v>
      </c>
      <c r="L55" t="s">
        <v>211</v>
      </c>
      <c r="M55" t="s">
        <v>83</v>
      </c>
      <c r="N55">
        <v>2.8045300000000001E-4</v>
      </c>
      <c r="O55" s="1">
        <v>42172</v>
      </c>
      <c r="P55" t="s">
        <v>362</v>
      </c>
      <c r="Q55">
        <v>6</v>
      </c>
      <c r="R55">
        <v>100</v>
      </c>
    </row>
    <row r="56" spans="2:18">
      <c r="B56" t="s">
        <v>232</v>
      </c>
      <c r="C56" t="s">
        <v>167</v>
      </c>
      <c r="F56" t="s">
        <v>55</v>
      </c>
      <c r="G56" t="s">
        <v>402</v>
      </c>
      <c r="H56">
        <f t="shared" si="0"/>
        <v>41</v>
      </c>
      <c r="I56" t="str">
        <f t="shared" si="1"/>
        <v>Burundian Franc</v>
      </c>
      <c r="L56" t="s">
        <v>414</v>
      </c>
      <c r="M56" t="s">
        <v>129</v>
      </c>
      <c r="N56">
        <v>1.6329999999999999E-3</v>
      </c>
      <c r="O56" s="1">
        <v>42171</v>
      </c>
      <c r="P56" t="s">
        <v>361</v>
      </c>
      <c r="Q56">
        <v>4</v>
      </c>
      <c r="R56">
        <v>0.05</v>
      </c>
    </row>
    <row r="57" spans="2:18">
      <c r="B57" t="s">
        <v>238</v>
      </c>
      <c r="C57" t="s">
        <v>51</v>
      </c>
      <c r="F57" t="s">
        <v>56</v>
      </c>
      <c r="G57" t="str">
        <f>LOOKUP(F57,$C$1:$C$168,$B$1:$B$168)</f>
        <v>Lao Kip</v>
      </c>
      <c r="H57">
        <f t="shared" si="0"/>
        <v>147</v>
      </c>
      <c r="I57" t="str">
        <f t="shared" si="1"/>
        <v>Lao Kip</v>
      </c>
      <c r="L57" t="s">
        <v>415</v>
      </c>
      <c r="M57" t="s">
        <v>416</v>
      </c>
      <c r="N57">
        <v>9.1919099999999998E-4</v>
      </c>
      <c r="O57" s="1">
        <v>42172</v>
      </c>
      <c r="P57" t="s">
        <v>367</v>
      </c>
      <c r="Q57">
        <v>6</v>
      </c>
      <c r="R57">
        <v>1E-3</v>
      </c>
    </row>
    <row r="58" spans="2:18">
      <c r="B58" t="s">
        <v>237</v>
      </c>
      <c r="C58" t="s">
        <v>68</v>
      </c>
      <c r="F58" t="s">
        <v>57</v>
      </c>
      <c r="G58" t="str">
        <f>LOOKUP(F58,$C$1:$C$168,$B$1:$B$168)</f>
        <v>Bahraini Dinar</v>
      </c>
      <c r="H58">
        <f t="shared" si="0"/>
        <v>18</v>
      </c>
      <c r="I58" t="str">
        <f t="shared" si="1"/>
        <v>Bahraini Dinar</v>
      </c>
      <c r="L58" t="s">
        <v>214</v>
      </c>
      <c r="M58" t="s">
        <v>43</v>
      </c>
      <c r="N58">
        <v>1.3309999999999999E-3</v>
      </c>
      <c r="O58" s="1">
        <v>42171</v>
      </c>
      <c r="P58" t="s">
        <v>361</v>
      </c>
      <c r="Q58">
        <v>4</v>
      </c>
      <c r="R58">
        <v>0.01</v>
      </c>
    </row>
    <row r="59" spans="2:18">
      <c r="B59" t="s">
        <v>239</v>
      </c>
      <c r="C59" t="s">
        <v>160</v>
      </c>
      <c r="F59" t="s">
        <v>58</v>
      </c>
      <c r="G59" t="str">
        <f>LOOKUP(F59,$C$1:$C$168,$B$1:$B$168)</f>
        <v>St Helena Pound</v>
      </c>
      <c r="H59">
        <f t="shared" si="0"/>
        <v>244</v>
      </c>
      <c r="I59" t="str">
        <f t="shared" si="1"/>
        <v>Saint Helena Pound</v>
      </c>
      <c r="L59" t="s">
        <v>417</v>
      </c>
      <c r="M59" t="s">
        <v>418</v>
      </c>
      <c r="N59">
        <v>0.74405600000000005</v>
      </c>
      <c r="O59" s="1">
        <v>42172</v>
      </c>
      <c r="P59" t="s">
        <v>367</v>
      </c>
      <c r="Q59">
        <v>6</v>
      </c>
      <c r="R59">
        <v>1E-4</v>
      </c>
    </row>
    <row r="60" spans="2:18">
      <c r="B60" t="s">
        <v>242</v>
      </c>
      <c r="C60" t="s">
        <v>171</v>
      </c>
      <c r="F60" t="s">
        <v>59</v>
      </c>
      <c r="G60" t="str">
        <f>LOOKUP(F60,$C$1:$C$168,$B$1:$B$168)</f>
        <v>Bulgarian Lev</v>
      </c>
      <c r="H60">
        <f t="shared" si="0"/>
        <v>39</v>
      </c>
      <c r="I60" t="str">
        <f t="shared" si="1"/>
        <v>Bulgarian Lev</v>
      </c>
      <c r="L60" t="s">
        <v>419</v>
      </c>
      <c r="M60" t="s">
        <v>420</v>
      </c>
      <c r="N60">
        <v>5.7540000000000004E-3</v>
      </c>
      <c r="O60" s="1">
        <v>41828</v>
      </c>
      <c r="P60" t="s">
        <v>367</v>
      </c>
      <c r="Q60">
        <v>4</v>
      </c>
      <c r="R60">
        <v>1E-3</v>
      </c>
    </row>
    <row r="61" spans="2:18">
      <c r="B61" t="s">
        <v>241</v>
      </c>
      <c r="C61" t="s">
        <v>112</v>
      </c>
      <c r="F61" t="s">
        <v>60</v>
      </c>
      <c r="G61" t="str">
        <f>LOOKUP(F61,$C$1:$C$168,$B$1:$B$168)</f>
        <v>Singapore Dollar</v>
      </c>
      <c r="H61">
        <f t="shared" si="0"/>
        <v>255</v>
      </c>
      <c r="I61" t="str">
        <f t="shared" si="1"/>
        <v>Singapore Dollar</v>
      </c>
      <c r="L61" t="s">
        <v>215</v>
      </c>
      <c r="M61" t="s">
        <v>132</v>
      </c>
      <c r="N61">
        <v>0.106</v>
      </c>
      <c r="O61" s="1">
        <v>42171</v>
      </c>
      <c r="P61" t="s">
        <v>361</v>
      </c>
      <c r="Q61">
        <v>4</v>
      </c>
      <c r="R61">
        <v>0.01</v>
      </c>
    </row>
    <row r="62" spans="2:18">
      <c r="B62" t="s">
        <v>215</v>
      </c>
      <c r="C62" t="s">
        <v>132</v>
      </c>
      <c r="F62" t="s">
        <v>61</v>
      </c>
      <c r="G62" t="s">
        <v>411</v>
      </c>
      <c r="H62">
        <f t="shared" si="0"/>
        <v>53</v>
      </c>
      <c r="I62" t="str">
        <f t="shared" si="1"/>
        <v>Chinese Yuan</v>
      </c>
      <c r="L62" t="s">
        <v>421</v>
      </c>
      <c r="M62" t="s">
        <v>422</v>
      </c>
      <c r="N62">
        <v>4.7967700000000002E-2</v>
      </c>
      <c r="O62" s="1">
        <v>42048</v>
      </c>
      <c r="P62" t="s">
        <v>367</v>
      </c>
      <c r="Q62">
        <v>6</v>
      </c>
      <c r="R62">
        <v>1E-4</v>
      </c>
    </row>
    <row r="63" spans="2:18">
      <c r="B63" t="s">
        <v>240</v>
      </c>
      <c r="C63" t="s">
        <v>128</v>
      </c>
      <c r="F63" t="s">
        <v>62</v>
      </c>
      <c r="G63" t="str">
        <f>LOOKUP(F63,$C$1:$C$168,$B$1:$B$168)</f>
        <v>Euro</v>
      </c>
      <c r="H63">
        <f t="shared" si="0"/>
        <v>88</v>
      </c>
      <c r="I63" t="str">
        <f t="shared" si="1"/>
        <v>Euro</v>
      </c>
      <c r="L63" t="s">
        <v>216</v>
      </c>
      <c r="M63" t="s">
        <v>217</v>
      </c>
      <c r="N63">
        <v>0.71002900000000002</v>
      </c>
      <c r="O63" s="1">
        <v>42172</v>
      </c>
      <c r="P63" t="s">
        <v>362</v>
      </c>
      <c r="Q63">
        <v>6</v>
      </c>
      <c r="R63">
        <v>0.01</v>
      </c>
    </row>
    <row r="64" spans="2:18">
      <c r="B64" t="s">
        <v>243</v>
      </c>
      <c r="C64" t="s">
        <v>114</v>
      </c>
      <c r="F64" t="s">
        <v>63</v>
      </c>
      <c r="G64" t="str">
        <f>LOOKUP(F64,$C$1:$C$168,$B$1:$B$168)</f>
        <v>Trinidad/Tobago Dollar</v>
      </c>
      <c r="H64">
        <f t="shared" si="0"/>
        <v>286</v>
      </c>
      <c r="I64" t="str">
        <f t="shared" si="1"/>
        <v>Trinidad and Tobago Dollar</v>
      </c>
      <c r="L64" t="s">
        <v>423</v>
      </c>
      <c r="M64" t="s">
        <v>36</v>
      </c>
      <c r="N64">
        <v>0.71209999999999996</v>
      </c>
      <c r="O64" s="1">
        <v>42171</v>
      </c>
      <c r="P64" t="s">
        <v>361</v>
      </c>
      <c r="Q64">
        <v>4</v>
      </c>
      <c r="R64">
        <v>0.01</v>
      </c>
    </row>
    <row r="65" spans="2:18">
      <c r="B65" t="s">
        <v>246</v>
      </c>
      <c r="C65" t="s">
        <v>27</v>
      </c>
      <c r="F65" t="s">
        <v>64</v>
      </c>
      <c r="G65" t="str">
        <f>LOOKUP(F65,$C$1:$C$168,$B$1:$B$168)</f>
        <v>Seychelles Rupee</v>
      </c>
      <c r="H65">
        <f t="shared" si="0"/>
        <v>252</v>
      </c>
      <c r="I65" t="str">
        <f t="shared" si="1"/>
        <v>Seychelles Rupee</v>
      </c>
      <c r="L65" t="s">
        <v>424</v>
      </c>
      <c r="M65" t="s">
        <v>136</v>
      </c>
      <c r="N65">
        <v>1.367</v>
      </c>
      <c r="O65" s="1">
        <v>42170</v>
      </c>
      <c r="P65" t="s">
        <v>361</v>
      </c>
      <c r="Q65">
        <v>4</v>
      </c>
      <c r="R65">
        <v>0.01</v>
      </c>
    </row>
    <row r="66" spans="2:18">
      <c r="B66" t="s">
        <v>249</v>
      </c>
      <c r="C66" t="s">
        <v>106</v>
      </c>
      <c r="F66" t="s">
        <v>65</v>
      </c>
      <c r="G66" t="str">
        <f>LOOKUP(F66,$C$1:$C$168,$B$1:$B$168)</f>
        <v>Barbados Dollar</v>
      </c>
      <c r="H66">
        <f t="shared" ref="H66:H129" si="2">MATCH(F66,$M$1:$M$313,0)</f>
        <v>20</v>
      </c>
      <c r="I66" t="str">
        <f t="shared" ref="I66:I129" si="3">INDEX($L$1:$L$313,H66)</f>
        <v>Barbados Dollar</v>
      </c>
      <c r="L66" t="s">
        <v>220</v>
      </c>
      <c r="M66" t="s">
        <v>113</v>
      </c>
      <c r="N66">
        <v>2.9403200000000001E-2</v>
      </c>
      <c r="O66" s="1">
        <v>42172</v>
      </c>
      <c r="P66" t="s">
        <v>362</v>
      </c>
      <c r="Q66">
        <v>6</v>
      </c>
      <c r="R66">
        <v>1</v>
      </c>
    </row>
    <row r="67" spans="2:18">
      <c r="B67" t="s">
        <v>245</v>
      </c>
      <c r="C67" t="s">
        <v>21</v>
      </c>
      <c r="F67" t="s">
        <v>66</v>
      </c>
      <c r="G67" t="str">
        <f>LOOKUP(F67,$C$1:$C$168,$B$1:$B$168)</f>
        <v>Solomon Islands Dollar</v>
      </c>
      <c r="H67">
        <f t="shared" si="2"/>
        <v>259</v>
      </c>
      <c r="I67" t="str">
        <f t="shared" si="3"/>
        <v>Solomon Islands Dollar</v>
      </c>
      <c r="L67" t="s">
        <v>221</v>
      </c>
      <c r="M67" t="s">
        <v>15</v>
      </c>
      <c r="N67">
        <v>0.107388</v>
      </c>
      <c r="O67" s="1">
        <v>42172</v>
      </c>
      <c r="P67" t="s">
        <v>362</v>
      </c>
      <c r="Q67">
        <v>6</v>
      </c>
      <c r="R67">
        <v>0.25</v>
      </c>
    </row>
    <row r="68" spans="2:18">
      <c r="B68" t="s">
        <v>248</v>
      </c>
      <c r="C68" t="s">
        <v>33</v>
      </c>
      <c r="F68" t="s">
        <v>67</v>
      </c>
      <c r="G68" t="str">
        <f>LOOKUP(F68,$C$1:$C$168,$B$1:$B$168)</f>
        <v>Moroccan Dirham</v>
      </c>
      <c r="H68">
        <f t="shared" si="2"/>
        <v>179</v>
      </c>
      <c r="I68" t="str">
        <f t="shared" si="3"/>
        <v>Moroccan Dirham</v>
      </c>
      <c r="L68" t="s">
        <v>425</v>
      </c>
      <c r="M68" t="s">
        <v>426</v>
      </c>
      <c r="N68">
        <v>3.7404099999999998</v>
      </c>
      <c r="O68" s="1">
        <v>42088</v>
      </c>
      <c r="P68" t="s">
        <v>367</v>
      </c>
      <c r="Q68">
        <v>6</v>
      </c>
      <c r="R68">
        <v>1E-3</v>
      </c>
    </row>
    <row r="69" spans="2:18">
      <c r="B69" t="s">
        <v>247</v>
      </c>
      <c r="C69" t="s">
        <v>98</v>
      </c>
      <c r="F69" t="s">
        <v>68</v>
      </c>
      <c r="G69" t="str">
        <f>LOOKUP(F69,$C$1:$C$168,$B$1:$B$168)</f>
        <v>Guatemalan Quetzal</v>
      </c>
      <c r="H69">
        <f t="shared" si="2"/>
        <v>115</v>
      </c>
      <c r="I69" t="str">
        <f t="shared" si="3"/>
        <v>Guatemalan Quetzal</v>
      </c>
      <c r="L69" t="s">
        <v>427</v>
      </c>
      <c r="M69" t="s">
        <v>428</v>
      </c>
      <c r="N69">
        <v>6.0530000000000002E-3</v>
      </c>
      <c r="O69" s="1">
        <v>42172</v>
      </c>
      <c r="P69" t="s">
        <v>367</v>
      </c>
      <c r="Q69">
        <v>4</v>
      </c>
      <c r="R69">
        <v>1E-3</v>
      </c>
    </row>
    <row r="70" spans="2:18">
      <c r="B70" t="s">
        <v>244</v>
      </c>
      <c r="C70" t="s">
        <v>9</v>
      </c>
      <c r="F70" t="s">
        <v>69</v>
      </c>
      <c r="G70" t="s">
        <v>524</v>
      </c>
      <c r="H70">
        <f t="shared" si="2"/>
        <v>162</v>
      </c>
      <c r="I70" t="str">
        <f t="shared" si="3"/>
        <v>Malawian Kwacha</v>
      </c>
      <c r="L70" t="s">
        <v>429</v>
      </c>
      <c r="M70" t="s">
        <v>430</v>
      </c>
      <c r="N70">
        <v>4.9946699999999997E-3</v>
      </c>
      <c r="O70" s="1">
        <v>42172</v>
      </c>
      <c r="P70" t="s">
        <v>367</v>
      </c>
      <c r="Q70">
        <v>6</v>
      </c>
      <c r="R70">
        <v>1E-3</v>
      </c>
    </row>
    <row r="71" spans="2:18">
      <c r="B71" t="s">
        <v>250</v>
      </c>
      <c r="C71" t="s">
        <v>14</v>
      </c>
      <c r="F71" t="s">
        <v>70</v>
      </c>
      <c r="G71" t="str">
        <f>LOOKUP(F71,$C$1:$C$168,$B$1:$B$168)</f>
        <v>Pakistan Rupee</v>
      </c>
      <c r="H71">
        <f t="shared" si="2"/>
        <v>219</v>
      </c>
      <c r="I71" t="str">
        <f t="shared" si="3"/>
        <v>Pakistan Rupee</v>
      </c>
      <c r="L71" t="s">
        <v>431</v>
      </c>
      <c r="M71" t="s">
        <v>432</v>
      </c>
      <c r="N71" s="2">
        <v>1.59323E-5</v>
      </c>
      <c r="O71" s="1">
        <v>42172</v>
      </c>
      <c r="P71" t="s">
        <v>367</v>
      </c>
      <c r="Q71">
        <v>6</v>
      </c>
      <c r="R71">
        <v>1</v>
      </c>
    </row>
    <row r="72" spans="2:18">
      <c r="B72" t="s">
        <v>251</v>
      </c>
      <c r="C72" t="s">
        <v>117</v>
      </c>
      <c r="E72" t="s">
        <v>355</v>
      </c>
      <c r="F72" t="s">
        <v>71</v>
      </c>
      <c r="G72" t="s">
        <v>347</v>
      </c>
      <c r="H72">
        <f t="shared" si="2"/>
        <v>133</v>
      </c>
      <c r="I72" t="str">
        <f t="shared" si="3"/>
        <v>Italian Lira (obsolete)</v>
      </c>
      <c r="L72" t="s">
        <v>433</v>
      </c>
      <c r="M72" t="s">
        <v>434</v>
      </c>
      <c r="N72">
        <v>0.18912999999999999</v>
      </c>
      <c r="O72" s="1">
        <v>42172</v>
      </c>
      <c r="P72" t="s">
        <v>367</v>
      </c>
      <c r="Q72">
        <v>6</v>
      </c>
      <c r="R72">
        <v>1E-4</v>
      </c>
    </row>
    <row r="73" spans="2:18">
      <c r="B73" t="s">
        <v>176</v>
      </c>
      <c r="C73" t="s">
        <v>94</v>
      </c>
      <c r="F73" t="s">
        <v>72</v>
      </c>
      <c r="G73" t="str">
        <f>LOOKUP(F73,$C$1:$C$168,$B$1:$B$168)</f>
        <v>Peruvian Nuevo Sol</v>
      </c>
      <c r="H73">
        <f t="shared" si="2"/>
        <v>225</v>
      </c>
      <c r="I73" t="str">
        <f t="shared" si="3"/>
        <v>Peruvian Nuevo Sol</v>
      </c>
      <c r="L73" t="s">
        <v>435</v>
      </c>
      <c r="M73" t="s">
        <v>436</v>
      </c>
      <c r="N73">
        <v>1.7710799999999999E-2</v>
      </c>
      <c r="O73" s="1">
        <v>42172</v>
      </c>
      <c r="P73" t="s">
        <v>367</v>
      </c>
      <c r="Q73">
        <v>6</v>
      </c>
      <c r="R73">
        <v>1E-3</v>
      </c>
    </row>
    <row r="74" spans="2:18">
      <c r="B74" t="s">
        <v>176</v>
      </c>
      <c r="C74" t="s">
        <v>94</v>
      </c>
      <c r="F74" t="s">
        <v>73</v>
      </c>
      <c r="G74" t="s">
        <v>678</v>
      </c>
      <c r="H74">
        <f t="shared" si="2"/>
        <v>292</v>
      </c>
      <c r="I74" t="str">
        <f t="shared" si="3"/>
        <v>United Arab Emirates Dirham</v>
      </c>
      <c r="L74" t="s">
        <v>437</v>
      </c>
      <c r="M74" t="s">
        <v>100</v>
      </c>
      <c r="N74">
        <v>4.0239999999999998E-3</v>
      </c>
      <c r="O74" s="1">
        <v>42171</v>
      </c>
      <c r="P74" t="s">
        <v>361</v>
      </c>
      <c r="Q74">
        <v>4</v>
      </c>
      <c r="R74">
        <v>10</v>
      </c>
    </row>
    <row r="75" spans="2:18">
      <c r="B75" t="s">
        <v>253</v>
      </c>
      <c r="C75" t="s">
        <v>41</v>
      </c>
      <c r="E75" t="s">
        <v>355</v>
      </c>
      <c r="F75" t="s">
        <v>74</v>
      </c>
      <c r="G75" t="str">
        <f>LOOKUP(F75,$C$1:$C$168,$B$1:$B$168)</f>
        <v>Latvian Lats</v>
      </c>
      <c r="H75">
        <f t="shared" si="2"/>
        <v>148</v>
      </c>
      <c r="I75" t="str">
        <f t="shared" si="3"/>
        <v>Latvian Lats (obsolete)</v>
      </c>
      <c r="L75" t="s">
        <v>438</v>
      </c>
      <c r="M75" t="s">
        <v>439</v>
      </c>
      <c r="N75">
        <v>1.4828700000000001E-4</v>
      </c>
      <c r="O75" s="1">
        <v>42172</v>
      </c>
      <c r="P75" t="s">
        <v>367</v>
      </c>
      <c r="Q75">
        <v>6</v>
      </c>
      <c r="R75">
        <v>1</v>
      </c>
    </row>
    <row r="76" spans="2:18">
      <c r="B76" t="s">
        <v>255</v>
      </c>
      <c r="C76" t="s">
        <v>157</v>
      </c>
      <c r="F76" t="s">
        <v>75</v>
      </c>
      <c r="G76" t="s">
        <v>353</v>
      </c>
      <c r="H76">
        <f t="shared" si="2"/>
        <v>216</v>
      </c>
      <c r="I76" t="str">
        <f t="shared" si="3"/>
        <v>Ounces of Palladium</v>
      </c>
      <c r="L76" t="s">
        <v>440</v>
      </c>
      <c r="M76" t="s">
        <v>126</v>
      </c>
      <c r="N76">
        <v>1.593E-2</v>
      </c>
      <c r="O76" s="1">
        <v>42171</v>
      </c>
      <c r="P76" t="s">
        <v>361</v>
      </c>
      <c r="Q76">
        <v>4</v>
      </c>
      <c r="R76">
        <v>1</v>
      </c>
    </row>
    <row r="77" spans="2:18">
      <c r="B77" t="s">
        <v>205</v>
      </c>
      <c r="C77" t="s">
        <v>134</v>
      </c>
      <c r="F77" t="s">
        <v>76</v>
      </c>
      <c r="G77" t="s">
        <v>677</v>
      </c>
      <c r="H77">
        <f t="shared" si="2"/>
        <v>291</v>
      </c>
      <c r="I77" t="str">
        <f t="shared" si="3"/>
        <v>Ukrainian Hryvnia</v>
      </c>
      <c r="L77" t="s">
        <v>441</v>
      </c>
      <c r="M77" t="s">
        <v>442</v>
      </c>
      <c r="N77">
        <v>0.36340600000000001</v>
      </c>
      <c r="O77" s="1">
        <v>42172</v>
      </c>
      <c r="P77" t="s">
        <v>362</v>
      </c>
      <c r="Q77">
        <v>6</v>
      </c>
      <c r="R77">
        <v>0.5</v>
      </c>
    </row>
    <row r="78" spans="2:18">
      <c r="B78" t="s">
        <v>212</v>
      </c>
      <c r="C78" t="s">
        <v>129</v>
      </c>
      <c r="F78" t="s">
        <v>77</v>
      </c>
      <c r="G78" t="str">
        <f>LOOKUP(F78,$C$1:$C$168,$B$1:$B$168)</f>
        <v>Liberian Dollar</v>
      </c>
      <c r="H78">
        <f t="shared" si="2"/>
        <v>151</v>
      </c>
      <c r="I78" t="str">
        <f t="shared" si="3"/>
        <v>Liberian Dollar</v>
      </c>
      <c r="L78" t="s">
        <v>443</v>
      </c>
      <c r="M78" t="s">
        <v>444</v>
      </c>
      <c r="N78">
        <v>6.2709999999999997E-3</v>
      </c>
      <c r="O78" s="1">
        <v>41659</v>
      </c>
      <c r="P78" t="s">
        <v>367</v>
      </c>
      <c r="Q78">
        <v>4</v>
      </c>
      <c r="R78">
        <v>0.1</v>
      </c>
    </row>
    <row r="79" spans="2:18">
      <c r="B79" t="s">
        <v>285</v>
      </c>
      <c r="C79" t="s">
        <v>108</v>
      </c>
      <c r="E79" t="s">
        <v>355</v>
      </c>
      <c r="F79" t="s">
        <v>78</v>
      </c>
      <c r="G79" t="s">
        <v>348</v>
      </c>
      <c r="H79">
        <f t="shared" si="2"/>
        <v>103</v>
      </c>
      <c r="I79" t="str">
        <f t="shared" si="3"/>
        <v>French Franc (obsolete)</v>
      </c>
      <c r="L79" t="s">
        <v>224</v>
      </c>
      <c r="M79" t="s">
        <v>138</v>
      </c>
      <c r="N79">
        <v>0.26379999999999998</v>
      </c>
      <c r="O79" s="1">
        <v>42171</v>
      </c>
      <c r="P79" t="s">
        <v>361</v>
      </c>
      <c r="Q79">
        <v>4</v>
      </c>
      <c r="R79">
        <v>0.01</v>
      </c>
    </row>
    <row r="80" spans="2:18">
      <c r="B80" t="s">
        <v>313</v>
      </c>
      <c r="C80" t="s">
        <v>0</v>
      </c>
      <c r="F80" t="s">
        <v>79</v>
      </c>
      <c r="G80" t="str">
        <f>LOOKUP(F80,$C$1:$C$168,$B$1:$B$168)</f>
        <v>Lesotho Loti</v>
      </c>
      <c r="H80">
        <f t="shared" si="2"/>
        <v>150</v>
      </c>
      <c r="I80" t="str">
        <f t="shared" si="3"/>
        <v>Lesotho Loti</v>
      </c>
      <c r="L80" t="s">
        <v>445</v>
      </c>
      <c r="M80" t="s">
        <v>133</v>
      </c>
      <c r="N80" s="2">
        <v>2.851E-5</v>
      </c>
      <c r="O80" s="1">
        <v>42170</v>
      </c>
      <c r="P80" t="s">
        <v>361</v>
      </c>
      <c r="Q80">
        <v>4</v>
      </c>
      <c r="R80">
        <v>100</v>
      </c>
    </row>
    <row r="81" spans="2:18">
      <c r="B81" t="s">
        <v>254</v>
      </c>
      <c r="C81" t="s">
        <v>137</v>
      </c>
      <c r="F81" t="s">
        <v>80</v>
      </c>
      <c r="G81" t="str">
        <f>LOOKUP(F81,$C$1:$C$168,$B$1:$B$168)</f>
        <v>Swedish Krona</v>
      </c>
      <c r="H81">
        <f t="shared" si="2"/>
        <v>273</v>
      </c>
      <c r="I81" t="str">
        <f t="shared" si="3"/>
        <v>Swedish Krona</v>
      </c>
      <c r="L81" t="s">
        <v>225</v>
      </c>
      <c r="M81" t="s">
        <v>153</v>
      </c>
      <c r="N81">
        <v>9.3359999999999999E-2</v>
      </c>
      <c r="O81" s="1">
        <v>42171</v>
      </c>
      <c r="P81" t="s">
        <v>361</v>
      </c>
      <c r="Q81">
        <v>4</v>
      </c>
      <c r="R81">
        <v>0.25</v>
      </c>
    </row>
    <row r="82" spans="2:18">
      <c r="B82" t="s">
        <v>208</v>
      </c>
      <c r="C82" t="s">
        <v>96</v>
      </c>
      <c r="F82" t="s">
        <v>81</v>
      </c>
      <c r="G82" t="s">
        <v>627</v>
      </c>
      <c r="H82">
        <f t="shared" si="2"/>
        <v>241</v>
      </c>
      <c r="I82" t="str">
        <f t="shared" si="3"/>
        <v>Romanian Leu</v>
      </c>
      <c r="L82" t="s">
        <v>446</v>
      </c>
      <c r="M82" t="s">
        <v>101</v>
      </c>
      <c r="N82">
        <v>8.1146200000000002E-2</v>
      </c>
      <c r="O82" s="1">
        <v>42172</v>
      </c>
      <c r="P82" t="s">
        <v>362</v>
      </c>
      <c r="Q82">
        <v>6</v>
      </c>
      <c r="R82">
        <v>0.05</v>
      </c>
    </row>
    <row r="83" spans="2:18">
      <c r="B83" t="s">
        <v>252</v>
      </c>
      <c r="C83" t="s">
        <v>143</v>
      </c>
      <c r="F83" t="s">
        <v>82</v>
      </c>
      <c r="G83" t="s">
        <v>690</v>
      </c>
      <c r="H83">
        <f t="shared" si="2"/>
        <v>303</v>
      </c>
      <c r="I83" t="str">
        <f t="shared" si="3"/>
        <v>West African CFA</v>
      </c>
      <c r="L83" t="s">
        <v>447</v>
      </c>
      <c r="M83" t="s">
        <v>448</v>
      </c>
      <c r="N83">
        <v>6.0540000000000004E-3</v>
      </c>
      <c r="O83" s="1">
        <v>42172</v>
      </c>
      <c r="P83" t="s">
        <v>367</v>
      </c>
      <c r="Q83">
        <v>4</v>
      </c>
      <c r="R83">
        <v>1E-4</v>
      </c>
    </row>
    <row r="84" spans="2:18">
      <c r="B84" t="s">
        <v>256</v>
      </c>
      <c r="C84" t="s">
        <v>56</v>
      </c>
      <c r="F84" t="s">
        <v>83</v>
      </c>
      <c r="G84" t="str">
        <f>LOOKUP(F84,$C$1:$C$168,$B$1:$B$168)</f>
        <v>Colombian Peso</v>
      </c>
      <c r="H84">
        <f t="shared" si="2"/>
        <v>55</v>
      </c>
      <c r="I84" t="str">
        <f t="shared" si="3"/>
        <v>Colombian Peso</v>
      </c>
      <c r="L84" t="s">
        <v>449</v>
      </c>
      <c r="M84" t="s">
        <v>450</v>
      </c>
      <c r="N84">
        <v>6.7590899999999997E-3</v>
      </c>
      <c r="O84" s="1">
        <v>42172</v>
      </c>
      <c r="P84" t="s">
        <v>367</v>
      </c>
      <c r="Q84">
        <v>6</v>
      </c>
      <c r="R84">
        <v>1E-3</v>
      </c>
    </row>
    <row r="85" spans="2:18">
      <c r="B85" t="s">
        <v>258</v>
      </c>
      <c r="C85" t="s">
        <v>25</v>
      </c>
      <c r="F85" t="s">
        <v>84</v>
      </c>
      <c r="G85" t="str">
        <f>LOOKUP(F85,$C$1:$C$168,$B$1:$B$168)</f>
        <v>Congolese Franc</v>
      </c>
      <c r="H85">
        <f t="shared" si="2"/>
        <v>100</v>
      </c>
      <c r="I85" t="str">
        <f t="shared" si="3"/>
        <v>Franc Congolais</v>
      </c>
      <c r="L85" t="s">
        <v>350</v>
      </c>
      <c r="M85" t="s">
        <v>104</v>
      </c>
      <c r="N85">
        <v>4.7309999999999998E-2</v>
      </c>
      <c r="O85" s="1">
        <v>42170</v>
      </c>
      <c r="P85" t="s">
        <v>361</v>
      </c>
      <c r="Q85">
        <v>4</v>
      </c>
      <c r="R85">
        <v>0.01</v>
      </c>
    </row>
    <row r="86" spans="2:18">
      <c r="B86" t="s">
        <v>314</v>
      </c>
      <c r="C86" t="s">
        <v>92</v>
      </c>
      <c r="F86" t="s">
        <v>85</v>
      </c>
      <c r="G86" t="str">
        <f>LOOKUP(F86,$C$1:$C$168,$B$1:$B$168)</f>
        <v>US Dollar</v>
      </c>
      <c r="H86">
        <f t="shared" si="2"/>
        <v>293</v>
      </c>
      <c r="I86" t="str">
        <f t="shared" si="3"/>
        <v>United States Dollar</v>
      </c>
      <c r="L86" t="s">
        <v>451</v>
      </c>
      <c r="M86" t="s">
        <v>228</v>
      </c>
      <c r="N86">
        <v>5.1183100000000002E-2</v>
      </c>
      <c r="O86" s="1">
        <v>42172</v>
      </c>
      <c r="P86" t="s">
        <v>362</v>
      </c>
      <c r="Q86">
        <v>6</v>
      </c>
      <c r="R86">
        <v>0.05</v>
      </c>
    </row>
    <row r="87" spans="2:18">
      <c r="B87" t="s">
        <v>260</v>
      </c>
      <c r="C87" t="s">
        <v>77</v>
      </c>
      <c r="F87" t="s">
        <v>86</v>
      </c>
      <c r="G87" t="str">
        <f>LOOKUP(F87,$C$1:$C$168,$B$1:$B$168)</f>
        <v>Tanzanian Shilling</v>
      </c>
      <c r="H87">
        <f t="shared" si="2"/>
        <v>278</v>
      </c>
      <c r="I87" t="str">
        <f t="shared" si="3"/>
        <v>Tanzanian Shilling</v>
      </c>
      <c r="L87" t="s">
        <v>229</v>
      </c>
      <c r="M87" t="s">
        <v>105</v>
      </c>
      <c r="N87">
        <v>3.4529999999999998E-2</v>
      </c>
      <c r="O87" s="1">
        <v>42171</v>
      </c>
      <c r="P87" t="s">
        <v>361</v>
      </c>
      <c r="Q87">
        <v>4</v>
      </c>
      <c r="R87">
        <v>0.01</v>
      </c>
    </row>
    <row r="88" spans="2:18">
      <c r="B88" t="s">
        <v>259</v>
      </c>
      <c r="C88" t="s">
        <v>79</v>
      </c>
      <c r="F88" t="s">
        <v>87</v>
      </c>
      <c r="G88" t="str">
        <f>LOOKUP(F88,$C$1:$C$168,$B$1:$B$168)</f>
        <v>Nepalese Rupee</v>
      </c>
      <c r="H88">
        <f t="shared" si="2"/>
        <v>185</v>
      </c>
      <c r="I88" t="str">
        <f t="shared" si="3"/>
        <v>Nepalese Rupee</v>
      </c>
      <c r="L88" t="s">
        <v>175</v>
      </c>
      <c r="M88" t="s">
        <v>62</v>
      </c>
      <c r="N88">
        <v>0.80084200000000005</v>
      </c>
      <c r="O88" s="1">
        <v>42172</v>
      </c>
      <c r="P88" t="s">
        <v>362</v>
      </c>
      <c r="Q88">
        <v>6</v>
      </c>
      <c r="R88">
        <v>0.01</v>
      </c>
    </row>
    <row r="89" spans="2:18">
      <c r="B89" t="s">
        <v>262</v>
      </c>
      <c r="C89" t="s">
        <v>119</v>
      </c>
      <c r="F89" t="s">
        <v>88</v>
      </c>
      <c r="G89" t="s">
        <v>478</v>
      </c>
      <c r="H89">
        <f t="shared" si="2"/>
        <v>109</v>
      </c>
      <c r="I89" t="str">
        <f t="shared" si="3"/>
        <v>Ghanaian Cedi</v>
      </c>
      <c r="L89" t="s">
        <v>452</v>
      </c>
      <c r="M89" t="s">
        <v>453</v>
      </c>
      <c r="N89">
        <v>0.80084200000000005</v>
      </c>
      <c r="O89" s="1">
        <v>42172</v>
      </c>
      <c r="P89" t="s">
        <v>362</v>
      </c>
      <c r="Q89">
        <v>6</v>
      </c>
      <c r="R89">
        <v>0.01</v>
      </c>
    </row>
    <row r="90" spans="2:18">
      <c r="B90" t="s">
        <v>257</v>
      </c>
      <c r="C90" t="s">
        <v>74</v>
      </c>
      <c r="E90" t="s">
        <v>355</v>
      </c>
      <c r="F90" t="s">
        <v>89</v>
      </c>
      <c r="G90" t="s">
        <v>349</v>
      </c>
      <c r="H90">
        <f t="shared" si="2"/>
        <v>99</v>
      </c>
      <c r="I90" t="str">
        <f t="shared" si="3"/>
        <v>Fourth Zimbabwean Dollar (obsolete)</v>
      </c>
      <c r="L90" t="s">
        <v>454</v>
      </c>
      <c r="M90" t="s">
        <v>455</v>
      </c>
      <c r="N90">
        <v>2.2487000000000002E-3</v>
      </c>
      <c r="O90" s="1">
        <v>41892</v>
      </c>
      <c r="P90" t="s">
        <v>367</v>
      </c>
      <c r="Q90">
        <v>5</v>
      </c>
      <c r="R90">
        <v>0.01</v>
      </c>
    </row>
    <row r="91" spans="2:18">
      <c r="B91" t="s">
        <v>261</v>
      </c>
      <c r="C91" t="s">
        <v>31</v>
      </c>
      <c r="F91" t="s">
        <v>90</v>
      </c>
      <c r="G91" t="str">
        <f>LOOKUP(F91,$C$1:$C$168,$B$1:$B$168)</f>
        <v>Somali Shilling</v>
      </c>
      <c r="H91">
        <f t="shared" si="2"/>
        <v>260</v>
      </c>
      <c r="I91" t="str">
        <f t="shared" si="3"/>
        <v>Somali Shilling</v>
      </c>
      <c r="L91" t="s">
        <v>230</v>
      </c>
      <c r="M91" t="s">
        <v>93</v>
      </c>
      <c r="N91">
        <v>1.1177999999999999</v>
      </c>
      <c r="O91" s="1">
        <v>42172</v>
      </c>
      <c r="P91" t="s">
        <v>362</v>
      </c>
      <c r="Q91">
        <v>6</v>
      </c>
      <c r="R91">
        <v>0.01</v>
      </c>
    </row>
    <row r="92" spans="2:18">
      <c r="B92" t="s">
        <v>276</v>
      </c>
      <c r="C92" t="s">
        <v>67</v>
      </c>
      <c r="F92" t="s">
        <v>91</v>
      </c>
      <c r="G92" t="str">
        <f>LOOKUP(F92,$C$1:$C$168,$B$1:$B$168)</f>
        <v>Algerian Dinar</v>
      </c>
      <c r="H92">
        <f t="shared" si="2"/>
        <v>3</v>
      </c>
      <c r="I92" t="str">
        <f t="shared" si="3"/>
        <v>Algerian Dinar</v>
      </c>
      <c r="L92" t="s">
        <v>456</v>
      </c>
      <c r="M92" t="s">
        <v>457</v>
      </c>
      <c r="N92">
        <v>2.6908900000000003E-4</v>
      </c>
      <c r="O92" s="1">
        <v>42172</v>
      </c>
      <c r="P92" t="s">
        <v>367</v>
      </c>
      <c r="Q92">
        <v>6</v>
      </c>
      <c r="R92">
        <v>0.01</v>
      </c>
    </row>
    <row r="93" spans="2:18">
      <c r="B93" t="s">
        <v>274</v>
      </c>
      <c r="C93" t="s">
        <v>6</v>
      </c>
      <c r="F93" t="s">
        <v>92</v>
      </c>
      <c r="G93" t="s">
        <v>652</v>
      </c>
      <c r="H93">
        <f t="shared" si="2"/>
        <v>265</v>
      </c>
      <c r="I93" t="str">
        <f t="shared" si="3"/>
        <v>Sri Lankan Rupee</v>
      </c>
      <c r="L93" t="s">
        <v>458</v>
      </c>
      <c r="M93" t="s">
        <v>459</v>
      </c>
      <c r="N93">
        <v>9.4474999999999993E-3</v>
      </c>
      <c r="O93" s="1">
        <v>42172</v>
      </c>
      <c r="P93" t="s">
        <v>367</v>
      </c>
      <c r="Q93">
        <v>5</v>
      </c>
      <c r="R93">
        <v>1E-3</v>
      </c>
    </row>
    <row r="94" spans="2:18">
      <c r="B94" t="s">
        <v>265</v>
      </c>
      <c r="C94" t="s">
        <v>22</v>
      </c>
      <c r="F94" t="s">
        <v>93</v>
      </c>
      <c r="G94" t="str">
        <f>LOOKUP(F94,$C$1:$C$168,$B$1:$B$168)</f>
        <v>Falkland Islands Pound</v>
      </c>
      <c r="H94">
        <f t="shared" si="2"/>
        <v>91</v>
      </c>
      <c r="I94" t="str">
        <f t="shared" si="3"/>
        <v>Falkland Islands Pound</v>
      </c>
      <c r="L94" t="s">
        <v>231</v>
      </c>
      <c r="M94" t="s">
        <v>146</v>
      </c>
      <c r="N94">
        <v>0.34310000000000002</v>
      </c>
      <c r="O94" s="1">
        <v>42171</v>
      </c>
      <c r="P94" t="s">
        <v>361</v>
      </c>
      <c r="Q94">
        <v>4</v>
      </c>
      <c r="R94">
        <v>0.01</v>
      </c>
    </row>
    <row r="95" spans="2:18">
      <c r="B95" t="s">
        <v>264</v>
      </c>
      <c r="C95" t="s">
        <v>54</v>
      </c>
      <c r="F95" t="s">
        <v>94</v>
      </c>
      <c r="G95" t="str">
        <f>LOOKUP(F95,$C$1:$C$168,$B$1:$B$168)</f>
        <v>Japanese Yen</v>
      </c>
      <c r="H95">
        <f t="shared" si="2"/>
        <v>136</v>
      </c>
      <c r="I95" t="str">
        <f t="shared" si="3"/>
        <v>Japanese Yen</v>
      </c>
      <c r="L95" t="s">
        <v>460</v>
      </c>
      <c r="M95" t="s">
        <v>461</v>
      </c>
      <c r="N95">
        <v>0.13469200000000001</v>
      </c>
      <c r="O95" s="1">
        <v>42172</v>
      </c>
      <c r="P95" t="s">
        <v>362</v>
      </c>
      <c r="Q95">
        <v>6</v>
      </c>
      <c r="R95">
        <v>1</v>
      </c>
    </row>
    <row r="96" spans="2:18">
      <c r="B96" t="s">
        <v>278</v>
      </c>
      <c r="C96" t="s">
        <v>30</v>
      </c>
      <c r="F96" t="s">
        <v>95</v>
      </c>
      <c r="G96" t="str">
        <f>LOOKUP(F96,$C$1:$C$168,$B$1:$B$168)</f>
        <v>Swiss Franc</v>
      </c>
      <c r="H96">
        <f t="shared" si="2"/>
        <v>274</v>
      </c>
      <c r="I96" t="str">
        <f t="shared" si="3"/>
        <v>Swiss Franc</v>
      </c>
      <c r="L96" t="s">
        <v>462</v>
      </c>
      <c r="M96" t="s">
        <v>342</v>
      </c>
      <c r="N96" s="2">
        <v>7.1002900000000001E-30</v>
      </c>
      <c r="O96" s="1">
        <v>42172</v>
      </c>
      <c r="P96" t="s">
        <v>362</v>
      </c>
      <c r="Q96">
        <v>6</v>
      </c>
      <c r="R96">
        <v>0.01</v>
      </c>
    </row>
    <row r="97" spans="2:18">
      <c r="B97" t="s">
        <v>275</v>
      </c>
      <c r="C97" t="s">
        <v>169</v>
      </c>
      <c r="F97" t="s">
        <v>96</v>
      </c>
      <c r="G97" t="str">
        <f>LOOKUP(F97,$C$1:$C$168,$B$1:$B$168)</f>
        <v>Cayman Islands Dollar</v>
      </c>
      <c r="H97">
        <f t="shared" si="2"/>
        <v>48</v>
      </c>
      <c r="I97" t="str">
        <f t="shared" si="3"/>
        <v>Cayman Islands Dollar</v>
      </c>
      <c r="L97" t="s">
        <v>463</v>
      </c>
      <c r="M97" t="s">
        <v>464</v>
      </c>
      <c r="N97">
        <v>1.94123E-3</v>
      </c>
      <c r="O97" s="1">
        <v>42172</v>
      </c>
      <c r="P97" t="s">
        <v>367</v>
      </c>
      <c r="Q97">
        <v>6</v>
      </c>
      <c r="R97">
        <v>0.1</v>
      </c>
    </row>
    <row r="98" spans="2:18">
      <c r="B98" t="s">
        <v>263</v>
      </c>
      <c r="C98" t="s">
        <v>4</v>
      </c>
      <c r="F98" t="s">
        <v>97</v>
      </c>
      <c r="G98" t="str">
        <f>LOOKUP(F98,$C$1:$C$168,$B$1:$B$168)</f>
        <v>Chilean Peso</v>
      </c>
      <c r="H98">
        <f t="shared" si="2"/>
        <v>50</v>
      </c>
      <c r="I98" t="str">
        <f t="shared" si="3"/>
        <v>Chilean Peso</v>
      </c>
      <c r="L98" t="s">
        <v>465</v>
      </c>
      <c r="M98" t="s">
        <v>466</v>
      </c>
      <c r="N98">
        <v>1.46694E-4</v>
      </c>
      <c r="O98" s="1">
        <v>42172</v>
      </c>
      <c r="P98" t="s">
        <v>367</v>
      </c>
      <c r="Q98">
        <v>6</v>
      </c>
      <c r="R98">
        <v>0.01</v>
      </c>
    </row>
    <row r="99" spans="2:18">
      <c r="B99" t="s">
        <v>271</v>
      </c>
      <c r="C99" t="s">
        <v>131</v>
      </c>
      <c r="F99" t="s">
        <v>98</v>
      </c>
      <c r="G99" t="str">
        <f>LOOKUP(F99,$C$1:$C$168,$B$1:$B$168)</f>
        <v>Iranian Rial</v>
      </c>
      <c r="H99">
        <f t="shared" si="2"/>
        <v>128</v>
      </c>
      <c r="I99" t="str">
        <f t="shared" si="3"/>
        <v>Iranian Rial</v>
      </c>
      <c r="L99" t="s">
        <v>467</v>
      </c>
      <c r="M99" t="s">
        <v>89</v>
      </c>
      <c r="N99" s="2">
        <v>7.1002900000000004E-5</v>
      </c>
      <c r="O99" s="1">
        <v>42172</v>
      </c>
      <c r="P99" t="s">
        <v>362</v>
      </c>
      <c r="Q99">
        <v>6</v>
      </c>
      <c r="R99">
        <v>0.01</v>
      </c>
    </row>
    <row r="100" spans="2:18">
      <c r="B100" t="s">
        <v>269</v>
      </c>
      <c r="C100" t="s">
        <v>270</v>
      </c>
      <c r="F100" t="s">
        <v>99</v>
      </c>
      <c r="G100" t="s">
        <v>360</v>
      </c>
      <c r="H100">
        <f t="shared" si="2"/>
        <v>1</v>
      </c>
      <c r="I100" t="str">
        <f t="shared" si="3"/>
        <v>Afghan Afghani</v>
      </c>
      <c r="L100" t="s">
        <v>468</v>
      </c>
      <c r="M100" t="s">
        <v>84</v>
      </c>
      <c r="N100">
        <v>7.7139999999999999E-4</v>
      </c>
      <c r="O100" s="1">
        <v>42170</v>
      </c>
      <c r="P100" t="s">
        <v>361</v>
      </c>
      <c r="Q100">
        <v>4</v>
      </c>
      <c r="R100">
        <v>0.01</v>
      </c>
    </row>
    <row r="101" spans="2:18">
      <c r="B101" t="s">
        <v>272</v>
      </c>
      <c r="C101" t="s">
        <v>19</v>
      </c>
      <c r="F101" t="s">
        <v>100</v>
      </c>
      <c r="G101" t="s">
        <v>437</v>
      </c>
      <c r="H101">
        <f t="shared" si="2"/>
        <v>74</v>
      </c>
      <c r="I101" t="str">
        <f t="shared" si="3"/>
        <v>Djiboutian Franc</v>
      </c>
      <c r="L101" t="s">
        <v>469</v>
      </c>
      <c r="M101" t="s">
        <v>470</v>
      </c>
      <c r="N101">
        <v>4.5870500000000002E-2</v>
      </c>
      <c r="O101" s="1">
        <v>42172</v>
      </c>
      <c r="P101" t="s">
        <v>367</v>
      </c>
      <c r="Q101">
        <v>6</v>
      </c>
      <c r="R101">
        <v>1E-4</v>
      </c>
    </row>
    <row r="102" spans="2:18">
      <c r="B102" t="s">
        <v>268</v>
      </c>
      <c r="C102" t="s">
        <v>151</v>
      </c>
      <c r="E102" t="s">
        <v>355</v>
      </c>
      <c r="F102" t="s">
        <v>101</v>
      </c>
      <c r="G102" t="str">
        <f>LOOKUP(F102,$C$1:$C$168,$B$1:$B$168)</f>
        <v>El Salvador Colon</v>
      </c>
      <c r="H102">
        <f t="shared" si="2"/>
        <v>82</v>
      </c>
      <c r="I102" t="str">
        <f t="shared" si="3"/>
        <v>El Salvador Colon (obsolete)</v>
      </c>
      <c r="L102" t="s">
        <v>471</v>
      </c>
      <c r="M102" t="s">
        <v>472</v>
      </c>
      <c r="N102">
        <v>1.86601E-3</v>
      </c>
      <c r="O102" s="1">
        <v>42172</v>
      </c>
      <c r="P102" t="s">
        <v>367</v>
      </c>
      <c r="Q102">
        <v>6</v>
      </c>
      <c r="R102">
        <v>1E-3</v>
      </c>
    </row>
    <row r="103" spans="2:18">
      <c r="B103" t="s">
        <v>266</v>
      </c>
      <c r="C103" t="s">
        <v>69</v>
      </c>
      <c r="F103" t="s">
        <v>102</v>
      </c>
      <c r="G103" t="str">
        <f>LOOKUP(F103,$C$1:$C$168,$B$1:$B$168)</f>
        <v>Polish Zloty</v>
      </c>
      <c r="H103">
        <f t="shared" si="2"/>
        <v>230</v>
      </c>
      <c r="I103" t="str">
        <f t="shared" si="3"/>
        <v>Polish Zloty</v>
      </c>
      <c r="L103" t="s">
        <v>473</v>
      </c>
      <c r="M103" t="s">
        <v>78</v>
      </c>
      <c r="N103">
        <v>0.122088</v>
      </c>
      <c r="O103" s="1">
        <v>42172</v>
      </c>
      <c r="P103" t="s">
        <v>362</v>
      </c>
      <c r="Q103">
        <v>6</v>
      </c>
      <c r="R103">
        <v>0.01</v>
      </c>
    </row>
    <row r="104" spans="2:18">
      <c r="B104" t="s">
        <v>273</v>
      </c>
      <c r="C104" t="s">
        <v>158</v>
      </c>
      <c r="F104" t="s">
        <v>103</v>
      </c>
      <c r="G104" t="str">
        <f>LOOKUP(F104,$C$1:$C$168,$B$1:$B$168)</f>
        <v>Paraguay Guarani</v>
      </c>
      <c r="H104">
        <f t="shared" si="2"/>
        <v>222</v>
      </c>
      <c r="I104" t="str">
        <f t="shared" si="3"/>
        <v>Paraguay Guarani</v>
      </c>
      <c r="L104" t="s">
        <v>474</v>
      </c>
      <c r="M104" t="s">
        <v>34</v>
      </c>
      <c r="N104">
        <v>6.7110599999999996E-3</v>
      </c>
      <c r="O104" s="1">
        <v>42172</v>
      </c>
      <c r="P104" t="s">
        <v>362</v>
      </c>
      <c r="Q104">
        <v>6</v>
      </c>
      <c r="R104">
        <v>1</v>
      </c>
    </row>
    <row r="105" spans="2:18">
      <c r="B105" t="s">
        <v>267</v>
      </c>
      <c r="C105" t="s">
        <v>159</v>
      </c>
      <c r="F105" t="s">
        <v>104</v>
      </c>
      <c r="G105" t="s">
        <v>350</v>
      </c>
      <c r="H105">
        <f t="shared" si="2"/>
        <v>85</v>
      </c>
      <c r="I105" t="str">
        <f t="shared" si="3"/>
        <v>Eritrean Nakfa</v>
      </c>
      <c r="L105" t="s">
        <v>232</v>
      </c>
      <c r="M105" t="s">
        <v>167</v>
      </c>
      <c r="N105">
        <v>1.6590000000000001E-2</v>
      </c>
      <c r="O105" s="1">
        <v>42171</v>
      </c>
      <c r="P105" t="s">
        <v>361</v>
      </c>
      <c r="Q105">
        <v>4</v>
      </c>
      <c r="R105">
        <v>0.01</v>
      </c>
    </row>
    <row r="106" spans="2:18">
      <c r="B106" t="s">
        <v>277</v>
      </c>
      <c r="C106" t="s">
        <v>44</v>
      </c>
      <c r="F106" t="s">
        <v>105</v>
      </c>
      <c r="G106" t="str">
        <f>LOOKUP(F106,$C$1:$C$168,$B$1:$B$168)</f>
        <v>Ethiopian Birr</v>
      </c>
      <c r="H106">
        <f t="shared" si="2"/>
        <v>87</v>
      </c>
      <c r="I106" t="str">
        <f t="shared" si="3"/>
        <v>Ethiopian Birr</v>
      </c>
      <c r="L106" t="s">
        <v>475</v>
      </c>
      <c r="M106" t="s">
        <v>476</v>
      </c>
      <c r="N106">
        <v>1.33E-3</v>
      </c>
      <c r="O106" s="1">
        <v>41640</v>
      </c>
      <c r="P106" t="s">
        <v>367</v>
      </c>
      <c r="Q106">
        <v>4</v>
      </c>
      <c r="R106">
        <v>0.1</v>
      </c>
    </row>
    <row r="107" spans="2:18">
      <c r="B107" t="s">
        <v>280</v>
      </c>
      <c r="C107" t="s">
        <v>125</v>
      </c>
      <c r="F107" t="s">
        <v>106</v>
      </c>
      <c r="G107" t="str">
        <f>LOOKUP(F107,$C$1:$C$168,$B$1:$B$168)</f>
        <v>Israeli New Shekel</v>
      </c>
      <c r="H107">
        <f t="shared" si="2"/>
        <v>132</v>
      </c>
      <c r="I107" t="str">
        <f t="shared" si="3"/>
        <v>Israeli New Shekel</v>
      </c>
      <c r="L107" t="s">
        <v>233</v>
      </c>
      <c r="M107" t="s">
        <v>8</v>
      </c>
      <c r="N107">
        <v>0.31890000000000002</v>
      </c>
      <c r="O107" s="1">
        <v>42170</v>
      </c>
      <c r="P107" t="s">
        <v>361</v>
      </c>
      <c r="Q107">
        <v>4</v>
      </c>
      <c r="R107">
        <v>0.01</v>
      </c>
    </row>
    <row r="108" spans="2:18">
      <c r="B108" t="s">
        <v>284</v>
      </c>
      <c r="C108" t="s">
        <v>38</v>
      </c>
      <c r="F108" t="s">
        <v>107</v>
      </c>
      <c r="G108" t="s">
        <v>559</v>
      </c>
      <c r="H108">
        <f t="shared" si="2"/>
        <v>190</v>
      </c>
      <c r="I108" t="str">
        <f t="shared" si="3"/>
        <v>New Taiwan Dollar</v>
      </c>
      <c r="L108" t="s">
        <v>477</v>
      </c>
      <c r="M108" t="s">
        <v>116</v>
      </c>
      <c r="N108">
        <v>0.40946399999999999</v>
      </c>
      <c r="O108" s="1">
        <v>42172</v>
      </c>
      <c r="P108" t="s">
        <v>362</v>
      </c>
      <c r="Q108">
        <v>6</v>
      </c>
      <c r="R108">
        <v>0.01</v>
      </c>
    </row>
    <row r="109" spans="2:18">
      <c r="B109" t="s">
        <v>283</v>
      </c>
      <c r="C109" t="s">
        <v>50</v>
      </c>
      <c r="F109" t="s">
        <v>108</v>
      </c>
      <c r="G109" t="str">
        <f>LOOKUP(F109,$C$1:$C$168,$B$1:$B$168)</f>
        <v>North Korean Won</v>
      </c>
      <c r="H109">
        <f t="shared" si="2"/>
        <v>197</v>
      </c>
      <c r="I109" t="str">
        <f t="shared" si="3"/>
        <v>North Korean Won</v>
      </c>
      <c r="L109" t="s">
        <v>478</v>
      </c>
      <c r="M109" t="s">
        <v>88</v>
      </c>
      <c r="N109">
        <v>0.16850000000000001</v>
      </c>
      <c r="O109" s="1">
        <v>42170</v>
      </c>
      <c r="P109" t="s">
        <v>361</v>
      </c>
      <c r="Q109">
        <v>4</v>
      </c>
      <c r="R109">
        <v>0.01</v>
      </c>
    </row>
    <row r="110" spans="2:18">
      <c r="B110" t="s">
        <v>286</v>
      </c>
      <c r="C110" t="s">
        <v>18</v>
      </c>
      <c r="F110" t="s">
        <v>109</v>
      </c>
      <c r="G110" t="str">
        <f>LOOKUP(F110,$C$1:$C$168,$B$1:$B$168)</f>
        <v>Gibraltar Pound</v>
      </c>
      <c r="H110">
        <f t="shared" si="2"/>
        <v>110</v>
      </c>
      <c r="I110" t="str">
        <f t="shared" si="3"/>
        <v>Gibraltar Pound</v>
      </c>
      <c r="L110" t="s">
        <v>235</v>
      </c>
      <c r="M110" t="s">
        <v>109</v>
      </c>
      <c r="N110">
        <v>1.1120000000000001</v>
      </c>
      <c r="O110" s="1">
        <v>42171</v>
      </c>
      <c r="P110" t="s">
        <v>361</v>
      </c>
      <c r="Q110">
        <v>4</v>
      </c>
      <c r="R110">
        <v>0.01</v>
      </c>
    </row>
    <row r="111" spans="2:18">
      <c r="B111" t="s">
        <v>281</v>
      </c>
      <c r="C111" t="s">
        <v>87</v>
      </c>
      <c r="E111" t="s">
        <v>355</v>
      </c>
      <c r="F111" t="s">
        <v>110</v>
      </c>
      <c r="G111" t="str">
        <f>LOOKUP(F111,$C$1:$C$168,$B$1:$B$168)</f>
        <v>Slovenian Tolar</v>
      </c>
      <c r="H111">
        <f t="shared" si="2"/>
        <v>257</v>
      </c>
      <c r="I111" t="str">
        <f t="shared" si="3"/>
        <v>Slovenian Tolar (obsolete)</v>
      </c>
      <c r="L111" t="s">
        <v>479</v>
      </c>
      <c r="M111" t="s">
        <v>480</v>
      </c>
      <c r="N111">
        <v>2.5700000000000001E-4</v>
      </c>
      <c r="O111" s="1">
        <v>42172</v>
      </c>
      <c r="P111" t="s">
        <v>367</v>
      </c>
      <c r="Q111">
        <v>3</v>
      </c>
      <c r="R111">
        <v>0.1</v>
      </c>
    </row>
    <row r="112" spans="2:18">
      <c r="B112" t="s">
        <v>282</v>
      </c>
      <c r="C112" t="s">
        <v>145</v>
      </c>
      <c r="F112" t="s">
        <v>111</v>
      </c>
      <c r="G112" t="str">
        <f>LOOKUP(F112,$C$1:$C$168,$B$1:$B$168)</f>
        <v>Brunei Dollar</v>
      </c>
      <c r="H112">
        <f t="shared" si="2"/>
        <v>38</v>
      </c>
      <c r="I112" t="str">
        <f t="shared" si="3"/>
        <v>Brunei Dollar</v>
      </c>
      <c r="L112" t="s">
        <v>481</v>
      </c>
      <c r="M112" t="s">
        <v>482</v>
      </c>
      <c r="N112">
        <v>3.0859699999999999E-3</v>
      </c>
      <c r="O112" s="1">
        <v>42172</v>
      </c>
      <c r="P112" t="s">
        <v>367</v>
      </c>
      <c r="Q112">
        <v>6</v>
      </c>
      <c r="R112">
        <v>0.01</v>
      </c>
    </row>
    <row r="113" spans="2:18">
      <c r="B113" t="s">
        <v>287</v>
      </c>
      <c r="C113" t="s">
        <v>155</v>
      </c>
      <c r="F113" t="s">
        <v>112</v>
      </c>
      <c r="G113" t="str">
        <f>LOOKUP(F113,$C$1:$C$168,$B$1:$B$168)</f>
        <v>Honduran Lempira</v>
      </c>
      <c r="H113">
        <f t="shared" si="2"/>
        <v>120</v>
      </c>
      <c r="I113" t="str">
        <f t="shared" si="3"/>
        <v>Honduran Lempira</v>
      </c>
      <c r="L113" t="s">
        <v>483</v>
      </c>
      <c r="M113" t="s">
        <v>484</v>
      </c>
      <c r="N113" s="2">
        <v>3.1999999999999999E-5</v>
      </c>
      <c r="O113" s="1">
        <v>42172</v>
      </c>
      <c r="P113" t="s">
        <v>367</v>
      </c>
      <c r="Q113">
        <v>2</v>
      </c>
      <c r="R113">
        <v>0.1</v>
      </c>
    </row>
    <row r="114" spans="2:18">
      <c r="B114" t="s">
        <v>289</v>
      </c>
      <c r="C114" t="s">
        <v>124</v>
      </c>
      <c r="F114" t="s">
        <v>113</v>
      </c>
      <c r="G114" t="str">
        <f>LOOKUP(F114,$C$1:$C$168,$B$1:$B$168)</f>
        <v>Czech Koruna</v>
      </c>
      <c r="H114">
        <f t="shared" si="2"/>
        <v>66</v>
      </c>
      <c r="I114" t="str">
        <f t="shared" si="3"/>
        <v>Czech Koruna</v>
      </c>
      <c r="L114" t="s">
        <v>485</v>
      </c>
      <c r="M114" t="s">
        <v>486</v>
      </c>
      <c r="N114">
        <v>2.35023E-3</v>
      </c>
      <c r="O114" s="1">
        <v>42172</v>
      </c>
      <c r="P114" t="s">
        <v>362</v>
      </c>
      <c r="Q114">
        <v>6</v>
      </c>
      <c r="R114">
        <v>0.5</v>
      </c>
    </row>
    <row r="115" spans="2:18">
      <c r="B115" t="s">
        <v>292</v>
      </c>
      <c r="C115" t="s">
        <v>72</v>
      </c>
      <c r="F115" t="s">
        <v>114</v>
      </c>
      <c r="G115" t="str">
        <f>LOOKUP(F115,$C$1:$C$168,$B$1:$B$168)</f>
        <v>Hungarian Forint</v>
      </c>
      <c r="H115">
        <f t="shared" si="2"/>
        <v>122</v>
      </c>
      <c r="I115" t="str">
        <f t="shared" si="3"/>
        <v>Hungarian Forint</v>
      </c>
      <c r="L115" t="s">
        <v>237</v>
      </c>
      <c r="M115" t="s">
        <v>68</v>
      </c>
      <c r="N115">
        <v>9.3009999999999995E-2</v>
      </c>
      <c r="O115" s="1">
        <v>42171</v>
      </c>
      <c r="P115" t="s">
        <v>361</v>
      </c>
      <c r="Q115">
        <v>4</v>
      </c>
      <c r="R115">
        <v>0.01</v>
      </c>
    </row>
    <row r="116" spans="2:18">
      <c r="B116" t="s">
        <v>290</v>
      </c>
      <c r="C116" t="s">
        <v>39</v>
      </c>
      <c r="F116" t="s">
        <v>115</v>
      </c>
      <c r="G116" t="str">
        <f>LOOKUP(F116,$C$1:$C$168,$B$1:$B$168)</f>
        <v>Belize Dollar</v>
      </c>
      <c r="H116">
        <f t="shared" si="2"/>
        <v>23</v>
      </c>
      <c r="I116" t="str">
        <f t="shared" si="3"/>
        <v>Belize Dollar</v>
      </c>
      <c r="L116" t="s">
        <v>487</v>
      </c>
      <c r="M116" t="s">
        <v>51</v>
      </c>
      <c r="N116" s="2">
        <v>9.4619999999999999E-5</v>
      </c>
      <c r="O116" s="1">
        <v>42171</v>
      </c>
      <c r="P116" t="s">
        <v>361</v>
      </c>
      <c r="Q116">
        <v>4</v>
      </c>
      <c r="R116">
        <v>1</v>
      </c>
    </row>
    <row r="117" spans="2:18">
      <c r="B117" t="s">
        <v>293</v>
      </c>
      <c r="C117" t="s">
        <v>135</v>
      </c>
      <c r="E117" t="s">
        <v>355</v>
      </c>
      <c r="F117" t="s">
        <v>116</v>
      </c>
      <c r="G117" t="s">
        <v>351</v>
      </c>
      <c r="H117">
        <f t="shared" si="2"/>
        <v>108</v>
      </c>
      <c r="I117" t="str">
        <f t="shared" si="3"/>
        <v>German Mark (obsolete)</v>
      </c>
      <c r="L117" t="s">
        <v>239</v>
      </c>
      <c r="M117" t="s">
        <v>160</v>
      </c>
      <c r="N117">
        <v>3.4420000000000002E-3</v>
      </c>
      <c r="O117" s="1">
        <v>42171</v>
      </c>
      <c r="P117" t="s">
        <v>361</v>
      </c>
      <c r="Q117">
        <v>4</v>
      </c>
      <c r="R117">
        <v>1</v>
      </c>
    </row>
    <row r="118" spans="2:18">
      <c r="B118" t="s">
        <v>288</v>
      </c>
      <c r="C118" t="s">
        <v>70</v>
      </c>
      <c r="F118" t="s">
        <v>117</v>
      </c>
      <c r="G118" t="str">
        <f>LOOKUP(F118,$C$1:$C$168,$B$1:$B$168)</f>
        <v>Jordanian Dinar</v>
      </c>
      <c r="H118">
        <f t="shared" si="2"/>
        <v>138</v>
      </c>
      <c r="I118" t="str">
        <f t="shared" si="3"/>
        <v>Jordanian Dinar</v>
      </c>
      <c r="L118" t="s">
        <v>240</v>
      </c>
      <c r="M118" t="s">
        <v>128</v>
      </c>
      <c r="N118">
        <v>1.508E-2</v>
      </c>
      <c r="O118" s="1">
        <v>42171</v>
      </c>
      <c r="P118" t="s">
        <v>361</v>
      </c>
      <c r="Q118">
        <v>4</v>
      </c>
      <c r="R118">
        <v>0.05</v>
      </c>
    </row>
    <row r="119" spans="2:18">
      <c r="B119" t="s">
        <v>294</v>
      </c>
      <c r="C119" t="s">
        <v>102</v>
      </c>
      <c r="F119" t="s">
        <v>118</v>
      </c>
      <c r="G119" t="str">
        <f>LOOKUP(F119,$C$1:$C$168,$B$1:$B$168)</f>
        <v>Rwandan Franc</v>
      </c>
      <c r="H119">
        <f t="shared" si="2"/>
        <v>243</v>
      </c>
      <c r="I119" t="str">
        <f t="shared" si="3"/>
        <v>Rwandan Franc</v>
      </c>
      <c r="L119" t="s">
        <v>488</v>
      </c>
      <c r="M119" t="s">
        <v>489</v>
      </c>
      <c r="N119">
        <v>5.9630000000000004E-3</v>
      </c>
      <c r="O119" s="1">
        <v>42172</v>
      </c>
      <c r="P119" t="s">
        <v>367</v>
      </c>
      <c r="Q119">
        <v>4</v>
      </c>
      <c r="R119">
        <v>0.01</v>
      </c>
    </row>
    <row r="120" spans="2:18">
      <c r="B120" t="s">
        <v>291</v>
      </c>
      <c r="C120" t="s">
        <v>103</v>
      </c>
      <c r="F120" t="s">
        <v>119</v>
      </c>
      <c r="G120" t="str">
        <f>LOOKUP(F120,$C$1:$C$168,$B$1:$B$168)</f>
        <v>Lithuanian Litas</v>
      </c>
      <c r="H120">
        <f t="shared" si="2"/>
        <v>154</v>
      </c>
      <c r="I120" t="str">
        <f t="shared" si="3"/>
        <v>Lithuanian Litas</v>
      </c>
      <c r="L120" t="s">
        <v>241</v>
      </c>
      <c r="M120" t="s">
        <v>112</v>
      </c>
      <c r="N120">
        <v>3.2899999999999999E-2</v>
      </c>
      <c r="O120" s="1">
        <v>42171</v>
      </c>
      <c r="P120" t="s">
        <v>361</v>
      </c>
      <c r="Q120">
        <v>4</v>
      </c>
      <c r="R120">
        <v>0.01</v>
      </c>
    </row>
    <row r="121" spans="2:18">
      <c r="B121" t="s">
        <v>295</v>
      </c>
      <c r="C121" t="s">
        <v>154</v>
      </c>
      <c r="F121" t="s">
        <v>120</v>
      </c>
      <c r="G121" t="s">
        <v>628</v>
      </c>
      <c r="H121">
        <f t="shared" si="2"/>
        <v>242</v>
      </c>
      <c r="I121" t="str">
        <f t="shared" si="3"/>
        <v>Russian Ruble</v>
      </c>
      <c r="L121" t="s">
        <v>242</v>
      </c>
      <c r="M121" t="s">
        <v>171</v>
      </c>
      <c r="N121">
        <v>9.1850000000000001E-2</v>
      </c>
      <c r="O121" s="1">
        <v>42171</v>
      </c>
      <c r="P121" t="s">
        <v>361</v>
      </c>
      <c r="Q121">
        <v>4</v>
      </c>
      <c r="R121">
        <v>0.1</v>
      </c>
    </row>
    <row r="122" spans="2:18">
      <c r="B122" t="s">
        <v>296</v>
      </c>
      <c r="C122" t="s">
        <v>81</v>
      </c>
      <c r="F122" t="s">
        <v>121</v>
      </c>
      <c r="G122" t="str">
        <f>LOOKUP(F122,$C$1:$C$168,$B$1:$B$168)</f>
        <v>Serbian Dinar</v>
      </c>
      <c r="H122">
        <f t="shared" si="2"/>
        <v>249</v>
      </c>
      <c r="I122" t="str">
        <f t="shared" si="3"/>
        <v>Serbian Dinar</v>
      </c>
      <c r="L122" t="s">
        <v>243</v>
      </c>
      <c r="M122" t="s">
        <v>114</v>
      </c>
      <c r="N122">
        <v>2.5619900000000001E-3</v>
      </c>
      <c r="O122" s="1">
        <v>42172</v>
      </c>
      <c r="P122" t="s">
        <v>362</v>
      </c>
      <c r="Q122">
        <v>6</v>
      </c>
      <c r="R122">
        <v>1</v>
      </c>
    </row>
    <row r="123" spans="2:18">
      <c r="B123" t="s">
        <v>302</v>
      </c>
      <c r="C123" t="s">
        <v>121</v>
      </c>
      <c r="F123" t="s">
        <v>122</v>
      </c>
      <c r="G123" t="str">
        <f>LOOKUP(F123,$C$1:$C$168,$B$1:$B$168)</f>
        <v>Samoan Tala</v>
      </c>
      <c r="H123">
        <f t="shared" si="2"/>
        <v>245</v>
      </c>
      <c r="I123" t="str">
        <f t="shared" si="3"/>
        <v>Samoa Tala</v>
      </c>
      <c r="L123" t="s">
        <v>490</v>
      </c>
      <c r="M123" t="s">
        <v>491</v>
      </c>
      <c r="N123">
        <v>8.1482900000000007E-3</v>
      </c>
      <c r="O123" s="1">
        <v>42172</v>
      </c>
      <c r="P123" t="s">
        <v>367</v>
      </c>
      <c r="Q123">
        <v>6</v>
      </c>
      <c r="R123">
        <v>0.01</v>
      </c>
    </row>
    <row r="124" spans="2:18">
      <c r="B124" t="s">
        <v>297</v>
      </c>
      <c r="C124" t="s">
        <v>120</v>
      </c>
      <c r="F124" t="s">
        <v>123</v>
      </c>
      <c r="G124" t="s">
        <v>352</v>
      </c>
      <c r="H124">
        <f t="shared" si="2"/>
        <v>217</v>
      </c>
      <c r="I124" t="str">
        <f t="shared" si="3"/>
        <v>Ounces of Platinum</v>
      </c>
      <c r="L124" t="s">
        <v>492</v>
      </c>
      <c r="M124" t="s">
        <v>9</v>
      </c>
      <c r="N124">
        <v>5.37858E-3</v>
      </c>
      <c r="O124" s="1">
        <v>42171</v>
      </c>
      <c r="P124" t="s">
        <v>362</v>
      </c>
      <c r="Q124">
        <v>6</v>
      </c>
      <c r="R124">
        <v>1</v>
      </c>
    </row>
    <row r="125" spans="2:18">
      <c r="B125" t="s">
        <v>298</v>
      </c>
      <c r="C125" t="s">
        <v>118</v>
      </c>
      <c r="F125" t="s">
        <v>124</v>
      </c>
      <c r="G125" t="str">
        <f>LOOKUP(F125,$C$1:$C$168,$B$1:$B$168)</f>
        <v>Panamanian Balboa</v>
      </c>
      <c r="H125">
        <f t="shared" si="2"/>
        <v>220</v>
      </c>
      <c r="I125" t="str">
        <f t="shared" si="3"/>
        <v>Panamanian Balboa</v>
      </c>
      <c r="L125" t="s">
        <v>245</v>
      </c>
      <c r="M125" t="s">
        <v>21</v>
      </c>
      <c r="N125">
        <v>1.10746E-2</v>
      </c>
      <c r="O125" s="1">
        <v>42172</v>
      </c>
      <c r="P125" t="s">
        <v>362</v>
      </c>
      <c r="Q125">
        <v>6</v>
      </c>
      <c r="R125">
        <v>0.1</v>
      </c>
    </row>
    <row r="126" spans="2:18">
      <c r="B126" t="s">
        <v>301</v>
      </c>
      <c r="C126" t="s">
        <v>163</v>
      </c>
      <c r="F126" t="s">
        <v>125</v>
      </c>
      <c r="G126" t="s">
        <v>549</v>
      </c>
      <c r="H126">
        <f t="shared" si="2"/>
        <v>183</v>
      </c>
      <c r="I126" t="str">
        <f t="shared" si="3"/>
        <v>Namibian Dollar</v>
      </c>
      <c r="L126" t="s">
        <v>246</v>
      </c>
      <c r="M126" t="s">
        <v>27</v>
      </c>
      <c r="N126" s="2">
        <v>5.3118100000000002E-5</v>
      </c>
      <c r="O126" s="1">
        <v>42172</v>
      </c>
      <c r="P126" t="s">
        <v>362</v>
      </c>
      <c r="Q126">
        <v>6</v>
      </c>
      <c r="R126">
        <v>25</v>
      </c>
    </row>
    <row r="127" spans="2:18">
      <c r="B127" t="s">
        <v>310</v>
      </c>
      <c r="C127" t="s">
        <v>66</v>
      </c>
      <c r="F127" t="s">
        <v>126</v>
      </c>
      <c r="G127" t="s">
        <v>440</v>
      </c>
      <c r="H127">
        <f t="shared" si="2"/>
        <v>76</v>
      </c>
      <c r="I127" t="str">
        <f t="shared" si="3"/>
        <v>Dominican Peso</v>
      </c>
      <c r="L127" t="s">
        <v>493</v>
      </c>
      <c r="M127" t="s">
        <v>494</v>
      </c>
      <c r="N127" s="2">
        <v>1.3035E-5</v>
      </c>
      <c r="O127" s="1">
        <v>42172</v>
      </c>
      <c r="P127" t="s">
        <v>367</v>
      </c>
      <c r="Q127">
        <v>5</v>
      </c>
      <c r="R127">
        <v>1E-4</v>
      </c>
    </row>
    <row r="128" spans="2:18">
      <c r="B128" t="s">
        <v>303</v>
      </c>
      <c r="C128" t="s">
        <v>64</v>
      </c>
      <c r="F128" t="s">
        <v>127</v>
      </c>
      <c r="G128" t="str">
        <f>LOOKUP(F128,$C$1:$C$168,$B$1:$B$168)</f>
        <v>Albanian Lek</v>
      </c>
      <c r="H128">
        <f t="shared" si="2"/>
        <v>2</v>
      </c>
      <c r="I128" t="str">
        <f t="shared" si="3"/>
        <v>Albanian Lek</v>
      </c>
      <c r="L128" t="s">
        <v>247</v>
      </c>
      <c r="M128" t="s">
        <v>98</v>
      </c>
      <c r="N128" s="2">
        <v>2.4377000000000001E-5</v>
      </c>
      <c r="O128" s="1">
        <v>42172</v>
      </c>
      <c r="P128" t="s">
        <v>362</v>
      </c>
      <c r="Q128">
        <v>6</v>
      </c>
      <c r="R128">
        <v>5</v>
      </c>
    </row>
    <row r="129" spans="2:18">
      <c r="B129" t="s">
        <v>316</v>
      </c>
      <c r="C129" t="s">
        <v>141</v>
      </c>
      <c r="F129" t="s">
        <v>128</v>
      </c>
      <c r="G129" t="str">
        <f>LOOKUP(F129,$C$1:$C$168,$B$1:$B$168)</f>
        <v>Haitian Gourde</v>
      </c>
      <c r="H129">
        <f t="shared" si="2"/>
        <v>118</v>
      </c>
      <c r="I129" t="str">
        <f t="shared" si="3"/>
        <v>Haitian Gourde</v>
      </c>
      <c r="L129" t="s">
        <v>248</v>
      </c>
      <c r="M129" t="s">
        <v>33</v>
      </c>
      <c r="N129">
        <v>5.8969999999999997E-4</v>
      </c>
      <c r="O129" s="1">
        <v>42171</v>
      </c>
      <c r="P129" t="s">
        <v>361</v>
      </c>
      <c r="Q129">
        <v>4</v>
      </c>
      <c r="R129">
        <v>500</v>
      </c>
    </row>
    <row r="130" spans="2:18">
      <c r="B130" t="s">
        <v>319</v>
      </c>
      <c r="C130" t="s">
        <v>80</v>
      </c>
      <c r="F130" t="s">
        <v>129</v>
      </c>
      <c r="G130" t="s">
        <v>414</v>
      </c>
      <c r="H130">
        <f t="shared" ref="H130:H173" si="4">MATCH(F130,$M$1:$M$313,0)</f>
        <v>56</v>
      </c>
      <c r="I130" t="str">
        <f t="shared" ref="G130:I173" si="5">INDEX($L$1:$L$313,H130)</f>
        <v>Comorian Franc</v>
      </c>
      <c r="L130" t="s">
        <v>495</v>
      </c>
      <c r="M130" t="s">
        <v>28</v>
      </c>
      <c r="N130">
        <v>1.0168600000000001</v>
      </c>
      <c r="O130" s="1">
        <v>42172</v>
      </c>
      <c r="P130" t="s">
        <v>362</v>
      </c>
      <c r="Q130">
        <v>6</v>
      </c>
      <c r="R130">
        <v>0.01</v>
      </c>
    </row>
    <row r="131" spans="2:18">
      <c r="B131" t="s">
        <v>306</v>
      </c>
      <c r="C131" t="s">
        <v>60</v>
      </c>
      <c r="F131" t="s">
        <v>130</v>
      </c>
      <c r="G131" t="str">
        <f>LOOKUP(F131,$C$1:$C$168,$B$1:$B$168)</f>
        <v>Armenian Dram</v>
      </c>
      <c r="H131">
        <f t="shared" si="4"/>
        <v>10</v>
      </c>
      <c r="I131" t="str">
        <f t="shared" si="5"/>
        <v>Armenian Dram</v>
      </c>
      <c r="L131" t="s">
        <v>496</v>
      </c>
      <c r="M131" t="s">
        <v>497</v>
      </c>
      <c r="N131" s="2">
        <v>5.1999999999999997E-5</v>
      </c>
      <c r="O131" s="1">
        <v>42172</v>
      </c>
      <c r="P131" t="s">
        <v>367</v>
      </c>
      <c r="Q131">
        <v>2</v>
      </c>
      <c r="R131">
        <v>0.01</v>
      </c>
    </row>
    <row r="132" spans="2:18">
      <c r="B132" t="s">
        <v>315</v>
      </c>
      <c r="C132" t="s">
        <v>58</v>
      </c>
      <c r="F132" t="s">
        <v>131</v>
      </c>
      <c r="G132" t="str">
        <f>LOOKUP(F132,$C$1:$C$168,$B$1:$B$168)</f>
        <v>Mauritanian Ouguiya</v>
      </c>
      <c r="H132">
        <f t="shared" si="4"/>
        <v>168</v>
      </c>
      <c r="I132" t="str">
        <f t="shared" si="5"/>
        <v>Mauritania Ouguiya</v>
      </c>
      <c r="L132" t="s">
        <v>249</v>
      </c>
      <c r="M132" t="s">
        <v>106</v>
      </c>
      <c r="N132">
        <v>0.184807</v>
      </c>
      <c r="O132" s="1">
        <v>42172</v>
      </c>
      <c r="P132" t="s">
        <v>362</v>
      </c>
      <c r="Q132">
        <v>6</v>
      </c>
      <c r="R132">
        <v>0.01</v>
      </c>
    </row>
    <row r="133" spans="2:18">
      <c r="B133" t="s">
        <v>309</v>
      </c>
      <c r="C133" t="s">
        <v>110</v>
      </c>
      <c r="F133" t="s">
        <v>132</v>
      </c>
      <c r="G133" t="str">
        <f>LOOKUP(F133,$C$1:$C$168,$B$1:$B$168)</f>
        <v>Croatian Kuna</v>
      </c>
      <c r="H133">
        <f t="shared" si="4"/>
        <v>61</v>
      </c>
      <c r="I133" t="str">
        <f t="shared" si="5"/>
        <v>Croatian Kuna</v>
      </c>
      <c r="L133" t="s">
        <v>498</v>
      </c>
      <c r="M133" t="s">
        <v>71</v>
      </c>
      <c r="N133">
        <v>4.1360000000000002E-4</v>
      </c>
      <c r="O133" s="1">
        <v>42172</v>
      </c>
      <c r="P133" t="s">
        <v>362</v>
      </c>
      <c r="Q133">
        <v>6</v>
      </c>
      <c r="R133">
        <v>1</v>
      </c>
    </row>
    <row r="134" spans="2:18">
      <c r="B134" t="s">
        <v>307</v>
      </c>
      <c r="C134" t="s">
        <v>308</v>
      </c>
      <c r="E134" t="s">
        <v>355</v>
      </c>
      <c r="F134" t="s">
        <v>133</v>
      </c>
      <c r="G134" t="s">
        <v>354</v>
      </c>
      <c r="H134">
        <f t="shared" si="4"/>
        <v>80</v>
      </c>
      <c r="I134" t="str">
        <f t="shared" si="5"/>
        <v>Ecuadorian Sucre (obsolete)</v>
      </c>
      <c r="L134" t="s">
        <v>499</v>
      </c>
      <c r="M134" t="s">
        <v>500</v>
      </c>
      <c r="N134">
        <v>1.3902400000000001E-2</v>
      </c>
      <c r="O134" s="1">
        <v>42172</v>
      </c>
      <c r="P134" t="s">
        <v>367</v>
      </c>
      <c r="Q134">
        <v>6</v>
      </c>
      <c r="R134">
        <v>1E-3</v>
      </c>
    </row>
    <row r="135" spans="2:18">
      <c r="B135" t="s">
        <v>304</v>
      </c>
      <c r="C135" t="s">
        <v>53</v>
      </c>
      <c r="F135" t="s">
        <v>134</v>
      </c>
      <c r="G135" t="str">
        <f>LOOKUP(F135,$C$1:$C$168,$B$1:$B$168)</f>
        <v>Cambodian Riel</v>
      </c>
      <c r="H135">
        <f t="shared" si="4"/>
        <v>44</v>
      </c>
      <c r="I135" t="str">
        <f t="shared" si="5"/>
        <v>Cambodian Riel</v>
      </c>
      <c r="L135" t="s">
        <v>250</v>
      </c>
      <c r="M135" t="s">
        <v>14</v>
      </c>
      <c r="N135">
        <v>6.1349999999999998E-3</v>
      </c>
      <c r="O135" s="1">
        <v>42171</v>
      </c>
      <c r="P135" t="s">
        <v>361</v>
      </c>
      <c r="Q135">
        <v>4</v>
      </c>
      <c r="R135">
        <v>0.01</v>
      </c>
    </row>
    <row r="136" spans="2:18">
      <c r="B136" t="s">
        <v>311</v>
      </c>
      <c r="C136" t="s">
        <v>90</v>
      </c>
      <c r="F136" t="s">
        <v>135</v>
      </c>
      <c r="G136" t="str">
        <f>LOOKUP(F136,$C$1:$C$168,$B$1:$B$168)</f>
        <v>Philippine Peso</v>
      </c>
      <c r="H136">
        <f t="shared" si="4"/>
        <v>227</v>
      </c>
      <c r="I136" t="str">
        <f t="shared" si="5"/>
        <v>Philippine Peso</v>
      </c>
      <c r="L136" t="s">
        <v>176</v>
      </c>
      <c r="M136" t="s">
        <v>94</v>
      </c>
      <c r="N136">
        <v>5.7524799999999999E-3</v>
      </c>
      <c r="O136" s="1">
        <v>42172</v>
      </c>
      <c r="P136" t="s">
        <v>362</v>
      </c>
      <c r="Q136">
        <v>6</v>
      </c>
      <c r="R136">
        <v>1</v>
      </c>
    </row>
    <row r="137" spans="2:18">
      <c r="B137" t="s">
        <v>317</v>
      </c>
      <c r="C137" t="s">
        <v>16</v>
      </c>
      <c r="F137" t="s">
        <v>136</v>
      </c>
      <c r="G137" t="s">
        <v>424</v>
      </c>
      <c r="H137">
        <f t="shared" si="4"/>
        <v>65</v>
      </c>
      <c r="I137" t="str">
        <f t="shared" si="5"/>
        <v>Cypriot Pound</v>
      </c>
      <c r="L137" t="s">
        <v>501</v>
      </c>
      <c r="M137" t="s">
        <v>502</v>
      </c>
      <c r="N137">
        <v>1.1177999999999999</v>
      </c>
      <c r="O137" s="1">
        <v>42172</v>
      </c>
      <c r="P137" t="s">
        <v>362</v>
      </c>
      <c r="Q137">
        <v>6</v>
      </c>
      <c r="R137">
        <v>0.01</v>
      </c>
    </row>
    <row r="138" spans="2:18">
      <c r="B138" t="s">
        <v>300</v>
      </c>
      <c r="C138" t="s">
        <v>149</v>
      </c>
      <c r="F138" t="s">
        <v>137</v>
      </c>
      <c r="G138" t="str">
        <f>LOOKUP(F138,$C$1:$C$168,$B$1:$B$168)</f>
        <v>Kuwaiti Dinar</v>
      </c>
      <c r="H138">
        <f t="shared" si="4"/>
        <v>145</v>
      </c>
      <c r="I138" t="str">
        <f t="shared" si="5"/>
        <v>Kuwaiti Dinar</v>
      </c>
      <c r="L138" t="s">
        <v>251</v>
      </c>
      <c r="M138" t="s">
        <v>117</v>
      </c>
      <c r="N138">
        <v>1.006</v>
      </c>
      <c r="O138" s="1">
        <v>42171</v>
      </c>
      <c r="P138" t="s">
        <v>361</v>
      </c>
      <c r="Q138">
        <v>4</v>
      </c>
      <c r="R138">
        <v>0.05</v>
      </c>
    </row>
    <row r="139" spans="2:18">
      <c r="B139" t="s">
        <v>226</v>
      </c>
      <c r="C139" t="s">
        <v>101</v>
      </c>
      <c r="F139" t="s">
        <v>138</v>
      </c>
      <c r="G139" t="str">
        <f>LOOKUP(F139,$C$1:$C$168,$B$1:$B$168)</f>
        <v>East Caribbean Dollar</v>
      </c>
      <c r="H139">
        <f t="shared" si="4"/>
        <v>79</v>
      </c>
      <c r="I139" t="str">
        <f t="shared" si="5"/>
        <v>East Caribbean Dollar</v>
      </c>
      <c r="L139" t="s">
        <v>503</v>
      </c>
      <c r="M139" t="s">
        <v>504</v>
      </c>
      <c r="N139">
        <v>3.3799999999999998E-4</v>
      </c>
      <c r="O139" s="1">
        <v>42172</v>
      </c>
      <c r="P139" t="s">
        <v>367</v>
      </c>
      <c r="Q139">
        <v>3</v>
      </c>
      <c r="R139">
        <v>0.01</v>
      </c>
    </row>
    <row r="140" spans="2:18">
      <c r="B140" t="s">
        <v>320</v>
      </c>
      <c r="C140" t="s">
        <v>45</v>
      </c>
      <c r="F140" t="s">
        <v>139</v>
      </c>
      <c r="G140" t="s">
        <v>356</v>
      </c>
      <c r="H140">
        <f t="shared" si="4"/>
        <v>214</v>
      </c>
      <c r="I140" t="str">
        <f t="shared" si="5"/>
        <v>Ounces of Copper</v>
      </c>
      <c r="L140" t="s">
        <v>505</v>
      </c>
      <c r="M140" t="s">
        <v>506</v>
      </c>
      <c r="N140">
        <v>1.8000000000000001E-4</v>
      </c>
      <c r="O140" s="1">
        <v>42172</v>
      </c>
      <c r="P140" t="s">
        <v>367</v>
      </c>
      <c r="Q140">
        <v>2</v>
      </c>
      <c r="R140">
        <v>0.1</v>
      </c>
    </row>
    <row r="141" spans="2:18">
      <c r="B141" t="s">
        <v>318</v>
      </c>
      <c r="C141" t="s">
        <v>161</v>
      </c>
      <c r="F141" t="s">
        <v>140</v>
      </c>
      <c r="G141" t="s">
        <v>357</v>
      </c>
      <c r="H141">
        <f t="shared" si="4"/>
        <v>52</v>
      </c>
      <c r="I141" t="str">
        <f t="shared" si="5"/>
        <v>Chinese Offshore Yuan</v>
      </c>
      <c r="L141" t="s">
        <v>507</v>
      </c>
      <c r="M141" t="s">
        <v>508</v>
      </c>
      <c r="N141" s="2">
        <v>1.5447E-5</v>
      </c>
      <c r="O141" s="1">
        <v>42004</v>
      </c>
      <c r="P141" t="s">
        <v>367</v>
      </c>
      <c r="Q141">
        <v>6</v>
      </c>
      <c r="R141">
        <v>1E-3</v>
      </c>
    </row>
    <row r="142" spans="2:18">
      <c r="B142" t="s">
        <v>323</v>
      </c>
      <c r="C142" t="s">
        <v>11</v>
      </c>
      <c r="F142" t="s">
        <v>141</v>
      </c>
      <c r="G142" t="str">
        <f>LOOKUP(F142,$C$1:$C$168,$B$1:$B$168)</f>
        <v>Sudanese Pound</v>
      </c>
      <c r="H142">
        <f t="shared" si="4"/>
        <v>268</v>
      </c>
      <c r="I142" t="str">
        <f t="shared" si="5"/>
        <v>Sudanese Pound</v>
      </c>
      <c r="L142" t="s">
        <v>509</v>
      </c>
      <c r="M142" t="s">
        <v>143</v>
      </c>
      <c r="N142">
        <v>3.8163300000000002E-3</v>
      </c>
      <c r="O142" s="1">
        <v>42172</v>
      </c>
      <c r="P142" t="s">
        <v>362</v>
      </c>
      <c r="Q142">
        <v>6</v>
      </c>
      <c r="R142">
        <v>1</v>
      </c>
    </row>
    <row r="143" spans="2:18">
      <c r="B143" t="s">
        <v>328</v>
      </c>
      <c r="C143" t="s">
        <v>329</v>
      </c>
      <c r="F143" t="s">
        <v>142</v>
      </c>
      <c r="G143" t="s">
        <v>358</v>
      </c>
      <c r="H143">
        <f t="shared" si="4"/>
        <v>51</v>
      </c>
      <c r="I143" t="str">
        <f t="shared" si="5"/>
        <v>Chilean Unidad de Fomento</v>
      </c>
      <c r="L143" t="s">
        <v>253</v>
      </c>
      <c r="M143" t="s">
        <v>41</v>
      </c>
      <c r="N143">
        <v>7.3140000000000002E-3</v>
      </c>
      <c r="O143" s="1">
        <v>42171</v>
      </c>
      <c r="P143" t="s">
        <v>361</v>
      </c>
      <c r="Q143">
        <v>4</v>
      </c>
      <c r="R143">
        <v>0.01</v>
      </c>
    </row>
    <row r="144" spans="2:18">
      <c r="B144" t="s">
        <v>326</v>
      </c>
      <c r="C144" t="s">
        <v>13</v>
      </c>
      <c r="F144" t="s">
        <v>143</v>
      </c>
      <c r="G144" t="s">
        <v>509</v>
      </c>
      <c r="H144">
        <f t="shared" si="4"/>
        <v>142</v>
      </c>
      <c r="I144" t="str">
        <f t="shared" si="5"/>
        <v>Kazakhstani Tenge</v>
      </c>
      <c r="L144" t="s">
        <v>510</v>
      </c>
      <c r="M144" t="s">
        <v>0</v>
      </c>
      <c r="N144">
        <v>6.3548599999999999E-4</v>
      </c>
      <c r="O144" s="1">
        <v>42172</v>
      </c>
      <c r="P144" t="s">
        <v>362</v>
      </c>
      <c r="Q144">
        <v>6</v>
      </c>
      <c r="R144">
        <v>1</v>
      </c>
    </row>
    <row r="145" spans="2:18">
      <c r="B145" t="s">
        <v>324</v>
      </c>
      <c r="C145" t="s">
        <v>40</v>
      </c>
      <c r="F145" t="s">
        <v>144</v>
      </c>
      <c r="G145" t="s">
        <v>676</v>
      </c>
      <c r="H145">
        <f t="shared" si="4"/>
        <v>288</v>
      </c>
      <c r="I145" t="str">
        <f t="shared" si="5"/>
        <v>Turkish Lira</v>
      </c>
      <c r="L145" t="s">
        <v>254</v>
      </c>
      <c r="M145" t="s">
        <v>137</v>
      </c>
      <c r="N145">
        <v>2.35148</v>
      </c>
      <c r="O145" s="1">
        <v>42172</v>
      </c>
      <c r="P145" t="s">
        <v>362</v>
      </c>
      <c r="Q145">
        <v>6</v>
      </c>
      <c r="R145">
        <v>1E-3</v>
      </c>
    </row>
    <row r="146" spans="2:18">
      <c r="B146" t="s">
        <v>327</v>
      </c>
      <c r="C146" t="s">
        <v>144</v>
      </c>
      <c r="F146" t="s">
        <v>145</v>
      </c>
      <c r="G146" t="str">
        <f>LOOKUP(F146,$C$1:$C$168,$B$1:$B$168)</f>
        <v>New Zealand Dollar</v>
      </c>
      <c r="H146">
        <f t="shared" si="4"/>
        <v>192</v>
      </c>
      <c r="I146" t="str">
        <f t="shared" si="5"/>
        <v>New Zealand Dollar</v>
      </c>
      <c r="L146" t="s">
        <v>511</v>
      </c>
      <c r="M146" t="s">
        <v>157</v>
      </c>
      <c r="N146">
        <v>1.193E-2</v>
      </c>
      <c r="O146" s="1">
        <v>42170</v>
      </c>
      <c r="P146" t="s">
        <v>361</v>
      </c>
      <c r="Q146">
        <v>4</v>
      </c>
      <c r="R146">
        <v>1</v>
      </c>
    </row>
    <row r="147" spans="2:18">
      <c r="B147" t="s">
        <v>325</v>
      </c>
      <c r="C147" t="s">
        <v>63</v>
      </c>
      <c r="F147" t="s">
        <v>146</v>
      </c>
      <c r="G147" t="str">
        <f>LOOKUP(F147,$C$1:$C$168,$B$1:$B$168)</f>
        <v>Fiji Dollar</v>
      </c>
      <c r="H147">
        <f t="shared" si="4"/>
        <v>94</v>
      </c>
      <c r="I147" t="str">
        <f t="shared" si="5"/>
        <v>Fiji Dollar</v>
      </c>
      <c r="L147" t="s">
        <v>256</v>
      </c>
      <c r="M147" t="s">
        <v>56</v>
      </c>
      <c r="N147" s="2">
        <v>8.7689999999999996E-5</v>
      </c>
      <c r="O147" s="1">
        <v>42171</v>
      </c>
      <c r="P147" t="s">
        <v>361</v>
      </c>
      <c r="Q147">
        <v>4</v>
      </c>
      <c r="R147">
        <v>500</v>
      </c>
    </row>
    <row r="148" spans="2:18">
      <c r="B148" t="s">
        <v>321</v>
      </c>
      <c r="C148" t="s">
        <v>107</v>
      </c>
      <c r="F148" t="s">
        <v>147</v>
      </c>
      <c r="G148" t="s">
        <v>397</v>
      </c>
      <c r="H148">
        <f t="shared" si="4"/>
        <v>34</v>
      </c>
      <c r="I148" t="str">
        <f t="shared" si="5"/>
        <v>Bosnia-Herzegovina Convertible Mark</v>
      </c>
      <c r="L148" t="s">
        <v>512</v>
      </c>
      <c r="M148" t="s">
        <v>74</v>
      </c>
      <c r="N148">
        <v>1.1395</v>
      </c>
      <c r="O148" s="1">
        <v>42172</v>
      </c>
      <c r="P148" t="s">
        <v>362</v>
      </c>
      <c r="Q148">
        <v>6</v>
      </c>
      <c r="R148">
        <v>0.01</v>
      </c>
    </row>
    <row r="149" spans="2:18">
      <c r="B149" t="s">
        <v>322</v>
      </c>
      <c r="C149" t="s">
        <v>86</v>
      </c>
      <c r="F149" t="s">
        <v>148</v>
      </c>
      <c r="G149" t="s">
        <v>384</v>
      </c>
      <c r="H149">
        <f t="shared" si="4"/>
        <v>26</v>
      </c>
      <c r="I149" t="str">
        <f t="shared" si="5"/>
        <v>Bhutanese Ngultrum</v>
      </c>
      <c r="L149" t="s">
        <v>258</v>
      </c>
      <c r="M149" t="s">
        <v>25</v>
      </c>
      <c r="N149">
        <v>4.7229999999999999E-4</v>
      </c>
      <c r="O149" s="1">
        <v>42171</v>
      </c>
      <c r="P149" t="s">
        <v>361</v>
      </c>
      <c r="Q149">
        <v>4</v>
      </c>
      <c r="R149">
        <v>50</v>
      </c>
    </row>
    <row r="150" spans="2:18">
      <c r="B150" t="s">
        <v>331</v>
      </c>
      <c r="C150" t="s">
        <v>76</v>
      </c>
      <c r="F150" t="s">
        <v>149</v>
      </c>
      <c r="G150" t="s">
        <v>631</v>
      </c>
      <c r="H150">
        <f t="shared" si="4"/>
        <v>246</v>
      </c>
      <c r="I150" t="str">
        <f t="shared" si="5"/>
        <v>Sao Tome Dobra</v>
      </c>
      <c r="L150" t="s">
        <v>259</v>
      </c>
      <c r="M150" t="s">
        <v>79</v>
      </c>
      <c r="N150">
        <v>5.738E-2</v>
      </c>
      <c r="O150" s="1">
        <v>42171</v>
      </c>
      <c r="P150" t="s">
        <v>361</v>
      </c>
      <c r="Q150">
        <v>4</v>
      </c>
      <c r="R150">
        <v>0.01</v>
      </c>
    </row>
    <row r="151" spans="2:18">
      <c r="B151" t="s">
        <v>330</v>
      </c>
      <c r="C151" t="s">
        <v>37</v>
      </c>
      <c r="F151" t="s">
        <v>150</v>
      </c>
      <c r="G151" t="str">
        <f>LOOKUP(F151,$C$1:$C$168,$B$1:$B$168)</f>
        <v>Vanuatu Vatu</v>
      </c>
      <c r="H151">
        <f t="shared" si="4"/>
        <v>297</v>
      </c>
      <c r="I151" t="str">
        <f t="shared" si="5"/>
        <v>Vanuatu Vatu</v>
      </c>
      <c r="L151" t="s">
        <v>260</v>
      </c>
      <c r="M151" t="s">
        <v>77</v>
      </c>
      <c r="N151">
        <v>8.4270000000000005E-3</v>
      </c>
      <c r="O151" s="1">
        <v>42171</v>
      </c>
      <c r="P151" t="s">
        <v>361</v>
      </c>
      <c r="Q151">
        <v>4</v>
      </c>
      <c r="R151">
        <v>0.05</v>
      </c>
    </row>
    <row r="152" spans="2:18">
      <c r="B152" t="s">
        <v>178</v>
      </c>
      <c r="C152" t="s">
        <v>85</v>
      </c>
      <c r="F152" t="s">
        <v>151</v>
      </c>
      <c r="G152" t="s">
        <v>708</v>
      </c>
      <c r="H152">
        <f t="shared" si="4"/>
        <v>164</v>
      </c>
      <c r="I152" t="str">
        <f t="shared" si="5"/>
        <v>Maldives Rufiyaa</v>
      </c>
      <c r="L152" t="s">
        <v>261</v>
      </c>
      <c r="M152" t="s">
        <v>31</v>
      </c>
      <c r="N152">
        <v>0.51749100000000003</v>
      </c>
      <c r="O152" s="1">
        <v>42172</v>
      </c>
      <c r="P152" t="s">
        <v>362</v>
      </c>
      <c r="Q152">
        <v>6</v>
      </c>
      <c r="R152">
        <v>1E-3</v>
      </c>
    </row>
    <row r="153" spans="2:18">
      <c r="B153" t="s">
        <v>178</v>
      </c>
      <c r="C153" t="s">
        <v>85</v>
      </c>
      <c r="F153" t="s">
        <v>152</v>
      </c>
      <c r="G153" t="str">
        <f>LOOKUP(F153,$C$1:$C$168,$B$1:$B$168)</f>
        <v>Angolan Kwanza</v>
      </c>
      <c r="H153">
        <f t="shared" si="4"/>
        <v>5</v>
      </c>
      <c r="I153" t="str">
        <f t="shared" si="5"/>
        <v>Angolan Kwanza</v>
      </c>
      <c r="L153" t="s">
        <v>513</v>
      </c>
      <c r="M153" t="s">
        <v>514</v>
      </c>
      <c r="N153">
        <v>2.0975199999999998</v>
      </c>
      <c r="O153" s="1">
        <v>42172</v>
      </c>
      <c r="P153" t="s">
        <v>367</v>
      </c>
      <c r="Q153">
        <v>6</v>
      </c>
      <c r="R153">
        <v>1.0000000000000001E-5</v>
      </c>
    </row>
    <row r="154" spans="2:18">
      <c r="B154" t="s">
        <v>332</v>
      </c>
      <c r="C154" t="s">
        <v>164</v>
      </c>
      <c r="F154" t="s">
        <v>153</v>
      </c>
      <c r="G154" t="str">
        <f>LOOKUP(F154,$C$1:$C$168,$B$1:$B$168)</f>
        <v>Egyptian Pound</v>
      </c>
      <c r="H154">
        <f t="shared" si="4"/>
        <v>81</v>
      </c>
      <c r="I154" t="str">
        <f t="shared" si="5"/>
        <v>Egyptian Pound</v>
      </c>
      <c r="L154" t="s">
        <v>262</v>
      </c>
      <c r="M154" t="s">
        <v>119</v>
      </c>
      <c r="N154">
        <v>0.2326</v>
      </c>
      <c r="O154" s="1">
        <v>42171</v>
      </c>
      <c r="P154" t="s">
        <v>361</v>
      </c>
      <c r="Q154">
        <v>4</v>
      </c>
      <c r="R154">
        <v>0.01</v>
      </c>
    </row>
    <row r="155" spans="2:18">
      <c r="B155" t="s">
        <v>335</v>
      </c>
      <c r="C155" t="s">
        <v>7</v>
      </c>
      <c r="F155" t="s">
        <v>154</v>
      </c>
      <c r="G155" t="s">
        <v>618</v>
      </c>
      <c r="H155">
        <f t="shared" si="4"/>
        <v>236</v>
      </c>
      <c r="I155" t="str">
        <f t="shared" si="5"/>
        <v>Qatari Riyal</v>
      </c>
      <c r="L155" t="s">
        <v>515</v>
      </c>
      <c r="M155" t="s">
        <v>516</v>
      </c>
      <c r="N155">
        <v>7.0960299999999995E-4</v>
      </c>
      <c r="O155" s="1">
        <v>42172</v>
      </c>
      <c r="P155" t="s">
        <v>367</v>
      </c>
      <c r="Q155">
        <v>6</v>
      </c>
      <c r="R155">
        <v>0.01</v>
      </c>
    </row>
    <row r="156" spans="2:18">
      <c r="B156" t="s">
        <v>337</v>
      </c>
      <c r="C156" t="s">
        <v>2</v>
      </c>
      <c r="F156" t="s">
        <v>155</v>
      </c>
      <c r="G156" t="str">
        <f>LOOKUP(F156,$C$1:$C$168,$B$1:$B$168)</f>
        <v>Omani Rial</v>
      </c>
      <c r="H156">
        <f t="shared" si="4"/>
        <v>211</v>
      </c>
      <c r="I156" t="str">
        <f t="shared" si="5"/>
        <v>Omani Rial</v>
      </c>
      <c r="L156" t="s">
        <v>517</v>
      </c>
      <c r="M156" t="s">
        <v>518</v>
      </c>
      <c r="N156">
        <v>1.9852399999999999E-2</v>
      </c>
      <c r="O156" s="1">
        <v>42172</v>
      </c>
      <c r="P156" t="s">
        <v>362</v>
      </c>
      <c r="Q156">
        <v>6</v>
      </c>
      <c r="R156">
        <v>0.5</v>
      </c>
    </row>
    <row r="157" spans="2:18">
      <c r="B157" t="s">
        <v>334</v>
      </c>
      <c r="C157" t="s">
        <v>150</v>
      </c>
      <c r="F157" t="s">
        <v>156</v>
      </c>
      <c r="G157" t="str">
        <f>LOOKUP(F157,$C$1:$C$168,$B$1:$B$168)</f>
        <v>Cape Verde Escudo</v>
      </c>
      <c r="H157">
        <f t="shared" si="4"/>
        <v>46</v>
      </c>
      <c r="I157" t="str">
        <f t="shared" si="5"/>
        <v>Cape Verde Escudo</v>
      </c>
      <c r="L157" t="s">
        <v>263</v>
      </c>
      <c r="M157" t="s">
        <v>4</v>
      </c>
      <c r="N157">
        <v>8.9179999999999995E-2</v>
      </c>
      <c r="O157" s="1">
        <v>42171</v>
      </c>
      <c r="P157" t="s">
        <v>361</v>
      </c>
      <c r="Q157">
        <v>4</v>
      </c>
      <c r="R157">
        <v>0.1</v>
      </c>
    </row>
    <row r="158" spans="2:18">
      <c r="B158" t="s">
        <v>299</v>
      </c>
      <c r="C158" t="s">
        <v>122</v>
      </c>
      <c r="F158" t="s">
        <v>157</v>
      </c>
      <c r="G158" t="str">
        <f>LOOKUP(F158,$C$1:$C$168,$B$1:$B$168)</f>
        <v>Kyrgyzstanian Som</v>
      </c>
      <c r="H158">
        <f t="shared" si="4"/>
        <v>146</v>
      </c>
      <c r="I158" t="str">
        <f t="shared" si="5"/>
        <v>Kyrgyzstani Som</v>
      </c>
      <c r="L158" t="s">
        <v>519</v>
      </c>
      <c r="M158" t="s">
        <v>54</v>
      </c>
      <c r="N158">
        <v>1.304E-2</v>
      </c>
      <c r="O158" s="1">
        <v>42171</v>
      </c>
      <c r="P158" t="s">
        <v>361</v>
      </c>
      <c r="Q158">
        <v>4</v>
      </c>
      <c r="R158">
        <v>0.5</v>
      </c>
    </row>
    <row r="159" spans="2:18">
      <c r="B159" t="s">
        <v>203</v>
      </c>
      <c r="C159" t="s">
        <v>24</v>
      </c>
      <c r="F159" t="s">
        <v>158</v>
      </c>
      <c r="G159" t="str">
        <f>LOOKUP(F159,$C$1:$C$168,$B$1:$B$168)</f>
        <v>Mexican Peso</v>
      </c>
      <c r="H159">
        <f t="shared" si="4"/>
        <v>172</v>
      </c>
      <c r="I159" t="str">
        <f t="shared" si="5"/>
        <v>Mexican Peso</v>
      </c>
      <c r="L159" t="s">
        <v>520</v>
      </c>
      <c r="M159" t="s">
        <v>521</v>
      </c>
      <c r="N159">
        <v>7.5441899999999999E-4</v>
      </c>
      <c r="O159" s="1">
        <v>42172</v>
      </c>
      <c r="P159" t="s">
        <v>367</v>
      </c>
      <c r="Q159">
        <v>6</v>
      </c>
      <c r="R159">
        <v>0.01</v>
      </c>
    </row>
    <row r="160" spans="2:18">
      <c r="B160" t="s">
        <v>305</v>
      </c>
      <c r="C160" t="s">
        <v>1</v>
      </c>
      <c r="F160" t="s">
        <v>159</v>
      </c>
      <c r="G160" t="str">
        <f>LOOKUP(F160,$C$1:$C$168,$B$1:$B$168)</f>
        <v>Malaysian Ringgit</v>
      </c>
      <c r="H160">
        <f t="shared" si="4"/>
        <v>163</v>
      </c>
      <c r="I160" t="str">
        <f t="shared" si="5"/>
        <v>Malaysian Ringgit</v>
      </c>
      <c r="L160" t="s">
        <v>265</v>
      </c>
      <c r="M160" t="s">
        <v>22</v>
      </c>
      <c r="N160">
        <v>2.2269999999999999E-4</v>
      </c>
      <c r="O160" s="1">
        <v>42170</v>
      </c>
      <c r="P160" t="s">
        <v>361</v>
      </c>
      <c r="Q160">
        <v>4</v>
      </c>
      <c r="R160">
        <v>1</v>
      </c>
    </row>
    <row r="161" spans="2:18">
      <c r="B161" t="s">
        <v>236</v>
      </c>
      <c r="C161" t="s">
        <v>170</v>
      </c>
      <c r="F161" t="s">
        <v>160</v>
      </c>
      <c r="G161" t="str">
        <f>LOOKUP(F161,$C$1:$C$168,$B$1:$B$168)</f>
        <v>Guyanese Dollar</v>
      </c>
      <c r="H161">
        <f t="shared" si="4"/>
        <v>117</v>
      </c>
      <c r="I161" t="str">
        <f t="shared" si="5"/>
        <v>Guyanese Dollar</v>
      </c>
      <c r="L161" t="s">
        <v>522</v>
      </c>
      <c r="M161" t="s">
        <v>523</v>
      </c>
      <c r="N161" s="2">
        <v>4.4539999999999997E-5</v>
      </c>
      <c r="O161" s="1">
        <v>42170</v>
      </c>
      <c r="P161" t="s">
        <v>361</v>
      </c>
      <c r="Q161">
        <v>4</v>
      </c>
      <c r="R161">
        <v>50</v>
      </c>
    </row>
    <row r="162" spans="2:18">
      <c r="B162" t="s">
        <v>224</v>
      </c>
      <c r="C162" t="s">
        <v>138</v>
      </c>
      <c r="F162" t="s">
        <v>161</v>
      </c>
      <c r="G162" t="s">
        <v>661</v>
      </c>
      <c r="H162">
        <f t="shared" si="4"/>
        <v>272</v>
      </c>
      <c r="I162" t="str">
        <f t="shared" si="5"/>
        <v>Swazi Lilangeni</v>
      </c>
      <c r="L162" t="s">
        <v>524</v>
      </c>
      <c r="M162" t="s">
        <v>69</v>
      </c>
      <c r="N162">
        <v>1.6280000000000001E-3</v>
      </c>
      <c r="O162" s="1">
        <v>42171</v>
      </c>
      <c r="P162" t="s">
        <v>361</v>
      </c>
      <c r="Q162">
        <v>4</v>
      </c>
      <c r="R162">
        <v>5</v>
      </c>
    </row>
    <row r="163" spans="2:18">
      <c r="B163" t="s">
        <v>202</v>
      </c>
      <c r="C163" t="s">
        <v>82</v>
      </c>
      <c r="F163" t="s">
        <v>162</v>
      </c>
      <c r="G163" t="str">
        <f>LOOKUP(F163,$C$1:$C$168,$B$1:$B$168)</f>
        <v>Yemeni Rial</v>
      </c>
      <c r="H163">
        <f t="shared" si="4"/>
        <v>309</v>
      </c>
      <c r="I163" t="str">
        <f t="shared" si="5"/>
        <v>Yemeni Rial</v>
      </c>
      <c r="L163" t="s">
        <v>267</v>
      </c>
      <c r="M163" t="s">
        <v>159</v>
      </c>
      <c r="N163">
        <v>0.189301</v>
      </c>
      <c r="O163" s="1">
        <v>42172</v>
      </c>
      <c r="P163" t="s">
        <v>362</v>
      </c>
      <c r="Q163">
        <v>6</v>
      </c>
      <c r="R163">
        <v>0.01</v>
      </c>
    </row>
    <row r="164" spans="2:18">
      <c r="B164" t="s">
        <v>204</v>
      </c>
      <c r="C164" t="s">
        <v>34</v>
      </c>
      <c r="F164" t="s">
        <v>163</v>
      </c>
      <c r="G164" t="str">
        <f>LOOKUP(F164,$C$1:$C$168,$B$1:$B$168)</f>
        <v>Saudi Riyal</v>
      </c>
      <c r="H164">
        <f t="shared" si="4"/>
        <v>247</v>
      </c>
      <c r="I164" t="str">
        <f t="shared" si="5"/>
        <v>Saudi Arabian Riyal</v>
      </c>
      <c r="L164" t="s">
        <v>525</v>
      </c>
      <c r="M164" t="s">
        <v>151</v>
      </c>
      <c r="N164">
        <v>4.6649999999999997E-2</v>
      </c>
      <c r="O164" s="1">
        <v>42171</v>
      </c>
      <c r="P164" t="s">
        <v>361</v>
      </c>
      <c r="Q164">
        <v>4</v>
      </c>
      <c r="R164">
        <v>0.01</v>
      </c>
    </row>
    <row r="165" spans="2:18">
      <c r="B165" t="s">
        <v>338</v>
      </c>
      <c r="C165" t="s">
        <v>162</v>
      </c>
      <c r="F165" t="s">
        <v>164</v>
      </c>
      <c r="G165" t="str">
        <f>LOOKUP(F165,$C$1:$C$168,$B$1:$B$168)</f>
        <v>Uruguayan Peso</v>
      </c>
      <c r="H165">
        <f t="shared" si="4"/>
        <v>295</v>
      </c>
      <c r="I165" t="str">
        <f t="shared" si="5"/>
        <v>Uruguayan peso</v>
      </c>
      <c r="L165" t="s">
        <v>526</v>
      </c>
      <c r="M165" t="s">
        <v>270</v>
      </c>
      <c r="N165">
        <v>1.8654599999999999</v>
      </c>
      <c r="O165" s="1">
        <v>42172</v>
      </c>
      <c r="P165" t="s">
        <v>362</v>
      </c>
      <c r="Q165">
        <v>6</v>
      </c>
      <c r="R165">
        <v>0.01</v>
      </c>
    </row>
    <row r="166" spans="2:18">
      <c r="B166" t="s">
        <v>312</v>
      </c>
      <c r="C166" t="s">
        <v>32</v>
      </c>
      <c r="F166" t="s">
        <v>165</v>
      </c>
      <c r="G166" t="s">
        <v>613</v>
      </c>
      <c r="H166">
        <f t="shared" si="4"/>
        <v>233</v>
      </c>
      <c r="I166" t="str">
        <f t="shared" si="5"/>
        <v>Pound Sterling</v>
      </c>
      <c r="L166" t="s">
        <v>527</v>
      </c>
      <c r="M166" t="s">
        <v>528</v>
      </c>
      <c r="N166">
        <v>6.8000000000000005E-2</v>
      </c>
      <c r="O166" s="1">
        <v>42172</v>
      </c>
      <c r="P166" t="s">
        <v>367</v>
      </c>
      <c r="Q166">
        <v>2</v>
      </c>
      <c r="R166">
        <v>1E-3</v>
      </c>
    </row>
    <row r="167" spans="2:18">
      <c r="B167" t="s">
        <v>339</v>
      </c>
      <c r="C167" t="s">
        <v>47</v>
      </c>
      <c r="F167" t="s">
        <v>166</v>
      </c>
      <c r="G167" t="s">
        <v>359</v>
      </c>
      <c r="H167">
        <f t="shared" si="4"/>
        <v>296</v>
      </c>
      <c r="I167" t="str">
        <f t="shared" si="5"/>
        <v>Uzbekistani Som</v>
      </c>
      <c r="L167" t="s">
        <v>529</v>
      </c>
      <c r="M167" t="s">
        <v>530</v>
      </c>
      <c r="N167">
        <v>0.74451999999999996</v>
      </c>
      <c r="O167" s="1">
        <v>42172</v>
      </c>
      <c r="P167" t="s">
        <v>367</v>
      </c>
      <c r="Q167">
        <v>6</v>
      </c>
      <c r="R167">
        <v>1.0000000000000001E-5</v>
      </c>
    </row>
    <row r="168" spans="2:18">
      <c r="B168" t="s">
        <v>341</v>
      </c>
      <c r="C168" t="s">
        <v>342</v>
      </c>
      <c r="F168" t="s">
        <v>167</v>
      </c>
      <c r="G168" t="str">
        <f>LOOKUP(F168,$C$1:$C$168,$B$1:$B$168)</f>
        <v>Gambian Dalasi</v>
      </c>
      <c r="H168">
        <f t="shared" si="4"/>
        <v>105</v>
      </c>
      <c r="I168" t="str">
        <f t="shared" si="5"/>
        <v>Gambian Dalasi</v>
      </c>
      <c r="L168" t="s">
        <v>531</v>
      </c>
      <c r="M168" t="s">
        <v>131</v>
      </c>
      <c r="N168">
        <v>2.1979999999999999E-3</v>
      </c>
      <c r="O168" s="1">
        <v>42171</v>
      </c>
      <c r="P168" t="s">
        <v>361</v>
      </c>
      <c r="Q168">
        <v>4</v>
      </c>
      <c r="R168">
        <v>0.2</v>
      </c>
    </row>
    <row r="169" spans="2:18">
      <c r="F169" t="s">
        <v>168</v>
      </c>
      <c r="G169" t="str">
        <f>LOOKUP(F169,$C$1:$C$168,$B$1:$B$168)</f>
        <v>Aruban Florin</v>
      </c>
      <c r="H169">
        <f t="shared" si="4"/>
        <v>11</v>
      </c>
      <c r="I169" t="str">
        <f t="shared" si="5"/>
        <v>Aruban Florin</v>
      </c>
      <c r="L169" t="s">
        <v>532</v>
      </c>
      <c r="M169" t="s">
        <v>19</v>
      </c>
      <c r="N169">
        <v>2.0201400000000001E-2</v>
      </c>
      <c r="O169" s="1">
        <v>42172</v>
      </c>
      <c r="P169" t="s">
        <v>362</v>
      </c>
      <c r="Q169">
        <v>6</v>
      </c>
      <c r="R169">
        <v>0.01</v>
      </c>
    </row>
    <row r="170" spans="2:18">
      <c r="F170" t="s">
        <v>169</v>
      </c>
      <c r="G170" t="str">
        <f>LOOKUP(F170,$C$1:$C$168,$B$1:$B$168)</f>
        <v>Mongolian Tugrik</v>
      </c>
      <c r="H170">
        <f t="shared" si="4"/>
        <v>178</v>
      </c>
      <c r="I170" t="str">
        <f t="shared" si="5"/>
        <v>Mongolian Tugrik</v>
      </c>
      <c r="L170" t="s">
        <v>533</v>
      </c>
      <c r="M170" t="s">
        <v>534</v>
      </c>
      <c r="N170">
        <v>1.8754799999999999E-2</v>
      </c>
      <c r="O170" s="1">
        <v>42172</v>
      </c>
      <c r="P170" t="s">
        <v>367</v>
      </c>
      <c r="Q170">
        <v>6</v>
      </c>
      <c r="R170">
        <v>1E-3</v>
      </c>
    </row>
    <row r="171" spans="2:18">
      <c r="F171" t="s">
        <v>170</v>
      </c>
      <c r="G171" t="str">
        <f>LOOKUP(F171,$C$1:$C$168,$B$1:$B$168)</f>
        <v>Gold (oz)</v>
      </c>
      <c r="H171">
        <f t="shared" si="4"/>
        <v>215</v>
      </c>
      <c r="I171" t="str">
        <f t="shared" si="5"/>
        <v>Ounces of Gold</v>
      </c>
      <c r="L171" t="s">
        <v>535</v>
      </c>
      <c r="M171" t="s">
        <v>536</v>
      </c>
      <c r="N171">
        <v>3.7607399999999999E-2</v>
      </c>
      <c r="O171" s="1">
        <v>42172</v>
      </c>
      <c r="P171" t="s">
        <v>367</v>
      </c>
      <c r="Q171">
        <v>6</v>
      </c>
      <c r="R171">
        <v>1E-4</v>
      </c>
    </row>
    <row r="172" spans="2:18">
      <c r="F172" t="s">
        <v>171</v>
      </c>
      <c r="G172" t="str">
        <f>LOOKUP(F172,$C$1:$C$168,$B$1:$B$168)</f>
        <v>Hong Kong Dollar</v>
      </c>
      <c r="H172">
        <f t="shared" si="4"/>
        <v>121</v>
      </c>
      <c r="I172" t="str">
        <f t="shared" si="5"/>
        <v>Hong Kong Dollar</v>
      </c>
      <c r="L172" t="s">
        <v>273</v>
      </c>
      <c r="M172" t="s">
        <v>158</v>
      </c>
      <c r="N172">
        <v>4.6046299999999998E-2</v>
      </c>
      <c r="O172" s="1">
        <v>42172</v>
      </c>
      <c r="P172" t="s">
        <v>362</v>
      </c>
      <c r="Q172">
        <v>6</v>
      </c>
      <c r="R172">
        <v>0.05</v>
      </c>
    </row>
    <row r="173" spans="2:18">
      <c r="F173" t="s">
        <v>172</v>
      </c>
      <c r="G173" t="str">
        <f>LOOKUP(F173,$C$1:$C$168,$B$1:$B$168)</f>
        <v>Argentine Peso</v>
      </c>
      <c r="H173">
        <f t="shared" si="4"/>
        <v>8</v>
      </c>
      <c r="I173" t="str">
        <f t="shared" si="5"/>
        <v>Argentine Peso</v>
      </c>
      <c r="L173" t="s">
        <v>537</v>
      </c>
      <c r="M173" t="s">
        <v>12</v>
      </c>
      <c r="N173">
        <v>0.2428141</v>
      </c>
      <c r="O173" s="1">
        <v>42172</v>
      </c>
      <c r="P173" t="s">
        <v>538</v>
      </c>
      <c r="Q173">
        <v>7</v>
      </c>
      <c r="R173">
        <v>1</v>
      </c>
    </row>
    <row r="174" spans="2:18">
      <c r="L174" t="s">
        <v>539</v>
      </c>
      <c r="M174" t="s">
        <v>540</v>
      </c>
      <c r="N174">
        <v>3.0400000000000002E-3</v>
      </c>
      <c r="O174" s="1">
        <v>42172</v>
      </c>
      <c r="P174" t="s">
        <v>367</v>
      </c>
      <c r="Q174">
        <v>4</v>
      </c>
      <c r="R174">
        <v>1E-3</v>
      </c>
    </row>
    <row r="175" spans="2:18">
      <c r="L175" t="s">
        <v>541</v>
      </c>
      <c r="M175" t="s">
        <v>542</v>
      </c>
      <c r="N175" s="2">
        <v>5.0154700000000003E-5</v>
      </c>
      <c r="O175" s="1">
        <v>42172</v>
      </c>
      <c r="P175" t="s">
        <v>367</v>
      </c>
      <c r="Q175">
        <v>6</v>
      </c>
      <c r="R175">
        <v>10</v>
      </c>
    </row>
    <row r="176" spans="2:18">
      <c r="L176" t="s">
        <v>274</v>
      </c>
      <c r="M176" t="s">
        <v>6</v>
      </c>
      <c r="N176">
        <v>3.884E-2</v>
      </c>
      <c r="O176" s="1">
        <v>42171</v>
      </c>
      <c r="P176" t="s">
        <v>361</v>
      </c>
      <c r="Q176">
        <v>4</v>
      </c>
      <c r="R176">
        <v>0.01</v>
      </c>
    </row>
    <row r="177" spans="4:18">
      <c r="L177" t="s">
        <v>543</v>
      </c>
      <c r="M177" t="s">
        <v>544</v>
      </c>
      <c r="N177">
        <v>1.1723699999999999</v>
      </c>
      <c r="O177" s="1">
        <v>41795</v>
      </c>
      <c r="P177" t="s">
        <v>367</v>
      </c>
      <c r="Q177">
        <v>6</v>
      </c>
      <c r="R177">
        <v>1E-4</v>
      </c>
    </row>
    <row r="178" spans="4:18">
      <c r="L178" t="s">
        <v>275</v>
      </c>
      <c r="M178" t="s">
        <v>169</v>
      </c>
      <c r="N178">
        <v>3.791E-4</v>
      </c>
      <c r="O178" s="1">
        <v>42171</v>
      </c>
      <c r="P178" t="s">
        <v>361</v>
      </c>
      <c r="Q178">
        <v>4</v>
      </c>
      <c r="R178">
        <v>1</v>
      </c>
    </row>
    <row r="179" spans="4:18">
      <c r="L179" t="s">
        <v>276</v>
      </c>
      <c r="M179" t="s">
        <v>67</v>
      </c>
      <c r="N179">
        <v>7.3709999999999998E-2</v>
      </c>
      <c r="O179" s="1">
        <v>42171</v>
      </c>
      <c r="P179" t="s">
        <v>361</v>
      </c>
      <c r="Q179">
        <v>4</v>
      </c>
      <c r="R179">
        <v>0.2</v>
      </c>
    </row>
    <row r="180" spans="4:18">
      <c r="D180" t="s">
        <v>7</v>
      </c>
      <c r="L180" t="s">
        <v>278</v>
      </c>
      <c r="M180" t="s">
        <v>30</v>
      </c>
      <c r="N180">
        <v>6.4000000000000005E-4</v>
      </c>
      <c r="O180" s="1">
        <v>42171</v>
      </c>
      <c r="P180" t="s">
        <v>361</v>
      </c>
      <c r="Q180">
        <v>4</v>
      </c>
      <c r="R180">
        <v>50</v>
      </c>
    </row>
    <row r="181" spans="4:18">
      <c r="D181" t="s">
        <v>12</v>
      </c>
      <c r="L181" t="s">
        <v>545</v>
      </c>
      <c r="M181" t="s">
        <v>546</v>
      </c>
      <c r="N181">
        <v>684.99900000000002</v>
      </c>
      <c r="O181" s="1">
        <v>41896</v>
      </c>
      <c r="P181" t="s">
        <v>367</v>
      </c>
      <c r="Q181">
        <v>6</v>
      </c>
      <c r="R181">
        <v>9.9999999999999995E-8</v>
      </c>
    </row>
    <row r="182" spans="4:18">
      <c r="D182" t="s">
        <v>26</v>
      </c>
      <c r="L182" t="s">
        <v>547</v>
      </c>
      <c r="M182" t="s">
        <v>548</v>
      </c>
      <c r="N182">
        <v>0.31264999999999998</v>
      </c>
      <c r="O182" s="1">
        <v>42172</v>
      </c>
      <c r="P182" t="s">
        <v>367</v>
      </c>
      <c r="Q182">
        <v>6</v>
      </c>
      <c r="R182">
        <v>1E-4</v>
      </c>
    </row>
    <row r="183" spans="4:18">
      <c r="D183" t="s">
        <v>28</v>
      </c>
      <c r="L183" t="s">
        <v>549</v>
      </c>
      <c r="M183" t="s">
        <v>125</v>
      </c>
      <c r="N183">
        <v>5.738E-2</v>
      </c>
      <c r="O183" s="1">
        <v>42171</v>
      </c>
      <c r="P183" t="s">
        <v>361</v>
      </c>
      <c r="Q183">
        <v>4</v>
      </c>
      <c r="R183">
        <v>0.05</v>
      </c>
    </row>
    <row r="184" spans="4:18">
      <c r="D184" t="s">
        <v>35</v>
      </c>
      <c r="L184" t="s">
        <v>550</v>
      </c>
      <c r="M184" t="s">
        <v>551</v>
      </c>
      <c r="N184" s="2">
        <v>1.6084000000000001E-5</v>
      </c>
      <c r="O184" s="1">
        <v>42172</v>
      </c>
      <c r="P184" t="s">
        <v>367</v>
      </c>
      <c r="Q184">
        <v>5</v>
      </c>
      <c r="R184">
        <v>1</v>
      </c>
    </row>
    <row r="185" spans="4:18">
      <c r="D185" t="s">
        <v>42</v>
      </c>
      <c r="L185" t="s">
        <v>281</v>
      </c>
      <c r="M185" t="s">
        <v>87</v>
      </c>
      <c r="N185">
        <v>6.9244099999999998E-3</v>
      </c>
      <c r="O185" s="1">
        <v>42172</v>
      </c>
      <c r="P185" t="s">
        <v>362</v>
      </c>
      <c r="Q185">
        <v>6</v>
      </c>
      <c r="R185">
        <v>0.05</v>
      </c>
    </row>
    <row r="186" spans="4:18">
      <c r="D186" t="s">
        <v>47</v>
      </c>
      <c r="L186" t="s">
        <v>552</v>
      </c>
      <c r="M186" t="s">
        <v>553</v>
      </c>
      <c r="N186">
        <v>4.9357199999999996E-4</v>
      </c>
      <c r="O186" s="1">
        <v>42172</v>
      </c>
      <c r="P186" t="s">
        <v>367</v>
      </c>
      <c r="Q186">
        <v>6</v>
      </c>
      <c r="R186">
        <v>0.01</v>
      </c>
    </row>
    <row r="187" spans="4:18">
      <c r="D187" t="s">
        <v>71</v>
      </c>
      <c r="L187" t="s">
        <v>554</v>
      </c>
      <c r="M187" t="s">
        <v>46</v>
      </c>
      <c r="N187">
        <v>0.39666000000000001</v>
      </c>
      <c r="O187" s="1">
        <v>42172</v>
      </c>
      <c r="P187" t="s">
        <v>555</v>
      </c>
      <c r="Q187">
        <v>5</v>
      </c>
      <c r="R187">
        <v>0.01</v>
      </c>
    </row>
    <row r="188" spans="4:18">
      <c r="D188" t="s">
        <v>75</v>
      </c>
      <c r="L188" t="s">
        <v>556</v>
      </c>
      <c r="M188" t="s">
        <v>557</v>
      </c>
      <c r="N188" s="2">
        <v>4.0000000000000003E-5</v>
      </c>
      <c r="O188" s="1">
        <v>42172</v>
      </c>
      <c r="P188" t="s">
        <v>367</v>
      </c>
      <c r="Q188">
        <v>1</v>
      </c>
      <c r="R188">
        <v>0.01</v>
      </c>
    </row>
    <row r="189" spans="4:18">
      <c r="D189" t="s">
        <v>78</v>
      </c>
      <c r="L189" t="s">
        <v>558</v>
      </c>
      <c r="M189" t="s">
        <v>44</v>
      </c>
      <c r="N189">
        <v>1.898E-2</v>
      </c>
      <c r="O189" s="1">
        <v>42170</v>
      </c>
      <c r="P189" t="s">
        <v>361</v>
      </c>
      <c r="Q189">
        <v>4</v>
      </c>
      <c r="R189">
        <v>1</v>
      </c>
    </row>
    <row r="190" spans="4:18">
      <c r="D190" t="s">
        <v>89</v>
      </c>
      <c r="L190" t="s">
        <v>559</v>
      </c>
      <c r="M190" t="s">
        <v>107</v>
      </c>
      <c r="N190">
        <v>2.3040000000000001E-2</v>
      </c>
      <c r="O190" s="1">
        <v>42171</v>
      </c>
      <c r="P190" t="s">
        <v>361</v>
      </c>
      <c r="Q190">
        <v>4</v>
      </c>
      <c r="R190">
        <v>1</v>
      </c>
    </row>
    <row r="191" spans="4:18">
      <c r="D191" t="s">
        <v>104</v>
      </c>
      <c r="L191" t="s">
        <v>560</v>
      </c>
      <c r="M191" t="s">
        <v>561</v>
      </c>
      <c r="N191" s="2">
        <v>7.7140000000000004E-7</v>
      </c>
      <c r="O191" s="1">
        <v>42170</v>
      </c>
      <c r="P191" t="s">
        <v>361</v>
      </c>
      <c r="Q191">
        <v>4</v>
      </c>
      <c r="R191">
        <v>10</v>
      </c>
    </row>
    <row r="192" spans="4:18">
      <c r="D192" t="s">
        <v>116</v>
      </c>
      <c r="L192" t="s">
        <v>282</v>
      </c>
      <c r="M192" t="s">
        <v>145</v>
      </c>
      <c r="N192">
        <v>0.49545800000000001</v>
      </c>
      <c r="O192" s="1">
        <v>42172</v>
      </c>
      <c r="P192" t="s">
        <v>362</v>
      </c>
      <c r="Q192">
        <v>6</v>
      </c>
      <c r="R192">
        <v>0.1</v>
      </c>
    </row>
    <row r="193" spans="4:18">
      <c r="D193" t="s">
        <v>123</v>
      </c>
      <c r="L193" t="s">
        <v>283</v>
      </c>
      <c r="M193" t="s">
        <v>50</v>
      </c>
      <c r="N193">
        <v>2.6769999999999999E-2</v>
      </c>
      <c r="O193" s="1">
        <v>42171</v>
      </c>
      <c r="P193" t="s">
        <v>361</v>
      </c>
      <c r="Q193">
        <v>4</v>
      </c>
      <c r="R193">
        <v>0.05</v>
      </c>
    </row>
    <row r="194" spans="4:18">
      <c r="D194" t="s">
        <v>133</v>
      </c>
      <c r="L194" t="s">
        <v>284</v>
      </c>
      <c r="M194" t="s">
        <v>38</v>
      </c>
      <c r="N194">
        <v>3.581E-3</v>
      </c>
      <c r="O194" s="1">
        <v>42171</v>
      </c>
      <c r="P194" t="s">
        <v>361</v>
      </c>
      <c r="Q194">
        <v>4</v>
      </c>
      <c r="R194">
        <v>1</v>
      </c>
    </row>
    <row r="195" spans="4:18">
      <c r="D195" t="s">
        <v>139</v>
      </c>
      <c r="L195" t="s">
        <v>562</v>
      </c>
      <c r="M195" t="s">
        <v>563</v>
      </c>
      <c r="N195">
        <v>9.4899999999999997E-4</v>
      </c>
      <c r="O195" s="1">
        <v>42172</v>
      </c>
      <c r="P195" t="s">
        <v>367</v>
      </c>
      <c r="Q195">
        <v>3</v>
      </c>
      <c r="R195">
        <v>0.01</v>
      </c>
    </row>
    <row r="196" spans="4:18">
      <c r="D196" t="s">
        <v>140</v>
      </c>
      <c r="L196" t="s">
        <v>564</v>
      </c>
      <c r="M196" t="s">
        <v>565</v>
      </c>
      <c r="N196" s="2">
        <v>2.075E-6</v>
      </c>
      <c r="O196" s="1">
        <v>41741</v>
      </c>
      <c r="P196" t="s">
        <v>367</v>
      </c>
      <c r="Q196">
        <v>4</v>
      </c>
      <c r="R196">
        <v>1000</v>
      </c>
    </row>
    <row r="197" spans="4:18">
      <c r="D197" t="s">
        <v>142</v>
      </c>
      <c r="L197" t="s">
        <v>285</v>
      </c>
      <c r="M197" t="s">
        <v>108</v>
      </c>
      <c r="N197">
        <v>7.9823999999999997E-4</v>
      </c>
      <c r="O197" s="1">
        <v>42069</v>
      </c>
      <c r="P197" t="s">
        <v>555</v>
      </c>
      <c r="Q197">
        <v>5</v>
      </c>
      <c r="R197">
        <v>0.01</v>
      </c>
    </row>
    <row r="198" spans="4:18">
      <c r="D198" t="s">
        <v>166</v>
      </c>
      <c r="L198" t="s">
        <v>566</v>
      </c>
      <c r="M198" t="s">
        <v>18</v>
      </c>
      <c r="N198">
        <v>9.1791899999999996E-2</v>
      </c>
      <c r="O198" s="1">
        <v>42172</v>
      </c>
      <c r="P198" t="s">
        <v>362</v>
      </c>
      <c r="Q198">
        <v>6</v>
      </c>
      <c r="R198">
        <v>0.5</v>
      </c>
    </row>
    <row r="199" spans="4:18">
      <c r="L199" t="s">
        <v>567</v>
      </c>
      <c r="M199" t="s">
        <v>568</v>
      </c>
      <c r="N199">
        <v>0.404059</v>
      </c>
      <c r="O199" s="1">
        <v>42172</v>
      </c>
      <c r="P199" t="s">
        <v>367</v>
      </c>
      <c r="Q199">
        <v>6</v>
      </c>
      <c r="R199">
        <v>1.0000000000000001E-5</v>
      </c>
    </row>
    <row r="200" spans="4:18">
      <c r="L200" t="s">
        <v>569</v>
      </c>
      <c r="M200" t="s">
        <v>570</v>
      </c>
      <c r="N200">
        <v>1.04443E-2</v>
      </c>
      <c r="O200" s="1">
        <v>42172</v>
      </c>
      <c r="P200" t="s">
        <v>367</v>
      </c>
      <c r="Q200">
        <v>6</v>
      </c>
      <c r="R200">
        <v>0.1</v>
      </c>
    </row>
    <row r="201" spans="4:18">
      <c r="L201" t="s">
        <v>571</v>
      </c>
      <c r="M201" t="s">
        <v>572</v>
      </c>
      <c r="N201" s="2">
        <v>1.1929999999999999E-5</v>
      </c>
      <c r="O201" s="1">
        <v>42170</v>
      </c>
      <c r="P201" t="s">
        <v>361</v>
      </c>
      <c r="Q201">
        <v>4</v>
      </c>
      <c r="R201">
        <v>1</v>
      </c>
    </row>
    <row r="202" spans="4:18">
      <c r="L202" t="s">
        <v>573</v>
      </c>
      <c r="M202" t="s">
        <v>574</v>
      </c>
      <c r="N202">
        <v>1.3579999999999999E-4</v>
      </c>
      <c r="O202" s="1">
        <v>42170</v>
      </c>
      <c r="P202" t="s">
        <v>361</v>
      </c>
      <c r="Q202">
        <v>4</v>
      </c>
      <c r="R202">
        <v>10</v>
      </c>
    </row>
    <row r="203" spans="4:18">
      <c r="L203" t="s">
        <v>575</v>
      </c>
      <c r="M203" t="s">
        <v>576</v>
      </c>
      <c r="N203" s="2">
        <v>1.685E-5</v>
      </c>
      <c r="O203" s="1">
        <v>42170</v>
      </c>
      <c r="P203" t="s">
        <v>361</v>
      </c>
      <c r="Q203">
        <v>4</v>
      </c>
      <c r="R203">
        <v>0.1</v>
      </c>
    </row>
    <row r="204" spans="4:18">
      <c r="L204" t="s">
        <v>577</v>
      </c>
      <c r="M204" t="s">
        <v>578</v>
      </c>
      <c r="N204" s="2">
        <v>4.60463E-5</v>
      </c>
      <c r="O204" s="1">
        <v>42172</v>
      </c>
      <c r="P204" t="s">
        <v>362</v>
      </c>
      <c r="Q204">
        <v>6</v>
      </c>
      <c r="R204">
        <v>0.01</v>
      </c>
    </row>
    <row r="205" spans="4:18">
      <c r="L205" t="s">
        <v>579</v>
      </c>
      <c r="M205" t="s">
        <v>580</v>
      </c>
      <c r="N205" s="2">
        <v>1.8980000000000001E-5</v>
      </c>
      <c r="O205" s="1">
        <v>42170</v>
      </c>
      <c r="P205" t="s">
        <v>361</v>
      </c>
      <c r="Q205">
        <v>4</v>
      </c>
      <c r="R205">
        <v>1</v>
      </c>
    </row>
    <row r="206" spans="4:18">
      <c r="L206" t="s">
        <v>581</v>
      </c>
      <c r="M206" t="s">
        <v>582</v>
      </c>
      <c r="N206" s="2">
        <v>1.789E-5</v>
      </c>
      <c r="O206" s="1">
        <v>42171</v>
      </c>
      <c r="P206" t="s">
        <v>361</v>
      </c>
      <c r="Q206">
        <v>4</v>
      </c>
      <c r="R206">
        <v>0.01</v>
      </c>
    </row>
    <row r="207" spans="4:18">
      <c r="L207" t="s">
        <v>583</v>
      </c>
      <c r="M207" t="s">
        <v>584</v>
      </c>
      <c r="N207" s="2">
        <v>1.3173099999999999E-5</v>
      </c>
      <c r="O207" s="1">
        <v>42172</v>
      </c>
      <c r="P207" t="s">
        <v>362</v>
      </c>
      <c r="Q207">
        <v>6</v>
      </c>
      <c r="R207">
        <v>10</v>
      </c>
    </row>
    <row r="208" spans="4:18">
      <c r="L208" t="s">
        <v>585</v>
      </c>
      <c r="M208" t="s">
        <v>586</v>
      </c>
      <c r="N208" s="2">
        <v>2.6010000000000001E-7</v>
      </c>
      <c r="O208" s="1">
        <v>42171</v>
      </c>
      <c r="P208" t="s">
        <v>361</v>
      </c>
      <c r="Q208">
        <v>4</v>
      </c>
      <c r="R208">
        <v>5000</v>
      </c>
    </row>
    <row r="209" spans="12:18">
      <c r="L209" t="s">
        <v>587</v>
      </c>
      <c r="M209" t="s">
        <v>329</v>
      </c>
      <c r="N209" s="2">
        <v>4.074E-5</v>
      </c>
      <c r="O209" s="1">
        <v>42170</v>
      </c>
      <c r="P209" t="s">
        <v>361</v>
      </c>
      <c r="Q209">
        <v>4</v>
      </c>
      <c r="R209">
        <v>1</v>
      </c>
    </row>
    <row r="210" spans="12:18">
      <c r="L210" t="s">
        <v>588</v>
      </c>
      <c r="M210" t="s">
        <v>340</v>
      </c>
      <c r="N210" s="2">
        <v>9.577E-5</v>
      </c>
      <c r="O210" s="1">
        <v>42171</v>
      </c>
      <c r="P210" t="s">
        <v>361</v>
      </c>
      <c r="Q210">
        <v>4</v>
      </c>
      <c r="R210">
        <v>0.01</v>
      </c>
    </row>
    <row r="211" spans="12:18">
      <c r="L211" t="s">
        <v>287</v>
      </c>
      <c r="M211" t="s">
        <v>155</v>
      </c>
      <c r="N211">
        <v>1.84663</v>
      </c>
      <c r="O211" s="1">
        <v>42172</v>
      </c>
      <c r="P211" t="s">
        <v>362</v>
      </c>
      <c r="Q211">
        <v>6</v>
      </c>
      <c r="R211">
        <v>5.0000000000000001E-3</v>
      </c>
    </row>
    <row r="212" spans="12:18">
      <c r="L212" t="s">
        <v>589</v>
      </c>
      <c r="M212" t="s">
        <v>590</v>
      </c>
      <c r="N212">
        <v>1.2711200000000001E-2</v>
      </c>
      <c r="O212" s="1">
        <v>42172</v>
      </c>
      <c r="P212" t="s">
        <v>367</v>
      </c>
      <c r="Q212">
        <v>6</v>
      </c>
      <c r="R212">
        <v>1E-3</v>
      </c>
    </row>
    <row r="213" spans="12:18">
      <c r="L213" t="s">
        <v>591</v>
      </c>
      <c r="M213" t="s">
        <v>592</v>
      </c>
      <c r="N213">
        <v>3.8469999999999997E-2</v>
      </c>
      <c r="O213" s="1">
        <v>41977</v>
      </c>
      <c r="P213" t="s">
        <v>593</v>
      </c>
      <c r="Q213">
        <v>4</v>
      </c>
      <c r="R213">
        <v>0.01</v>
      </c>
    </row>
    <row r="214" spans="12:18">
      <c r="L214" t="s">
        <v>594</v>
      </c>
      <c r="M214" t="s">
        <v>139</v>
      </c>
      <c r="N214">
        <v>0.12640000000000001</v>
      </c>
      <c r="O214" s="1">
        <v>41977</v>
      </c>
      <c r="P214" t="s">
        <v>593</v>
      </c>
      <c r="Q214">
        <v>4</v>
      </c>
      <c r="R214">
        <v>0.01</v>
      </c>
    </row>
    <row r="215" spans="12:18">
      <c r="L215" t="s">
        <v>595</v>
      </c>
      <c r="M215" t="s">
        <v>170</v>
      </c>
      <c r="N215">
        <v>844.9</v>
      </c>
      <c r="O215" s="1">
        <v>42171</v>
      </c>
      <c r="P215" t="s">
        <v>361</v>
      </c>
      <c r="Q215">
        <v>4</v>
      </c>
      <c r="R215">
        <v>1E-3</v>
      </c>
    </row>
    <row r="216" spans="12:18">
      <c r="L216" t="s">
        <v>596</v>
      </c>
      <c r="M216" t="s">
        <v>75</v>
      </c>
      <c r="N216">
        <v>524.4</v>
      </c>
      <c r="O216" s="1">
        <v>42170</v>
      </c>
      <c r="P216" t="s">
        <v>361</v>
      </c>
      <c r="Q216">
        <v>4</v>
      </c>
      <c r="R216">
        <v>1E-3</v>
      </c>
    </row>
    <row r="217" spans="12:18">
      <c r="L217" t="s">
        <v>597</v>
      </c>
      <c r="M217" t="s">
        <v>123</v>
      </c>
      <c r="N217">
        <v>779.7</v>
      </c>
      <c r="O217" s="1">
        <v>42170</v>
      </c>
      <c r="P217" t="s">
        <v>361</v>
      </c>
      <c r="Q217">
        <v>4</v>
      </c>
      <c r="R217">
        <v>1E-3</v>
      </c>
    </row>
    <row r="218" spans="12:18">
      <c r="L218" t="s">
        <v>598</v>
      </c>
      <c r="M218" t="s">
        <v>1</v>
      </c>
      <c r="N218">
        <v>11.35</v>
      </c>
      <c r="O218" s="1">
        <v>42170</v>
      </c>
      <c r="P218" t="s">
        <v>361</v>
      </c>
      <c r="Q218">
        <v>4</v>
      </c>
      <c r="R218">
        <v>1E-3</v>
      </c>
    </row>
    <row r="219" spans="12:18">
      <c r="L219" t="s">
        <v>288</v>
      </c>
      <c r="M219" t="s">
        <v>70</v>
      </c>
      <c r="N219">
        <v>6.9753100000000002E-3</v>
      </c>
      <c r="O219" s="1">
        <v>42172</v>
      </c>
      <c r="P219" t="s">
        <v>362</v>
      </c>
      <c r="Q219">
        <v>6</v>
      </c>
      <c r="R219">
        <v>0.01</v>
      </c>
    </row>
    <row r="220" spans="12:18">
      <c r="L220" t="s">
        <v>289</v>
      </c>
      <c r="M220" t="s">
        <v>124</v>
      </c>
      <c r="N220">
        <v>0.71209999999999996</v>
      </c>
      <c r="O220" s="1">
        <v>42171</v>
      </c>
      <c r="P220" t="s">
        <v>361</v>
      </c>
      <c r="Q220">
        <v>4</v>
      </c>
      <c r="R220">
        <v>0.01</v>
      </c>
    </row>
    <row r="221" spans="12:18">
      <c r="L221" t="s">
        <v>290</v>
      </c>
      <c r="M221" t="s">
        <v>39</v>
      </c>
      <c r="N221">
        <v>0.26100000000000001</v>
      </c>
      <c r="O221" s="1">
        <v>42171</v>
      </c>
      <c r="P221" t="s">
        <v>361</v>
      </c>
      <c r="Q221">
        <v>4</v>
      </c>
      <c r="R221">
        <v>0.01</v>
      </c>
    </row>
    <row r="222" spans="12:18">
      <c r="L222" t="s">
        <v>291</v>
      </c>
      <c r="M222" t="s">
        <v>103</v>
      </c>
      <c r="N222">
        <v>1.392E-4</v>
      </c>
      <c r="O222" s="1">
        <v>42171</v>
      </c>
      <c r="P222" t="s">
        <v>361</v>
      </c>
      <c r="Q222">
        <v>4</v>
      </c>
      <c r="R222">
        <v>1</v>
      </c>
    </row>
    <row r="223" spans="12:18">
      <c r="L223" t="s">
        <v>599</v>
      </c>
      <c r="M223" t="s">
        <v>600</v>
      </c>
      <c r="N223">
        <v>0.30063000000000001</v>
      </c>
      <c r="O223" s="1">
        <v>42172</v>
      </c>
      <c r="P223" t="s">
        <v>367</v>
      </c>
      <c r="Q223">
        <v>5</v>
      </c>
      <c r="R223">
        <v>1E-4</v>
      </c>
    </row>
    <row r="224" spans="12:18">
      <c r="L224" t="s">
        <v>601</v>
      </c>
      <c r="M224" t="s">
        <v>602</v>
      </c>
      <c r="N224">
        <v>1.1178E-2</v>
      </c>
      <c r="O224" s="1">
        <v>42172</v>
      </c>
      <c r="P224" t="s">
        <v>362</v>
      </c>
      <c r="Q224">
        <v>6</v>
      </c>
      <c r="R224">
        <v>1</v>
      </c>
    </row>
    <row r="225" spans="12:18">
      <c r="L225" t="s">
        <v>292</v>
      </c>
      <c r="M225" t="s">
        <v>72</v>
      </c>
      <c r="N225">
        <v>0.225018</v>
      </c>
      <c r="O225" s="1">
        <v>42171</v>
      </c>
      <c r="P225" t="s">
        <v>362</v>
      </c>
      <c r="Q225">
        <v>6</v>
      </c>
      <c r="R225">
        <v>0.01</v>
      </c>
    </row>
    <row r="226" spans="12:18">
      <c r="L226" t="s">
        <v>603</v>
      </c>
      <c r="M226" t="s">
        <v>604</v>
      </c>
      <c r="N226">
        <v>2.0000000000000001E-4</v>
      </c>
      <c r="O226" s="1">
        <v>42172</v>
      </c>
      <c r="P226" t="s">
        <v>367</v>
      </c>
      <c r="Q226">
        <v>1</v>
      </c>
      <c r="R226">
        <v>0.01</v>
      </c>
    </row>
    <row r="227" spans="12:18">
      <c r="L227" t="s">
        <v>293</v>
      </c>
      <c r="M227" t="s">
        <v>135</v>
      </c>
      <c r="N227">
        <v>1.5723600000000001E-2</v>
      </c>
      <c r="O227" s="1">
        <v>42172</v>
      </c>
      <c r="P227" t="s">
        <v>362</v>
      </c>
      <c r="Q227">
        <v>6</v>
      </c>
      <c r="R227">
        <v>0.01</v>
      </c>
    </row>
    <row r="228" spans="12:18">
      <c r="L228" t="s">
        <v>605</v>
      </c>
      <c r="M228" t="s">
        <v>606</v>
      </c>
      <c r="N228">
        <v>6.2639999999999996E-3</v>
      </c>
      <c r="O228" s="1">
        <v>42172</v>
      </c>
      <c r="P228" t="s">
        <v>367</v>
      </c>
      <c r="Q228">
        <v>4</v>
      </c>
      <c r="R228">
        <v>1E-3</v>
      </c>
    </row>
    <row r="229" spans="12:18">
      <c r="L229" t="s">
        <v>607</v>
      </c>
      <c r="M229" t="s">
        <v>608</v>
      </c>
      <c r="N229">
        <v>3.2146900000000001E-4</v>
      </c>
      <c r="O229" s="1">
        <v>42172</v>
      </c>
      <c r="P229" t="s">
        <v>367</v>
      </c>
      <c r="Q229">
        <v>6</v>
      </c>
      <c r="R229">
        <v>0.01</v>
      </c>
    </row>
    <row r="230" spans="12:18">
      <c r="L230" t="s">
        <v>294</v>
      </c>
      <c r="M230" t="s">
        <v>102</v>
      </c>
      <c r="N230">
        <v>0.19256100000000001</v>
      </c>
      <c r="O230" s="1">
        <v>42172</v>
      </c>
      <c r="P230" t="s">
        <v>362</v>
      </c>
      <c r="Q230">
        <v>6</v>
      </c>
      <c r="R230">
        <v>0.01</v>
      </c>
    </row>
    <row r="231" spans="12:18">
      <c r="L231" t="s">
        <v>609</v>
      </c>
      <c r="M231" t="s">
        <v>610</v>
      </c>
      <c r="N231">
        <v>3.9945800000000002E-3</v>
      </c>
      <c r="O231" s="1">
        <v>42172</v>
      </c>
      <c r="P231" t="s">
        <v>362</v>
      </c>
      <c r="Q231">
        <v>6</v>
      </c>
      <c r="R231">
        <v>0.05</v>
      </c>
    </row>
    <row r="232" spans="12:18">
      <c r="L232" t="s">
        <v>611</v>
      </c>
      <c r="M232" t="s">
        <v>612</v>
      </c>
      <c r="N232">
        <v>1.16135E-3</v>
      </c>
      <c r="O232" s="1">
        <v>42172</v>
      </c>
      <c r="P232" t="s">
        <v>367</v>
      </c>
      <c r="Q232">
        <v>6</v>
      </c>
      <c r="R232">
        <v>0.01</v>
      </c>
    </row>
    <row r="233" spans="12:18">
      <c r="L233" t="s">
        <v>613</v>
      </c>
      <c r="M233" t="s">
        <v>165</v>
      </c>
      <c r="N233">
        <v>1.1177999999999999</v>
      </c>
      <c r="O233" s="1">
        <v>42172</v>
      </c>
      <c r="P233" t="s">
        <v>362</v>
      </c>
      <c r="Q233">
        <v>6</v>
      </c>
      <c r="R233">
        <v>0.01</v>
      </c>
    </row>
    <row r="234" spans="12:18">
      <c r="L234" t="s">
        <v>614</v>
      </c>
      <c r="M234" t="s">
        <v>615</v>
      </c>
      <c r="N234">
        <v>0.18929000000000001</v>
      </c>
      <c r="O234" s="1">
        <v>42172</v>
      </c>
      <c r="P234" t="s">
        <v>367</v>
      </c>
      <c r="Q234">
        <v>6</v>
      </c>
      <c r="R234">
        <v>1E-4</v>
      </c>
    </row>
    <row r="235" spans="12:18">
      <c r="L235" t="s">
        <v>616</v>
      </c>
      <c r="M235" t="s">
        <v>617</v>
      </c>
      <c r="N235">
        <v>3.5579399999999999E-4</v>
      </c>
      <c r="O235" s="1">
        <v>42172</v>
      </c>
      <c r="P235" t="s">
        <v>367</v>
      </c>
      <c r="Q235">
        <v>6</v>
      </c>
      <c r="R235">
        <v>1.0000000000000001E-5</v>
      </c>
    </row>
    <row r="236" spans="12:18">
      <c r="L236" t="s">
        <v>618</v>
      </c>
      <c r="M236" t="s">
        <v>154</v>
      </c>
      <c r="N236">
        <v>0.19506299999999999</v>
      </c>
      <c r="O236" s="1">
        <v>42172</v>
      </c>
      <c r="P236" t="s">
        <v>362</v>
      </c>
      <c r="Q236">
        <v>6</v>
      </c>
      <c r="R236">
        <v>1</v>
      </c>
    </row>
    <row r="237" spans="12:18">
      <c r="L237" t="s">
        <v>619</v>
      </c>
      <c r="M237" t="s">
        <v>620</v>
      </c>
      <c r="N237" s="2">
        <v>2.0000000000000002E-5</v>
      </c>
      <c r="O237" s="1">
        <v>42172</v>
      </c>
      <c r="P237" t="s">
        <v>367</v>
      </c>
      <c r="Q237">
        <v>1</v>
      </c>
      <c r="R237">
        <v>1</v>
      </c>
    </row>
    <row r="238" spans="12:18">
      <c r="L238" t="s">
        <v>621</v>
      </c>
      <c r="M238" t="s">
        <v>622</v>
      </c>
      <c r="N238">
        <v>3.6898399999999998E-3</v>
      </c>
      <c r="O238" s="1">
        <v>42172</v>
      </c>
      <c r="P238" t="s">
        <v>367</v>
      </c>
      <c r="Q238">
        <v>6</v>
      </c>
      <c r="R238">
        <v>0.01</v>
      </c>
    </row>
    <row r="239" spans="12:18">
      <c r="L239" t="s">
        <v>623</v>
      </c>
      <c r="M239" t="s">
        <v>624</v>
      </c>
      <c r="N239" s="2">
        <v>9.2233800000000008E-6</v>
      </c>
      <c r="O239" s="1">
        <v>42172</v>
      </c>
      <c r="P239" t="s">
        <v>367</v>
      </c>
      <c r="Q239">
        <v>6</v>
      </c>
      <c r="R239">
        <v>10</v>
      </c>
    </row>
    <row r="240" spans="12:18">
      <c r="L240" t="s">
        <v>625</v>
      </c>
      <c r="M240" t="s">
        <v>626</v>
      </c>
      <c r="N240">
        <v>6.9069500000000002E-3</v>
      </c>
      <c r="O240" s="1">
        <v>42172</v>
      </c>
      <c r="P240" t="s">
        <v>367</v>
      </c>
      <c r="Q240">
        <v>6</v>
      </c>
      <c r="R240">
        <v>0.01</v>
      </c>
    </row>
    <row r="241" spans="12:18">
      <c r="L241" t="s">
        <v>627</v>
      </c>
      <c r="M241" t="s">
        <v>81</v>
      </c>
      <c r="N241">
        <v>0.1789</v>
      </c>
      <c r="O241" s="1">
        <v>42171</v>
      </c>
      <c r="P241" t="s">
        <v>361</v>
      </c>
      <c r="Q241">
        <v>4</v>
      </c>
      <c r="R241">
        <v>0.01</v>
      </c>
    </row>
    <row r="242" spans="12:18">
      <c r="L242" t="s">
        <v>628</v>
      </c>
      <c r="M242" t="s">
        <v>120</v>
      </c>
      <c r="N242">
        <v>1.31731E-2</v>
      </c>
      <c r="O242" s="1">
        <v>42172</v>
      </c>
      <c r="P242" t="s">
        <v>362</v>
      </c>
      <c r="Q242">
        <v>6</v>
      </c>
      <c r="R242">
        <v>0.01</v>
      </c>
    </row>
    <row r="243" spans="12:18">
      <c r="L243" t="s">
        <v>298</v>
      </c>
      <c r="M243" t="s">
        <v>118</v>
      </c>
      <c r="N243">
        <v>9.7790000000000008E-4</v>
      </c>
      <c r="O243" s="1">
        <v>42171</v>
      </c>
      <c r="P243" t="s">
        <v>361</v>
      </c>
      <c r="Q243">
        <v>4</v>
      </c>
      <c r="R243">
        <v>1</v>
      </c>
    </row>
    <row r="244" spans="12:18">
      <c r="L244" t="s">
        <v>629</v>
      </c>
      <c r="M244" t="s">
        <v>58</v>
      </c>
      <c r="N244">
        <v>1.1120000000000001</v>
      </c>
      <c r="O244" s="1">
        <v>42171</v>
      </c>
      <c r="P244" t="s">
        <v>361</v>
      </c>
      <c r="Q244">
        <v>4</v>
      </c>
      <c r="R244">
        <v>0.01</v>
      </c>
    </row>
    <row r="245" spans="12:18">
      <c r="L245" t="s">
        <v>630</v>
      </c>
      <c r="M245" t="s">
        <v>122</v>
      </c>
      <c r="N245">
        <v>0.2828</v>
      </c>
      <c r="O245" s="1">
        <v>42171</v>
      </c>
      <c r="P245" t="s">
        <v>361</v>
      </c>
      <c r="Q245">
        <v>4</v>
      </c>
      <c r="R245">
        <v>0.05</v>
      </c>
    </row>
    <row r="246" spans="12:18">
      <c r="L246" t="s">
        <v>631</v>
      </c>
      <c r="M246" t="s">
        <v>149</v>
      </c>
      <c r="N246" s="2">
        <v>3.2709999999999997E-5</v>
      </c>
      <c r="O246" s="1">
        <v>42171</v>
      </c>
      <c r="P246" t="s">
        <v>361</v>
      </c>
      <c r="Q246">
        <v>4</v>
      </c>
      <c r="R246">
        <v>0.5</v>
      </c>
    </row>
    <row r="247" spans="12:18">
      <c r="L247" t="s">
        <v>632</v>
      </c>
      <c r="M247" t="s">
        <v>163</v>
      </c>
      <c r="N247">
        <v>0.18934100000000001</v>
      </c>
      <c r="O247" s="1">
        <v>42172</v>
      </c>
      <c r="P247" t="s">
        <v>362</v>
      </c>
      <c r="Q247">
        <v>6</v>
      </c>
      <c r="R247">
        <v>1</v>
      </c>
    </row>
    <row r="248" spans="12:18">
      <c r="L248" t="s">
        <v>633</v>
      </c>
      <c r="M248" t="s">
        <v>634</v>
      </c>
      <c r="N248" s="2">
        <v>7.1002900000000001E-30</v>
      </c>
      <c r="O248" s="1">
        <v>42172</v>
      </c>
      <c r="P248" t="s">
        <v>362</v>
      </c>
      <c r="Q248">
        <v>6</v>
      </c>
      <c r="R248">
        <v>5</v>
      </c>
    </row>
    <row r="249" spans="12:18">
      <c r="L249" t="s">
        <v>302</v>
      </c>
      <c r="M249" t="s">
        <v>121</v>
      </c>
      <c r="N249">
        <v>6.6369999999999997E-3</v>
      </c>
      <c r="O249" s="1">
        <v>42170</v>
      </c>
      <c r="P249" t="s">
        <v>361</v>
      </c>
      <c r="Q249">
        <v>4</v>
      </c>
      <c r="R249">
        <v>0.5</v>
      </c>
    </row>
    <row r="250" spans="12:18">
      <c r="L250" t="s">
        <v>635</v>
      </c>
      <c r="M250" t="s">
        <v>636</v>
      </c>
      <c r="N250">
        <v>6.6369999999999997E-3</v>
      </c>
      <c r="O250" s="1">
        <v>42170</v>
      </c>
      <c r="P250" t="s">
        <v>361</v>
      </c>
      <c r="Q250">
        <v>4</v>
      </c>
      <c r="R250">
        <v>0.5</v>
      </c>
    </row>
    <row r="251" spans="12:18">
      <c r="L251" t="s">
        <v>637</v>
      </c>
      <c r="M251" t="s">
        <v>638</v>
      </c>
      <c r="N251">
        <v>3.9820399999999998E-4</v>
      </c>
      <c r="O251" s="1">
        <v>42172</v>
      </c>
      <c r="P251" t="s">
        <v>367</v>
      </c>
      <c r="Q251">
        <v>6</v>
      </c>
      <c r="R251">
        <v>0.01</v>
      </c>
    </row>
    <row r="252" spans="12:18">
      <c r="L252" t="s">
        <v>303</v>
      </c>
      <c r="M252" t="s">
        <v>64</v>
      </c>
      <c r="N252">
        <v>5.4440000000000002E-2</v>
      </c>
      <c r="O252" s="1">
        <v>42171</v>
      </c>
      <c r="P252" t="s">
        <v>361</v>
      </c>
      <c r="Q252">
        <v>4</v>
      </c>
      <c r="R252">
        <v>0.05</v>
      </c>
    </row>
    <row r="253" spans="12:18">
      <c r="L253" t="s">
        <v>639</v>
      </c>
      <c r="M253" t="s">
        <v>53</v>
      </c>
      <c r="N253">
        <v>1.7359999999999999E-4</v>
      </c>
      <c r="O253" s="1">
        <v>42171</v>
      </c>
      <c r="P253" t="s">
        <v>361</v>
      </c>
      <c r="Q253">
        <v>4</v>
      </c>
      <c r="R253">
        <v>10</v>
      </c>
    </row>
    <row r="254" spans="12:18">
      <c r="L254" t="s">
        <v>640</v>
      </c>
      <c r="M254" t="s">
        <v>641</v>
      </c>
      <c r="N254" s="2">
        <v>6.6518999999999998E-6</v>
      </c>
      <c r="O254" s="1">
        <v>41867</v>
      </c>
      <c r="P254" t="s">
        <v>367</v>
      </c>
      <c r="Q254">
        <v>5</v>
      </c>
      <c r="R254">
        <v>1E-3</v>
      </c>
    </row>
    <row r="255" spans="12:18">
      <c r="L255" t="s">
        <v>306</v>
      </c>
      <c r="M255" t="s">
        <v>60</v>
      </c>
      <c r="N255">
        <v>0.52853099999999997</v>
      </c>
      <c r="O255" s="1">
        <v>42172</v>
      </c>
      <c r="P255" t="s">
        <v>362</v>
      </c>
      <c r="Q255">
        <v>6</v>
      </c>
      <c r="R255">
        <v>0.01</v>
      </c>
    </row>
    <row r="256" spans="12:18">
      <c r="L256" t="s">
        <v>642</v>
      </c>
      <c r="M256" t="s">
        <v>308</v>
      </c>
      <c r="N256">
        <v>2.6583099999999998E-2</v>
      </c>
      <c r="O256" s="1">
        <v>42172</v>
      </c>
      <c r="P256" t="s">
        <v>362</v>
      </c>
      <c r="Q256">
        <v>6</v>
      </c>
      <c r="R256">
        <v>0.5</v>
      </c>
    </row>
    <row r="257" spans="12:18">
      <c r="L257" t="s">
        <v>643</v>
      </c>
      <c r="M257" t="s">
        <v>110</v>
      </c>
      <c r="N257">
        <v>3.3418499999999999E-3</v>
      </c>
      <c r="O257" s="1">
        <v>42172</v>
      </c>
      <c r="P257" t="s">
        <v>362</v>
      </c>
      <c r="Q257">
        <v>6</v>
      </c>
      <c r="R257">
        <v>0.1</v>
      </c>
    </row>
    <row r="258" spans="12:18">
      <c r="L258" t="s">
        <v>644</v>
      </c>
      <c r="M258" t="s">
        <v>645</v>
      </c>
      <c r="N258">
        <v>4.1423099999999997E-3</v>
      </c>
      <c r="O258" s="1">
        <v>42172</v>
      </c>
      <c r="P258" t="s">
        <v>367</v>
      </c>
      <c r="Q258">
        <v>6</v>
      </c>
      <c r="R258">
        <v>0.1</v>
      </c>
    </row>
    <row r="259" spans="12:18">
      <c r="L259" t="s">
        <v>310</v>
      </c>
      <c r="M259" t="s">
        <v>66</v>
      </c>
      <c r="N259">
        <v>9.2530000000000001E-2</v>
      </c>
      <c r="O259" s="1">
        <v>42171</v>
      </c>
      <c r="P259" t="s">
        <v>361</v>
      </c>
      <c r="Q259">
        <v>4</v>
      </c>
      <c r="R259">
        <v>0.05</v>
      </c>
    </row>
    <row r="260" spans="12:18">
      <c r="L260" t="s">
        <v>311</v>
      </c>
      <c r="M260" t="s">
        <v>90</v>
      </c>
      <c r="N260">
        <v>1.0089999999999999E-3</v>
      </c>
      <c r="O260" s="1">
        <v>42171</v>
      </c>
      <c r="P260" t="s">
        <v>361</v>
      </c>
      <c r="Q260">
        <v>4</v>
      </c>
      <c r="R260">
        <v>1</v>
      </c>
    </row>
    <row r="261" spans="12:18">
      <c r="L261" t="s">
        <v>312</v>
      </c>
      <c r="M261" t="s">
        <v>32</v>
      </c>
      <c r="N261">
        <v>5.7106400000000002E-2</v>
      </c>
      <c r="O261" s="1">
        <v>42172</v>
      </c>
      <c r="P261" t="s">
        <v>362</v>
      </c>
      <c r="Q261">
        <v>6</v>
      </c>
      <c r="R261">
        <v>0.05</v>
      </c>
    </row>
    <row r="262" spans="12:18">
      <c r="L262" t="s">
        <v>646</v>
      </c>
      <c r="M262" t="s">
        <v>647</v>
      </c>
      <c r="N262">
        <v>2.8400000000000002E-4</v>
      </c>
      <c r="O262" s="1">
        <v>42172</v>
      </c>
      <c r="P262" t="s">
        <v>367</v>
      </c>
      <c r="Q262">
        <v>3</v>
      </c>
      <c r="R262">
        <v>1E-3</v>
      </c>
    </row>
    <row r="263" spans="12:18">
      <c r="L263" t="s">
        <v>648</v>
      </c>
      <c r="M263" t="s">
        <v>649</v>
      </c>
      <c r="N263">
        <v>4.8131600000000004E-3</v>
      </c>
      <c r="O263" s="1">
        <v>42172</v>
      </c>
      <c r="P263" t="s">
        <v>362</v>
      </c>
      <c r="Q263">
        <v>6</v>
      </c>
      <c r="R263">
        <v>1</v>
      </c>
    </row>
    <row r="264" spans="12:18">
      <c r="L264" t="s">
        <v>650</v>
      </c>
      <c r="M264" t="s">
        <v>651</v>
      </c>
      <c r="N264">
        <v>1</v>
      </c>
      <c r="O264" s="1">
        <v>42172</v>
      </c>
      <c r="P264" t="s">
        <v>362</v>
      </c>
      <c r="Q264">
        <v>6</v>
      </c>
      <c r="R264">
        <v>0.01</v>
      </c>
    </row>
    <row r="265" spans="12:18">
      <c r="L265" t="s">
        <v>652</v>
      </c>
      <c r="M265" t="s">
        <v>92</v>
      </c>
      <c r="N265">
        <v>5.2987399999999997E-3</v>
      </c>
      <c r="O265" s="1">
        <v>42172</v>
      </c>
      <c r="P265" t="s">
        <v>362</v>
      </c>
      <c r="Q265">
        <v>6</v>
      </c>
      <c r="R265">
        <v>1</v>
      </c>
    </row>
    <row r="266" spans="12:18">
      <c r="L266" t="s">
        <v>653</v>
      </c>
      <c r="M266" t="s">
        <v>654</v>
      </c>
      <c r="N266">
        <v>2.4604299999999999E-4</v>
      </c>
      <c r="O266" s="1">
        <v>42172</v>
      </c>
      <c r="P266" t="s">
        <v>367</v>
      </c>
      <c r="Q266">
        <v>6</v>
      </c>
      <c r="R266">
        <v>1E-3</v>
      </c>
    </row>
    <row r="267" spans="12:18">
      <c r="L267" t="s">
        <v>655</v>
      </c>
      <c r="M267" t="s">
        <v>656</v>
      </c>
      <c r="N267">
        <v>1.2390000000000001E-3</v>
      </c>
      <c r="O267" s="1">
        <v>42171</v>
      </c>
      <c r="P267" t="s">
        <v>361</v>
      </c>
      <c r="Q267">
        <v>4</v>
      </c>
      <c r="R267">
        <v>0.01</v>
      </c>
    </row>
    <row r="268" spans="12:18">
      <c r="L268" t="s">
        <v>316</v>
      </c>
      <c r="M268" t="s">
        <v>141</v>
      </c>
      <c r="N268">
        <v>0.1239</v>
      </c>
      <c r="O268" s="1">
        <v>42171</v>
      </c>
      <c r="P268" t="s">
        <v>361</v>
      </c>
      <c r="Q268">
        <v>4</v>
      </c>
      <c r="R268">
        <v>0.01</v>
      </c>
    </row>
    <row r="269" spans="12:18">
      <c r="L269" t="s">
        <v>657</v>
      </c>
      <c r="M269" t="s">
        <v>658</v>
      </c>
      <c r="N269">
        <v>1.239E-4</v>
      </c>
      <c r="O269" s="1">
        <v>42171</v>
      </c>
      <c r="P269" t="s">
        <v>361</v>
      </c>
      <c r="Q269">
        <v>4</v>
      </c>
      <c r="R269">
        <v>0.01</v>
      </c>
    </row>
    <row r="270" spans="12:18">
      <c r="L270" t="s">
        <v>317</v>
      </c>
      <c r="M270" t="s">
        <v>16</v>
      </c>
      <c r="N270">
        <v>0.21110000000000001</v>
      </c>
      <c r="O270" s="1">
        <v>42170</v>
      </c>
      <c r="P270" t="s">
        <v>361</v>
      </c>
      <c r="Q270">
        <v>4</v>
      </c>
      <c r="R270">
        <v>0.01</v>
      </c>
    </row>
    <row r="271" spans="12:18">
      <c r="L271" t="s">
        <v>659</v>
      </c>
      <c r="M271" t="s">
        <v>660</v>
      </c>
      <c r="N271">
        <v>2.1110000000000001E-4</v>
      </c>
      <c r="O271" s="1">
        <v>42170</v>
      </c>
      <c r="P271" t="s">
        <v>361</v>
      </c>
      <c r="Q271">
        <v>4</v>
      </c>
      <c r="R271">
        <v>5</v>
      </c>
    </row>
    <row r="272" spans="12:18">
      <c r="L272" t="s">
        <v>661</v>
      </c>
      <c r="M272" t="s">
        <v>161</v>
      </c>
      <c r="N272">
        <v>5.738E-2</v>
      </c>
      <c r="O272" s="1">
        <v>42171</v>
      </c>
      <c r="P272" t="s">
        <v>361</v>
      </c>
      <c r="Q272">
        <v>4</v>
      </c>
      <c r="R272">
        <v>0.01</v>
      </c>
    </row>
    <row r="273" spans="12:18">
      <c r="L273" t="s">
        <v>319</v>
      </c>
      <c r="M273" t="s">
        <v>80</v>
      </c>
      <c r="N273">
        <v>8.6835599999999999E-2</v>
      </c>
      <c r="O273" s="1">
        <v>42172</v>
      </c>
      <c r="P273" t="s">
        <v>362</v>
      </c>
      <c r="Q273">
        <v>6</v>
      </c>
      <c r="R273">
        <v>0.01</v>
      </c>
    </row>
    <row r="274" spans="12:18">
      <c r="L274" t="s">
        <v>177</v>
      </c>
      <c r="M274" t="s">
        <v>95</v>
      </c>
      <c r="N274">
        <v>0.76437600000000006</v>
      </c>
      <c r="O274" s="1">
        <v>42172</v>
      </c>
      <c r="P274" t="s">
        <v>362</v>
      </c>
      <c r="Q274">
        <v>6</v>
      </c>
      <c r="R274">
        <v>0.05</v>
      </c>
    </row>
    <row r="275" spans="12:18">
      <c r="L275" t="s">
        <v>320</v>
      </c>
      <c r="M275" t="s">
        <v>45</v>
      </c>
      <c r="N275">
        <v>3.2750000000000001E-3</v>
      </c>
      <c r="O275" s="1">
        <v>42171</v>
      </c>
      <c r="P275" t="s">
        <v>361</v>
      </c>
      <c r="Q275">
        <v>4</v>
      </c>
      <c r="R275">
        <v>0.25</v>
      </c>
    </row>
    <row r="276" spans="12:18">
      <c r="L276" t="s">
        <v>662</v>
      </c>
      <c r="M276" t="s">
        <v>663</v>
      </c>
      <c r="N276">
        <v>6.5467899999999996E-2</v>
      </c>
      <c r="O276" s="1">
        <v>42172</v>
      </c>
      <c r="P276" t="s">
        <v>367</v>
      </c>
      <c r="Q276">
        <v>6</v>
      </c>
      <c r="R276">
        <v>1E-4</v>
      </c>
    </row>
    <row r="277" spans="12:18">
      <c r="L277" t="s">
        <v>346</v>
      </c>
      <c r="M277" t="s">
        <v>35</v>
      </c>
      <c r="N277">
        <v>0.1139</v>
      </c>
      <c r="O277" s="1">
        <v>42170</v>
      </c>
      <c r="P277" t="s">
        <v>361</v>
      </c>
      <c r="Q277">
        <v>4</v>
      </c>
      <c r="R277">
        <v>0.05</v>
      </c>
    </row>
    <row r="278" spans="12:18">
      <c r="L278" t="s">
        <v>322</v>
      </c>
      <c r="M278" t="s">
        <v>86</v>
      </c>
      <c r="N278">
        <v>3.233E-4</v>
      </c>
      <c r="O278" s="1">
        <v>42171</v>
      </c>
      <c r="P278" t="s">
        <v>361</v>
      </c>
      <c r="Q278">
        <v>4</v>
      </c>
      <c r="R278">
        <v>0.05</v>
      </c>
    </row>
    <row r="279" spans="12:18">
      <c r="L279" t="s">
        <v>664</v>
      </c>
      <c r="M279" t="s">
        <v>665</v>
      </c>
      <c r="N279">
        <v>6.1578199999999996E-3</v>
      </c>
      <c r="O279" s="1">
        <v>42172</v>
      </c>
      <c r="P279" t="s">
        <v>367</v>
      </c>
      <c r="Q279">
        <v>6</v>
      </c>
      <c r="R279">
        <v>1E-3</v>
      </c>
    </row>
    <row r="280" spans="12:18">
      <c r="L280" t="s">
        <v>323</v>
      </c>
      <c r="M280" t="s">
        <v>11</v>
      </c>
      <c r="N280">
        <v>2.1076000000000001E-2</v>
      </c>
      <c r="O280" s="1">
        <v>42172</v>
      </c>
      <c r="P280" t="s">
        <v>362</v>
      </c>
      <c r="Q280">
        <v>6</v>
      </c>
      <c r="R280">
        <v>0.25</v>
      </c>
    </row>
    <row r="281" spans="12:18">
      <c r="L281" t="s">
        <v>666</v>
      </c>
      <c r="M281" t="s">
        <v>667</v>
      </c>
      <c r="N281">
        <v>2.1129999999999999E-2</v>
      </c>
      <c r="O281" s="1">
        <v>42170</v>
      </c>
      <c r="P281" t="s">
        <v>361</v>
      </c>
      <c r="Q281">
        <v>4</v>
      </c>
      <c r="R281">
        <v>0.25</v>
      </c>
    </row>
    <row r="282" spans="12:18">
      <c r="L282" t="s">
        <v>668</v>
      </c>
      <c r="M282" t="s">
        <v>669</v>
      </c>
      <c r="N282" s="2">
        <v>7.1002900000000003E-17</v>
      </c>
      <c r="O282" s="1">
        <v>42172</v>
      </c>
      <c r="P282" t="s">
        <v>362</v>
      </c>
      <c r="Q282">
        <v>6</v>
      </c>
      <c r="R282">
        <v>0.01</v>
      </c>
    </row>
    <row r="283" spans="12:18">
      <c r="L283" t="s">
        <v>670</v>
      </c>
      <c r="M283" t="s">
        <v>671</v>
      </c>
      <c r="N283" s="2">
        <v>3.1196900000000001E-6</v>
      </c>
      <c r="O283" s="1">
        <v>42172</v>
      </c>
      <c r="P283" t="s">
        <v>367</v>
      </c>
      <c r="Q283">
        <v>6</v>
      </c>
      <c r="R283">
        <v>1E-4</v>
      </c>
    </row>
    <row r="284" spans="12:18">
      <c r="L284" t="s">
        <v>672</v>
      </c>
      <c r="M284" t="s">
        <v>673</v>
      </c>
      <c r="N284">
        <v>3.5430000000000001E-3</v>
      </c>
      <c r="O284" s="1">
        <v>41677</v>
      </c>
      <c r="P284" t="s">
        <v>367</v>
      </c>
      <c r="Q284">
        <v>4</v>
      </c>
      <c r="R284">
        <v>0.01</v>
      </c>
    </row>
    <row r="285" spans="12:18">
      <c r="L285" t="s">
        <v>674</v>
      </c>
      <c r="M285" t="s">
        <v>40</v>
      </c>
      <c r="N285">
        <v>0.36120000000000002</v>
      </c>
      <c r="O285" s="1">
        <v>42171</v>
      </c>
      <c r="P285" t="s">
        <v>361</v>
      </c>
      <c r="Q285">
        <v>4</v>
      </c>
      <c r="R285">
        <v>0.01</v>
      </c>
    </row>
    <row r="286" spans="12:18">
      <c r="L286" t="s">
        <v>675</v>
      </c>
      <c r="M286" t="s">
        <v>63</v>
      </c>
      <c r="N286">
        <v>0.112043</v>
      </c>
      <c r="O286" s="1">
        <v>42172</v>
      </c>
      <c r="P286" t="s">
        <v>362</v>
      </c>
      <c r="Q286">
        <v>6</v>
      </c>
      <c r="R286">
        <v>0.01</v>
      </c>
    </row>
    <row r="287" spans="12:18">
      <c r="L287" t="s">
        <v>326</v>
      </c>
      <c r="M287" t="s">
        <v>13</v>
      </c>
      <c r="N287">
        <v>0.36559900000000001</v>
      </c>
      <c r="O287" s="1">
        <v>42172</v>
      </c>
      <c r="P287" t="s">
        <v>362</v>
      </c>
      <c r="Q287">
        <v>6</v>
      </c>
      <c r="R287">
        <v>5.0000000000000001E-3</v>
      </c>
    </row>
    <row r="288" spans="12:18">
      <c r="L288" t="s">
        <v>676</v>
      </c>
      <c r="M288" t="s">
        <v>144</v>
      </c>
      <c r="N288">
        <v>0.2601</v>
      </c>
      <c r="O288" s="1">
        <v>42171</v>
      </c>
      <c r="P288" t="s">
        <v>361</v>
      </c>
      <c r="Q288">
        <v>4</v>
      </c>
      <c r="R288">
        <v>0.01</v>
      </c>
    </row>
    <row r="289" spans="12:18">
      <c r="L289" t="s">
        <v>328</v>
      </c>
      <c r="M289" t="s">
        <v>42</v>
      </c>
      <c r="N289">
        <v>0.20369999999999999</v>
      </c>
      <c r="O289" s="1">
        <v>42170</v>
      </c>
      <c r="P289" t="s">
        <v>361</v>
      </c>
      <c r="Q289">
        <v>4</v>
      </c>
      <c r="R289">
        <v>1</v>
      </c>
    </row>
    <row r="290" spans="12:18">
      <c r="L290" t="s">
        <v>330</v>
      </c>
      <c r="M290" t="s">
        <v>37</v>
      </c>
      <c r="N290">
        <v>2.2369999999999999E-4</v>
      </c>
      <c r="O290" s="1">
        <v>42171</v>
      </c>
      <c r="P290" t="s">
        <v>361</v>
      </c>
      <c r="Q290">
        <v>4</v>
      </c>
      <c r="R290">
        <v>50</v>
      </c>
    </row>
    <row r="291" spans="12:18">
      <c r="L291" t="s">
        <v>677</v>
      </c>
      <c r="M291" t="s">
        <v>76</v>
      </c>
      <c r="N291">
        <v>3.3119999999999997E-2</v>
      </c>
      <c r="O291" s="1">
        <v>42171</v>
      </c>
      <c r="P291" t="s">
        <v>361</v>
      </c>
      <c r="Q291">
        <v>4</v>
      </c>
      <c r="R291">
        <v>0.01</v>
      </c>
    </row>
    <row r="292" spans="12:18">
      <c r="L292" t="s">
        <v>678</v>
      </c>
      <c r="M292" t="s">
        <v>73</v>
      </c>
      <c r="N292">
        <v>0.19333700000000001</v>
      </c>
      <c r="O292" s="1">
        <v>42172</v>
      </c>
      <c r="P292" t="s">
        <v>362</v>
      </c>
      <c r="Q292">
        <v>6</v>
      </c>
      <c r="R292">
        <v>0.25</v>
      </c>
    </row>
    <row r="293" spans="12:18">
      <c r="L293" t="s">
        <v>679</v>
      </c>
      <c r="M293" t="s">
        <v>85</v>
      </c>
      <c r="N293">
        <v>0.71002900000000002</v>
      </c>
      <c r="O293" s="1">
        <v>42172</v>
      </c>
      <c r="P293" t="s">
        <v>362</v>
      </c>
      <c r="Q293">
        <v>6</v>
      </c>
      <c r="R293">
        <v>0.01</v>
      </c>
    </row>
    <row r="294" spans="12:18">
      <c r="L294" t="s">
        <v>680</v>
      </c>
      <c r="M294" t="s">
        <v>681</v>
      </c>
      <c r="N294">
        <v>1.8915999999999999</v>
      </c>
      <c r="O294" s="1">
        <v>42172</v>
      </c>
      <c r="P294" t="s">
        <v>367</v>
      </c>
      <c r="Q294">
        <v>6</v>
      </c>
      <c r="R294">
        <v>1.0000000000000001E-5</v>
      </c>
    </row>
    <row r="295" spans="12:18">
      <c r="L295" t="s">
        <v>682</v>
      </c>
      <c r="M295" t="s">
        <v>164</v>
      </c>
      <c r="N295">
        <v>2.6526600000000001E-2</v>
      </c>
      <c r="O295" s="1">
        <v>42171</v>
      </c>
      <c r="P295" t="s">
        <v>362</v>
      </c>
      <c r="Q295">
        <v>6</v>
      </c>
      <c r="R295">
        <v>0.1</v>
      </c>
    </row>
    <row r="296" spans="12:18">
      <c r="L296" t="s">
        <v>359</v>
      </c>
      <c r="M296" t="s">
        <v>166</v>
      </c>
      <c r="N296">
        <v>2.8039999999999999E-4</v>
      </c>
      <c r="O296" s="1">
        <v>42170</v>
      </c>
      <c r="P296" t="s">
        <v>361</v>
      </c>
      <c r="Q296">
        <v>4</v>
      </c>
      <c r="R296">
        <v>0.01</v>
      </c>
    </row>
    <row r="297" spans="12:18">
      <c r="L297" t="s">
        <v>334</v>
      </c>
      <c r="M297" t="s">
        <v>150</v>
      </c>
      <c r="N297">
        <v>6.8129999999999996E-3</v>
      </c>
      <c r="O297" s="1">
        <v>42171</v>
      </c>
      <c r="P297" t="s">
        <v>361</v>
      </c>
      <c r="Q297">
        <v>4</v>
      </c>
      <c r="R297">
        <v>1</v>
      </c>
    </row>
    <row r="298" spans="12:18">
      <c r="L298" t="s">
        <v>683</v>
      </c>
      <c r="M298" t="s">
        <v>336</v>
      </c>
      <c r="N298">
        <v>1.1298600000000001E-4</v>
      </c>
      <c r="O298" s="1">
        <v>42172</v>
      </c>
      <c r="P298" t="s">
        <v>362</v>
      </c>
      <c r="Q298">
        <v>6</v>
      </c>
      <c r="R298">
        <v>1</v>
      </c>
    </row>
    <row r="299" spans="12:18">
      <c r="L299" t="s">
        <v>684</v>
      </c>
      <c r="M299" t="s">
        <v>7</v>
      </c>
      <c r="N299">
        <v>0.112986</v>
      </c>
      <c r="O299" s="1">
        <v>42172</v>
      </c>
      <c r="P299" t="s">
        <v>362</v>
      </c>
      <c r="Q299">
        <v>6</v>
      </c>
      <c r="R299">
        <v>1</v>
      </c>
    </row>
    <row r="300" spans="12:18">
      <c r="L300" t="s">
        <v>685</v>
      </c>
      <c r="M300" t="s">
        <v>686</v>
      </c>
      <c r="N300">
        <v>2.8543499999999999E-2</v>
      </c>
      <c r="O300" s="1">
        <v>42172</v>
      </c>
      <c r="P300" t="s">
        <v>367</v>
      </c>
      <c r="Q300">
        <v>6</v>
      </c>
      <c r="R300">
        <v>1E-3</v>
      </c>
    </row>
    <row r="301" spans="12:18">
      <c r="L301" t="s">
        <v>687</v>
      </c>
      <c r="M301" t="s">
        <v>688</v>
      </c>
      <c r="N301">
        <v>0.115024</v>
      </c>
      <c r="O301" s="1">
        <v>42172</v>
      </c>
      <c r="P301" t="s">
        <v>367</v>
      </c>
      <c r="Q301">
        <v>6</v>
      </c>
      <c r="R301">
        <v>1E-4</v>
      </c>
    </row>
    <row r="302" spans="12:18">
      <c r="L302" t="s">
        <v>689</v>
      </c>
      <c r="M302" t="s">
        <v>2</v>
      </c>
      <c r="N302" s="2">
        <v>3.2660000000000002E-5</v>
      </c>
      <c r="O302" s="1">
        <v>42171</v>
      </c>
      <c r="P302" t="s">
        <v>361</v>
      </c>
      <c r="Q302">
        <v>4</v>
      </c>
      <c r="R302">
        <v>200</v>
      </c>
    </row>
    <row r="303" spans="12:18">
      <c r="L303" t="s">
        <v>690</v>
      </c>
      <c r="M303" t="s">
        <v>82</v>
      </c>
      <c r="N303">
        <v>1.2208799999999999E-3</v>
      </c>
      <c r="O303" s="1">
        <v>42172</v>
      </c>
      <c r="P303" t="s">
        <v>362</v>
      </c>
      <c r="Q303">
        <v>6</v>
      </c>
      <c r="R303">
        <v>1</v>
      </c>
    </row>
    <row r="304" spans="12:18">
      <c r="L304" t="s">
        <v>691</v>
      </c>
      <c r="M304" t="s">
        <v>692</v>
      </c>
      <c r="N304">
        <v>1.3760399999999999E-4</v>
      </c>
      <c r="O304" s="1">
        <v>42015</v>
      </c>
      <c r="P304" t="s">
        <v>367</v>
      </c>
      <c r="Q304">
        <v>6</v>
      </c>
      <c r="R304">
        <v>0.1</v>
      </c>
    </row>
    <row r="305" spans="12:18">
      <c r="L305" t="s">
        <v>693</v>
      </c>
      <c r="M305" t="s">
        <v>694</v>
      </c>
      <c r="N305">
        <v>1.3145799999999999E-2</v>
      </c>
      <c r="O305" s="1">
        <v>42172</v>
      </c>
      <c r="P305" t="s">
        <v>367</v>
      </c>
      <c r="Q305">
        <v>6</v>
      </c>
      <c r="R305">
        <v>1E-3</v>
      </c>
    </row>
    <row r="306" spans="12:18">
      <c r="L306" t="s">
        <v>695</v>
      </c>
      <c r="M306" t="s">
        <v>696</v>
      </c>
      <c r="N306">
        <v>3.4040399999999998E-2</v>
      </c>
      <c r="O306" s="1">
        <v>42172</v>
      </c>
      <c r="P306" t="s">
        <v>367</v>
      </c>
      <c r="Q306">
        <v>6</v>
      </c>
      <c r="R306">
        <v>1E-4</v>
      </c>
    </row>
    <row r="307" spans="12:18">
      <c r="L307" t="s">
        <v>697</v>
      </c>
      <c r="M307" t="s">
        <v>698</v>
      </c>
      <c r="N307">
        <v>9.4173800000000002E-4</v>
      </c>
      <c r="O307" s="1">
        <v>42172</v>
      </c>
      <c r="P307" t="s">
        <v>367</v>
      </c>
      <c r="Q307">
        <v>6</v>
      </c>
      <c r="R307">
        <v>0.01</v>
      </c>
    </row>
    <row r="308" spans="12:18">
      <c r="L308" t="s">
        <v>699</v>
      </c>
      <c r="M308" t="s">
        <v>700</v>
      </c>
      <c r="N308">
        <v>0.74390199999999995</v>
      </c>
      <c r="O308" s="1">
        <v>42172</v>
      </c>
      <c r="P308" t="s">
        <v>367</v>
      </c>
      <c r="Q308">
        <v>6</v>
      </c>
      <c r="R308">
        <v>1E-4</v>
      </c>
    </row>
    <row r="309" spans="12:18">
      <c r="L309" t="s">
        <v>338</v>
      </c>
      <c r="M309" t="s">
        <v>162</v>
      </c>
      <c r="N309">
        <v>3.3140000000000001E-3</v>
      </c>
      <c r="O309" s="1">
        <v>42171</v>
      </c>
      <c r="P309" t="s">
        <v>361</v>
      </c>
      <c r="Q309">
        <v>4</v>
      </c>
      <c r="R309">
        <v>5.0000000000000001E-3</v>
      </c>
    </row>
    <row r="310" spans="12:18">
      <c r="L310" t="s">
        <v>701</v>
      </c>
      <c r="M310" t="s">
        <v>702</v>
      </c>
      <c r="N310">
        <v>0.40889999999999999</v>
      </c>
      <c r="O310" s="1">
        <v>42170</v>
      </c>
      <c r="P310" t="s">
        <v>361</v>
      </c>
      <c r="Q310">
        <v>4</v>
      </c>
      <c r="R310">
        <v>0.5</v>
      </c>
    </row>
    <row r="311" spans="12:18">
      <c r="L311" t="s">
        <v>339</v>
      </c>
      <c r="M311" t="s">
        <v>47</v>
      </c>
      <c r="N311">
        <v>9.5769999999999994E-2</v>
      </c>
      <c r="O311" s="1">
        <v>42171</v>
      </c>
      <c r="P311" t="s">
        <v>361</v>
      </c>
      <c r="Q311">
        <v>4</v>
      </c>
      <c r="R311">
        <v>0.05</v>
      </c>
    </row>
    <row r="312" spans="12:18">
      <c r="L312" t="s">
        <v>703</v>
      </c>
      <c r="M312" t="s">
        <v>704</v>
      </c>
      <c r="N312" s="2">
        <v>8.0096000000000004E-6</v>
      </c>
      <c r="O312" s="1">
        <v>42172</v>
      </c>
      <c r="P312" t="s">
        <v>367</v>
      </c>
      <c r="Q312">
        <v>6</v>
      </c>
      <c r="R312">
        <v>10</v>
      </c>
    </row>
    <row r="313" spans="12:18">
      <c r="L313" t="s">
        <v>705</v>
      </c>
      <c r="M313" t="s">
        <v>706</v>
      </c>
      <c r="N313">
        <v>4.1254899999999999E-3</v>
      </c>
      <c r="O313" s="1">
        <v>42172</v>
      </c>
      <c r="P313" t="s">
        <v>367</v>
      </c>
      <c r="Q313">
        <v>6</v>
      </c>
      <c r="R313">
        <v>0.01</v>
      </c>
    </row>
  </sheetData>
  <sortState ref="B1:C168">
    <sortCondition ref="C1"/>
  </sortState>
  <conditionalFormatting sqref="F1:F1048576 C1:C1048576">
    <cfRule type="duplicateValues" dxfId="4" priority="5"/>
  </conditionalFormatting>
  <conditionalFormatting sqref="D180:E198">
    <cfRule type="duplicateValues" dxfId="3" priority="2"/>
  </conditionalFormatting>
  <conditionalFormatting sqref="G1:G1048576 I1:I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73"/>
  <sheetViews>
    <sheetView topLeftCell="A133" workbookViewId="0">
      <selection activeCell="D167" sqref="C167:D168"/>
    </sheetView>
  </sheetViews>
  <sheetFormatPr defaultRowHeight="14.4"/>
  <cols>
    <col min="3" max="3" width="22.6640625" bestFit="1" customWidth="1"/>
  </cols>
  <sheetData>
    <row r="1" spans="1:4">
      <c r="A1" t="s">
        <v>0</v>
      </c>
      <c r="C1" t="s">
        <v>333</v>
      </c>
      <c r="D1" t="s">
        <v>73</v>
      </c>
    </row>
    <row r="2" spans="1:4">
      <c r="A2" t="s">
        <v>1</v>
      </c>
      <c r="C2" t="s">
        <v>179</v>
      </c>
      <c r="D2" t="s">
        <v>99</v>
      </c>
    </row>
    <row r="3" spans="1:4">
      <c r="A3" t="s">
        <v>2</v>
      </c>
      <c r="C3" t="s">
        <v>180</v>
      </c>
      <c r="D3" t="s">
        <v>127</v>
      </c>
    </row>
    <row r="4" spans="1:4">
      <c r="A4" t="s">
        <v>3</v>
      </c>
      <c r="C4" t="s">
        <v>184</v>
      </c>
      <c r="D4" t="s">
        <v>130</v>
      </c>
    </row>
    <row r="5" spans="1:4">
      <c r="A5" t="s">
        <v>4</v>
      </c>
      <c r="C5" t="s">
        <v>279</v>
      </c>
      <c r="D5" t="s">
        <v>46</v>
      </c>
    </row>
    <row r="6" spans="1:4">
      <c r="A6" t="s">
        <v>5</v>
      </c>
      <c r="C6" t="s">
        <v>182</v>
      </c>
      <c r="D6" t="s">
        <v>152</v>
      </c>
    </row>
    <row r="7" spans="1:4">
      <c r="A7" t="s">
        <v>6</v>
      </c>
      <c r="C7" t="s">
        <v>183</v>
      </c>
      <c r="D7" t="s">
        <v>172</v>
      </c>
    </row>
    <row r="8" spans="1:4">
      <c r="A8" t="s">
        <v>7</v>
      </c>
      <c r="C8" t="s">
        <v>173</v>
      </c>
      <c r="D8" t="s">
        <v>29</v>
      </c>
    </row>
    <row r="9" spans="1:4">
      <c r="A9" t="s">
        <v>8</v>
      </c>
      <c r="C9" t="s">
        <v>173</v>
      </c>
      <c r="D9" t="s">
        <v>29</v>
      </c>
    </row>
    <row r="10" spans="1:4">
      <c r="A10" t="s">
        <v>9</v>
      </c>
      <c r="C10" t="s">
        <v>185</v>
      </c>
      <c r="D10" t="s">
        <v>168</v>
      </c>
    </row>
    <row r="11" spans="1:4">
      <c r="A11" t="s">
        <v>10</v>
      </c>
      <c r="C11" t="s">
        <v>186</v>
      </c>
      <c r="D11" t="s">
        <v>20</v>
      </c>
    </row>
    <row r="12" spans="1:4">
      <c r="A12" t="s">
        <v>11</v>
      </c>
      <c r="C12" t="s">
        <v>196</v>
      </c>
      <c r="D12" t="s">
        <v>147</v>
      </c>
    </row>
    <row r="13" spans="1:4">
      <c r="A13" t="s">
        <v>12</v>
      </c>
      <c r="C13" t="s">
        <v>190</v>
      </c>
      <c r="D13" t="s">
        <v>65</v>
      </c>
    </row>
    <row r="14" spans="1:4">
      <c r="A14" t="s">
        <v>13</v>
      </c>
      <c r="C14" t="s">
        <v>189</v>
      </c>
      <c r="D14" t="s">
        <v>5</v>
      </c>
    </row>
    <row r="15" spans="1:4">
      <c r="A15" t="s">
        <v>14</v>
      </c>
      <c r="C15" t="s">
        <v>200</v>
      </c>
      <c r="D15" t="s">
        <v>59</v>
      </c>
    </row>
    <row r="16" spans="1:4">
      <c r="A16" t="s">
        <v>15</v>
      </c>
      <c r="C16" t="s">
        <v>188</v>
      </c>
      <c r="D16" t="s">
        <v>57</v>
      </c>
    </row>
    <row r="17" spans="1:4">
      <c r="A17" t="s">
        <v>16</v>
      </c>
      <c r="C17" t="s">
        <v>201</v>
      </c>
      <c r="D17" t="s">
        <v>55</v>
      </c>
    </row>
    <row r="18" spans="1:4">
      <c r="A18" t="s">
        <v>17</v>
      </c>
      <c r="C18" t="s">
        <v>193</v>
      </c>
      <c r="D18" t="s">
        <v>52</v>
      </c>
    </row>
    <row r="19" spans="1:4">
      <c r="A19" t="s">
        <v>18</v>
      </c>
      <c r="C19" t="s">
        <v>199</v>
      </c>
      <c r="D19" t="s">
        <v>111</v>
      </c>
    </row>
    <row r="20" spans="1:4">
      <c r="A20" t="s">
        <v>19</v>
      </c>
      <c r="C20" t="s">
        <v>195</v>
      </c>
      <c r="D20" t="s">
        <v>3</v>
      </c>
    </row>
    <row r="21" spans="1:4">
      <c r="A21" t="s">
        <v>20</v>
      </c>
      <c r="C21" t="s">
        <v>198</v>
      </c>
      <c r="D21" t="s">
        <v>48</v>
      </c>
    </row>
    <row r="22" spans="1:4">
      <c r="A22" t="s">
        <v>21</v>
      </c>
      <c r="C22" t="s">
        <v>187</v>
      </c>
      <c r="D22" t="s">
        <v>49</v>
      </c>
    </row>
    <row r="23" spans="1:4">
      <c r="A23" t="s">
        <v>22</v>
      </c>
      <c r="C23" t="s">
        <v>194</v>
      </c>
      <c r="D23" t="s">
        <v>148</v>
      </c>
    </row>
    <row r="24" spans="1:4">
      <c r="A24" t="s">
        <v>23</v>
      </c>
      <c r="C24" t="s">
        <v>197</v>
      </c>
      <c r="D24" t="s">
        <v>17</v>
      </c>
    </row>
    <row r="25" spans="1:4">
      <c r="A25" t="s">
        <v>24</v>
      </c>
      <c r="C25" t="s">
        <v>191</v>
      </c>
      <c r="D25" t="s">
        <v>10</v>
      </c>
    </row>
    <row r="26" spans="1:4">
      <c r="A26" t="s">
        <v>25</v>
      </c>
      <c r="C26" t="s">
        <v>192</v>
      </c>
      <c r="D26" t="s">
        <v>115</v>
      </c>
    </row>
    <row r="27" spans="1:4">
      <c r="A27" t="s">
        <v>26</v>
      </c>
      <c r="C27" t="s">
        <v>206</v>
      </c>
      <c r="D27" t="s">
        <v>23</v>
      </c>
    </row>
    <row r="28" spans="1:4">
      <c r="A28" t="s">
        <v>27</v>
      </c>
      <c r="C28" t="s">
        <v>213</v>
      </c>
      <c r="D28" t="s">
        <v>84</v>
      </c>
    </row>
    <row r="29" spans="1:4">
      <c r="A29" t="s">
        <v>28</v>
      </c>
      <c r="C29" t="s">
        <v>177</v>
      </c>
      <c r="D29" t="s">
        <v>95</v>
      </c>
    </row>
    <row r="30" spans="1:4">
      <c r="A30" t="s">
        <v>29</v>
      </c>
      <c r="C30" t="s">
        <v>177</v>
      </c>
      <c r="D30" t="s">
        <v>95</v>
      </c>
    </row>
    <row r="31" spans="1:4">
      <c r="A31" t="s">
        <v>30</v>
      </c>
      <c r="C31" t="s">
        <v>209</v>
      </c>
      <c r="D31" t="s">
        <v>97</v>
      </c>
    </row>
    <row r="32" spans="1:4">
      <c r="A32" t="s">
        <v>31</v>
      </c>
      <c r="C32" t="s">
        <v>210</v>
      </c>
      <c r="D32" t="s">
        <v>61</v>
      </c>
    </row>
    <row r="33" spans="1:4">
      <c r="A33" t="s">
        <v>32</v>
      </c>
      <c r="C33" t="s">
        <v>211</v>
      </c>
      <c r="D33" t="s">
        <v>83</v>
      </c>
    </row>
    <row r="34" spans="1:4">
      <c r="A34" t="s">
        <v>33</v>
      </c>
      <c r="C34" t="s">
        <v>214</v>
      </c>
      <c r="D34" t="s">
        <v>43</v>
      </c>
    </row>
    <row r="35" spans="1:4">
      <c r="A35" t="s">
        <v>34</v>
      </c>
    </row>
    <row r="36" spans="1:4">
      <c r="A36" t="s">
        <v>35</v>
      </c>
      <c r="C36" t="s">
        <v>218</v>
      </c>
      <c r="D36" t="s">
        <v>36</v>
      </c>
    </row>
    <row r="37" spans="1:4">
      <c r="A37" t="s">
        <v>36</v>
      </c>
      <c r="C37" t="s">
        <v>207</v>
      </c>
      <c r="D37" t="s">
        <v>156</v>
      </c>
    </row>
    <row r="38" spans="1:4">
      <c r="A38" t="s">
        <v>37</v>
      </c>
      <c r="C38" t="s">
        <v>219</v>
      </c>
      <c r="D38" t="s">
        <v>136</v>
      </c>
    </row>
    <row r="39" spans="1:4">
      <c r="A39" t="s">
        <v>38</v>
      </c>
      <c r="C39" t="s">
        <v>220</v>
      </c>
      <c r="D39" t="s">
        <v>113</v>
      </c>
    </row>
    <row r="40" spans="1:4">
      <c r="A40" t="s">
        <v>39</v>
      </c>
      <c r="C40" t="s">
        <v>222</v>
      </c>
      <c r="D40" t="s">
        <v>100</v>
      </c>
    </row>
    <row r="41" spans="1:4">
      <c r="A41" t="s">
        <v>40</v>
      </c>
      <c r="C41" t="s">
        <v>221</v>
      </c>
      <c r="D41" t="s">
        <v>15</v>
      </c>
    </row>
    <row r="42" spans="1:4">
      <c r="A42" t="s">
        <v>41</v>
      </c>
      <c r="C42" t="s">
        <v>223</v>
      </c>
      <c r="D42" t="s">
        <v>126</v>
      </c>
    </row>
    <row r="43" spans="1:4">
      <c r="A43" t="s">
        <v>42</v>
      </c>
      <c r="C43" t="s">
        <v>181</v>
      </c>
      <c r="D43" t="s">
        <v>91</v>
      </c>
    </row>
    <row r="44" spans="1:4">
      <c r="A44" t="s">
        <v>43</v>
      </c>
    </row>
    <row r="45" spans="1:4">
      <c r="A45" t="s">
        <v>44</v>
      </c>
      <c r="C45" t="s">
        <v>225</v>
      </c>
      <c r="D45" t="s">
        <v>153</v>
      </c>
    </row>
    <row r="46" spans="1:4">
      <c r="A46" t="s">
        <v>45</v>
      </c>
      <c r="C46" t="s">
        <v>229</v>
      </c>
      <c r="D46" t="s">
        <v>105</v>
      </c>
    </row>
    <row r="47" spans="1:4">
      <c r="A47" t="s">
        <v>46</v>
      </c>
      <c r="C47" t="s">
        <v>175</v>
      </c>
      <c r="D47" t="s">
        <v>62</v>
      </c>
    </row>
    <row r="48" spans="1:4">
      <c r="A48" t="s">
        <v>47</v>
      </c>
      <c r="C48" t="s">
        <v>175</v>
      </c>
      <c r="D48" t="s">
        <v>62</v>
      </c>
    </row>
    <row r="49" spans="1:4">
      <c r="A49" t="s">
        <v>48</v>
      </c>
      <c r="C49" t="s">
        <v>231</v>
      </c>
      <c r="D49" t="s">
        <v>146</v>
      </c>
    </row>
    <row r="50" spans="1:4">
      <c r="A50" t="s">
        <v>49</v>
      </c>
      <c r="C50" t="s">
        <v>230</v>
      </c>
      <c r="D50" t="s">
        <v>93</v>
      </c>
    </row>
    <row r="51" spans="1:4">
      <c r="A51" t="s">
        <v>50</v>
      </c>
      <c r="C51" t="s">
        <v>174</v>
      </c>
      <c r="D51" t="s">
        <v>165</v>
      </c>
    </row>
    <row r="52" spans="1:4">
      <c r="A52" t="s">
        <v>51</v>
      </c>
      <c r="C52" t="s">
        <v>174</v>
      </c>
      <c r="D52" t="s">
        <v>165</v>
      </c>
    </row>
    <row r="53" spans="1:4">
      <c r="A53" t="s">
        <v>52</v>
      </c>
      <c r="C53" t="s">
        <v>233</v>
      </c>
      <c r="D53" t="s">
        <v>8</v>
      </c>
    </row>
    <row r="54" spans="1:4">
      <c r="A54" t="s">
        <v>53</v>
      </c>
      <c r="C54" t="s">
        <v>234</v>
      </c>
      <c r="D54" t="s">
        <v>88</v>
      </c>
    </row>
    <row r="55" spans="1:4">
      <c r="A55" t="s">
        <v>54</v>
      </c>
      <c r="C55" t="s">
        <v>235</v>
      </c>
      <c r="D55" t="s">
        <v>109</v>
      </c>
    </row>
    <row r="56" spans="1:4">
      <c r="A56" t="s">
        <v>55</v>
      </c>
      <c r="C56" t="s">
        <v>232</v>
      </c>
      <c r="D56" t="s">
        <v>167</v>
      </c>
    </row>
    <row r="57" spans="1:4">
      <c r="A57" t="s">
        <v>56</v>
      </c>
      <c r="C57" t="s">
        <v>238</v>
      </c>
      <c r="D57" t="s">
        <v>51</v>
      </c>
    </row>
    <row r="58" spans="1:4">
      <c r="A58" t="s">
        <v>57</v>
      </c>
      <c r="C58" t="s">
        <v>237</v>
      </c>
      <c r="D58" t="s">
        <v>68</v>
      </c>
    </row>
    <row r="59" spans="1:4">
      <c r="A59" t="s">
        <v>58</v>
      </c>
      <c r="C59" t="s">
        <v>239</v>
      </c>
      <c r="D59" t="s">
        <v>160</v>
      </c>
    </row>
    <row r="60" spans="1:4">
      <c r="A60" t="s">
        <v>59</v>
      </c>
      <c r="C60" t="s">
        <v>242</v>
      </c>
      <c r="D60" t="s">
        <v>171</v>
      </c>
    </row>
    <row r="61" spans="1:4">
      <c r="A61" t="s">
        <v>60</v>
      </c>
      <c r="C61" t="s">
        <v>241</v>
      </c>
      <c r="D61" t="s">
        <v>112</v>
      </c>
    </row>
    <row r="62" spans="1:4">
      <c r="A62" t="s">
        <v>61</v>
      </c>
      <c r="C62" t="s">
        <v>215</v>
      </c>
      <c r="D62" t="s">
        <v>132</v>
      </c>
    </row>
    <row r="63" spans="1:4">
      <c r="A63" t="s">
        <v>62</v>
      </c>
      <c r="C63" t="s">
        <v>240</v>
      </c>
      <c r="D63" t="s">
        <v>128</v>
      </c>
    </row>
    <row r="64" spans="1:4">
      <c r="A64" t="s">
        <v>63</v>
      </c>
      <c r="C64" t="s">
        <v>243</v>
      </c>
      <c r="D64" t="s">
        <v>114</v>
      </c>
    </row>
    <row r="65" spans="1:4">
      <c r="A65" t="s">
        <v>64</v>
      </c>
      <c r="C65" t="s">
        <v>246</v>
      </c>
      <c r="D65" t="s">
        <v>27</v>
      </c>
    </row>
    <row r="66" spans="1:4">
      <c r="A66" t="s">
        <v>65</v>
      </c>
      <c r="C66" t="s">
        <v>249</v>
      </c>
      <c r="D66" t="s">
        <v>106</v>
      </c>
    </row>
    <row r="67" spans="1:4">
      <c r="A67" t="s">
        <v>66</v>
      </c>
      <c r="C67" t="s">
        <v>245</v>
      </c>
      <c r="D67" t="s">
        <v>21</v>
      </c>
    </row>
    <row r="68" spans="1:4">
      <c r="A68" t="s">
        <v>67</v>
      </c>
      <c r="C68" t="s">
        <v>248</v>
      </c>
      <c r="D68" t="s">
        <v>33</v>
      </c>
    </row>
    <row r="69" spans="1:4">
      <c r="A69" t="s">
        <v>68</v>
      </c>
      <c r="C69" t="s">
        <v>247</v>
      </c>
      <c r="D69" t="s">
        <v>98</v>
      </c>
    </row>
    <row r="70" spans="1:4">
      <c r="A70" t="s">
        <v>69</v>
      </c>
      <c r="C70" t="s">
        <v>244</v>
      </c>
      <c r="D70" t="s">
        <v>9</v>
      </c>
    </row>
    <row r="71" spans="1:4">
      <c r="A71" t="s">
        <v>70</v>
      </c>
      <c r="C71" t="s">
        <v>250</v>
      </c>
      <c r="D71" t="s">
        <v>14</v>
      </c>
    </row>
    <row r="72" spans="1:4">
      <c r="A72" t="s">
        <v>71</v>
      </c>
      <c r="C72" t="s">
        <v>251</v>
      </c>
      <c r="D72" t="s">
        <v>117</v>
      </c>
    </row>
    <row r="73" spans="1:4">
      <c r="A73" t="s">
        <v>72</v>
      </c>
      <c r="C73" t="s">
        <v>176</v>
      </c>
      <c r="D73" t="s">
        <v>94</v>
      </c>
    </row>
    <row r="74" spans="1:4">
      <c r="A74" t="s">
        <v>73</v>
      </c>
      <c r="C74" t="s">
        <v>176</v>
      </c>
      <c r="D74" t="s">
        <v>94</v>
      </c>
    </row>
    <row r="75" spans="1:4">
      <c r="A75" t="s">
        <v>74</v>
      </c>
      <c r="C75" t="s">
        <v>253</v>
      </c>
      <c r="D75" t="s">
        <v>41</v>
      </c>
    </row>
    <row r="76" spans="1:4">
      <c r="A76" t="s">
        <v>75</v>
      </c>
      <c r="C76" t="s">
        <v>255</v>
      </c>
      <c r="D76" t="s">
        <v>157</v>
      </c>
    </row>
    <row r="77" spans="1:4">
      <c r="A77" t="s">
        <v>76</v>
      </c>
      <c r="C77" t="s">
        <v>205</v>
      </c>
      <c r="D77" t="s">
        <v>134</v>
      </c>
    </row>
    <row r="78" spans="1:4">
      <c r="A78" t="s">
        <v>77</v>
      </c>
      <c r="C78" t="s">
        <v>212</v>
      </c>
      <c r="D78" t="s">
        <v>129</v>
      </c>
    </row>
    <row r="79" spans="1:4">
      <c r="A79" t="s">
        <v>78</v>
      </c>
      <c r="C79" t="s">
        <v>285</v>
      </c>
      <c r="D79" t="s">
        <v>108</v>
      </c>
    </row>
    <row r="80" spans="1:4">
      <c r="A80" t="s">
        <v>79</v>
      </c>
      <c r="C80" t="s">
        <v>313</v>
      </c>
      <c r="D80" t="s">
        <v>0</v>
      </c>
    </row>
    <row r="81" spans="1:4">
      <c r="A81" t="s">
        <v>80</v>
      </c>
      <c r="C81" t="s">
        <v>254</v>
      </c>
      <c r="D81" t="s">
        <v>137</v>
      </c>
    </row>
    <row r="82" spans="1:4">
      <c r="A82" t="s">
        <v>81</v>
      </c>
      <c r="C82" t="s">
        <v>208</v>
      </c>
      <c r="D82" t="s">
        <v>96</v>
      </c>
    </row>
    <row r="83" spans="1:4">
      <c r="A83" t="s">
        <v>82</v>
      </c>
      <c r="C83" t="s">
        <v>252</v>
      </c>
      <c r="D83" t="s">
        <v>143</v>
      </c>
    </row>
    <row r="84" spans="1:4">
      <c r="A84" t="s">
        <v>83</v>
      </c>
      <c r="C84" t="s">
        <v>256</v>
      </c>
      <c r="D84" t="s">
        <v>56</v>
      </c>
    </row>
    <row r="85" spans="1:4">
      <c r="A85" t="s">
        <v>84</v>
      </c>
      <c r="C85" t="s">
        <v>258</v>
      </c>
      <c r="D85" t="s">
        <v>25</v>
      </c>
    </row>
    <row r="86" spans="1:4">
      <c r="A86" t="s">
        <v>85</v>
      </c>
      <c r="C86" t="s">
        <v>314</v>
      </c>
      <c r="D86" t="s">
        <v>92</v>
      </c>
    </row>
    <row r="87" spans="1:4">
      <c r="A87" t="s">
        <v>86</v>
      </c>
      <c r="C87" t="s">
        <v>260</v>
      </c>
      <c r="D87" t="s">
        <v>77</v>
      </c>
    </row>
    <row r="88" spans="1:4">
      <c r="A88" t="s">
        <v>87</v>
      </c>
      <c r="C88" t="s">
        <v>259</v>
      </c>
      <c r="D88" t="s">
        <v>79</v>
      </c>
    </row>
    <row r="89" spans="1:4">
      <c r="A89" t="s">
        <v>88</v>
      </c>
      <c r="C89" t="s">
        <v>262</v>
      </c>
      <c r="D89" t="s">
        <v>119</v>
      </c>
    </row>
    <row r="90" spans="1:4">
      <c r="A90" t="s">
        <v>89</v>
      </c>
      <c r="C90" t="s">
        <v>257</v>
      </c>
      <c r="D90" t="s">
        <v>74</v>
      </c>
    </row>
    <row r="91" spans="1:4">
      <c r="A91" t="s">
        <v>90</v>
      </c>
      <c r="C91" t="s">
        <v>261</v>
      </c>
      <c r="D91" t="s">
        <v>31</v>
      </c>
    </row>
    <row r="92" spans="1:4">
      <c r="A92" t="s">
        <v>91</v>
      </c>
      <c r="C92" t="s">
        <v>276</v>
      </c>
      <c r="D92" t="s">
        <v>67</v>
      </c>
    </row>
    <row r="93" spans="1:4">
      <c r="A93" t="s">
        <v>92</v>
      </c>
      <c r="C93" t="s">
        <v>274</v>
      </c>
      <c r="D93" t="s">
        <v>6</v>
      </c>
    </row>
    <row r="94" spans="1:4">
      <c r="A94" t="s">
        <v>93</v>
      </c>
      <c r="C94" t="s">
        <v>265</v>
      </c>
      <c r="D94" t="s">
        <v>22</v>
      </c>
    </row>
    <row r="95" spans="1:4">
      <c r="A95" t="s">
        <v>94</v>
      </c>
      <c r="C95" t="s">
        <v>264</v>
      </c>
      <c r="D95" t="s">
        <v>54</v>
      </c>
    </row>
    <row r="96" spans="1:4">
      <c r="A96" t="s">
        <v>95</v>
      </c>
      <c r="C96" t="s">
        <v>278</v>
      </c>
      <c r="D96" t="s">
        <v>30</v>
      </c>
    </row>
    <row r="97" spans="1:4">
      <c r="A97" t="s">
        <v>96</v>
      </c>
      <c r="C97" t="s">
        <v>275</v>
      </c>
      <c r="D97" t="s">
        <v>169</v>
      </c>
    </row>
    <row r="98" spans="1:4">
      <c r="A98" t="s">
        <v>97</v>
      </c>
      <c r="C98" t="s">
        <v>263</v>
      </c>
      <c r="D98" t="s">
        <v>4</v>
      </c>
    </row>
    <row r="99" spans="1:4">
      <c r="A99" t="s">
        <v>98</v>
      </c>
      <c r="C99" t="s">
        <v>271</v>
      </c>
      <c r="D99" t="s">
        <v>131</v>
      </c>
    </row>
    <row r="100" spans="1:4">
      <c r="A100" t="s">
        <v>99</v>
      </c>
    </row>
    <row r="101" spans="1:4">
      <c r="A101" t="s">
        <v>100</v>
      </c>
      <c r="C101" t="s">
        <v>272</v>
      </c>
      <c r="D101" t="s">
        <v>19</v>
      </c>
    </row>
    <row r="102" spans="1:4">
      <c r="A102" t="s">
        <v>101</v>
      </c>
      <c r="C102" t="s">
        <v>268</v>
      </c>
      <c r="D102" t="s">
        <v>151</v>
      </c>
    </row>
    <row r="103" spans="1:4">
      <c r="A103" t="s">
        <v>102</v>
      </c>
      <c r="C103" t="s">
        <v>266</v>
      </c>
      <c r="D103" t="s">
        <v>69</v>
      </c>
    </row>
    <row r="104" spans="1:4">
      <c r="A104" t="s">
        <v>103</v>
      </c>
      <c r="C104" t="s">
        <v>273</v>
      </c>
      <c r="D104" t="s">
        <v>158</v>
      </c>
    </row>
    <row r="105" spans="1:4">
      <c r="A105" t="s">
        <v>104</v>
      </c>
      <c r="C105" t="s">
        <v>267</v>
      </c>
      <c r="D105" t="s">
        <v>159</v>
      </c>
    </row>
    <row r="106" spans="1:4">
      <c r="A106" t="s">
        <v>105</v>
      </c>
      <c r="C106" t="s">
        <v>277</v>
      </c>
      <c r="D106" t="s">
        <v>44</v>
      </c>
    </row>
    <row r="107" spans="1:4">
      <c r="A107" t="s">
        <v>106</v>
      </c>
      <c r="C107" t="s">
        <v>280</v>
      </c>
      <c r="D107" t="s">
        <v>125</v>
      </c>
    </row>
    <row r="108" spans="1:4">
      <c r="A108" t="s">
        <v>107</v>
      </c>
      <c r="C108" t="s">
        <v>284</v>
      </c>
      <c r="D108" t="s">
        <v>38</v>
      </c>
    </row>
    <row r="109" spans="1:4">
      <c r="A109" t="s">
        <v>108</v>
      </c>
      <c r="C109" t="s">
        <v>283</v>
      </c>
      <c r="D109" t="s">
        <v>50</v>
      </c>
    </row>
    <row r="110" spans="1:4">
      <c r="A110" t="s">
        <v>109</v>
      </c>
      <c r="C110" t="s">
        <v>286</v>
      </c>
      <c r="D110" t="s">
        <v>18</v>
      </c>
    </row>
    <row r="111" spans="1:4">
      <c r="A111" t="s">
        <v>110</v>
      </c>
      <c r="C111" t="s">
        <v>281</v>
      </c>
      <c r="D111" t="s">
        <v>87</v>
      </c>
    </row>
    <row r="112" spans="1:4">
      <c r="A112" t="s">
        <v>111</v>
      </c>
      <c r="C112" t="s">
        <v>282</v>
      </c>
      <c r="D112" t="s">
        <v>145</v>
      </c>
    </row>
    <row r="113" spans="1:4">
      <c r="A113" t="s">
        <v>112</v>
      </c>
      <c r="C113" t="s">
        <v>287</v>
      </c>
      <c r="D113" t="s">
        <v>155</v>
      </c>
    </row>
    <row r="114" spans="1:4">
      <c r="A114" t="s">
        <v>113</v>
      </c>
      <c r="C114" t="s">
        <v>289</v>
      </c>
      <c r="D114" t="s">
        <v>124</v>
      </c>
    </row>
    <row r="115" spans="1:4">
      <c r="A115" t="s">
        <v>114</v>
      </c>
      <c r="C115" t="s">
        <v>292</v>
      </c>
      <c r="D115" t="s">
        <v>72</v>
      </c>
    </row>
    <row r="116" spans="1:4">
      <c r="A116" t="s">
        <v>115</v>
      </c>
      <c r="C116" t="s">
        <v>290</v>
      </c>
      <c r="D116" t="s">
        <v>39</v>
      </c>
    </row>
    <row r="117" spans="1:4">
      <c r="A117" t="s">
        <v>116</v>
      </c>
      <c r="C117" t="s">
        <v>293</v>
      </c>
      <c r="D117" t="s">
        <v>135</v>
      </c>
    </row>
    <row r="118" spans="1:4">
      <c r="A118" t="s">
        <v>117</v>
      </c>
      <c r="C118" t="s">
        <v>288</v>
      </c>
      <c r="D118" t="s">
        <v>70</v>
      </c>
    </row>
    <row r="119" spans="1:4">
      <c r="A119" t="s">
        <v>118</v>
      </c>
      <c r="C119" t="s">
        <v>294</v>
      </c>
      <c r="D119" t="s">
        <v>102</v>
      </c>
    </row>
    <row r="120" spans="1:4">
      <c r="A120" t="s">
        <v>119</v>
      </c>
      <c r="C120" t="s">
        <v>291</v>
      </c>
      <c r="D120" t="s">
        <v>103</v>
      </c>
    </row>
    <row r="121" spans="1:4">
      <c r="A121" t="s">
        <v>120</v>
      </c>
      <c r="C121" t="s">
        <v>295</v>
      </c>
      <c r="D121" t="s">
        <v>154</v>
      </c>
    </row>
    <row r="122" spans="1:4">
      <c r="A122" t="s">
        <v>121</v>
      </c>
      <c r="C122" t="s">
        <v>296</v>
      </c>
      <c r="D122" t="s">
        <v>81</v>
      </c>
    </row>
    <row r="123" spans="1:4">
      <c r="A123" t="s">
        <v>122</v>
      </c>
      <c r="C123" t="s">
        <v>302</v>
      </c>
      <c r="D123" t="s">
        <v>121</v>
      </c>
    </row>
    <row r="124" spans="1:4">
      <c r="A124" t="s">
        <v>123</v>
      </c>
      <c r="C124" t="s">
        <v>297</v>
      </c>
      <c r="D124" t="s">
        <v>120</v>
      </c>
    </row>
    <row r="125" spans="1:4">
      <c r="A125" t="s">
        <v>124</v>
      </c>
      <c r="C125" t="s">
        <v>298</v>
      </c>
      <c r="D125" t="s">
        <v>118</v>
      </c>
    </row>
    <row r="126" spans="1:4">
      <c r="A126" t="s">
        <v>125</v>
      </c>
      <c r="C126" t="s">
        <v>301</v>
      </c>
      <c r="D126" t="s">
        <v>163</v>
      </c>
    </row>
    <row r="127" spans="1:4">
      <c r="A127" t="s">
        <v>126</v>
      </c>
      <c r="C127" t="s">
        <v>310</v>
      </c>
      <c r="D127" t="s">
        <v>66</v>
      </c>
    </row>
    <row r="128" spans="1:4">
      <c r="A128" t="s">
        <v>127</v>
      </c>
      <c r="C128" t="s">
        <v>303</v>
      </c>
      <c r="D128" t="s">
        <v>64</v>
      </c>
    </row>
    <row r="129" spans="1:4">
      <c r="A129" t="s">
        <v>128</v>
      </c>
      <c r="C129" t="s">
        <v>316</v>
      </c>
      <c r="D129" t="s">
        <v>141</v>
      </c>
    </row>
    <row r="130" spans="1:4">
      <c r="A130" t="s">
        <v>129</v>
      </c>
      <c r="C130" t="s">
        <v>319</v>
      </c>
      <c r="D130" t="s">
        <v>80</v>
      </c>
    </row>
    <row r="131" spans="1:4">
      <c r="A131" t="s">
        <v>130</v>
      </c>
      <c r="C131" t="s">
        <v>306</v>
      </c>
      <c r="D131" t="s">
        <v>60</v>
      </c>
    </row>
    <row r="132" spans="1:4">
      <c r="A132" t="s">
        <v>131</v>
      </c>
      <c r="C132" t="s">
        <v>315</v>
      </c>
      <c r="D132" t="s">
        <v>58</v>
      </c>
    </row>
    <row r="133" spans="1:4">
      <c r="A133" t="s">
        <v>132</v>
      </c>
      <c r="C133" t="s">
        <v>309</v>
      </c>
      <c r="D133" t="s">
        <v>110</v>
      </c>
    </row>
    <row r="134" spans="1:4">
      <c r="A134" t="s">
        <v>133</v>
      </c>
    </row>
    <row r="135" spans="1:4">
      <c r="A135" t="s">
        <v>134</v>
      </c>
      <c r="C135" t="s">
        <v>304</v>
      </c>
      <c r="D135" t="s">
        <v>53</v>
      </c>
    </row>
    <row r="136" spans="1:4">
      <c r="A136" t="s">
        <v>135</v>
      </c>
      <c r="C136" t="s">
        <v>311</v>
      </c>
      <c r="D136" t="s">
        <v>90</v>
      </c>
    </row>
    <row r="137" spans="1:4">
      <c r="A137" t="s">
        <v>136</v>
      </c>
      <c r="C137" t="s">
        <v>317</v>
      </c>
      <c r="D137" t="s">
        <v>16</v>
      </c>
    </row>
    <row r="138" spans="1:4">
      <c r="A138" t="s">
        <v>137</v>
      </c>
      <c r="C138" t="s">
        <v>300</v>
      </c>
      <c r="D138" t="s">
        <v>149</v>
      </c>
    </row>
    <row r="139" spans="1:4">
      <c r="A139" t="s">
        <v>138</v>
      </c>
      <c r="C139" t="s">
        <v>226</v>
      </c>
      <c r="D139" t="s">
        <v>101</v>
      </c>
    </row>
    <row r="140" spans="1:4">
      <c r="A140" t="s">
        <v>139</v>
      </c>
      <c r="C140" t="s">
        <v>320</v>
      </c>
      <c r="D140" t="s">
        <v>45</v>
      </c>
    </row>
    <row r="141" spans="1:4">
      <c r="A141" t="s">
        <v>140</v>
      </c>
      <c r="C141" t="s">
        <v>318</v>
      </c>
      <c r="D141" t="s">
        <v>161</v>
      </c>
    </row>
    <row r="142" spans="1:4">
      <c r="A142" t="s">
        <v>141</v>
      </c>
      <c r="C142" t="s">
        <v>323</v>
      </c>
      <c r="D142" t="s">
        <v>11</v>
      </c>
    </row>
    <row r="143" spans="1:4">
      <c r="A143" t="s">
        <v>142</v>
      </c>
    </row>
    <row r="144" spans="1:4">
      <c r="A144" t="s">
        <v>143</v>
      </c>
      <c r="C144" t="s">
        <v>326</v>
      </c>
      <c r="D144" t="s">
        <v>13</v>
      </c>
    </row>
    <row r="145" spans="1:4">
      <c r="A145" t="s">
        <v>144</v>
      </c>
      <c r="C145" t="s">
        <v>324</v>
      </c>
      <c r="D145" t="s">
        <v>40</v>
      </c>
    </row>
    <row r="146" spans="1:4">
      <c r="A146" t="s">
        <v>145</v>
      </c>
      <c r="C146" t="s">
        <v>327</v>
      </c>
      <c r="D146" t="s">
        <v>144</v>
      </c>
    </row>
    <row r="147" spans="1:4">
      <c r="A147" t="s">
        <v>146</v>
      </c>
      <c r="C147" t="s">
        <v>325</v>
      </c>
      <c r="D147" t="s">
        <v>63</v>
      </c>
    </row>
    <row r="148" spans="1:4">
      <c r="A148" t="s">
        <v>147</v>
      </c>
      <c r="C148" t="s">
        <v>321</v>
      </c>
      <c r="D148" t="s">
        <v>107</v>
      </c>
    </row>
    <row r="149" spans="1:4">
      <c r="A149" t="s">
        <v>148</v>
      </c>
      <c r="C149" t="s">
        <v>322</v>
      </c>
      <c r="D149" t="s">
        <v>86</v>
      </c>
    </row>
    <row r="150" spans="1:4">
      <c r="A150" t="s">
        <v>149</v>
      </c>
      <c r="C150" t="s">
        <v>331</v>
      </c>
      <c r="D150" t="s">
        <v>76</v>
      </c>
    </row>
    <row r="151" spans="1:4">
      <c r="A151" t="s">
        <v>150</v>
      </c>
      <c r="C151" t="s">
        <v>330</v>
      </c>
      <c r="D151" t="s">
        <v>37</v>
      </c>
    </row>
    <row r="152" spans="1:4">
      <c r="A152" t="s">
        <v>151</v>
      </c>
      <c r="C152" t="s">
        <v>178</v>
      </c>
      <c r="D152" t="s">
        <v>85</v>
      </c>
    </row>
    <row r="153" spans="1:4">
      <c r="A153" t="s">
        <v>152</v>
      </c>
      <c r="C153" t="s">
        <v>178</v>
      </c>
      <c r="D153" t="s">
        <v>85</v>
      </c>
    </row>
    <row r="154" spans="1:4">
      <c r="A154" t="s">
        <v>153</v>
      </c>
      <c r="C154" t="s">
        <v>332</v>
      </c>
      <c r="D154" t="s">
        <v>164</v>
      </c>
    </row>
    <row r="155" spans="1:4">
      <c r="A155" t="s">
        <v>154</v>
      </c>
    </row>
    <row r="156" spans="1:4">
      <c r="A156" t="s">
        <v>155</v>
      </c>
      <c r="C156" t="s">
        <v>337</v>
      </c>
      <c r="D156" t="s">
        <v>2</v>
      </c>
    </row>
    <row r="157" spans="1:4">
      <c r="A157" t="s">
        <v>156</v>
      </c>
      <c r="C157" t="s">
        <v>334</v>
      </c>
      <c r="D157" t="s">
        <v>150</v>
      </c>
    </row>
    <row r="158" spans="1:4">
      <c r="A158" t="s">
        <v>157</v>
      </c>
      <c r="C158" t="s">
        <v>299</v>
      </c>
      <c r="D158" t="s">
        <v>122</v>
      </c>
    </row>
    <row r="159" spans="1:4">
      <c r="A159" t="s">
        <v>158</v>
      </c>
      <c r="C159" t="s">
        <v>203</v>
      </c>
      <c r="D159" t="s">
        <v>24</v>
      </c>
    </row>
    <row r="160" spans="1:4">
      <c r="A160" t="s">
        <v>159</v>
      </c>
      <c r="C160" t="s">
        <v>305</v>
      </c>
      <c r="D160" t="s">
        <v>1</v>
      </c>
    </row>
    <row r="161" spans="1:4">
      <c r="A161" t="s">
        <v>160</v>
      </c>
      <c r="C161" t="s">
        <v>236</v>
      </c>
      <c r="D161" t="s">
        <v>170</v>
      </c>
    </row>
    <row r="162" spans="1:4">
      <c r="A162" t="s">
        <v>161</v>
      </c>
      <c r="C162" t="s">
        <v>224</v>
      </c>
      <c r="D162" t="s">
        <v>138</v>
      </c>
    </row>
    <row r="163" spans="1:4">
      <c r="A163" t="s">
        <v>162</v>
      </c>
      <c r="C163" t="s">
        <v>202</v>
      </c>
      <c r="D163" t="s">
        <v>82</v>
      </c>
    </row>
    <row r="164" spans="1:4">
      <c r="A164" t="s">
        <v>163</v>
      </c>
      <c r="C164" t="s">
        <v>204</v>
      </c>
      <c r="D164" t="s">
        <v>34</v>
      </c>
    </row>
    <row r="165" spans="1:4">
      <c r="A165" t="s">
        <v>164</v>
      </c>
      <c r="C165" t="s">
        <v>338</v>
      </c>
      <c r="D165" t="s">
        <v>162</v>
      </c>
    </row>
    <row r="166" spans="1:4">
      <c r="A166" t="s">
        <v>165</v>
      </c>
      <c r="C166" t="s">
        <v>312</v>
      </c>
      <c r="D166" t="s">
        <v>32</v>
      </c>
    </row>
    <row r="167" spans="1:4">
      <c r="A167" t="s">
        <v>166</v>
      </c>
    </row>
    <row r="168" spans="1:4">
      <c r="A168" t="s">
        <v>167</v>
      </c>
    </row>
    <row r="169" spans="1:4">
      <c r="A169" t="s">
        <v>168</v>
      </c>
    </row>
    <row r="170" spans="1:4">
      <c r="A170" t="s">
        <v>169</v>
      </c>
    </row>
    <row r="171" spans="1:4">
      <c r="A171" t="s">
        <v>170</v>
      </c>
    </row>
    <row r="172" spans="1:4">
      <c r="A172" t="s">
        <v>171</v>
      </c>
    </row>
    <row r="173" spans="1:4">
      <c r="A173" t="s">
        <v>172</v>
      </c>
    </row>
  </sheetData>
  <conditionalFormatting sqref="A1:A1048576">
    <cfRule type="duplicateValues" dxfId="6" priority="2"/>
  </conditionalFormatting>
  <conditionalFormatting sqref="A1:A1048576 D1:D1048576">
    <cfRule type="duplicateValues" dxfId="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</dc:creator>
  <cp:lastModifiedBy>Evan</cp:lastModifiedBy>
  <dcterms:created xsi:type="dcterms:W3CDTF">2015-06-17T21:56:15Z</dcterms:created>
  <dcterms:modified xsi:type="dcterms:W3CDTF">2015-06-18T21:28:45Z</dcterms:modified>
</cp:coreProperties>
</file>