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" yWindow="84" windowWidth="22932" windowHeight="9480"/>
  </bookViews>
  <sheets>
    <sheet name="ToPutIntoProg" sheetId="4" r:id="rId1"/>
    <sheet name="Sheet1" sheetId="1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E16" i="4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5"/>
  <c r="G3" i="1"/>
  <c r="J3"/>
  <c r="K3" s="1"/>
  <c r="G4"/>
  <c r="J4"/>
  <c r="K4" s="1"/>
  <c r="G5"/>
  <c r="J5"/>
  <c r="K5" s="1"/>
  <c r="G6"/>
  <c r="J6"/>
  <c r="K6" s="1"/>
  <c r="G7"/>
  <c r="J7"/>
  <c r="K7" s="1"/>
  <c r="G8"/>
  <c r="J8"/>
  <c r="K8"/>
  <c r="G9"/>
  <c r="J9"/>
  <c r="K9" s="1"/>
  <c r="G10"/>
  <c r="J10"/>
  <c r="K10" s="1"/>
  <c r="G11"/>
  <c r="J11"/>
  <c r="K11" s="1"/>
  <c r="J12"/>
  <c r="K12" s="1"/>
  <c r="G13"/>
  <c r="J13"/>
  <c r="K13" s="1"/>
  <c r="G14"/>
  <c r="J14"/>
  <c r="K14" s="1"/>
  <c r="J15"/>
  <c r="K15" s="1"/>
  <c r="G16"/>
  <c r="J16"/>
  <c r="K16" s="1"/>
  <c r="G17"/>
  <c r="J17"/>
  <c r="K17" s="1"/>
  <c r="G18"/>
  <c r="J18"/>
  <c r="K18" s="1"/>
  <c r="G19"/>
  <c r="J19"/>
  <c r="K19" s="1"/>
  <c r="G20"/>
  <c r="J20"/>
  <c r="K20" s="1"/>
  <c r="J21"/>
  <c r="K21" s="1"/>
  <c r="J22"/>
  <c r="K22" s="1"/>
  <c r="J23"/>
  <c r="K23"/>
  <c r="G24"/>
  <c r="J24"/>
  <c r="K24" s="1"/>
  <c r="G25"/>
  <c r="J25"/>
  <c r="K25" s="1"/>
  <c r="G26"/>
  <c r="J26"/>
  <c r="K26" s="1"/>
  <c r="J27"/>
  <c r="K27" s="1"/>
  <c r="G28"/>
  <c r="J28"/>
  <c r="K28" s="1"/>
  <c r="J29"/>
  <c r="K29" s="1"/>
  <c r="G30"/>
  <c r="J30"/>
  <c r="K30" s="1"/>
  <c r="J31"/>
  <c r="K31" s="1"/>
  <c r="G32"/>
  <c r="J32"/>
  <c r="K32" s="1"/>
  <c r="G33"/>
  <c r="J33"/>
  <c r="K33" s="1"/>
  <c r="G34"/>
  <c r="J34"/>
  <c r="K34" s="1"/>
  <c r="G35"/>
  <c r="J35"/>
  <c r="K35" s="1"/>
  <c r="G36"/>
  <c r="J36"/>
  <c r="K36"/>
  <c r="G37"/>
  <c r="J37"/>
  <c r="K37" s="1"/>
  <c r="J38"/>
  <c r="K38" s="1"/>
  <c r="G39"/>
  <c r="J39"/>
  <c r="K39"/>
  <c r="G40"/>
  <c r="J40"/>
  <c r="K40" s="1"/>
  <c r="G41"/>
  <c r="J41"/>
  <c r="K41" s="1"/>
  <c r="G42"/>
  <c r="J42"/>
  <c r="K42" s="1"/>
  <c r="G43"/>
  <c r="J43"/>
  <c r="K43" s="1"/>
  <c r="G44"/>
  <c r="J44"/>
  <c r="K44" s="1"/>
  <c r="J45"/>
  <c r="K45" s="1"/>
  <c r="G46"/>
  <c r="J46"/>
  <c r="K46" s="1"/>
  <c r="J47"/>
  <c r="K47" s="1"/>
  <c r="G48"/>
  <c r="J48"/>
  <c r="K48" s="1"/>
  <c r="J49"/>
  <c r="K49" s="1"/>
  <c r="G50"/>
  <c r="J50"/>
  <c r="K50" s="1"/>
  <c r="G51"/>
  <c r="J51"/>
  <c r="K51" s="1"/>
  <c r="G52"/>
  <c r="J52"/>
  <c r="K52"/>
  <c r="G53"/>
  <c r="J53"/>
  <c r="K53" s="1"/>
  <c r="J54"/>
  <c r="K54" s="1"/>
  <c r="G55"/>
  <c r="J55"/>
  <c r="K55"/>
  <c r="J56"/>
  <c r="K56" s="1"/>
  <c r="G57"/>
  <c r="J57"/>
  <c r="K57" s="1"/>
  <c r="J58"/>
  <c r="K58" s="1"/>
  <c r="G59"/>
  <c r="J59"/>
  <c r="K59" s="1"/>
  <c r="G60"/>
  <c r="J60"/>
  <c r="K60" s="1"/>
  <c r="G61"/>
  <c r="J61"/>
  <c r="K61" s="1"/>
  <c r="G62"/>
  <c r="J62"/>
  <c r="K62" s="1"/>
  <c r="G63"/>
  <c r="J63"/>
  <c r="K63" s="1"/>
  <c r="J64"/>
  <c r="K64" s="1"/>
  <c r="G65"/>
  <c r="J65"/>
  <c r="K65" s="1"/>
  <c r="G66"/>
  <c r="J66"/>
  <c r="K66" s="1"/>
  <c r="G67"/>
  <c r="J67"/>
  <c r="K67" s="1"/>
  <c r="G68"/>
  <c r="J68"/>
  <c r="K68"/>
  <c r="G69"/>
  <c r="J69"/>
  <c r="K69" s="1"/>
  <c r="G70"/>
  <c r="J70"/>
  <c r="K70" s="1"/>
  <c r="G71"/>
  <c r="J71"/>
  <c r="K71" s="1"/>
  <c r="J72"/>
  <c r="K72" s="1"/>
  <c r="G73"/>
  <c r="J73"/>
  <c r="K73" s="1"/>
  <c r="J74"/>
  <c r="K74" s="1"/>
  <c r="G75"/>
  <c r="J75"/>
  <c r="K75" s="1"/>
  <c r="J76"/>
  <c r="K76" s="1"/>
  <c r="J77"/>
  <c r="K77"/>
  <c r="G77" s="1"/>
  <c r="J78"/>
  <c r="K78" s="1"/>
  <c r="J79"/>
  <c r="K79" s="1"/>
  <c r="G80"/>
  <c r="J80"/>
  <c r="K80" s="1"/>
  <c r="J81"/>
  <c r="K81" s="1"/>
  <c r="G82"/>
  <c r="J82"/>
  <c r="K82" s="1"/>
  <c r="G83"/>
  <c r="J83"/>
  <c r="K83" s="1"/>
  <c r="J84"/>
  <c r="K84" s="1"/>
  <c r="J85"/>
  <c r="K85" s="1"/>
  <c r="G86"/>
  <c r="J86"/>
  <c r="K86" s="1"/>
  <c r="G87"/>
  <c r="J87"/>
  <c r="K87" s="1"/>
  <c r="G88"/>
  <c r="J88"/>
  <c r="K88"/>
  <c r="G89"/>
  <c r="J89"/>
  <c r="K89" s="1"/>
  <c r="G90"/>
  <c r="J90"/>
  <c r="K90" s="1"/>
  <c r="J91"/>
  <c r="K91"/>
  <c r="J92"/>
  <c r="K92" s="1"/>
  <c r="G93"/>
  <c r="J93"/>
  <c r="K93" s="1"/>
  <c r="G94"/>
  <c r="J94"/>
  <c r="K94"/>
  <c r="J95"/>
  <c r="K95" s="1"/>
  <c r="G96"/>
  <c r="J96"/>
  <c r="K96" s="1"/>
  <c r="G97"/>
  <c r="J97"/>
  <c r="K97"/>
  <c r="G98"/>
  <c r="J98"/>
  <c r="K98" s="1"/>
  <c r="G99"/>
  <c r="J99"/>
  <c r="K99" s="1"/>
  <c r="G100"/>
  <c r="J100"/>
  <c r="K100" s="1"/>
  <c r="G101"/>
  <c r="J101"/>
  <c r="K101" s="1"/>
  <c r="J102"/>
  <c r="K102" s="1"/>
  <c r="J103"/>
  <c r="K103"/>
  <c r="J104"/>
  <c r="K104" s="1"/>
  <c r="G104" s="1"/>
  <c r="G105"/>
  <c r="J105"/>
  <c r="K105" s="1"/>
  <c r="G106"/>
  <c r="J106"/>
  <c r="K106" s="1"/>
  <c r="J107"/>
  <c r="K107" s="1"/>
  <c r="G108"/>
  <c r="J108"/>
  <c r="K108" s="1"/>
  <c r="G109"/>
  <c r="J109"/>
  <c r="K109" s="1"/>
  <c r="J110"/>
  <c r="K110" s="1"/>
  <c r="G111"/>
  <c r="J111"/>
  <c r="K111" s="1"/>
  <c r="G112"/>
  <c r="J112"/>
  <c r="K112" s="1"/>
  <c r="J113"/>
  <c r="K113" s="1"/>
  <c r="G113" s="1"/>
  <c r="G114"/>
  <c r="J114"/>
  <c r="K114" s="1"/>
  <c r="G115"/>
  <c r="J115"/>
  <c r="K115" s="1"/>
  <c r="G116"/>
  <c r="J116"/>
  <c r="K116" s="1"/>
  <c r="G117"/>
  <c r="J117"/>
  <c r="K117"/>
  <c r="G118"/>
  <c r="J118"/>
  <c r="K118" s="1"/>
  <c r="J119"/>
  <c r="K119" s="1"/>
  <c r="G120"/>
  <c r="J120"/>
  <c r="K120"/>
  <c r="G121"/>
  <c r="J121"/>
  <c r="K121" s="1"/>
  <c r="G122"/>
  <c r="J122"/>
  <c r="K122" s="1"/>
  <c r="J123"/>
  <c r="K123"/>
  <c r="G124"/>
  <c r="J124"/>
  <c r="K124" s="1"/>
  <c r="G125"/>
  <c r="J125"/>
  <c r="K125" s="1"/>
  <c r="J126"/>
  <c r="K126"/>
  <c r="G127"/>
  <c r="J127"/>
  <c r="K127" s="1"/>
  <c r="J128"/>
  <c r="K128" s="1"/>
  <c r="J129"/>
  <c r="K129" s="1"/>
  <c r="G130"/>
  <c r="J130"/>
  <c r="K130" s="1"/>
  <c r="G131"/>
  <c r="J131"/>
  <c r="K131" s="1"/>
  <c r="J132"/>
  <c r="K132" s="1"/>
  <c r="G133"/>
  <c r="J133"/>
  <c r="K133" s="1"/>
  <c r="G134"/>
  <c r="J134"/>
  <c r="K134" s="1"/>
  <c r="G135"/>
  <c r="J135"/>
  <c r="K135"/>
  <c r="J136"/>
  <c r="K136" s="1"/>
  <c r="G137"/>
  <c r="J137"/>
  <c r="K137" s="1"/>
  <c r="G138"/>
  <c r="J138"/>
  <c r="K138"/>
  <c r="J139"/>
  <c r="K139" s="1"/>
  <c r="G140"/>
  <c r="J140"/>
  <c r="K140" s="1"/>
  <c r="G141"/>
  <c r="J141"/>
  <c r="K141"/>
  <c r="J142"/>
  <c r="K142" s="1"/>
  <c r="J143"/>
  <c r="K143" s="1"/>
  <c r="G144"/>
  <c r="J144"/>
  <c r="K144" s="1"/>
  <c r="J145"/>
  <c r="K145" s="1"/>
  <c r="J146"/>
  <c r="K146"/>
  <c r="J147"/>
  <c r="K147" s="1"/>
  <c r="G148"/>
  <c r="J148"/>
  <c r="K148" s="1"/>
  <c r="G149"/>
  <c r="J149"/>
  <c r="K149" s="1"/>
  <c r="J150"/>
  <c r="K150" s="1"/>
  <c r="J151"/>
  <c r="K151" s="1"/>
  <c r="J152"/>
  <c r="K152" s="1"/>
  <c r="G153"/>
  <c r="J153"/>
  <c r="K153" s="1"/>
  <c r="J154"/>
  <c r="K154" s="1"/>
  <c r="G155"/>
  <c r="J155"/>
  <c r="K155" s="1"/>
  <c r="G156"/>
  <c r="J156"/>
  <c r="K156" s="1"/>
  <c r="J157"/>
  <c r="K157" s="1"/>
  <c r="G158"/>
  <c r="J158"/>
  <c r="K158" s="1"/>
  <c r="G159"/>
  <c r="J159"/>
  <c r="K159" s="1"/>
  <c r="G160"/>
  <c r="J160"/>
  <c r="K160" s="1"/>
  <c r="G161"/>
  <c r="J161"/>
  <c r="K161" s="1"/>
  <c r="G162"/>
  <c r="J162"/>
  <c r="K162"/>
  <c r="G163"/>
  <c r="J163"/>
  <c r="K163" s="1"/>
  <c r="J164"/>
  <c r="K164" s="1"/>
  <c r="G165"/>
  <c r="J165"/>
  <c r="K165" s="1"/>
  <c r="G166"/>
  <c r="J166"/>
  <c r="K166"/>
  <c r="G167"/>
  <c r="J167"/>
  <c r="K167" s="1"/>
  <c r="J168"/>
  <c r="K168" s="1"/>
  <c r="J169"/>
  <c r="K169" s="1"/>
  <c r="G170"/>
  <c r="J170"/>
  <c r="K170" s="1"/>
  <c r="G171"/>
  <c r="J171"/>
  <c r="K171" s="1"/>
  <c r="G172"/>
  <c r="J172"/>
  <c r="K172" s="1"/>
  <c r="G173"/>
  <c r="J173"/>
  <c r="K173"/>
  <c r="G174"/>
  <c r="J174"/>
  <c r="K174" s="1"/>
  <c r="G175"/>
  <c r="J175"/>
  <c r="K175" s="1"/>
</calcChain>
</file>

<file path=xl/sharedStrings.xml><?xml version="1.0" encoding="utf-8"?>
<sst xmlns="http://schemas.openxmlformats.org/spreadsheetml/2006/main" count="2568" uniqueCount="734">
  <si>
    <t>KRW</t>
  </si>
  <si>
    <t>XAG</t>
  </si>
  <si>
    <t>VND</t>
  </si>
  <si>
    <t>BOB</t>
  </si>
  <si>
    <t>MOP</t>
  </si>
  <si>
    <t>BDT</t>
  </si>
  <si>
    <t>MDL</t>
  </si>
  <si>
    <t>VEF</t>
  </si>
  <si>
    <t>GEL</t>
  </si>
  <si>
    <t>ISK</t>
  </si>
  <si>
    <t>BYR</t>
  </si>
  <si>
    <t>THB</t>
  </si>
  <si>
    <t>MXV</t>
  </si>
  <si>
    <t>TND</t>
  </si>
  <si>
    <t>JMD</t>
  </si>
  <si>
    <t>DKK</t>
  </si>
  <si>
    <t>SRD</t>
  </si>
  <si>
    <t>BWP</t>
  </si>
  <si>
    <t>NOK</t>
  </si>
  <si>
    <t>MUR</t>
  </si>
  <si>
    <t>AZN</t>
  </si>
  <si>
    <t>INR</t>
  </si>
  <si>
    <t>MGA</t>
  </si>
  <si>
    <t>CAD</t>
  </si>
  <si>
    <t>XAF</t>
  </si>
  <si>
    <t>LBP</t>
  </si>
  <si>
    <t>XDR</t>
  </si>
  <si>
    <t>IDR</t>
  </si>
  <si>
    <t>IEP</t>
  </si>
  <si>
    <t>AUD</t>
  </si>
  <si>
    <t>MMK</t>
  </si>
  <si>
    <t>LYD</t>
  </si>
  <si>
    <t>ZAR</t>
  </si>
  <si>
    <t>IQD</t>
  </si>
  <si>
    <t>XPF</t>
  </si>
  <si>
    <t>TJS</t>
  </si>
  <si>
    <t>CUP</t>
  </si>
  <si>
    <t>UGX</t>
  </si>
  <si>
    <t>NGN</t>
  </si>
  <si>
    <t>PGK</t>
  </si>
  <si>
    <t>TOP</t>
  </si>
  <si>
    <t>KES</t>
  </si>
  <si>
    <t>TMT</t>
  </si>
  <si>
    <t>CRC</t>
  </si>
  <si>
    <t>MZN</t>
  </si>
  <si>
    <t>SYP</t>
  </si>
  <si>
    <t>ANG</t>
  </si>
  <si>
    <t>ZMW</t>
  </si>
  <si>
    <t>BRL</t>
  </si>
  <si>
    <t>BSD</t>
  </si>
  <si>
    <t>NIO</t>
  </si>
  <si>
    <t>GNF</t>
  </si>
  <si>
    <t>BMD</t>
  </si>
  <si>
    <t>SLL</t>
  </si>
  <si>
    <t>MKD</t>
  </si>
  <si>
    <t>BIF</t>
  </si>
  <si>
    <t>LAK</t>
  </si>
  <si>
    <t>BHD</t>
  </si>
  <si>
    <t>SHP</t>
  </si>
  <si>
    <t>BGN</t>
  </si>
  <si>
    <t>SGD</t>
  </si>
  <si>
    <t>CNY</t>
  </si>
  <si>
    <t>EUR</t>
  </si>
  <si>
    <t>TTD</t>
  </si>
  <si>
    <t>SCR</t>
  </si>
  <si>
    <t>BBD</t>
  </si>
  <si>
    <t>SBD</t>
  </si>
  <si>
    <t>MAD</t>
  </si>
  <si>
    <t>GTQ</t>
  </si>
  <si>
    <t>MWK</t>
  </si>
  <si>
    <t>PKR</t>
  </si>
  <si>
    <t>ITL</t>
  </si>
  <si>
    <t>PEN</t>
  </si>
  <si>
    <t>AED</t>
  </si>
  <si>
    <t>LVL</t>
  </si>
  <si>
    <t>XPD</t>
  </si>
  <si>
    <t>UAH</t>
  </si>
  <si>
    <t>LRD</t>
  </si>
  <si>
    <t>FRF</t>
  </si>
  <si>
    <t>LSL</t>
  </si>
  <si>
    <t>SEK</t>
  </si>
  <si>
    <t>RON</t>
  </si>
  <si>
    <t>XOF</t>
  </si>
  <si>
    <t>COP</t>
  </si>
  <si>
    <t>CDF</t>
  </si>
  <si>
    <t>USD</t>
  </si>
  <si>
    <t>TZS</t>
  </si>
  <si>
    <t>NPR</t>
  </si>
  <si>
    <t>GHS</t>
  </si>
  <si>
    <t>ZWL</t>
  </si>
  <si>
    <t>SOS</t>
  </si>
  <si>
    <t>DZD</t>
  </si>
  <si>
    <t>LKR</t>
  </si>
  <si>
    <t>FKP</t>
  </si>
  <si>
    <t>JPY</t>
  </si>
  <si>
    <t>CHF</t>
  </si>
  <si>
    <t>KYD</t>
  </si>
  <si>
    <t>CLP</t>
  </si>
  <si>
    <t>IRR</t>
  </si>
  <si>
    <t>AFN</t>
  </si>
  <si>
    <t>DJF</t>
  </si>
  <si>
    <t>SVC</t>
  </si>
  <si>
    <t>PLN</t>
  </si>
  <si>
    <t>PYG</t>
  </si>
  <si>
    <t>ERN</t>
  </si>
  <si>
    <t>ETB</t>
  </si>
  <si>
    <t>ILS</t>
  </si>
  <si>
    <t>TWD</t>
  </si>
  <si>
    <t>KPW</t>
  </si>
  <si>
    <t>GIP</t>
  </si>
  <si>
    <t>SIT</t>
  </si>
  <si>
    <t>BND</t>
  </si>
  <si>
    <t>HNL</t>
  </si>
  <si>
    <t>CZK</t>
  </si>
  <si>
    <t>HUF</t>
  </si>
  <si>
    <t>BZD</t>
  </si>
  <si>
    <t>DEM</t>
  </si>
  <si>
    <t>JOD</t>
  </si>
  <si>
    <t>RWF</t>
  </si>
  <si>
    <t>LTL</t>
  </si>
  <si>
    <t>RUB</t>
  </si>
  <si>
    <t>RSD</t>
  </si>
  <si>
    <t>WST</t>
  </si>
  <si>
    <t>XPT</t>
  </si>
  <si>
    <t>PAB</t>
  </si>
  <si>
    <t>NAD</t>
  </si>
  <si>
    <t>DOP</t>
  </si>
  <si>
    <t>ALL</t>
  </si>
  <si>
    <t>HTG</t>
  </si>
  <si>
    <t>KMF</t>
  </si>
  <si>
    <t>AMD</t>
  </si>
  <si>
    <t>MRO</t>
  </si>
  <si>
    <t>HRK</t>
  </si>
  <si>
    <t>ECS</t>
  </si>
  <si>
    <t>KHR</t>
  </si>
  <si>
    <t>PHP</t>
  </si>
  <si>
    <t>CYP</t>
  </si>
  <si>
    <t>KWD</t>
  </si>
  <si>
    <t>XCD</t>
  </si>
  <si>
    <t>XCP</t>
  </si>
  <si>
    <t>CNH</t>
  </si>
  <si>
    <t>SDG</t>
  </si>
  <si>
    <t>CLF</t>
  </si>
  <si>
    <t>KZT</t>
  </si>
  <si>
    <t>TRY</t>
  </si>
  <si>
    <t>NZD</t>
  </si>
  <si>
    <t>FJD</t>
  </si>
  <si>
    <t>BAM</t>
  </si>
  <si>
    <t>BTN</t>
  </si>
  <si>
    <t>STD</t>
  </si>
  <si>
    <t>VUV</t>
  </si>
  <si>
    <t>MVR</t>
  </si>
  <si>
    <t>AOA</t>
  </si>
  <si>
    <t>EGP</t>
  </si>
  <si>
    <t>QAR</t>
  </si>
  <si>
    <t>OMR</t>
  </si>
  <si>
    <t>CVE</t>
  </si>
  <si>
    <t>KGS</t>
  </si>
  <si>
    <t>MXN</t>
  </si>
  <si>
    <t>MYR</t>
  </si>
  <si>
    <t>GYD</t>
  </si>
  <si>
    <t>SZL</t>
  </si>
  <si>
    <t>YER</t>
  </si>
  <si>
    <t>SAR</t>
  </si>
  <si>
    <t>UYU</t>
  </si>
  <si>
    <t>GBP</t>
  </si>
  <si>
    <t>UZS</t>
  </si>
  <si>
    <t>GMD</t>
  </si>
  <si>
    <t>AWG</t>
  </si>
  <si>
    <t>MNT</t>
  </si>
  <si>
    <t>XAU</t>
  </si>
  <si>
    <t>HKD</t>
  </si>
  <si>
    <t>ARS</t>
  </si>
  <si>
    <t>Australian Dollar</t>
  </si>
  <si>
    <t>British Pound</t>
  </si>
  <si>
    <t>Euro</t>
  </si>
  <si>
    <t>Japanese Yen</t>
  </si>
  <si>
    <t>Swiss Franc</t>
  </si>
  <si>
    <t>US Dollar</t>
  </si>
  <si>
    <t>Afghanistan Afghani</t>
  </si>
  <si>
    <t>Albanian Lek</t>
  </si>
  <si>
    <t>Algerian Dinar</t>
  </si>
  <si>
    <t>Angolan Kwanza</t>
  </si>
  <si>
    <t>Argentine Peso</t>
  </si>
  <si>
    <t>Armenian Dram</t>
  </si>
  <si>
    <t>Aruban Florin</t>
  </si>
  <si>
    <t>Azerbaijan New Manat</t>
  </si>
  <si>
    <t>Bahamian Dollar</t>
  </si>
  <si>
    <t>Bahraini Dinar</t>
  </si>
  <si>
    <t>Bangladeshi Taka</t>
  </si>
  <si>
    <t>Barbados Dollar</t>
  </si>
  <si>
    <t>Belarusian Ruble</t>
  </si>
  <si>
    <t>Belize Dollar</t>
  </si>
  <si>
    <t>Bermudian Dollar</t>
  </si>
  <si>
    <t>Bhutan Ngultrum</t>
  </si>
  <si>
    <t>Bolivian Boliviano</t>
  </si>
  <si>
    <t>Bosnian Mark</t>
  </si>
  <si>
    <t>Botswana Pula</t>
  </si>
  <si>
    <t>Brazilian Real</t>
  </si>
  <si>
    <t>Brunei Dollar</t>
  </si>
  <si>
    <t>Bulgarian Lev</t>
  </si>
  <si>
    <t>Burundi Franc</t>
  </si>
  <si>
    <t>CFA Franc BCEAO</t>
  </si>
  <si>
    <t>CFA Franc BEAC</t>
  </si>
  <si>
    <t>CFP Franc</t>
  </si>
  <si>
    <t>Cambodian Riel</t>
  </si>
  <si>
    <t>Canadian Dollar</t>
  </si>
  <si>
    <t>Cape Verde Escudo</t>
  </si>
  <si>
    <t>Cayman Islands Dollar</t>
  </si>
  <si>
    <t>Chilean Peso</t>
  </si>
  <si>
    <t>Chinese Yuan/Renminbi</t>
  </si>
  <si>
    <t>Colombian Peso</t>
  </si>
  <si>
    <t>Comoros Franc</t>
  </si>
  <si>
    <t>Congolese Franc</t>
  </si>
  <si>
    <t>Costa Rican Colon</t>
  </si>
  <si>
    <t>Croatian Kuna</t>
  </si>
  <si>
    <t>Cuban Convertible Peso</t>
  </si>
  <si>
    <t>CUC</t>
  </si>
  <si>
    <t>Cuban Peso</t>
  </si>
  <si>
    <t>Cyprus Pound</t>
  </si>
  <si>
    <t>Czech Koruna</t>
  </si>
  <si>
    <t>Danish Krone</t>
  </si>
  <si>
    <t>Djibouti Franc</t>
  </si>
  <si>
    <t>Dominican R Peso</t>
  </si>
  <si>
    <t>East Caribbean Dollar</t>
  </si>
  <si>
    <t>Egyptian Pound</t>
  </si>
  <si>
    <t>El Salvador Colon</t>
  </si>
  <si>
    <t>Estonian Kroon</t>
  </si>
  <si>
    <t>EEK</t>
  </si>
  <si>
    <t>Ethiopian Birr</t>
  </si>
  <si>
    <t>Falkland Islands Pound</t>
  </si>
  <si>
    <t>Fiji Dollar</t>
  </si>
  <si>
    <t>Gambian Dalasi</t>
  </si>
  <si>
    <t>Georgian Lari</t>
  </si>
  <si>
    <t>Ghanaian New Cedi</t>
  </si>
  <si>
    <t>Gibraltar Pound</t>
  </si>
  <si>
    <t>Gold (oz)</t>
  </si>
  <si>
    <t>Guatemalan Quetzal</t>
  </si>
  <si>
    <t>Guinea Franc</t>
  </si>
  <si>
    <t>Guyanese Dollar</t>
  </si>
  <si>
    <t>Haitian Gourde</t>
  </si>
  <si>
    <t>Honduran Lempira</t>
  </si>
  <si>
    <t>Hong Kong Dollar</t>
  </si>
  <si>
    <t>Hungarian Forint</t>
  </si>
  <si>
    <t>Iceland Krona</t>
  </si>
  <si>
    <t>Indian Rupee</t>
  </si>
  <si>
    <t>Indonesian Rupiah</t>
  </si>
  <si>
    <t>Iranian Rial</t>
  </si>
  <si>
    <t>Iraqi Dinar</t>
  </si>
  <si>
    <t>Israeli New Shekel</t>
  </si>
  <si>
    <t>Jamaican Dollar</t>
  </si>
  <si>
    <t>Jordanian Dinar</t>
  </si>
  <si>
    <t>Kazakhstan Tenge</t>
  </si>
  <si>
    <t>Kenyan Shilling</t>
  </si>
  <si>
    <t>Kuwaiti Dinar</t>
  </si>
  <si>
    <t>Kyrgyzstanian Som</t>
  </si>
  <si>
    <t>Lao Kip</t>
  </si>
  <si>
    <t>Latvian Lats</t>
  </si>
  <si>
    <t>Lebanese Pound</t>
  </si>
  <si>
    <t>Lesotho Loti</t>
  </si>
  <si>
    <t>Liberian Dollar</t>
  </si>
  <si>
    <t>Libyan Dinar</t>
  </si>
  <si>
    <t>Lithuanian Litas</t>
  </si>
  <si>
    <t>Macau Pataca</t>
  </si>
  <si>
    <t>Macedonian Denar</t>
  </si>
  <si>
    <t>Malagasy Ariary</t>
  </si>
  <si>
    <t>Malawi Kwacha</t>
  </si>
  <si>
    <t>Malaysian Ringgit</t>
  </si>
  <si>
    <t>Maldive Rufiyaa</t>
  </si>
  <si>
    <t>Maltese Lira</t>
  </si>
  <si>
    <t>MTL</t>
  </si>
  <si>
    <t>Mauritanian Ouguiya</t>
  </si>
  <si>
    <t>Mauritius Rupee</t>
  </si>
  <si>
    <t>Mexican Peso</t>
  </si>
  <si>
    <t>Moldovan Leu</t>
  </si>
  <si>
    <t>Mongolian Tugrik</t>
  </si>
  <si>
    <t>Moroccan Dirham</t>
  </si>
  <si>
    <t>Mozambique New Metical</t>
  </si>
  <si>
    <t>Myanmar Kyat</t>
  </si>
  <si>
    <t>NL Antillian Guilder</t>
  </si>
  <si>
    <t>Namibia Dollar</t>
  </si>
  <si>
    <t>Nepalese Rupee</t>
  </si>
  <si>
    <t>New Zealand Dollar</t>
  </si>
  <si>
    <t>Nicaraguan Cordoba Oro</t>
  </si>
  <si>
    <t>Nigerian Naira</t>
  </si>
  <si>
    <t>North Korean Won</t>
  </si>
  <si>
    <t>Norwegian Kroner</t>
  </si>
  <si>
    <t>Omani Rial</t>
  </si>
  <si>
    <t>Pakistan Rupee</t>
  </si>
  <si>
    <t>Panamanian Balboa</t>
  </si>
  <si>
    <t>Papua New Guinea Kina</t>
  </si>
  <si>
    <t>Paraguay Guarani</t>
  </si>
  <si>
    <t>Peruvian Nuevo Sol</t>
  </si>
  <si>
    <t>Philippine Peso</t>
  </si>
  <si>
    <t>Polish Zloty</t>
  </si>
  <si>
    <t>Qatari Rial</t>
  </si>
  <si>
    <t>Romanian New Lei</t>
  </si>
  <si>
    <t>Russian Rouble</t>
  </si>
  <si>
    <t>Rwandan Franc</t>
  </si>
  <si>
    <t>Samoan Tala</t>
  </si>
  <si>
    <t>Sao Tome/Principe Dobra</t>
  </si>
  <si>
    <t>Saudi Riyal</t>
  </si>
  <si>
    <t>Serbian Dinar</t>
  </si>
  <si>
    <t>Seychelles Rupee</t>
  </si>
  <si>
    <t>Sierra Leone Leone</t>
  </si>
  <si>
    <t>Silver (oz)</t>
  </si>
  <si>
    <t>Singapore Dollar</t>
  </si>
  <si>
    <t>Slovak Koruna</t>
  </si>
  <si>
    <t>SKK</t>
  </si>
  <si>
    <t>Slovenian Tolar</t>
  </si>
  <si>
    <t>Solomon Islands Dollar</t>
  </si>
  <si>
    <t>Somali Shilling</t>
  </si>
  <si>
    <t>South African Rand</t>
  </si>
  <si>
    <t>South-Korean Won</t>
  </si>
  <si>
    <t>Sri Lanka Rupee</t>
  </si>
  <si>
    <t>St Helena Pound</t>
  </si>
  <si>
    <t>Sudanese Pound</t>
  </si>
  <si>
    <t>Suriname Dollar</t>
  </si>
  <si>
    <t>Swaziland Lilangeni</t>
  </si>
  <si>
    <t>Swedish Krona</t>
  </si>
  <si>
    <t>Syrian Pound</t>
  </si>
  <si>
    <t>Taiwan Dollar</t>
  </si>
  <si>
    <t>Tanzanian Shilling</t>
  </si>
  <si>
    <t>Thai Baht</t>
  </si>
  <si>
    <t>Tonga Pa'anga</t>
  </si>
  <si>
    <t>Trinidad/Tobago Dollar</t>
  </si>
  <si>
    <t>Tunisian Dinar</t>
  </si>
  <si>
    <t>Turkish New Lira</t>
  </si>
  <si>
    <t>Turkmenistan Manat</t>
  </si>
  <si>
    <t>TMM</t>
  </si>
  <si>
    <t>Uganda Shilling</t>
  </si>
  <si>
    <t>Ukraine Hryvnia</t>
  </si>
  <si>
    <t>Uruguayan Peso</t>
  </si>
  <si>
    <t>United Arab Emir Dirham</t>
  </si>
  <si>
    <t>Vanuatu Vatu</t>
  </si>
  <si>
    <t>Venezuelan Bolivar</t>
  </si>
  <si>
    <t>VEB</t>
  </si>
  <si>
    <t>Vietnamese Dong</t>
  </si>
  <si>
    <t>Yemeni Rial</t>
  </si>
  <si>
    <t>Zambian Kwacha</t>
  </si>
  <si>
    <t>ZMK</t>
  </si>
  <si>
    <t>Zimbabwe Dollar</t>
  </si>
  <si>
    <t>ZWD</t>
  </si>
  <si>
    <t>Mexican Unidad de Inversion</t>
  </si>
  <si>
    <t>Special Drawing Rights</t>
  </si>
  <si>
    <t>Irish Pound</t>
  </si>
  <si>
    <t>Tajikistan Somoni</t>
  </si>
  <si>
    <t>Eritrean Nakfa</t>
  </si>
  <si>
    <t>Platinum (oz)</t>
  </si>
  <si>
    <t>Palladium (oz)</t>
  </si>
  <si>
    <t>Obsolete</t>
  </si>
  <si>
    <t>Copper (lb)</t>
  </si>
  <si>
    <t>Chinese Offshore Yuan</t>
  </si>
  <si>
    <t>Chilean Unidad de Fomento</t>
  </si>
  <si>
    <t>Uzbekistani Som</t>
  </si>
  <si>
    <t>Afghan Afghani</t>
  </si>
  <si>
    <t>Bloomberg</t>
  </si>
  <si>
    <t>The International Monetary Fund</t>
  </si>
  <si>
    <t>Andorran Peseta (obsolete)</t>
  </si>
  <si>
    <t>ADP</t>
  </si>
  <si>
    <t>Anoncoin</t>
  </si>
  <si>
    <t>ANC</t>
  </si>
  <si>
    <t>coinmarketcap.com</t>
  </si>
  <si>
    <t>Aphroditecoin</t>
  </si>
  <si>
    <t>APH</t>
  </si>
  <si>
    <t>Argentum</t>
  </si>
  <si>
    <t>ARG</t>
  </si>
  <si>
    <t>Auroracoin</t>
  </si>
  <si>
    <t>AUR</t>
  </si>
  <si>
    <t>Austrian Schilling (obsolete)</t>
  </si>
  <si>
    <t>ATS</t>
  </si>
  <si>
    <t>Azerbaijani Manat</t>
  </si>
  <si>
    <t>BBQCoin</t>
  </si>
  <si>
    <t>BQC</t>
  </si>
  <si>
    <t>Belgian Franc (obsolete)</t>
  </si>
  <si>
    <t>BEF</t>
  </si>
  <si>
    <t>Bermuda Dollar</t>
  </si>
  <si>
    <t>BetaCoin</t>
  </si>
  <si>
    <t>BET</t>
  </si>
  <si>
    <t>Bhutanese Ngultrum</t>
  </si>
  <si>
    <t>Billioncoin</t>
  </si>
  <si>
    <t>BIL</t>
  </si>
  <si>
    <t>BitBar</t>
  </si>
  <si>
    <t>BTB</t>
  </si>
  <si>
    <t>Bitcoin</t>
  </si>
  <si>
    <t>BTC</t>
  </si>
  <si>
    <t>Bitleu</t>
  </si>
  <si>
    <t>BTL</t>
  </si>
  <si>
    <t>Bitmonero</t>
  </si>
  <si>
    <t>XMR</t>
  </si>
  <si>
    <t>BlackCoin</t>
  </si>
  <si>
    <t>BLC</t>
  </si>
  <si>
    <t>Bosnia-Herzegovina Convertible Mark</t>
  </si>
  <si>
    <t>Brazilian Cruzeiro (obsolete)</t>
  </si>
  <si>
    <t>BRC</t>
  </si>
  <si>
    <t>Bulgarian Old Lev (obsolete)</t>
  </si>
  <si>
    <t>BGL</t>
  </si>
  <si>
    <t>Burundian Franc</t>
  </si>
  <si>
    <t>Bytecoin</t>
  </si>
  <si>
    <t>BTE</t>
  </si>
  <si>
    <t>Bytecoin (BCN)</t>
  </si>
  <si>
    <t>BCN</t>
  </si>
  <si>
    <t>CasinoCoin</t>
  </si>
  <si>
    <t>CSC</t>
  </si>
  <si>
    <t>Central African CFA</t>
  </si>
  <si>
    <t>the Central Bank of Chile</t>
  </si>
  <si>
    <t>Chinese Yuan</t>
  </si>
  <si>
    <t>Cinni</t>
  </si>
  <si>
    <t>CIN</t>
  </si>
  <si>
    <t>Comorian Franc</t>
  </si>
  <si>
    <t>Copperlark</t>
  </si>
  <si>
    <t>CLR</t>
  </si>
  <si>
    <t>Counterparty</t>
  </si>
  <si>
    <t>ZCP</t>
  </si>
  <si>
    <t>CraftCoin</t>
  </si>
  <si>
    <t>XCC</t>
  </si>
  <si>
    <t>CryptogenicBullion</t>
  </si>
  <si>
    <t>CGB</t>
  </si>
  <si>
    <t>Cuban Peso (obsolete)</t>
  </si>
  <si>
    <t>Cypriot Pound</t>
  </si>
  <si>
    <t>DarkCoin</t>
  </si>
  <si>
    <t>DRK</t>
  </si>
  <si>
    <t>Datacoin</t>
  </si>
  <si>
    <t>DTC</t>
  </si>
  <si>
    <t>Deutsche eMark</t>
  </si>
  <si>
    <t>DEE</t>
  </si>
  <si>
    <t>Devcoin</t>
  </si>
  <si>
    <t>DVC</t>
  </si>
  <si>
    <t>DiamondCoins</t>
  </si>
  <si>
    <t>DMD</t>
  </si>
  <si>
    <t>Digitalcoin</t>
  </si>
  <si>
    <t>DGC</t>
  </si>
  <si>
    <t>Djiboutian Franc</t>
  </si>
  <si>
    <t>DogeCoin</t>
  </si>
  <si>
    <t>XDG</t>
  </si>
  <si>
    <t>Dominican Peso</t>
  </si>
  <si>
    <t>Dutch Guilder (obsolete)</t>
  </si>
  <si>
    <t>NLG</t>
  </si>
  <si>
    <t>EZCoin</t>
  </si>
  <si>
    <t>EZC</t>
  </si>
  <si>
    <t>Ecuadorian Sucre (obsolete)</t>
  </si>
  <si>
    <t>El Salvador Colon (obsolete)</t>
  </si>
  <si>
    <t>Elacoin</t>
  </si>
  <si>
    <t>ELC</t>
  </si>
  <si>
    <t>Electronic Gulden</t>
  </si>
  <si>
    <t>EFL</t>
  </si>
  <si>
    <t>Estonian Kroon (obsolete)</t>
  </si>
  <si>
    <t>European Currency Unit (obsolete)</t>
  </si>
  <si>
    <t>XEU</t>
  </si>
  <si>
    <t>Faircoin</t>
  </si>
  <si>
    <t>FAC</t>
  </si>
  <si>
    <t>Fastcoin</t>
  </si>
  <si>
    <t>FST</t>
  </si>
  <si>
    <t>Feathercoin</t>
  </si>
  <si>
    <t>FTC</t>
  </si>
  <si>
    <t>Finnish Mark (obsolete)</t>
  </si>
  <si>
    <t>FIM</t>
  </si>
  <si>
    <t>First Zimbabwean Dollar (obsolete)</t>
  </si>
  <si>
    <t>FlorinCoin</t>
  </si>
  <si>
    <t>FLO</t>
  </si>
  <si>
    <t>FlutterCoin</t>
  </si>
  <si>
    <t>FLT</t>
  </si>
  <si>
    <t>Fourth Zimbabwean Dollar (obsolete)</t>
  </si>
  <si>
    <t>Franc Congolais</t>
  </si>
  <si>
    <t>Franko</t>
  </si>
  <si>
    <t>FRK</t>
  </si>
  <si>
    <t>Freicoin</t>
  </si>
  <si>
    <t>FRC</t>
  </si>
  <si>
    <t>French Franc (obsolete)</t>
  </si>
  <si>
    <t>French Pacific Franc</t>
  </si>
  <si>
    <t>GameCoin</t>
  </si>
  <si>
    <t>GME</t>
  </si>
  <si>
    <t>German Mark (obsolete)</t>
  </si>
  <si>
    <t>Ghanaian Cedi</t>
  </si>
  <si>
    <t>GlobalCoin</t>
  </si>
  <si>
    <t>GLC</t>
  </si>
  <si>
    <t>GoldCoin</t>
  </si>
  <si>
    <t>GLD</t>
  </si>
  <si>
    <t>GrandCoin</t>
  </si>
  <si>
    <t>GDC</t>
  </si>
  <si>
    <t>Greek Drachma (obsolete)</t>
  </si>
  <si>
    <t>GRD</t>
  </si>
  <si>
    <t>Guinean Franc</t>
  </si>
  <si>
    <t>HoboNickel</t>
  </si>
  <si>
    <t>HBN</t>
  </si>
  <si>
    <t>I0Coin</t>
  </si>
  <si>
    <t>XIC</t>
  </si>
  <si>
    <t>Icelandic Krona</t>
  </si>
  <si>
    <t>Infinitecoin</t>
  </si>
  <si>
    <t>IFC</t>
  </si>
  <si>
    <t>Irish Pound (obsolete)</t>
  </si>
  <si>
    <t>Isracoin</t>
  </si>
  <si>
    <t>ISR</t>
  </si>
  <si>
    <t>Italian Lira (obsolete)</t>
  </si>
  <si>
    <t>Ixcoin</t>
  </si>
  <si>
    <t>IXC</t>
  </si>
  <si>
    <t>Jersey Pound</t>
  </si>
  <si>
    <t>JEP</t>
  </si>
  <si>
    <t>Joulecoin</t>
  </si>
  <si>
    <t>XJO</t>
  </si>
  <si>
    <t>Junkcoin</t>
  </si>
  <si>
    <t>JKC</t>
  </si>
  <si>
    <t>KarpelesCoin</t>
  </si>
  <si>
    <t>KAR</t>
  </si>
  <si>
    <t>Kazakhstani Tenge</t>
  </si>
  <si>
    <t>Korean Won</t>
  </si>
  <si>
    <t>Kyrgyzstani Som</t>
  </si>
  <si>
    <t>Latvian Lats (obsolete)</t>
  </si>
  <si>
    <t>Litecoin</t>
  </si>
  <si>
    <t>LTC</t>
  </si>
  <si>
    <t>Luckycoin</t>
  </si>
  <si>
    <t>LKY</t>
  </si>
  <si>
    <t>Luxembourgian Franc (obsolete)</t>
  </si>
  <si>
    <t>LUF</t>
  </si>
  <si>
    <t>Macedonia Denar</t>
  </si>
  <si>
    <t>MaidSafeCoin</t>
  </si>
  <si>
    <t>XMS</t>
  </si>
  <si>
    <t>Malagasy Franc (obsolete)</t>
  </si>
  <si>
    <t>MGF</t>
  </si>
  <si>
    <t>Malawian Kwacha</t>
  </si>
  <si>
    <t>Maldives Rufiyaa</t>
  </si>
  <si>
    <t>Maltese Lira (obsolete)</t>
  </si>
  <si>
    <t>Marinecoin</t>
  </si>
  <si>
    <t>MTC</t>
  </si>
  <si>
    <t>Mastercoin</t>
  </si>
  <si>
    <t>MSC</t>
  </si>
  <si>
    <t>Mauritania Ouguiya</t>
  </si>
  <si>
    <t>Mauritian Rupee</t>
  </si>
  <si>
    <t>MaxCoin</t>
  </si>
  <si>
    <t>MAX</t>
  </si>
  <si>
    <t>Megacoin</t>
  </si>
  <si>
    <t>MEC</t>
  </si>
  <si>
    <t>Mexican Unidad De Inversion</t>
  </si>
  <si>
    <t>the Central Bank of Mexico</t>
  </si>
  <si>
    <t>Mincoin</t>
  </si>
  <si>
    <t>MNC</t>
  </si>
  <si>
    <t>Mintcoin</t>
  </si>
  <si>
    <t>XMT</t>
  </si>
  <si>
    <t>Monero (obsolete)</t>
  </si>
  <si>
    <t>XMO</t>
  </si>
  <si>
    <t>NEMstake</t>
  </si>
  <si>
    <t>NEM</t>
  </si>
  <si>
    <t>Namecoin</t>
  </si>
  <si>
    <t>NMC</t>
  </si>
  <si>
    <t>Namibian Dollar</t>
  </si>
  <si>
    <t>Nas</t>
  </si>
  <si>
    <t>NAS</t>
  </si>
  <si>
    <t>NetCoin</t>
  </si>
  <si>
    <t>NET</t>
  </si>
  <si>
    <t>Netherlands Antillean Guilder</t>
  </si>
  <si>
    <t>Yahoo Finance</t>
  </si>
  <si>
    <t>Neutrino</t>
  </si>
  <si>
    <t>NTR</t>
  </si>
  <si>
    <t>New Mozambican Metical</t>
  </si>
  <si>
    <t>New Taiwan Dollar</t>
  </si>
  <si>
    <t>New Zaire (obsolete)</t>
  </si>
  <si>
    <t>ZRN</t>
  </si>
  <si>
    <t>Noirbits</t>
  </si>
  <si>
    <t>NRB</t>
  </si>
  <si>
    <t>NoodlyAppendageCoin</t>
  </si>
  <si>
    <t>NDL</t>
  </si>
  <si>
    <t>Norwegian Krone</t>
  </si>
  <si>
    <t>Novacoin</t>
  </si>
  <si>
    <t>NVC</t>
  </si>
  <si>
    <t>Nxt</t>
  </si>
  <si>
    <t>NXT</t>
  </si>
  <si>
    <t>Old Afghan Afghani (obsolete)</t>
  </si>
  <si>
    <t>AFA</t>
  </si>
  <si>
    <t>Old Azerbaijani Manat (obsolete)</t>
  </si>
  <si>
    <t>AZM</t>
  </si>
  <si>
    <t>Old Ghanaian Cedi (obsolete)</t>
  </si>
  <si>
    <t>GHC</t>
  </si>
  <si>
    <t>Old Mexican Peso (obsolete)</t>
  </si>
  <si>
    <t>MXP</t>
  </si>
  <si>
    <t>Old Mozambican Metical (obsolete)</t>
  </si>
  <si>
    <t>MZM</t>
  </si>
  <si>
    <t>Old Romanian Leu (obsolete)</t>
  </si>
  <si>
    <t>ROL</t>
  </si>
  <si>
    <t>Old Russian Ruble (obsolete)</t>
  </si>
  <si>
    <t>RUR</t>
  </si>
  <si>
    <t>Old Turkish Lira (obsolete)</t>
  </si>
  <si>
    <t>TRL</t>
  </si>
  <si>
    <t>Old Turkmenistan Manat (obsolete)</t>
  </si>
  <si>
    <t>Old Zambian Kwacha (obsolete)</t>
  </si>
  <si>
    <t>Orbitcoin</t>
  </si>
  <si>
    <t>ORB</t>
  </si>
  <si>
    <t>Ounces of Aluminum</t>
  </si>
  <si>
    <t>XAL</t>
  </si>
  <si>
    <t>The London Metal Exchange</t>
  </si>
  <si>
    <t>Ounces of Copper</t>
  </si>
  <si>
    <t>Ounces of Gold</t>
  </si>
  <si>
    <t>Ounces of Palladium</t>
  </si>
  <si>
    <t>Ounces of Platinum</t>
  </si>
  <si>
    <t>Ounces of Silver</t>
  </si>
  <si>
    <t>Peercoin</t>
  </si>
  <si>
    <t>PPC</t>
  </si>
  <si>
    <t>Pence Sterling (lesser)</t>
  </si>
  <si>
    <t>GBX</t>
  </si>
  <si>
    <t>Pesetacoin</t>
  </si>
  <si>
    <t>PTC</t>
  </si>
  <si>
    <t>Philosopher Stones</t>
  </si>
  <si>
    <t>PHS</t>
  </si>
  <si>
    <t>Phoenixcoin</t>
  </si>
  <si>
    <t>PXC</t>
  </si>
  <si>
    <t>Portuguese Escudo (obsolete)</t>
  </si>
  <si>
    <t>PTE</t>
  </si>
  <si>
    <t>PotCoin</t>
  </si>
  <si>
    <t>POT</t>
  </si>
  <si>
    <t>Pound Sterling</t>
  </si>
  <si>
    <t>Primecoin</t>
  </si>
  <si>
    <t>XPM</t>
  </si>
  <si>
    <t>ProtoShares</t>
  </si>
  <si>
    <t>PTS</t>
  </si>
  <si>
    <t>Qatari Riyal</t>
  </si>
  <si>
    <t>Qora</t>
  </si>
  <si>
    <t>QRA</t>
  </si>
  <si>
    <t>QuarkCoin</t>
  </si>
  <si>
    <t>QRK</t>
  </si>
  <si>
    <t>ReddCoin</t>
  </si>
  <si>
    <t>RDD</t>
  </si>
  <si>
    <t>Ripple</t>
  </si>
  <si>
    <t>XRP</t>
  </si>
  <si>
    <t>Romanian Leu</t>
  </si>
  <si>
    <t>Russian Ruble</t>
  </si>
  <si>
    <t>Saint Helena Pound</t>
  </si>
  <si>
    <t>Samoa Tala</t>
  </si>
  <si>
    <t>Sao Tome Dobra</t>
  </si>
  <si>
    <t>Saudi Arabian Riyal</t>
  </si>
  <si>
    <t>Second Zimbabwean Dollar (obsolete)</t>
  </si>
  <si>
    <t>ZWN</t>
  </si>
  <si>
    <t>Serbian Dinar (obsolete)</t>
  </si>
  <si>
    <t>CSD</t>
  </si>
  <si>
    <t>Sexcoin</t>
  </si>
  <si>
    <t>SXC</t>
  </si>
  <si>
    <t>Sierra Leonean Leone</t>
  </si>
  <si>
    <t>SiliconValleyCoin</t>
  </si>
  <si>
    <t>XSV</t>
  </si>
  <si>
    <t>Slovak Koruna (obsolete)</t>
  </si>
  <si>
    <t>Slovenian Tolar (obsolete)</t>
  </si>
  <si>
    <t>SolarCoin</t>
  </si>
  <si>
    <t>SLR</t>
  </si>
  <si>
    <t>SpainCoin</t>
  </si>
  <si>
    <t>SPA</t>
  </si>
  <si>
    <t>Spanish Peseta (obsolete)</t>
  </si>
  <si>
    <t>ESP</t>
  </si>
  <si>
    <t>Special Drawing Right</t>
  </si>
  <si>
    <t>SDR</t>
  </si>
  <si>
    <t>Sri Lankan Rupee</t>
  </si>
  <si>
    <t>StableCoin</t>
  </si>
  <si>
    <t>SBC</t>
  </si>
  <si>
    <t>Sudanese Dinar (obsolete)</t>
  </si>
  <si>
    <t>SDD</t>
  </si>
  <si>
    <t>Sudanese Pound (obsolete)</t>
  </si>
  <si>
    <t>SDP</t>
  </si>
  <si>
    <t>Suriname Guilder (obsolete)</t>
  </si>
  <si>
    <t>SRG</t>
  </si>
  <si>
    <t>Swazi Lilangeni</t>
  </si>
  <si>
    <t>TagCoin</t>
  </si>
  <si>
    <t>TAG</t>
  </si>
  <si>
    <t>Terracoin</t>
  </si>
  <si>
    <t>TRC</t>
  </si>
  <si>
    <t>Thai Offshore Baht</t>
  </si>
  <si>
    <t>THO</t>
  </si>
  <si>
    <t>Third Zimbabwean Dollar (obsolete)</t>
  </si>
  <si>
    <t>ZWR</t>
  </si>
  <si>
    <t>Tickets</t>
  </si>
  <si>
    <t>TIX</t>
  </si>
  <si>
    <t>Tigercoin</t>
  </si>
  <si>
    <t>TGC</t>
  </si>
  <si>
    <t>Tongan Pa'Anga</t>
  </si>
  <si>
    <t>Trinidad and Tobago Dollar</t>
  </si>
  <si>
    <t>Turkish Lira</t>
  </si>
  <si>
    <t>Ukrainian Hryvnia</t>
  </si>
  <si>
    <t>United Arab Emirates Dirham</t>
  </si>
  <si>
    <t>United States Dollar</t>
  </si>
  <si>
    <t>Unobtanium</t>
  </si>
  <si>
    <t>UNO</t>
  </si>
  <si>
    <t>Uruguayan peso</t>
  </si>
  <si>
    <t>Venezuelan Bolivar (obsolete)</t>
  </si>
  <si>
    <t>Venezuelan Bolivar Fuerte</t>
  </si>
  <si>
    <t>VeriCoin</t>
  </si>
  <si>
    <t>VRC</t>
  </si>
  <si>
    <t>Vertcoin</t>
  </si>
  <si>
    <t>VTC</t>
  </si>
  <si>
    <t>Viet Nam Dong</t>
  </si>
  <si>
    <t>West African CFA</t>
  </si>
  <si>
    <t>WhiteCoin</t>
  </si>
  <si>
    <t>WHC</t>
  </si>
  <si>
    <t>WorldCoin</t>
  </si>
  <si>
    <t>WDC</t>
  </si>
  <si>
    <t>XC</t>
  </si>
  <si>
    <t>XXC</t>
  </si>
  <si>
    <t>Yacoin</t>
  </si>
  <si>
    <t>YAC</t>
  </si>
  <si>
    <t>YbCoin</t>
  </si>
  <si>
    <t>YBC</t>
  </si>
  <si>
    <t>Yugoslavian Dinar (obsolete)</t>
  </si>
  <si>
    <t>YUM</t>
  </si>
  <si>
    <t>Zeitcoin</t>
  </si>
  <si>
    <t>ZTC</t>
  </si>
  <si>
    <t>Zetacoin</t>
  </si>
  <si>
    <t>ZET</t>
  </si>
  <si>
    <t>Mozambican Metical</t>
  </si>
  <si>
    <t>Maldivian Rufiyaa</t>
  </si>
  <si>
    <t>Long Name</t>
  </si>
  <si>
    <t>Abrv</t>
  </si>
  <si>
    <t>Italian Lira (obsolete)</t>
  </si>
  <si>
    <t>French Franc (obsolete)</t>
  </si>
  <si>
    <t>Zimbabwean Dollar (obsolete)</t>
  </si>
  <si>
    <t>Deutsche Mark (obsolete)</t>
  </si>
  <si>
    <t>Ecuadorian Sucre (obsolete)</t>
  </si>
  <si>
    <t>Price</t>
  </si>
  <si>
    <t>Short</t>
  </si>
  <si>
    <t>Long</t>
  </si>
  <si>
    <t>Hist USD</t>
  </si>
  <si>
    <t xml:space="preserve">  uc.addUnit(new UnitCurrency("</t>
  </si>
  <si>
    <t>Prefix</t>
  </si>
  <si>
    <t>", "</t>
  </si>
  <si>
    <t>Mid1</t>
  </si>
  <si>
    <t>Mid2</t>
  </si>
  <si>
    <t xml:space="preserve">", </t>
  </si>
  <si>
    <t>End</t>
  </si>
  <si>
    <t>));</t>
  </si>
  <si>
    <t>Extracted Sept 20, 2015</t>
  </si>
  <si>
    <t>&lt;/field&gt;\r\n.*symbol"&gt;</t>
  </si>
  <si>
    <t>=X&lt;/field&gt;.*\r\n.*\r\n.*\r\n.*\r\n.*\r\n.*\r\n.*\r\n.*</t>
  </si>
  <si>
    <t>([A-Z]{3})=X&lt;/field&gt;.*\r\n.*\r\n.*\r\n.*\r\n.*\r\n.*\r\n.*\r\n.*\r\n.*price"&gt;</t>
  </si>
  <si>
    <t>,\1\r\n</t>
  </si>
  <si>
    <t>Then delete top and bottom</t>
  </si>
  <si>
    <t>Extraction of Curr from API:</t>
  </si>
  <si>
    <t>Copy XLM data into notepad++</t>
  </si>
  <si>
    <t xml:space="preserve">FIND, REPLACE WITH NOTHING: </t>
  </si>
  <si>
    <t xml:space="preserve">FIND: </t>
  </si>
  <si>
    <t>REPLACE WITH: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</si>
</sst>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14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87"/>
  <sheetViews>
    <sheetView tabSelected="1" workbookViewId="0">
      <selection activeCell="N11" sqref="N11"/>
    </sheetView>
  </sheetViews>
  <sheetFormatPr defaultRowHeight="14.4"/>
  <cols>
    <col min="1" max="1" width="9.109375" customWidth="1"/>
    <col min="2" max="2" width="32.109375" bestFit="1" customWidth="1"/>
    <col min="3" max="3" width="9.109375" customWidth="1"/>
  </cols>
  <sheetData>
    <row r="1" spans="1:12">
      <c r="A1" s="3" t="s">
        <v>712</v>
      </c>
      <c r="B1" s="3" t="s">
        <v>713</v>
      </c>
      <c r="C1" s="3" t="s">
        <v>711</v>
      </c>
    </row>
    <row r="2" spans="1:12">
      <c r="A2" t="s">
        <v>85</v>
      </c>
      <c r="B2" t="s">
        <v>178</v>
      </c>
      <c r="K2" s="3" t="s">
        <v>729</v>
      </c>
    </row>
    <row r="3" spans="1:12">
      <c r="A3" t="s">
        <v>62</v>
      </c>
      <c r="B3" t="s">
        <v>175</v>
      </c>
      <c r="K3" t="s">
        <v>730</v>
      </c>
    </row>
    <row r="4" spans="1:12">
      <c r="A4" t="s">
        <v>23</v>
      </c>
      <c r="B4" t="s">
        <v>206</v>
      </c>
      <c r="K4" t="s">
        <v>731</v>
      </c>
    </row>
    <row r="5" spans="1:12">
      <c r="A5" t="s">
        <v>165</v>
      </c>
      <c r="B5" t="s">
        <v>608</v>
      </c>
      <c r="K5" t="s">
        <v>724</v>
      </c>
    </row>
    <row r="6" spans="1:12">
      <c r="A6" t="s">
        <v>385</v>
      </c>
      <c r="B6" t="s">
        <v>384</v>
      </c>
      <c r="D6" t="s">
        <v>716</v>
      </c>
      <c r="E6" t="s">
        <v>715</v>
      </c>
      <c r="K6" t="s">
        <v>731</v>
      </c>
    </row>
    <row r="7" spans="1:12">
      <c r="D7" t="s">
        <v>718</v>
      </c>
      <c r="E7" t="s">
        <v>717</v>
      </c>
      <c r="K7" t="s">
        <v>725</v>
      </c>
    </row>
    <row r="8" spans="1:12">
      <c r="A8" t="s">
        <v>714</v>
      </c>
      <c r="D8" t="s">
        <v>719</v>
      </c>
      <c r="E8" t="s">
        <v>720</v>
      </c>
      <c r="K8" t="s">
        <v>732</v>
      </c>
    </row>
    <row r="9" spans="1:12">
      <c r="A9" t="s">
        <v>95</v>
      </c>
      <c r="B9" t="s">
        <v>177</v>
      </c>
      <c r="D9" t="s">
        <v>721</v>
      </c>
      <c r="E9" t="s">
        <v>722</v>
      </c>
      <c r="K9" t="s">
        <v>726</v>
      </c>
    </row>
    <row r="10" spans="1:12">
      <c r="A10" t="s">
        <v>94</v>
      </c>
      <c r="B10" t="s">
        <v>176</v>
      </c>
      <c r="K10" t="s">
        <v>733</v>
      </c>
    </row>
    <row r="11" spans="1:12">
      <c r="A11" t="s">
        <v>171</v>
      </c>
      <c r="B11" t="s">
        <v>242</v>
      </c>
      <c r="K11" t="s">
        <v>727</v>
      </c>
    </row>
    <row r="12" spans="1:12">
      <c r="K12" t="s">
        <v>728</v>
      </c>
    </row>
    <row r="14" spans="1:12">
      <c r="K14" s="3" t="s">
        <v>723</v>
      </c>
    </row>
    <row r="15" spans="1:12">
      <c r="A15" t="s">
        <v>99</v>
      </c>
      <c r="B15" t="s">
        <v>355</v>
      </c>
      <c r="C15">
        <v>1234</v>
      </c>
      <c r="E15" t="str">
        <f>CONCATENATE($E$6,A15,$E$7,B15,$E$8,C15,$E$9)</f>
        <v xml:space="preserve">  uc.addUnit(new UnitCurrency("AFN", "Afghan Afghani", 1234));</v>
      </c>
      <c r="K15">
        <v>1174.295044</v>
      </c>
      <c r="L15" t="s">
        <v>0</v>
      </c>
    </row>
    <row r="16" spans="1:12">
      <c r="A16" t="s">
        <v>127</v>
      </c>
      <c r="B16" t="s">
        <v>180</v>
      </c>
      <c r="C16">
        <v>1234</v>
      </c>
      <c r="E16" t="str">
        <f t="shared" ref="E16:E79" si="0">CONCATENATE($E$6,A16,$E$7,B16,$E$8,C16,$E$9)</f>
        <v xml:space="preserve">  uc.addUnit(new UnitCurrency("ALL", "Albanian Lek", 1234));</v>
      </c>
      <c r="K16">
        <v>6.5989000000000006E-2</v>
      </c>
      <c r="L16" t="s">
        <v>1</v>
      </c>
    </row>
    <row r="17" spans="1:12">
      <c r="A17" t="s">
        <v>91</v>
      </c>
      <c r="B17" t="s">
        <v>181</v>
      </c>
      <c r="C17">
        <v>1234</v>
      </c>
      <c r="E17" t="str">
        <f t="shared" si="0"/>
        <v xml:space="preserve">  uc.addUnit(new UnitCurrency("DZD", "Algerian Dinar", 1234));</v>
      </c>
      <c r="K17">
        <v>22475</v>
      </c>
      <c r="L17" t="s">
        <v>2</v>
      </c>
    </row>
    <row r="18" spans="1:12">
      <c r="A18" t="s">
        <v>152</v>
      </c>
      <c r="B18" t="s">
        <v>182</v>
      </c>
      <c r="C18">
        <v>1234</v>
      </c>
      <c r="E18" t="str">
        <f t="shared" si="0"/>
        <v xml:space="preserve">  uc.addUnit(new UnitCurrency("AOA", "Angolan Kwanza", 1234));</v>
      </c>
      <c r="K18">
        <v>6.9</v>
      </c>
      <c r="L18" t="s">
        <v>3</v>
      </c>
    </row>
    <row r="19" spans="1:12">
      <c r="A19" t="s">
        <v>172</v>
      </c>
      <c r="B19" t="s">
        <v>183</v>
      </c>
      <c r="C19">
        <v>1234</v>
      </c>
      <c r="E19" t="str">
        <f t="shared" si="0"/>
        <v xml:space="preserve">  uc.addUnit(new UnitCurrency("ARS", "Argentine Peso", 1234));</v>
      </c>
      <c r="K19">
        <v>7.9825999999999997</v>
      </c>
      <c r="L19" t="s">
        <v>4</v>
      </c>
    </row>
    <row r="20" spans="1:12">
      <c r="A20" t="s">
        <v>130</v>
      </c>
      <c r="B20" t="s">
        <v>184</v>
      </c>
      <c r="C20">
        <v>1234</v>
      </c>
      <c r="E20" t="str">
        <f t="shared" si="0"/>
        <v xml:space="preserve">  uc.addUnit(new UnitCurrency("AMD", "Armenian Dram", 1234));</v>
      </c>
      <c r="K20">
        <v>77.822952000000001</v>
      </c>
      <c r="L20" t="s">
        <v>5</v>
      </c>
    </row>
    <row r="21" spans="1:12">
      <c r="A21" t="s">
        <v>168</v>
      </c>
      <c r="B21" t="s">
        <v>185</v>
      </c>
      <c r="C21">
        <v>1234</v>
      </c>
      <c r="E21" t="str">
        <f t="shared" si="0"/>
        <v xml:space="preserve">  uc.addUnit(new UnitCurrency("AWG", "Aruban Florin", 1234));</v>
      </c>
      <c r="K21">
        <v>19.899999999999999</v>
      </c>
      <c r="L21" t="s">
        <v>6</v>
      </c>
    </row>
    <row r="22" spans="1:12">
      <c r="A22" t="s">
        <v>29</v>
      </c>
      <c r="B22" t="s">
        <v>173</v>
      </c>
      <c r="C22">
        <v>1234</v>
      </c>
      <c r="E22" t="str">
        <f t="shared" si="0"/>
        <v xml:space="preserve">  uc.addUnit(new UnitCurrency("AUD", "Australian Dollar", 1234));</v>
      </c>
      <c r="K22">
        <v>6.35</v>
      </c>
      <c r="L22" t="s">
        <v>7</v>
      </c>
    </row>
    <row r="23" spans="1:12">
      <c r="A23" t="s">
        <v>20</v>
      </c>
      <c r="B23" t="s">
        <v>371</v>
      </c>
      <c r="C23">
        <v>1234</v>
      </c>
      <c r="E23" t="str">
        <f t="shared" si="0"/>
        <v xml:space="preserve">  uc.addUnit(new UnitCurrency("AZN", "Azerbaijani Manat", 1234));</v>
      </c>
      <c r="K23">
        <v>2.4500000000000002</v>
      </c>
      <c r="L23" t="s">
        <v>8</v>
      </c>
    </row>
    <row r="24" spans="1:12">
      <c r="A24" t="s">
        <v>49</v>
      </c>
      <c r="B24" t="s">
        <v>187</v>
      </c>
      <c r="C24">
        <v>1234</v>
      </c>
      <c r="E24" t="str">
        <f t="shared" si="0"/>
        <v xml:space="preserve">  uc.addUnit(new UnitCurrency("BSD", "Bahamian Dollar", 1234));</v>
      </c>
      <c r="K24">
        <v>127.324997</v>
      </c>
      <c r="L24" t="s">
        <v>9</v>
      </c>
    </row>
    <row r="25" spans="1:12">
      <c r="A25" t="s">
        <v>57</v>
      </c>
      <c r="B25" t="s">
        <v>188</v>
      </c>
      <c r="C25">
        <v>1234</v>
      </c>
      <c r="E25" t="str">
        <f t="shared" si="0"/>
        <v xml:space="preserve">  uc.addUnit(new UnitCurrency("BHD", "Bahraini Dinar", 1234));</v>
      </c>
      <c r="K25">
        <v>17495</v>
      </c>
      <c r="L25" t="s">
        <v>10</v>
      </c>
    </row>
    <row r="26" spans="1:12">
      <c r="A26" t="s">
        <v>5</v>
      </c>
      <c r="B26" t="s">
        <v>189</v>
      </c>
      <c r="C26">
        <v>1234</v>
      </c>
      <c r="E26" t="str">
        <f t="shared" si="0"/>
        <v xml:space="preserve">  uc.addUnit(new UnitCurrency("BDT", "Bangladeshi Taka", 1234));</v>
      </c>
      <c r="K26">
        <v>35.647998999999999</v>
      </c>
      <c r="L26" t="s">
        <v>11</v>
      </c>
    </row>
    <row r="27" spans="1:12">
      <c r="A27" t="s">
        <v>65</v>
      </c>
      <c r="B27" t="s">
        <v>190</v>
      </c>
      <c r="C27">
        <v>1234</v>
      </c>
      <c r="E27" t="str">
        <f t="shared" si="0"/>
        <v xml:space="preserve">  uc.addUnit(new UnitCurrency("BBD", "Barbados Dollar", 1234));</v>
      </c>
      <c r="K27">
        <v>2.81</v>
      </c>
      <c r="L27" t="s">
        <v>12</v>
      </c>
    </row>
    <row r="28" spans="1:12">
      <c r="A28" t="s">
        <v>10</v>
      </c>
      <c r="B28" t="s">
        <v>191</v>
      </c>
      <c r="C28">
        <v>1234</v>
      </c>
      <c r="E28" t="str">
        <f t="shared" si="0"/>
        <v xml:space="preserve">  uc.addUnit(new UnitCurrency("BYR", "Belarusian Ruble", 1234));</v>
      </c>
      <c r="K28">
        <v>1.9515499999999999</v>
      </c>
      <c r="L28" t="s">
        <v>13</v>
      </c>
    </row>
    <row r="29" spans="1:12">
      <c r="A29" t="s">
        <v>115</v>
      </c>
      <c r="B29" t="s">
        <v>192</v>
      </c>
      <c r="C29">
        <v>1234</v>
      </c>
      <c r="E29" t="str">
        <f t="shared" si="0"/>
        <v xml:space="preserve">  uc.addUnit(new UnitCurrency("BZD", "Belize Dollar", 1234));</v>
      </c>
      <c r="K29">
        <v>118.5</v>
      </c>
      <c r="L29" t="s">
        <v>14</v>
      </c>
    </row>
    <row r="30" spans="1:12">
      <c r="A30" t="s">
        <v>52</v>
      </c>
      <c r="B30" t="s">
        <v>193</v>
      </c>
      <c r="C30">
        <v>1234</v>
      </c>
      <c r="E30" t="str">
        <f t="shared" si="0"/>
        <v xml:space="preserve">  uc.addUnit(new UnitCurrency("BMD", "Bermudian Dollar", 1234));</v>
      </c>
      <c r="K30">
        <v>6.6075499999999998</v>
      </c>
      <c r="L30" t="s">
        <v>15</v>
      </c>
    </row>
    <row r="31" spans="1:12">
      <c r="A31" t="s">
        <v>148</v>
      </c>
      <c r="B31" t="s">
        <v>379</v>
      </c>
      <c r="C31">
        <v>1234</v>
      </c>
      <c r="E31" t="str">
        <f t="shared" si="0"/>
        <v xml:space="preserve">  uc.addUnit(new UnitCurrency("BTN", "Bhutanese Ngultrum", 1234));</v>
      </c>
      <c r="K31">
        <v>3.3</v>
      </c>
      <c r="L31" t="s">
        <v>16</v>
      </c>
    </row>
    <row r="32" spans="1:12">
      <c r="A32" t="s">
        <v>3</v>
      </c>
      <c r="B32" t="s">
        <v>195</v>
      </c>
      <c r="C32">
        <v>1234</v>
      </c>
      <c r="E32" t="str">
        <f t="shared" si="0"/>
        <v xml:space="preserve">  uc.addUnit(new UnitCurrency("BOB", "Bolivian Boliviano", 1234));</v>
      </c>
      <c r="K32">
        <v>10.247949999999999</v>
      </c>
      <c r="L32" t="s">
        <v>17</v>
      </c>
    </row>
    <row r="33" spans="1:12">
      <c r="A33" t="s">
        <v>147</v>
      </c>
      <c r="B33" t="s">
        <v>392</v>
      </c>
      <c r="C33">
        <v>1234</v>
      </c>
      <c r="E33" t="str">
        <f t="shared" si="0"/>
        <v xml:space="preserve">  uc.addUnit(new UnitCurrency("BAM", "Bosnia-Herzegovina Convertible Mark", 1234));</v>
      </c>
      <c r="K33">
        <v>8.1640499999999996</v>
      </c>
      <c r="L33" t="s">
        <v>18</v>
      </c>
    </row>
    <row r="34" spans="1:12">
      <c r="A34" t="s">
        <v>17</v>
      </c>
      <c r="B34" t="s">
        <v>197</v>
      </c>
      <c r="C34">
        <v>1234</v>
      </c>
      <c r="E34" t="str">
        <f t="shared" si="0"/>
        <v xml:space="preserve">  uc.addUnit(new UnitCurrency("BWP", "Botswana Pula", 1234));</v>
      </c>
      <c r="K34">
        <v>35.450001</v>
      </c>
      <c r="L34" t="s">
        <v>19</v>
      </c>
    </row>
    <row r="35" spans="1:12">
      <c r="A35" t="s">
        <v>48</v>
      </c>
      <c r="B35" t="s">
        <v>198</v>
      </c>
      <c r="C35">
        <v>1234</v>
      </c>
      <c r="E35" t="str">
        <f t="shared" si="0"/>
        <v xml:space="preserve">  uc.addUnit(new UnitCurrency("BRL", "Brazilian Real", 1234));</v>
      </c>
      <c r="K35">
        <v>1.0568</v>
      </c>
      <c r="L35" t="s">
        <v>20</v>
      </c>
    </row>
    <row r="36" spans="1:12">
      <c r="A36" t="s">
        <v>111</v>
      </c>
      <c r="B36" t="s">
        <v>199</v>
      </c>
      <c r="C36">
        <v>1234</v>
      </c>
      <c r="E36" t="str">
        <f t="shared" si="0"/>
        <v xml:space="preserve">  uc.addUnit(new UnitCurrency("BND", "Brunei Dollar", 1234));</v>
      </c>
      <c r="K36">
        <v>65.870452999999998</v>
      </c>
      <c r="L36" t="s">
        <v>21</v>
      </c>
    </row>
    <row r="37" spans="1:12">
      <c r="A37" t="s">
        <v>59</v>
      </c>
      <c r="B37" t="s">
        <v>200</v>
      </c>
      <c r="C37">
        <v>1234</v>
      </c>
      <c r="E37" t="str">
        <f t="shared" si="0"/>
        <v xml:space="preserve">  uc.addUnit(new UnitCurrency("BGN", "Bulgarian Lev", 1234));</v>
      </c>
      <c r="K37">
        <v>3098.6000979999999</v>
      </c>
      <c r="L37" t="s">
        <v>22</v>
      </c>
    </row>
    <row r="38" spans="1:12">
      <c r="A38" t="s">
        <v>55</v>
      </c>
      <c r="B38" t="s">
        <v>397</v>
      </c>
      <c r="C38">
        <v>1234</v>
      </c>
      <c r="E38" t="str">
        <f t="shared" si="0"/>
        <v xml:space="preserve">  uc.addUnit(new UnitCurrency("BIF", "Burundian Franc", 1234));</v>
      </c>
      <c r="K38">
        <v>1.32145</v>
      </c>
      <c r="L38" t="s">
        <v>23</v>
      </c>
    </row>
    <row r="39" spans="1:12">
      <c r="A39" t="s">
        <v>134</v>
      </c>
      <c r="B39" t="s">
        <v>205</v>
      </c>
      <c r="C39">
        <v>1234</v>
      </c>
      <c r="E39" t="str">
        <f t="shared" si="0"/>
        <v xml:space="preserve">  uc.addUnit(new UnitCurrency("KHR", "Cambodian Riel", 1234));</v>
      </c>
      <c r="K39">
        <v>580.724243</v>
      </c>
      <c r="L39" t="s">
        <v>24</v>
      </c>
    </row>
    <row r="40" spans="1:12">
      <c r="A40" t="s">
        <v>156</v>
      </c>
      <c r="B40" t="s">
        <v>207</v>
      </c>
      <c r="C40">
        <v>1234</v>
      </c>
      <c r="E40" t="str">
        <f t="shared" si="0"/>
        <v xml:space="preserve">  uc.addUnit(new UnitCurrency("CVE", "Cape Verde Escudo", 1234));</v>
      </c>
      <c r="K40">
        <v>1506.5</v>
      </c>
      <c r="L40" t="s">
        <v>25</v>
      </c>
    </row>
    <row r="41" spans="1:12">
      <c r="A41" t="s">
        <v>96</v>
      </c>
      <c r="B41" t="s">
        <v>208</v>
      </c>
      <c r="C41">
        <v>1234</v>
      </c>
      <c r="E41" t="str">
        <f t="shared" si="0"/>
        <v xml:space="preserve">  uc.addUnit(new UnitCurrency("KYD", "Cayman Islands Dollar", 1234));</v>
      </c>
      <c r="K41">
        <v>0.70874999999999999</v>
      </c>
      <c r="L41" t="s">
        <v>26</v>
      </c>
    </row>
    <row r="42" spans="1:12">
      <c r="A42" t="s">
        <v>24</v>
      </c>
      <c r="B42" t="s">
        <v>404</v>
      </c>
      <c r="C42">
        <v>1234</v>
      </c>
      <c r="E42" t="str">
        <f t="shared" si="0"/>
        <v xml:space="preserve">  uc.addUnit(new UnitCurrency("XAF", "Central African CFA", 1234));</v>
      </c>
      <c r="K42">
        <v>14420.5</v>
      </c>
      <c r="L42" t="s">
        <v>27</v>
      </c>
    </row>
    <row r="43" spans="1:12">
      <c r="A43" t="s">
        <v>34</v>
      </c>
      <c r="B43" t="s">
        <v>204</v>
      </c>
      <c r="C43">
        <v>1234</v>
      </c>
      <c r="E43" t="str">
        <f t="shared" si="0"/>
        <v xml:space="preserve">  uc.addUnit(new UnitCurrency("XPF", "CFP Franc", 1234));</v>
      </c>
      <c r="K43">
        <v>0.69915400000000005</v>
      </c>
      <c r="L43" t="s">
        <v>28</v>
      </c>
    </row>
    <row r="44" spans="1:12">
      <c r="A44" t="s">
        <v>97</v>
      </c>
      <c r="B44" t="s">
        <v>209</v>
      </c>
      <c r="C44">
        <v>1234</v>
      </c>
      <c r="E44" t="str">
        <f t="shared" si="0"/>
        <v xml:space="preserve">  uc.addUnit(new UnitCurrency("CLP", "Chilean Peso", 1234));</v>
      </c>
      <c r="K44">
        <v>1.390144</v>
      </c>
      <c r="L44" t="s">
        <v>29</v>
      </c>
    </row>
    <row r="45" spans="1:12">
      <c r="A45" t="s">
        <v>142</v>
      </c>
      <c r="B45" t="s">
        <v>353</v>
      </c>
      <c r="C45">
        <v>1234</v>
      </c>
      <c r="E45" t="str">
        <f t="shared" si="0"/>
        <v xml:space="preserve">  uc.addUnit(new UnitCurrency("CLF", "Chilean Unidad de Fomento", 1234));</v>
      </c>
      <c r="K45">
        <v>1282.400024</v>
      </c>
      <c r="L45" t="s">
        <v>30</v>
      </c>
    </row>
    <row r="46" spans="1:12">
      <c r="A46" t="s">
        <v>140</v>
      </c>
      <c r="B46" t="s">
        <v>352</v>
      </c>
      <c r="C46">
        <v>1234</v>
      </c>
      <c r="E46" t="str">
        <f t="shared" si="0"/>
        <v xml:space="preserve">  uc.addUnit(new UnitCurrency("CNH", "Chinese Offshore Yuan", 1234));</v>
      </c>
      <c r="K46">
        <v>1.3649500000000001</v>
      </c>
      <c r="L46" t="s">
        <v>31</v>
      </c>
    </row>
    <row r="47" spans="1:12">
      <c r="A47" t="s">
        <v>61</v>
      </c>
      <c r="B47" t="s">
        <v>406</v>
      </c>
      <c r="C47">
        <v>1234</v>
      </c>
      <c r="E47" t="str">
        <f t="shared" si="0"/>
        <v xml:space="preserve">  uc.addUnit(new UnitCurrency("CNY", "Chinese Yuan", 1234));</v>
      </c>
      <c r="K47">
        <v>13.3139</v>
      </c>
      <c r="L47" t="s">
        <v>32</v>
      </c>
    </row>
    <row r="48" spans="1:12">
      <c r="A48" t="s">
        <v>83</v>
      </c>
      <c r="B48" t="s">
        <v>211</v>
      </c>
      <c r="C48">
        <v>1234</v>
      </c>
      <c r="E48" t="str">
        <f t="shared" si="0"/>
        <v xml:space="preserve">  uc.addUnit(new UnitCurrency("COP", "Colombian Peso", 1234));</v>
      </c>
      <c r="K48">
        <v>1188</v>
      </c>
      <c r="L48" t="s">
        <v>33</v>
      </c>
    </row>
    <row r="49" spans="1:12">
      <c r="A49" t="s">
        <v>129</v>
      </c>
      <c r="B49" t="s">
        <v>409</v>
      </c>
      <c r="C49">
        <v>1234</v>
      </c>
      <c r="E49" t="str">
        <f t="shared" si="0"/>
        <v xml:space="preserve">  uc.addUnit(new UnitCurrency("KMF", "Comorian Franc", 1234));</v>
      </c>
      <c r="K49">
        <v>105.64540100000001</v>
      </c>
      <c r="L49" t="s">
        <v>34</v>
      </c>
    </row>
    <row r="50" spans="1:12">
      <c r="A50" t="s">
        <v>84</v>
      </c>
      <c r="B50" t="s">
        <v>213</v>
      </c>
      <c r="C50">
        <v>1234</v>
      </c>
      <c r="E50" t="str">
        <f t="shared" si="0"/>
        <v xml:space="preserve">  uc.addUnit(new UnitCurrency("CDF", "Congolese Franc", 1234));</v>
      </c>
      <c r="K50">
        <v>6.4005000000000001</v>
      </c>
      <c r="L50" t="s">
        <v>35</v>
      </c>
    </row>
    <row r="51" spans="1:12">
      <c r="A51" t="s">
        <v>139</v>
      </c>
      <c r="B51" t="s">
        <v>351</v>
      </c>
      <c r="C51">
        <v>1234</v>
      </c>
      <c r="E51" t="str">
        <f t="shared" si="0"/>
        <v xml:space="preserve">  uc.addUnit(new UnitCurrency("XCP", "Copper (lb)", 1234));</v>
      </c>
      <c r="K51">
        <v>1</v>
      </c>
      <c r="L51" t="s">
        <v>36</v>
      </c>
    </row>
    <row r="52" spans="1:12">
      <c r="A52" t="s">
        <v>43</v>
      </c>
      <c r="B52" t="s">
        <v>214</v>
      </c>
      <c r="C52">
        <v>1234</v>
      </c>
      <c r="E52" t="str">
        <f t="shared" si="0"/>
        <v xml:space="preserve">  uc.addUnit(new UnitCurrency("CRC", "Costa Rican Colon", 1234));</v>
      </c>
      <c r="K52">
        <v>3650</v>
      </c>
      <c r="L52" t="s">
        <v>37</v>
      </c>
    </row>
    <row r="53" spans="1:12">
      <c r="A53" t="s">
        <v>132</v>
      </c>
      <c r="B53" t="s">
        <v>215</v>
      </c>
      <c r="C53">
        <v>1234</v>
      </c>
      <c r="E53" t="str">
        <f t="shared" si="0"/>
        <v xml:space="preserve">  uc.addUnit(new UnitCurrency("HRK", "Croatian Kuna", 1234));</v>
      </c>
      <c r="K53">
        <v>199.04499799999999</v>
      </c>
      <c r="L53" t="s">
        <v>38</v>
      </c>
    </row>
    <row r="54" spans="1:12">
      <c r="A54" t="s">
        <v>36</v>
      </c>
      <c r="B54" t="s">
        <v>218</v>
      </c>
      <c r="C54">
        <v>1234</v>
      </c>
      <c r="E54" t="str">
        <f t="shared" si="0"/>
        <v xml:space="preserve">  uc.addUnit(new UnitCurrency("CUP", "Cuban Peso", 1234));</v>
      </c>
      <c r="K54">
        <v>2.8301500000000002</v>
      </c>
      <c r="L54" t="s">
        <v>39</v>
      </c>
    </row>
    <row r="55" spans="1:12">
      <c r="A55" t="s">
        <v>136</v>
      </c>
      <c r="B55" t="s">
        <v>419</v>
      </c>
      <c r="C55">
        <v>1234</v>
      </c>
      <c r="E55" t="str">
        <f t="shared" si="0"/>
        <v xml:space="preserve">  uc.addUnit(new UnitCurrency("CYP", "Cypriot Pound", 1234));</v>
      </c>
      <c r="K55">
        <v>2.1749100000000001</v>
      </c>
      <c r="L55" t="s">
        <v>40</v>
      </c>
    </row>
    <row r="56" spans="1:12">
      <c r="A56" t="s">
        <v>113</v>
      </c>
      <c r="B56" t="s">
        <v>220</v>
      </c>
      <c r="C56">
        <v>1234</v>
      </c>
      <c r="E56" t="str">
        <f t="shared" si="0"/>
        <v xml:space="preserve">  uc.addUnit(new UnitCurrency("CZK", "Czech Koruna", 1234));</v>
      </c>
      <c r="K56">
        <v>3.5</v>
      </c>
      <c r="L56" t="s">
        <v>42</v>
      </c>
    </row>
    <row r="57" spans="1:12">
      <c r="A57" t="s">
        <v>15</v>
      </c>
      <c r="B57" t="s">
        <v>221</v>
      </c>
      <c r="C57">
        <v>1234</v>
      </c>
      <c r="E57" t="str">
        <f t="shared" si="0"/>
        <v xml:space="preserve">  uc.addUnit(new UnitCurrency("DKK", "Danish Krone", 1234));</v>
      </c>
      <c r="K57">
        <v>105.14949799999999</v>
      </c>
      <c r="L57" t="s">
        <v>41</v>
      </c>
    </row>
    <row r="58" spans="1:12">
      <c r="A58" t="s">
        <v>116</v>
      </c>
      <c r="B58" t="s">
        <v>709</v>
      </c>
      <c r="C58">
        <v>1234</v>
      </c>
      <c r="E58" t="str">
        <f t="shared" si="0"/>
        <v xml:space="preserve">  uc.addUnit(new UnitCurrency("DEM", "Deutsche Mark (obsolete)", 1234));</v>
      </c>
      <c r="K58">
        <v>532.29998799999998</v>
      </c>
      <c r="L58" t="s">
        <v>43</v>
      </c>
    </row>
    <row r="59" spans="1:12">
      <c r="A59" t="s">
        <v>100</v>
      </c>
      <c r="B59" t="s">
        <v>432</v>
      </c>
      <c r="C59">
        <v>1234</v>
      </c>
      <c r="E59" t="str">
        <f t="shared" si="0"/>
        <v xml:space="preserve">  uc.addUnit(new UnitCurrency("DJF", "Djiboutian Franc", 1234));</v>
      </c>
      <c r="K59">
        <v>43.169998</v>
      </c>
      <c r="L59" t="s">
        <v>44</v>
      </c>
    </row>
    <row r="60" spans="1:12">
      <c r="A60" t="s">
        <v>126</v>
      </c>
      <c r="B60" t="s">
        <v>435</v>
      </c>
      <c r="C60">
        <v>1234</v>
      </c>
      <c r="E60" t="str">
        <f t="shared" si="0"/>
        <v xml:space="preserve">  uc.addUnit(new UnitCurrency("DOP", "Dominican Peso", 1234));</v>
      </c>
      <c r="K60">
        <v>188.78599500000001</v>
      </c>
      <c r="L60" t="s">
        <v>45</v>
      </c>
    </row>
    <row r="61" spans="1:12">
      <c r="A61" t="s">
        <v>138</v>
      </c>
      <c r="B61" t="s">
        <v>224</v>
      </c>
      <c r="C61">
        <v>1234</v>
      </c>
      <c r="E61" t="str">
        <f t="shared" si="0"/>
        <v xml:space="preserve">  uc.addUnit(new UnitCurrency("XCD", "East Caribbean Dollar", 1234));</v>
      </c>
      <c r="K61">
        <v>1.79</v>
      </c>
      <c r="L61" t="s">
        <v>46</v>
      </c>
    </row>
    <row r="62" spans="1:12">
      <c r="A62" t="s">
        <v>133</v>
      </c>
      <c r="B62" t="s">
        <v>710</v>
      </c>
      <c r="C62">
        <v>1234</v>
      </c>
      <c r="E62" t="str">
        <f t="shared" si="0"/>
        <v xml:space="preserve">  uc.addUnit(new UnitCurrency("ECS", "Ecuadorian Sucre (obsolete)", 1234));</v>
      </c>
      <c r="K62">
        <v>10.003</v>
      </c>
      <c r="L62" t="s">
        <v>47</v>
      </c>
    </row>
    <row r="63" spans="1:12">
      <c r="A63" t="s">
        <v>153</v>
      </c>
      <c r="B63" t="s">
        <v>225</v>
      </c>
      <c r="C63">
        <v>1234</v>
      </c>
      <c r="E63" t="str">
        <f t="shared" si="0"/>
        <v xml:space="preserve">  uc.addUnit(new UnitCurrency("EGP", "Egyptian Pound", 1234));</v>
      </c>
      <c r="K63">
        <v>3.9415</v>
      </c>
      <c r="L63" t="s">
        <v>48</v>
      </c>
    </row>
    <row r="64" spans="1:12">
      <c r="A64" t="s">
        <v>101</v>
      </c>
      <c r="B64" t="s">
        <v>441</v>
      </c>
      <c r="C64">
        <v>1234</v>
      </c>
      <c r="E64" t="str">
        <f t="shared" si="0"/>
        <v xml:space="preserve">  uc.addUnit(new UnitCurrency("SVC", "El Salvador Colon (obsolete)", 1234));</v>
      </c>
      <c r="K64">
        <v>1</v>
      </c>
      <c r="L64" t="s">
        <v>49</v>
      </c>
    </row>
    <row r="65" spans="1:12">
      <c r="A65" t="s">
        <v>104</v>
      </c>
      <c r="B65" t="s">
        <v>347</v>
      </c>
      <c r="C65">
        <v>1234</v>
      </c>
      <c r="E65" t="str">
        <f t="shared" si="0"/>
        <v xml:space="preserve">  uc.addUnit(new UnitCurrency("ERN", "Eritrean Nakfa", 1234));</v>
      </c>
      <c r="K65">
        <v>27.553801</v>
      </c>
      <c r="L65" t="s">
        <v>50</v>
      </c>
    </row>
    <row r="66" spans="1:12">
      <c r="A66" t="s">
        <v>105</v>
      </c>
      <c r="B66" t="s">
        <v>229</v>
      </c>
      <c r="C66">
        <v>1234</v>
      </c>
      <c r="E66" t="str">
        <f t="shared" si="0"/>
        <v xml:space="preserve">  uc.addUnit(new UnitCurrency("ETB", "Ethiopian Birr", 1234));</v>
      </c>
      <c r="K66">
        <v>7249.9501950000003</v>
      </c>
      <c r="L66" t="s">
        <v>51</v>
      </c>
    </row>
    <row r="67" spans="1:12">
      <c r="A67" t="s">
        <v>93</v>
      </c>
      <c r="B67" t="s">
        <v>230</v>
      </c>
      <c r="C67">
        <v>1234</v>
      </c>
      <c r="E67" t="str">
        <f t="shared" si="0"/>
        <v xml:space="preserve">  uc.addUnit(new UnitCurrency("FKP", "Falkland Islands Pound", 1234));</v>
      </c>
      <c r="K67">
        <v>1</v>
      </c>
      <c r="L67" t="s">
        <v>52</v>
      </c>
    </row>
    <row r="68" spans="1:12">
      <c r="A68" t="s">
        <v>146</v>
      </c>
      <c r="B68" t="s">
        <v>231</v>
      </c>
      <c r="C68">
        <v>1234</v>
      </c>
      <c r="E68" t="str">
        <f t="shared" si="0"/>
        <v xml:space="preserve">  uc.addUnit(new UnitCurrency("FJD", "Fiji Dollar", 1234));</v>
      </c>
      <c r="K68">
        <v>4308</v>
      </c>
      <c r="L68" t="s">
        <v>53</v>
      </c>
    </row>
    <row r="69" spans="1:12">
      <c r="A69" t="s">
        <v>78</v>
      </c>
      <c r="B69" t="s">
        <v>707</v>
      </c>
      <c r="C69">
        <v>1234</v>
      </c>
      <c r="E69" t="str">
        <f t="shared" si="0"/>
        <v xml:space="preserve">  uc.addUnit(new UnitCurrency("FRF", "French Franc (obsolete)", 1234));</v>
      </c>
      <c r="K69">
        <v>53.91</v>
      </c>
      <c r="L69" t="s">
        <v>54</v>
      </c>
    </row>
    <row r="70" spans="1:12">
      <c r="A70" t="s">
        <v>167</v>
      </c>
      <c r="B70" t="s">
        <v>232</v>
      </c>
      <c r="C70">
        <v>1234</v>
      </c>
      <c r="E70" t="str">
        <f t="shared" si="0"/>
        <v xml:space="preserve">  uc.addUnit(new UnitCurrency("GMD", "Gambian Dalasi", 1234));</v>
      </c>
      <c r="K70">
        <v>1549</v>
      </c>
      <c r="L70" t="s">
        <v>55</v>
      </c>
    </row>
    <row r="71" spans="1:12">
      <c r="A71" t="s">
        <v>8</v>
      </c>
      <c r="B71" t="s">
        <v>233</v>
      </c>
      <c r="C71">
        <v>1234</v>
      </c>
      <c r="E71" t="str">
        <f t="shared" si="0"/>
        <v xml:space="preserve">  uc.addUnit(new UnitCurrency("GEL", "Georgian Lari", 1234));</v>
      </c>
      <c r="K71">
        <v>8129.9501950000003</v>
      </c>
      <c r="L71" t="s">
        <v>56</v>
      </c>
    </row>
    <row r="72" spans="1:12">
      <c r="A72" t="s">
        <v>88</v>
      </c>
      <c r="B72" t="s">
        <v>473</v>
      </c>
      <c r="C72">
        <v>1234</v>
      </c>
      <c r="E72" t="str">
        <f t="shared" si="0"/>
        <v xml:space="preserve">  uc.addUnit(new UnitCurrency("GHS", "Ghanaian Cedi", 1234));</v>
      </c>
      <c r="K72">
        <v>0.37740000000000001</v>
      </c>
      <c r="L72" t="s">
        <v>57</v>
      </c>
    </row>
    <row r="73" spans="1:12">
      <c r="A73" t="s">
        <v>109</v>
      </c>
      <c r="B73" t="s">
        <v>235</v>
      </c>
      <c r="C73">
        <v>1234</v>
      </c>
      <c r="E73" t="str">
        <f t="shared" si="0"/>
        <v xml:space="preserve">  uc.addUnit(new UnitCurrency("GIP", "Gibraltar Pound", 1234));</v>
      </c>
      <c r="K73">
        <v>0.64249999999999996</v>
      </c>
      <c r="L73" t="s">
        <v>58</v>
      </c>
    </row>
    <row r="74" spans="1:12">
      <c r="A74" t="s">
        <v>170</v>
      </c>
      <c r="B74" t="s">
        <v>236</v>
      </c>
      <c r="C74">
        <v>1234</v>
      </c>
      <c r="E74" t="str">
        <f t="shared" si="0"/>
        <v xml:space="preserve">  uc.addUnit(new UnitCurrency("XAU", "Gold (oz)", 1234));</v>
      </c>
      <c r="K74">
        <v>1.7321</v>
      </c>
      <c r="L74" t="s">
        <v>59</v>
      </c>
    </row>
    <row r="75" spans="1:12">
      <c r="A75" t="s">
        <v>68</v>
      </c>
      <c r="B75" t="s">
        <v>237</v>
      </c>
      <c r="C75">
        <v>1234</v>
      </c>
      <c r="E75" t="str">
        <f t="shared" si="0"/>
        <v xml:space="preserve">  uc.addUnit(new UnitCurrency("GTQ", "Guatemalan Quetzal", 1234));</v>
      </c>
      <c r="K75">
        <v>1.4012</v>
      </c>
      <c r="L75" t="s">
        <v>60</v>
      </c>
    </row>
    <row r="76" spans="1:12">
      <c r="A76" t="s">
        <v>51</v>
      </c>
      <c r="B76" t="s">
        <v>482</v>
      </c>
      <c r="C76">
        <v>1234</v>
      </c>
      <c r="E76" t="str">
        <f t="shared" si="0"/>
        <v xml:space="preserve">  uc.addUnit(new UnitCurrency("GNF", "Guinean Franc", 1234));</v>
      </c>
      <c r="K76">
        <v>6.3702500000000004</v>
      </c>
      <c r="L76" t="s">
        <v>61</v>
      </c>
    </row>
    <row r="77" spans="1:12">
      <c r="A77" t="s">
        <v>160</v>
      </c>
      <c r="B77" t="s">
        <v>239</v>
      </c>
      <c r="C77">
        <v>1234</v>
      </c>
      <c r="E77" t="str">
        <f t="shared" si="0"/>
        <v xml:space="preserve">  uc.addUnit(new UnitCurrency("GYD", "Guyanese Dollar", 1234));</v>
      </c>
      <c r="K77">
        <v>0.88558700000000001</v>
      </c>
      <c r="L77" t="s">
        <v>62</v>
      </c>
    </row>
    <row r="78" spans="1:12">
      <c r="A78" t="s">
        <v>128</v>
      </c>
      <c r="B78" t="s">
        <v>240</v>
      </c>
      <c r="C78">
        <v>1234</v>
      </c>
      <c r="E78" t="str">
        <f t="shared" si="0"/>
        <v xml:space="preserve">  uc.addUnit(new UnitCurrency("HTG", "Haitian Gourde", 1234));</v>
      </c>
      <c r="K78">
        <v>6.3381999999999996</v>
      </c>
      <c r="L78" t="s">
        <v>63</v>
      </c>
    </row>
    <row r="79" spans="1:12">
      <c r="A79" t="s">
        <v>112</v>
      </c>
      <c r="B79" t="s">
        <v>241</v>
      </c>
      <c r="C79">
        <v>1234</v>
      </c>
      <c r="E79" t="str">
        <f t="shared" si="0"/>
        <v xml:space="preserve">  uc.addUnit(new UnitCurrency("HNL", "Honduran Lempira", 1234));</v>
      </c>
      <c r="K79">
        <v>13.09995</v>
      </c>
      <c r="L79" t="s">
        <v>64</v>
      </c>
    </row>
    <row r="80" spans="1:12">
      <c r="A80" t="s">
        <v>114</v>
      </c>
      <c r="B80" t="s">
        <v>243</v>
      </c>
      <c r="C80">
        <v>1234</v>
      </c>
      <c r="E80" t="str">
        <f t="shared" ref="E80:E143" si="1">CONCATENATE($E$6,A80,$E$7,B80,$E$8,C80,$E$9)</f>
        <v xml:space="preserve">  uc.addUnit(new UnitCurrency("HUF", "Hungarian Forint", 1234));</v>
      </c>
      <c r="K80">
        <v>2</v>
      </c>
      <c r="L80" t="s">
        <v>65</v>
      </c>
    </row>
    <row r="81" spans="1:12">
      <c r="A81" t="s">
        <v>9</v>
      </c>
      <c r="B81" t="s">
        <v>487</v>
      </c>
      <c r="C81">
        <v>1234</v>
      </c>
      <c r="E81" t="str">
        <f t="shared" si="1"/>
        <v xml:space="preserve">  uc.addUnit(new UnitCurrency("ISK", "Icelandic Krona", 1234));</v>
      </c>
      <c r="K81">
        <v>7.9715660000000002</v>
      </c>
      <c r="L81" t="s">
        <v>66</v>
      </c>
    </row>
    <row r="82" spans="1:12">
      <c r="A82" t="s">
        <v>21</v>
      </c>
      <c r="B82" t="s">
        <v>245</v>
      </c>
      <c r="C82">
        <v>1234</v>
      </c>
      <c r="E82" t="str">
        <f t="shared" si="1"/>
        <v xml:space="preserve">  uc.addUnit(new UnitCurrency("INR", "Indian Rupee", 1234));</v>
      </c>
      <c r="K82">
        <v>9.6715499999999999</v>
      </c>
      <c r="L82" t="s">
        <v>67</v>
      </c>
    </row>
    <row r="83" spans="1:12">
      <c r="A83" t="s">
        <v>27</v>
      </c>
      <c r="B83" t="s">
        <v>246</v>
      </c>
      <c r="C83">
        <v>1234</v>
      </c>
      <c r="E83" t="str">
        <f t="shared" si="1"/>
        <v xml:space="preserve">  uc.addUnit(new UnitCurrency("IDR", "Indonesian Rupiah", 1234));</v>
      </c>
      <c r="K83">
        <v>7.6544999999999996</v>
      </c>
      <c r="L83" t="s">
        <v>68</v>
      </c>
    </row>
    <row r="84" spans="1:12">
      <c r="A84" t="s">
        <v>98</v>
      </c>
      <c r="B84" t="s">
        <v>247</v>
      </c>
      <c r="C84">
        <v>1234</v>
      </c>
      <c r="E84" t="str">
        <f t="shared" si="1"/>
        <v xml:space="preserve">  uc.addUnit(new UnitCurrency("IRR", "Iranian Rial", 1234));</v>
      </c>
      <c r="K84">
        <v>557.49499500000002</v>
      </c>
      <c r="L84" t="s">
        <v>69</v>
      </c>
    </row>
    <row r="85" spans="1:12">
      <c r="A85" t="s">
        <v>33</v>
      </c>
      <c r="B85" t="s">
        <v>248</v>
      </c>
      <c r="C85">
        <v>1234</v>
      </c>
      <c r="E85" t="str">
        <f t="shared" si="1"/>
        <v xml:space="preserve">  uc.addUnit(new UnitCurrency("IQD", "Iraqi Dinar", 1234));</v>
      </c>
      <c r="K85">
        <v>104.355003</v>
      </c>
      <c r="L85" t="s">
        <v>70</v>
      </c>
    </row>
    <row r="86" spans="1:12">
      <c r="A86" t="s">
        <v>28</v>
      </c>
      <c r="B86" t="s">
        <v>345</v>
      </c>
      <c r="C86">
        <v>1234</v>
      </c>
      <c r="E86" t="str">
        <f t="shared" si="1"/>
        <v xml:space="preserve">  uc.addUnit(new UnitCurrency("IEP", "Irish Pound", 1234));</v>
      </c>
      <c r="K86">
        <v>1700.272217</v>
      </c>
      <c r="L86" t="s">
        <v>71</v>
      </c>
    </row>
    <row r="87" spans="1:12">
      <c r="A87" t="s">
        <v>106</v>
      </c>
      <c r="B87" t="s">
        <v>249</v>
      </c>
      <c r="C87">
        <v>1234</v>
      </c>
      <c r="E87" t="str">
        <f t="shared" si="1"/>
        <v xml:space="preserve">  uc.addUnit(new UnitCurrency("ILS", "Israeli New Shekel", 1234));</v>
      </c>
      <c r="K87">
        <v>3.19</v>
      </c>
      <c r="L87" t="s">
        <v>72</v>
      </c>
    </row>
    <row r="88" spans="1:12">
      <c r="A88" t="s">
        <v>71</v>
      </c>
      <c r="B88" t="s">
        <v>706</v>
      </c>
      <c r="C88">
        <v>1234</v>
      </c>
      <c r="E88" t="str">
        <f t="shared" si="1"/>
        <v xml:space="preserve">  uc.addUnit(new UnitCurrency("ITL", "Italian Lira (obsolete)", 1234));</v>
      </c>
      <c r="K88">
        <v>3.6727500000000002</v>
      </c>
      <c r="L88" t="s">
        <v>73</v>
      </c>
    </row>
    <row r="89" spans="1:12">
      <c r="A89" t="s">
        <v>14</v>
      </c>
      <c r="B89" t="s">
        <v>250</v>
      </c>
      <c r="C89">
        <v>1234</v>
      </c>
      <c r="E89" t="str">
        <f t="shared" si="1"/>
        <v xml:space="preserve">  uc.addUnit(new UnitCurrency("JMD", "Jamaican Dollar", 1234));</v>
      </c>
      <c r="K89">
        <v>0.62055000000000005</v>
      </c>
      <c r="L89" t="s">
        <v>74</v>
      </c>
    </row>
    <row r="90" spans="1:12">
      <c r="A90" t="s">
        <v>117</v>
      </c>
      <c r="B90" t="s">
        <v>251</v>
      </c>
      <c r="C90">
        <v>1234</v>
      </c>
      <c r="E90" t="str">
        <f t="shared" si="1"/>
        <v xml:space="preserve">  uc.addUnit(new UnitCurrency("JOD", "Jordanian Dinar", 1234));</v>
      </c>
      <c r="K90">
        <v>1.6379999999999999E-3</v>
      </c>
      <c r="L90" t="s">
        <v>75</v>
      </c>
    </row>
    <row r="91" spans="1:12">
      <c r="A91" t="s">
        <v>143</v>
      </c>
      <c r="B91" t="s">
        <v>504</v>
      </c>
      <c r="C91">
        <v>1234</v>
      </c>
      <c r="E91" t="str">
        <f t="shared" si="1"/>
        <v xml:space="preserve">  uc.addUnit(new UnitCurrency("KZT", "Kazakhstani Tenge", 1234));</v>
      </c>
      <c r="K91">
        <v>21.799999</v>
      </c>
      <c r="L91" t="s">
        <v>76</v>
      </c>
    </row>
    <row r="92" spans="1:12">
      <c r="A92" t="s">
        <v>41</v>
      </c>
      <c r="B92" t="s">
        <v>253</v>
      </c>
      <c r="C92">
        <v>1234</v>
      </c>
      <c r="E92" t="str">
        <f t="shared" si="1"/>
        <v xml:space="preserve">  uc.addUnit(new UnitCurrency("KES", "Kenyan Shilling", 1234));</v>
      </c>
      <c r="K92">
        <v>5.7601000000000004</v>
      </c>
      <c r="L92" t="s">
        <v>78</v>
      </c>
    </row>
    <row r="93" spans="1:12">
      <c r="A93" t="s">
        <v>137</v>
      </c>
      <c r="B93" t="s">
        <v>254</v>
      </c>
      <c r="C93">
        <v>1234</v>
      </c>
      <c r="E93" t="str">
        <f t="shared" si="1"/>
        <v xml:space="preserve">  uc.addUnit(new UnitCurrency("KWD", "Kuwaiti Dinar", 1234));</v>
      </c>
      <c r="K93">
        <v>84.660004000000001</v>
      </c>
      <c r="L93" t="s">
        <v>77</v>
      </c>
    </row>
    <row r="94" spans="1:12">
      <c r="A94" t="s">
        <v>157</v>
      </c>
      <c r="B94" t="s">
        <v>255</v>
      </c>
      <c r="C94">
        <v>1234</v>
      </c>
      <c r="E94" t="str">
        <f t="shared" si="1"/>
        <v xml:space="preserve">  uc.addUnit(new UnitCurrency("KGS", "Kyrgyzstanian Som", 1234));</v>
      </c>
      <c r="K94">
        <v>13.315250000000001</v>
      </c>
      <c r="L94" t="s">
        <v>79</v>
      </c>
    </row>
    <row r="95" spans="1:12">
      <c r="A95" t="s">
        <v>56</v>
      </c>
      <c r="B95" t="s">
        <v>256</v>
      </c>
      <c r="C95">
        <v>1234</v>
      </c>
      <c r="E95" t="str">
        <f t="shared" si="1"/>
        <v xml:space="preserve">  uc.addUnit(new UnitCurrency("LAK", "Lao Kip", 1234));</v>
      </c>
      <c r="K95">
        <v>8.2580500000000008</v>
      </c>
      <c r="L95" t="s">
        <v>80</v>
      </c>
    </row>
    <row r="96" spans="1:12">
      <c r="A96" t="s">
        <v>74</v>
      </c>
      <c r="B96" t="s">
        <v>507</v>
      </c>
      <c r="C96">
        <v>1234</v>
      </c>
      <c r="E96" t="str">
        <f t="shared" si="1"/>
        <v xml:space="preserve">  uc.addUnit(new UnitCurrency("LVL", "Latvian Lats (obsolete)", 1234));</v>
      </c>
      <c r="K96">
        <v>3.8222499999999999</v>
      </c>
      <c r="L96" t="s">
        <v>81</v>
      </c>
    </row>
    <row r="97" spans="1:12">
      <c r="A97" t="s">
        <v>25</v>
      </c>
      <c r="B97" t="s">
        <v>258</v>
      </c>
      <c r="C97">
        <v>1234</v>
      </c>
      <c r="E97" t="str">
        <f t="shared" si="1"/>
        <v xml:space="preserve">  uc.addUnit(new UnitCurrency("LBP", "Lebanese Pound", 1234));</v>
      </c>
      <c r="K97">
        <v>580.724243</v>
      </c>
      <c r="L97" t="s">
        <v>82</v>
      </c>
    </row>
    <row r="98" spans="1:12">
      <c r="A98" t="s">
        <v>79</v>
      </c>
      <c r="B98" t="s">
        <v>259</v>
      </c>
      <c r="C98">
        <v>1234</v>
      </c>
      <c r="E98" t="str">
        <f t="shared" si="1"/>
        <v xml:space="preserve">  uc.addUnit(new UnitCurrency("LSL", "Lesotho Loti", 1234));</v>
      </c>
      <c r="K98">
        <v>2984.830078</v>
      </c>
      <c r="L98" t="s">
        <v>83</v>
      </c>
    </row>
    <row r="99" spans="1:12">
      <c r="A99" t="s">
        <v>77</v>
      </c>
      <c r="B99" t="s">
        <v>260</v>
      </c>
      <c r="C99">
        <v>1234</v>
      </c>
      <c r="E99" t="str">
        <f t="shared" si="1"/>
        <v xml:space="preserve">  uc.addUnit(new UnitCurrency("LRD", "Liberian Dollar", 1234));</v>
      </c>
      <c r="K99">
        <v>927.5</v>
      </c>
      <c r="L99" t="s">
        <v>84</v>
      </c>
    </row>
    <row r="100" spans="1:12">
      <c r="A100" t="s">
        <v>31</v>
      </c>
      <c r="B100" t="s">
        <v>261</v>
      </c>
      <c r="C100">
        <v>1234</v>
      </c>
      <c r="E100" t="str">
        <f t="shared" si="1"/>
        <v xml:space="preserve">  uc.addUnit(new UnitCurrency("LYD", "Libyan Dinar", 1234));</v>
      </c>
      <c r="K100">
        <v>1</v>
      </c>
      <c r="L100" t="s">
        <v>85</v>
      </c>
    </row>
    <row r="101" spans="1:12">
      <c r="A101" t="s">
        <v>119</v>
      </c>
      <c r="B101" t="s">
        <v>262</v>
      </c>
      <c r="C101">
        <v>1234</v>
      </c>
      <c r="E101" t="str">
        <f t="shared" si="1"/>
        <v xml:space="preserve">  uc.addUnit(new UnitCurrency("LTL", "Lithuanian Litas", 1234));</v>
      </c>
      <c r="K101">
        <v>2169.1999510000001</v>
      </c>
      <c r="L101" t="s">
        <v>86</v>
      </c>
    </row>
    <row r="102" spans="1:12">
      <c r="A102" t="s">
        <v>4</v>
      </c>
      <c r="B102" t="s">
        <v>263</v>
      </c>
      <c r="C102">
        <v>1234</v>
      </c>
      <c r="E102" t="str">
        <f t="shared" si="1"/>
        <v xml:space="preserve">  uc.addUnit(new UnitCurrency("MOP", "Macau Pataca", 1234));</v>
      </c>
      <c r="K102">
        <v>3.9</v>
      </c>
      <c r="L102" t="s">
        <v>88</v>
      </c>
    </row>
    <row r="103" spans="1:12">
      <c r="A103" t="s">
        <v>54</v>
      </c>
      <c r="B103" t="s">
        <v>264</v>
      </c>
      <c r="C103">
        <v>1234</v>
      </c>
      <c r="E103" t="str">
        <f t="shared" si="1"/>
        <v xml:space="preserve">  uc.addUnit(new UnitCurrency("MKD", "Macedonian Denar", 1234));</v>
      </c>
      <c r="K103">
        <v>105.22399900000001</v>
      </c>
      <c r="L103" t="s">
        <v>87</v>
      </c>
    </row>
    <row r="104" spans="1:12">
      <c r="A104" t="s">
        <v>22</v>
      </c>
      <c r="B104" t="s">
        <v>265</v>
      </c>
      <c r="C104">
        <v>1234</v>
      </c>
      <c r="E104" t="str">
        <f t="shared" si="1"/>
        <v xml:space="preserve">  uc.addUnit(new UnitCurrency("MGA", "Malagasy Ariary", 1234));</v>
      </c>
      <c r="K104">
        <v>322.35501099999999</v>
      </c>
      <c r="L104" t="s">
        <v>89</v>
      </c>
    </row>
    <row r="105" spans="1:12">
      <c r="A105" t="s">
        <v>69</v>
      </c>
      <c r="B105" t="s">
        <v>519</v>
      </c>
      <c r="C105">
        <v>1234</v>
      </c>
      <c r="E105" t="str">
        <f t="shared" si="1"/>
        <v xml:space="preserve">  uc.addUnit(new UnitCurrency("MWK", "Malawian Kwacha", 1234));</v>
      </c>
      <c r="K105">
        <v>639.95001200000002</v>
      </c>
      <c r="L105" t="s">
        <v>90</v>
      </c>
    </row>
    <row r="106" spans="1:12">
      <c r="A106" t="s">
        <v>159</v>
      </c>
      <c r="B106" t="s">
        <v>267</v>
      </c>
      <c r="C106">
        <v>1234</v>
      </c>
      <c r="E106" t="str">
        <f t="shared" si="1"/>
        <v xml:space="preserve">  uc.addUnit(new UnitCurrency("MYR", "Malaysian Ringgit", 1234));</v>
      </c>
      <c r="K106">
        <v>105.470001</v>
      </c>
      <c r="L106" t="s">
        <v>91</v>
      </c>
    </row>
    <row r="107" spans="1:12">
      <c r="A107" t="s">
        <v>151</v>
      </c>
      <c r="B107" t="s">
        <v>703</v>
      </c>
      <c r="C107">
        <v>1234</v>
      </c>
      <c r="E107" t="str">
        <f t="shared" si="1"/>
        <v xml:space="preserve">  uc.addUnit(new UnitCurrency("MVR", "Maldivian Rufiyaa", 1234));</v>
      </c>
      <c r="K107">
        <v>0.64849999999999997</v>
      </c>
      <c r="L107" t="s">
        <v>93</v>
      </c>
    </row>
    <row r="108" spans="1:12">
      <c r="A108" t="s">
        <v>131</v>
      </c>
      <c r="B108" t="s">
        <v>271</v>
      </c>
      <c r="C108">
        <v>1234</v>
      </c>
      <c r="E108" t="str">
        <f t="shared" si="1"/>
        <v xml:space="preserve">  uc.addUnit(new UnitCurrency("MRO", "Mauritanian Ouguiya", 1234));</v>
      </c>
      <c r="K108">
        <v>140.490005</v>
      </c>
      <c r="L108" t="s">
        <v>92</v>
      </c>
    </row>
    <row r="109" spans="1:12">
      <c r="A109" t="s">
        <v>19</v>
      </c>
      <c r="B109" t="s">
        <v>527</v>
      </c>
      <c r="C109">
        <v>1234</v>
      </c>
      <c r="E109" t="str">
        <f t="shared" si="1"/>
        <v xml:space="preserve">  uc.addUnit(new UnitCurrency("MUR", "Mauritian Rupee", 1234));</v>
      </c>
      <c r="K109">
        <v>119.985001</v>
      </c>
      <c r="L109" t="s">
        <v>94</v>
      </c>
    </row>
    <row r="110" spans="1:12">
      <c r="A110" t="s">
        <v>158</v>
      </c>
      <c r="B110" t="s">
        <v>273</v>
      </c>
      <c r="C110">
        <v>1234</v>
      </c>
      <c r="E110" t="str">
        <f t="shared" si="1"/>
        <v xml:space="preserve">  uc.addUnit(new UnitCurrency("MXN", "Mexican Peso", 1234));</v>
      </c>
      <c r="K110">
        <v>0.96924999999999994</v>
      </c>
      <c r="L110" t="s">
        <v>95</v>
      </c>
    </row>
    <row r="111" spans="1:12">
      <c r="A111" t="s">
        <v>12</v>
      </c>
      <c r="B111" t="s">
        <v>343</v>
      </c>
      <c r="C111">
        <v>1234</v>
      </c>
      <c r="E111" t="str">
        <f t="shared" si="1"/>
        <v xml:space="preserve">  uc.addUnit(new UnitCurrency("MXV", "Mexican Unidad de Inversion", 1234));</v>
      </c>
      <c r="K111">
        <v>0.82</v>
      </c>
      <c r="L111" t="s">
        <v>96</v>
      </c>
    </row>
    <row r="112" spans="1:12">
      <c r="A112" t="s">
        <v>6</v>
      </c>
      <c r="B112" t="s">
        <v>274</v>
      </c>
      <c r="C112">
        <v>1234</v>
      </c>
      <c r="E112" t="str">
        <f t="shared" si="1"/>
        <v xml:space="preserve">  uc.addUnit(new UnitCurrency("MDL", "Moldovan Leu", 1234));</v>
      </c>
      <c r="K112">
        <v>678.55499299999997</v>
      </c>
      <c r="L112" t="s">
        <v>97</v>
      </c>
    </row>
    <row r="113" spans="1:12">
      <c r="A113" t="s">
        <v>169</v>
      </c>
      <c r="B113" t="s">
        <v>275</v>
      </c>
      <c r="C113">
        <v>1234</v>
      </c>
      <c r="E113" t="str">
        <f t="shared" si="1"/>
        <v xml:space="preserve">  uc.addUnit(new UnitCurrency("MNT", "Mongolian Tugrik", 1234));</v>
      </c>
      <c r="K113">
        <v>29605</v>
      </c>
      <c r="L113" t="s">
        <v>98</v>
      </c>
    </row>
    <row r="114" spans="1:12">
      <c r="A114" t="s">
        <v>67</v>
      </c>
      <c r="B114" t="s">
        <v>276</v>
      </c>
      <c r="C114">
        <v>1234</v>
      </c>
      <c r="E114" t="str">
        <f t="shared" si="1"/>
        <v xml:space="preserve">  uc.addUnit(new UnitCurrency("MAD", "Moroccan Dirham", 1234));</v>
      </c>
      <c r="K114">
        <v>64.349997999999999</v>
      </c>
      <c r="L114" t="s">
        <v>99</v>
      </c>
    </row>
    <row r="115" spans="1:12">
      <c r="A115" t="s">
        <v>44</v>
      </c>
      <c r="B115" t="s">
        <v>702</v>
      </c>
      <c r="C115">
        <v>1234</v>
      </c>
      <c r="E115" t="str">
        <f t="shared" si="1"/>
        <v xml:space="preserve">  uc.addUnit(new UnitCurrency("MZN", "Mozambican Metical", 1234));</v>
      </c>
      <c r="K115">
        <v>176.99499499999999</v>
      </c>
      <c r="L115" t="s">
        <v>100</v>
      </c>
    </row>
    <row r="116" spans="1:12">
      <c r="A116" t="s">
        <v>30</v>
      </c>
      <c r="B116" t="s">
        <v>278</v>
      </c>
      <c r="C116">
        <v>1234</v>
      </c>
      <c r="E116" t="str">
        <f t="shared" si="1"/>
        <v xml:space="preserve">  uc.addUnit(new UnitCurrency("MMK", "Myanmar Kyat", 1234));</v>
      </c>
      <c r="K116">
        <v>8.7324999999999999</v>
      </c>
      <c r="L116" t="s">
        <v>101</v>
      </c>
    </row>
    <row r="117" spans="1:12">
      <c r="A117" t="s">
        <v>125</v>
      </c>
      <c r="B117" t="s">
        <v>544</v>
      </c>
      <c r="C117">
        <v>1234</v>
      </c>
      <c r="E117" t="str">
        <f t="shared" si="1"/>
        <v xml:space="preserve">  uc.addUnit(new UnitCurrency("NAD", "Namibian Dollar", 1234));</v>
      </c>
      <c r="K117">
        <v>3.7231000000000001</v>
      </c>
      <c r="L117" t="s">
        <v>102</v>
      </c>
    </row>
    <row r="118" spans="1:12">
      <c r="A118" t="s">
        <v>87</v>
      </c>
      <c r="B118" t="s">
        <v>281</v>
      </c>
      <c r="C118">
        <v>1234</v>
      </c>
      <c r="E118" t="str">
        <f t="shared" si="1"/>
        <v xml:space="preserve">  uc.addUnit(new UnitCurrency("NPR", "Nepalese Rupee", 1234));</v>
      </c>
      <c r="K118">
        <v>5474.6850590000004</v>
      </c>
      <c r="L118" t="s">
        <v>103</v>
      </c>
    </row>
    <row r="119" spans="1:12">
      <c r="A119" t="s">
        <v>46</v>
      </c>
      <c r="B119" t="s">
        <v>549</v>
      </c>
      <c r="C119">
        <v>1234</v>
      </c>
      <c r="E119" t="str">
        <f t="shared" si="1"/>
        <v xml:space="preserve">  uc.addUnit(new UnitCurrency("ANG", "Netherlands Antillean Guilder", 1234));</v>
      </c>
      <c r="K119">
        <v>15.28</v>
      </c>
      <c r="L119" t="s">
        <v>104</v>
      </c>
    </row>
    <row r="120" spans="1:12">
      <c r="A120" t="s">
        <v>107</v>
      </c>
      <c r="B120" t="s">
        <v>554</v>
      </c>
      <c r="C120">
        <v>1234</v>
      </c>
      <c r="E120" t="str">
        <f t="shared" si="1"/>
        <v xml:space="preserve">  uc.addUnit(new UnitCurrency("TWD", "New Taiwan Dollar", 1234));</v>
      </c>
      <c r="K120">
        <v>20.898001000000001</v>
      </c>
      <c r="L120" t="s">
        <v>105</v>
      </c>
    </row>
    <row r="121" spans="1:12">
      <c r="A121" t="s">
        <v>145</v>
      </c>
      <c r="B121" t="s">
        <v>282</v>
      </c>
      <c r="C121">
        <v>1234</v>
      </c>
      <c r="E121" t="str">
        <f t="shared" si="1"/>
        <v xml:space="preserve">  uc.addUnit(new UnitCurrency("NZD", "New Zealand Dollar", 1234));</v>
      </c>
      <c r="K121">
        <v>3.9344000000000001</v>
      </c>
      <c r="L121" t="s">
        <v>106</v>
      </c>
    </row>
    <row r="122" spans="1:12">
      <c r="A122" t="s">
        <v>50</v>
      </c>
      <c r="B122" t="s">
        <v>283</v>
      </c>
      <c r="C122">
        <v>1234</v>
      </c>
      <c r="E122" t="str">
        <f t="shared" si="1"/>
        <v xml:space="preserve">  uc.addUnit(new UnitCurrency("NIO", "Nicaraguan Cordoba Oro", 1234));</v>
      </c>
      <c r="K122">
        <v>32.395000000000003</v>
      </c>
      <c r="L122" t="s">
        <v>107</v>
      </c>
    </row>
    <row r="123" spans="1:12">
      <c r="A123" t="s">
        <v>38</v>
      </c>
      <c r="B123" t="s">
        <v>284</v>
      </c>
      <c r="C123">
        <v>1234</v>
      </c>
      <c r="E123" t="str">
        <f t="shared" si="1"/>
        <v xml:space="preserve">  uc.addUnit(new UnitCurrency("NGN", "Nigerian Naira", 1234));</v>
      </c>
      <c r="K123">
        <v>900</v>
      </c>
      <c r="L123" t="s">
        <v>108</v>
      </c>
    </row>
    <row r="124" spans="1:12">
      <c r="A124" t="s">
        <v>108</v>
      </c>
      <c r="B124" t="s">
        <v>285</v>
      </c>
      <c r="C124">
        <v>1234</v>
      </c>
      <c r="E124" t="str">
        <f t="shared" si="1"/>
        <v xml:space="preserve">  uc.addUnit(new UnitCurrency("KPW", "North Korean Won", 1234));</v>
      </c>
      <c r="K124">
        <v>216.48675499999999</v>
      </c>
      <c r="L124" t="s">
        <v>110</v>
      </c>
    </row>
    <row r="125" spans="1:12">
      <c r="A125" t="s">
        <v>18</v>
      </c>
      <c r="B125" t="s">
        <v>561</v>
      </c>
      <c r="C125">
        <v>1234</v>
      </c>
      <c r="E125" t="str">
        <f t="shared" si="1"/>
        <v xml:space="preserve">  uc.addUnit(new UnitCurrency("NOK", "Norwegian Krone", 1234));</v>
      </c>
      <c r="K125">
        <v>0.64249999999999996</v>
      </c>
      <c r="L125" t="s">
        <v>109</v>
      </c>
    </row>
    <row r="126" spans="1:12">
      <c r="A126" t="s">
        <v>155</v>
      </c>
      <c r="B126" t="s">
        <v>287</v>
      </c>
      <c r="C126">
        <v>1234</v>
      </c>
      <c r="E126" t="str">
        <f t="shared" si="1"/>
        <v xml:space="preserve">  uc.addUnit(new UnitCurrency("OMR", "Omani Rial", 1234));</v>
      </c>
      <c r="K126">
        <v>1.40215</v>
      </c>
      <c r="L126" t="s">
        <v>111</v>
      </c>
    </row>
    <row r="127" spans="1:12">
      <c r="A127" t="s">
        <v>70</v>
      </c>
      <c r="B127" t="s">
        <v>288</v>
      </c>
      <c r="C127">
        <v>1234</v>
      </c>
      <c r="E127" t="str">
        <f t="shared" si="1"/>
        <v xml:space="preserve">  uc.addUnit(new UnitCurrency("PKR", "Pakistan Rupee", 1234));</v>
      </c>
      <c r="K127">
        <v>21.949698999999999</v>
      </c>
      <c r="L127" t="s">
        <v>112</v>
      </c>
    </row>
    <row r="128" spans="1:12">
      <c r="A128" t="s">
        <v>75</v>
      </c>
      <c r="B128" t="s">
        <v>349</v>
      </c>
      <c r="C128">
        <v>1234</v>
      </c>
      <c r="E128" t="str">
        <f t="shared" si="1"/>
        <v xml:space="preserve">  uc.addUnit(new UnitCurrency("XPD", "Palladium (oz)", 1234));</v>
      </c>
      <c r="K128">
        <v>23.975000000000001</v>
      </c>
      <c r="L128" t="s">
        <v>113</v>
      </c>
    </row>
    <row r="129" spans="1:12">
      <c r="A129" t="s">
        <v>124</v>
      </c>
      <c r="B129" t="s">
        <v>289</v>
      </c>
      <c r="C129">
        <v>1234</v>
      </c>
      <c r="E129" t="str">
        <f t="shared" si="1"/>
        <v xml:space="preserve">  uc.addUnit(new UnitCurrency("PAB", "Panamanian Balboa", 1234));</v>
      </c>
      <c r="K129">
        <v>275.36999500000002</v>
      </c>
      <c r="L129" t="s">
        <v>114</v>
      </c>
    </row>
    <row r="130" spans="1:12">
      <c r="A130" t="s">
        <v>39</v>
      </c>
      <c r="B130" t="s">
        <v>290</v>
      </c>
      <c r="C130">
        <v>1234</v>
      </c>
      <c r="E130" t="str">
        <f t="shared" si="1"/>
        <v xml:space="preserve">  uc.addUnit(new UnitCurrency("PGK", "Papua New Guinea Kina", 1234));</v>
      </c>
      <c r="K130">
        <v>1.9950000000000001</v>
      </c>
      <c r="L130" t="s">
        <v>115</v>
      </c>
    </row>
    <row r="131" spans="1:12">
      <c r="A131" t="s">
        <v>103</v>
      </c>
      <c r="B131" t="s">
        <v>291</v>
      </c>
      <c r="C131">
        <v>1234</v>
      </c>
      <c r="E131" t="str">
        <f t="shared" si="1"/>
        <v xml:space="preserve">  uc.addUnit(new UnitCurrency("PYG", "Paraguay Guarani", 1234));</v>
      </c>
      <c r="K131">
        <v>1.7174499999999999</v>
      </c>
      <c r="L131" t="s">
        <v>116</v>
      </c>
    </row>
    <row r="132" spans="1:12">
      <c r="A132" t="s">
        <v>72</v>
      </c>
      <c r="B132" t="s">
        <v>292</v>
      </c>
      <c r="C132">
        <v>1234</v>
      </c>
      <c r="E132" t="str">
        <f t="shared" si="1"/>
        <v xml:space="preserve">  uc.addUnit(new UnitCurrency("PEN", "Peruvian Nuevo Sol", 1234));</v>
      </c>
      <c r="K132">
        <v>0.70899999999999996</v>
      </c>
      <c r="L132" t="s">
        <v>117</v>
      </c>
    </row>
    <row r="133" spans="1:12">
      <c r="A133" t="s">
        <v>135</v>
      </c>
      <c r="B133" t="s">
        <v>293</v>
      </c>
      <c r="C133">
        <v>1234</v>
      </c>
      <c r="E133" t="str">
        <f t="shared" si="1"/>
        <v xml:space="preserve">  uc.addUnit(new UnitCurrency("PHP", "Philippine Peso", 1234));</v>
      </c>
      <c r="K133">
        <v>732.080017</v>
      </c>
      <c r="L133" t="s">
        <v>118</v>
      </c>
    </row>
    <row r="134" spans="1:12">
      <c r="A134" t="s">
        <v>123</v>
      </c>
      <c r="B134" t="s">
        <v>348</v>
      </c>
      <c r="C134">
        <v>1234</v>
      </c>
      <c r="E134" t="str">
        <f t="shared" si="1"/>
        <v xml:space="preserve">  uc.addUnit(new UnitCurrency("XPT", "Platinum (oz)", 1234));</v>
      </c>
      <c r="K134">
        <v>3.0487000000000002</v>
      </c>
      <c r="L134" t="s">
        <v>119</v>
      </c>
    </row>
    <row r="135" spans="1:12">
      <c r="A135" t="s">
        <v>102</v>
      </c>
      <c r="B135" t="s">
        <v>294</v>
      </c>
      <c r="C135">
        <v>1234</v>
      </c>
      <c r="E135" t="str">
        <f t="shared" si="1"/>
        <v xml:space="preserve">  uc.addUnit(new UnitCurrency("PLN", "Polish Zloty", 1234));</v>
      </c>
      <c r="K135">
        <v>66.499495999999994</v>
      </c>
      <c r="L135" t="s">
        <v>120</v>
      </c>
    </row>
    <row r="136" spans="1:12">
      <c r="A136" t="s">
        <v>154</v>
      </c>
      <c r="B136" t="s">
        <v>613</v>
      </c>
      <c r="C136">
        <v>1234</v>
      </c>
      <c r="E136" t="str">
        <f t="shared" si="1"/>
        <v xml:space="preserve">  uc.addUnit(new UnitCurrency("QAR", "Qatari Riyal", 1234));</v>
      </c>
      <c r="K136">
        <v>106.220001</v>
      </c>
      <c r="L136" t="s">
        <v>121</v>
      </c>
    </row>
    <row r="137" spans="1:12">
      <c r="A137" t="s">
        <v>81</v>
      </c>
      <c r="B137" t="s">
        <v>622</v>
      </c>
      <c r="C137">
        <v>1234</v>
      </c>
      <c r="E137" t="str">
        <f t="shared" si="1"/>
        <v xml:space="preserve">  uc.addUnit(new UnitCurrency("RON", "Romanian Leu", 1234));</v>
      </c>
      <c r="K137">
        <v>2.658703</v>
      </c>
      <c r="L137" t="s">
        <v>122</v>
      </c>
    </row>
    <row r="138" spans="1:12">
      <c r="A138" t="s">
        <v>120</v>
      </c>
      <c r="B138" t="s">
        <v>623</v>
      </c>
      <c r="C138">
        <v>1234</v>
      </c>
      <c r="E138" t="str">
        <f t="shared" si="1"/>
        <v xml:space="preserve">  uc.addUnit(new UnitCurrency("RUB", "Russian Ruble", 1234));</v>
      </c>
      <c r="K138">
        <v>1.016E-3</v>
      </c>
      <c r="L138" t="s">
        <v>123</v>
      </c>
    </row>
    <row r="139" spans="1:12">
      <c r="A139" t="s">
        <v>118</v>
      </c>
      <c r="B139" t="s">
        <v>298</v>
      </c>
      <c r="C139">
        <v>1234</v>
      </c>
      <c r="E139" t="str">
        <f t="shared" si="1"/>
        <v xml:space="preserve">  uc.addUnit(new UnitCurrency("RWF", "Rwandan Franc", 1234));</v>
      </c>
      <c r="K139">
        <v>13.315250000000001</v>
      </c>
      <c r="L139" t="s">
        <v>125</v>
      </c>
    </row>
    <row r="140" spans="1:12">
      <c r="A140" t="s">
        <v>122</v>
      </c>
      <c r="B140" t="s">
        <v>299</v>
      </c>
      <c r="C140">
        <v>1234</v>
      </c>
      <c r="E140" t="str">
        <f t="shared" si="1"/>
        <v xml:space="preserve">  uc.addUnit(new UnitCurrency("WST", "Samoan Tala", 1234));</v>
      </c>
      <c r="K140">
        <v>1</v>
      </c>
      <c r="L140" t="s">
        <v>124</v>
      </c>
    </row>
    <row r="141" spans="1:12">
      <c r="A141" t="s">
        <v>149</v>
      </c>
      <c r="B141" t="s">
        <v>626</v>
      </c>
      <c r="C141">
        <v>1234</v>
      </c>
      <c r="E141" t="str">
        <f t="shared" si="1"/>
        <v xml:space="preserve">  uc.addUnit(new UnitCurrency("STD", "Sao Tome Dobra", 1234));</v>
      </c>
      <c r="K141">
        <v>45.209999000000003</v>
      </c>
      <c r="L141" t="s">
        <v>126</v>
      </c>
    </row>
    <row r="142" spans="1:12">
      <c r="A142" t="s">
        <v>163</v>
      </c>
      <c r="B142" t="s">
        <v>301</v>
      </c>
      <c r="C142">
        <v>1234</v>
      </c>
      <c r="E142" t="str">
        <f t="shared" si="1"/>
        <v xml:space="preserve">  uc.addUnit(new UnitCurrency("SAR", "Saudi Riyal", 1234));</v>
      </c>
      <c r="K142">
        <v>122.05950199999999</v>
      </c>
      <c r="L142" t="s">
        <v>127</v>
      </c>
    </row>
    <row r="143" spans="1:12">
      <c r="A143" t="s">
        <v>121</v>
      </c>
      <c r="B143" t="s">
        <v>302</v>
      </c>
      <c r="C143">
        <v>1234</v>
      </c>
      <c r="E143" t="str">
        <f t="shared" si="1"/>
        <v xml:space="preserve">  uc.addUnit(new UnitCurrency("RSD", "Serbian Dinar", 1234));</v>
      </c>
      <c r="K143">
        <v>51.737499</v>
      </c>
      <c r="L143" t="s">
        <v>128</v>
      </c>
    </row>
    <row r="144" spans="1:12">
      <c r="A144" t="s">
        <v>64</v>
      </c>
      <c r="B144" t="s">
        <v>303</v>
      </c>
      <c r="C144">
        <v>1234</v>
      </c>
      <c r="E144" t="str">
        <f t="shared" ref="E144:E180" si="2">CONCATENATE($E$6,A144,$E$7,B144,$E$8,C144,$E$9)</f>
        <v xml:space="preserve">  uc.addUnit(new UnitCurrency("SCR", "Seychelles Rupee", 1234));</v>
      </c>
      <c r="K144">
        <v>481.73998999999998</v>
      </c>
      <c r="L144" t="s">
        <v>130</v>
      </c>
    </row>
    <row r="145" spans="1:12">
      <c r="A145" t="s">
        <v>53</v>
      </c>
      <c r="B145" t="s">
        <v>634</v>
      </c>
      <c r="C145">
        <v>1234</v>
      </c>
      <c r="E145" t="str">
        <f t="shared" si="2"/>
        <v xml:space="preserve">  uc.addUnit(new UnitCurrency("SLL", "Sierra Leonean Leone", 1234));</v>
      </c>
      <c r="K145">
        <v>435.54321299999998</v>
      </c>
      <c r="L145" t="s">
        <v>129</v>
      </c>
    </row>
    <row r="146" spans="1:12">
      <c r="A146" t="s">
        <v>1</v>
      </c>
      <c r="B146" t="s">
        <v>305</v>
      </c>
      <c r="C146">
        <v>1234</v>
      </c>
      <c r="E146" t="str">
        <f t="shared" si="2"/>
        <v xml:space="preserve">  uc.addUnit(new UnitCurrency("XAG", "Silver (oz)", 1234));</v>
      </c>
      <c r="K146">
        <v>290</v>
      </c>
      <c r="L146" t="s">
        <v>131</v>
      </c>
    </row>
    <row r="147" spans="1:12">
      <c r="A147" t="s">
        <v>60</v>
      </c>
      <c r="B147" t="s">
        <v>306</v>
      </c>
      <c r="C147">
        <v>1234</v>
      </c>
      <c r="E147" t="str">
        <f t="shared" si="2"/>
        <v xml:space="preserve">  uc.addUnit(new UnitCurrency("SGD", "Singapore Dollar", 1234));</v>
      </c>
      <c r="K147">
        <v>6.7590500000000002</v>
      </c>
      <c r="L147" t="s">
        <v>132</v>
      </c>
    </row>
    <row r="148" spans="1:12">
      <c r="A148" t="s">
        <v>110</v>
      </c>
      <c r="B148" t="s">
        <v>638</v>
      </c>
      <c r="C148">
        <v>1234</v>
      </c>
      <c r="E148" t="str">
        <f t="shared" si="2"/>
        <v xml:space="preserve">  uc.addUnit(new UnitCurrency("SIT", "Slovenian Tolar (obsolete)", 1234));</v>
      </c>
      <c r="K148">
        <v>25000</v>
      </c>
      <c r="L148" t="s">
        <v>133</v>
      </c>
    </row>
    <row r="149" spans="1:12">
      <c r="A149" t="s">
        <v>66</v>
      </c>
      <c r="B149" t="s">
        <v>310</v>
      </c>
      <c r="C149">
        <v>1234</v>
      </c>
      <c r="E149" t="str">
        <f t="shared" si="2"/>
        <v xml:space="preserve">  uc.addUnit(new UnitCurrency("SBD", "Solomon Islands Dollar", 1234));</v>
      </c>
      <c r="K149">
        <v>4094.9499510000001</v>
      </c>
      <c r="L149" t="s">
        <v>134</v>
      </c>
    </row>
    <row r="150" spans="1:12">
      <c r="A150" t="s">
        <v>90</v>
      </c>
      <c r="B150" t="s">
        <v>311</v>
      </c>
      <c r="C150">
        <v>1234</v>
      </c>
      <c r="E150" t="str">
        <f t="shared" si="2"/>
        <v xml:space="preserve">  uc.addUnit(new UnitCurrency("SOS", "Somali Shilling", 1234));</v>
      </c>
      <c r="K150">
        <v>46.512501</v>
      </c>
      <c r="L150" t="s">
        <v>135</v>
      </c>
    </row>
    <row r="151" spans="1:12">
      <c r="A151" t="s">
        <v>32</v>
      </c>
      <c r="B151" t="s">
        <v>312</v>
      </c>
      <c r="C151">
        <v>1234</v>
      </c>
      <c r="E151" t="str">
        <f t="shared" si="2"/>
        <v xml:space="preserve">  uc.addUnit(new UnitCurrency("ZAR", "South African Rand", 1234));</v>
      </c>
      <c r="K151">
        <v>0.51954999999999996</v>
      </c>
      <c r="L151" t="s">
        <v>136</v>
      </c>
    </row>
    <row r="152" spans="1:12">
      <c r="A152" t="s">
        <v>0</v>
      </c>
      <c r="B152" t="s">
        <v>313</v>
      </c>
      <c r="C152">
        <v>1234</v>
      </c>
      <c r="E152" t="str">
        <f t="shared" si="2"/>
        <v xml:space="preserve">  uc.addUnit(new UnitCurrency("KRW", "South-Korean Won", 1234));</v>
      </c>
      <c r="K152">
        <v>0.30130000000000001</v>
      </c>
      <c r="L152" t="s">
        <v>137</v>
      </c>
    </row>
    <row r="153" spans="1:12">
      <c r="A153" t="s">
        <v>26</v>
      </c>
      <c r="B153" t="s">
        <v>344</v>
      </c>
      <c r="C153">
        <v>1234</v>
      </c>
      <c r="E153" t="str">
        <f t="shared" si="2"/>
        <v xml:space="preserve">  uc.addUnit(new UnitCurrency("XDR", "Special Drawing Rights", 1234));</v>
      </c>
      <c r="K153">
        <v>2.7</v>
      </c>
      <c r="L153" t="s">
        <v>138</v>
      </c>
    </row>
    <row r="154" spans="1:12">
      <c r="A154" t="s">
        <v>92</v>
      </c>
      <c r="B154" t="s">
        <v>647</v>
      </c>
      <c r="C154">
        <v>1234</v>
      </c>
      <c r="E154" t="str">
        <f t="shared" si="2"/>
        <v xml:space="preserve">  uc.addUnit(new UnitCurrency("LKR", "Sri Lankan Rupee", 1234));</v>
      </c>
      <c r="K154">
        <v>0.41946299999999997</v>
      </c>
      <c r="L154" t="s">
        <v>139</v>
      </c>
    </row>
    <row r="155" spans="1:12">
      <c r="A155" t="s">
        <v>58</v>
      </c>
      <c r="B155" t="s">
        <v>315</v>
      </c>
      <c r="C155">
        <v>1234</v>
      </c>
      <c r="E155" t="str">
        <f t="shared" si="2"/>
        <v xml:space="preserve">  uc.addUnit(new UnitCurrency("SHP", "St Helena Pound", 1234));</v>
      </c>
      <c r="K155">
        <v>6.3875500000000001</v>
      </c>
      <c r="L155" t="s">
        <v>140</v>
      </c>
    </row>
    <row r="156" spans="1:12">
      <c r="A156" t="s">
        <v>141</v>
      </c>
      <c r="B156" t="s">
        <v>316</v>
      </c>
      <c r="C156">
        <v>1234</v>
      </c>
      <c r="E156" t="str">
        <f t="shared" si="2"/>
        <v xml:space="preserve">  uc.addUnit(new UnitCurrency("SDG", "Sudanese Pound", 1234));</v>
      </c>
      <c r="K156">
        <v>6.09</v>
      </c>
      <c r="L156" t="s">
        <v>141</v>
      </c>
    </row>
    <row r="157" spans="1:12">
      <c r="A157" t="s">
        <v>16</v>
      </c>
      <c r="B157" t="s">
        <v>317</v>
      </c>
      <c r="C157">
        <v>1234</v>
      </c>
      <c r="E157" t="str">
        <f t="shared" si="2"/>
        <v xml:space="preserve">  uc.addUnit(new UnitCurrency("SRD", "Suriname Dollar", 1234));</v>
      </c>
      <c r="K157">
        <v>2.46E-2</v>
      </c>
      <c r="L157" t="s">
        <v>142</v>
      </c>
    </row>
    <row r="158" spans="1:12">
      <c r="A158" t="s">
        <v>161</v>
      </c>
      <c r="B158" t="s">
        <v>656</v>
      </c>
      <c r="C158">
        <v>1234</v>
      </c>
      <c r="E158" t="str">
        <f t="shared" si="2"/>
        <v xml:space="preserve">  uc.addUnit(new UnitCurrency("SZL", "Swazi Lilangeni", 1234));</v>
      </c>
      <c r="K158">
        <v>275.90493800000002</v>
      </c>
      <c r="L158" t="s">
        <v>143</v>
      </c>
    </row>
    <row r="159" spans="1:12">
      <c r="A159" t="s">
        <v>80</v>
      </c>
      <c r="B159" t="s">
        <v>319</v>
      </c>
      <c r="C159">
        <v>1234</v>
      </c>
      <c r="E159" t="str">
        <f t="shared" si="2"/>
        <v xml:space="preserve">  uc.addUnit(new UnitCurrency("SEK", "Swedish Krona", 1234));</v>
      </c>
      <c r="K159">
        <v>3.0063499999999999</v>
      </c>
      <c r="L159" t="s">
        <v>144</v>
      </c>
    </row>
    <row r="160" spans="1:12">
      <c r="A160" t="s">
        <v>45</v>
      </c>
      <c r="B160" t="s">
        <v>320</v>
      </c>
      <c r="C160">
        <v>1234</v>
      </c>
      <c r="E160" t="str">
        <f t="shared" si="2"/>
        <v xml:space="preserve">  uc.addUnit(new UnitCurrency("SYP", "Syrian Pound", 1234));</v>
      </c>
      <c r="K160">
        <v>2.15795</v>
      </c>
      <c r="L160" t="s">
        <v>146</v>
      </c>
    </row>
    <row r="161" spans="1:12">
      <c r="A161" t="s">
        <v>35</v>
      </c>
      <c r="B161" t="s">
        <v>346</v>
      </c>
      <c r="C161">
        <v>1234</v>
      </c>
      <c r="E161" t="str">
        <f t="shared" si="2"/>
        <v xml:space="preserve">  uc.addUnit(new UnitCurrency("TJS", "Tajikistan Somoni", 1234));</v>
      </c>
      <c r="K161">
        <v>1.5634410000000001</v>
      </c>
      <c r="L161" t="s">
        <v>145</v>
      </c>
    </row>
    <row r="162" spans="1:12">
      <c r="A162" t="s">
        <v>86</v>
      </c>
      <c r="B162" t="s">
        <v>322</v>
      </c>
      <c r="C162">
        <v>1234</v>
      </c>
      <c r="E162" t="str">
        <f t="shared" si="2"/>
        <v xml:space="preserve">  uc.addUnit(new UnitCurrency("TZS", "Tanzanian Shilling", 1234));</v>
      </c>
      <c r="K162">
        <v>1.7315</v>
      </c>
      <c r="L162" t="s">
        <v>147</v>
      </c>
    </row>
    <row r="163" spans="1:12">
      <c r="A163" t="s">
        <v>11</v>
      </c>
      <c r="B163" t="s">
        <v>323</v>
      </c>
      <c r="C163">
        <v>1234</v>
      </c>
      <c r="E163" t="str">
        <f t="shared" si="2"/>
        <v xml:space="preserve">  uc.addUnit(new UnitCurrency("THB", "Thai Baht", 1234));</v>
      </c>
      <c r="K163">
        <v>65.764999000000003</v>
      </c>
      <c r="L163" t="s">
        <v>148</v>
      </c>
    </row>
    <row r="164" spans="1:12">
      <c r="A164" t="s">
        <v>40</v>
      </c>
      <c r="B164" t="s">
        <v>324</v>
      </c>
      <c r="C164">
        <v>1234</v>
      </c>
      <c r="E164" t="str">
        <f t="shared" si="2"/>
        <v xml:space="preserve">  uc.addUnit(new UnitCurrency("TOP", "Tonga Pa'anga", 1234));</v>
      </c>
      <c r="K164">
        <v>21495</v>
      </c>
      <c r="L164" t="s">
        <v>149</v>
      </c>
    </row>
    <row r="165" spans="1:12">
      <c r="A165" t="s">
        <v>63</v>
      </c>
      <c r="B165" t="s">
        <v>325</v>
      </c>
      <c r="C165">
        <v>1234</v>
      </c>
      <c r="E165" t="str">
        <f t="shared" si="2"/>
        <v xml:space="preserve">  uc.addUnit(new UnitCurrency("TTD", "Trinidad/Tobago Dollar", 1234));</v>
      </c>
      <c r="K165">
        <v>114.485001</v>
      </c>
      <c r="L165" t="s">
        <v>150</v>
      </c>
    </row>
    <row r="166" spans="1:12">
      <c r="A166" t="s">
        <v>13</v>
      </c>
      <c r="B166" t="s">
        <v>326</v>
      </c>
      <c r="C166">
        <v>1234</v>
      </c>
      <c r="E166" t="str">
        <f t="shared" si="2"/>
        <v xml:space="preserve">  uc.addUnit(new UnitCurrency("TND", "Tunisian Dinar", 1234));</v>
      </c>
      <c r="K166">
        <v>15.34</v>
      </c>
      <c r="L166" t="s">
        <v>151</v>
      </c>
    </row>
    <row r="167" spans="1:12">
      <c r="A167" t="s">
        <v>144</v>
      </c>
      <c r="B167" t="s">
        <v>671</v>
      </c>
      <c r="C167">
        <v>1234</v>
      </c>
      <c r="E167" t="str">
        <f t="shared" si="2"/>
        <v xml:space="preserve">  uc.addUnit(new UnitCurrency("TRY", "Turkish Lira", 1234));</v>
      </c>
      <c r="K167">
        <v>135.29499799999999</v>
      </c>
      <c r="L167" t="s">
        <v>152</v>
      </c>
    </row>
    <row r="168" spans="1:12">
      <c r="A168" t="s">
        <v>42</v>
      </c>
      <c r="B168" t="s">
        <v>328</v>
      </c>
      <c r="C168">
        <v>1234</v>
      </c>
      <c r="E168" t="str">
        <f t="shared" si="2"/>
        <v xml:space="preserve">  uc.addUnit(new UnitCurrency("TMT", "Turkmenistan Manat", 1234));</v>
      </c>
      <c r="K168">
        <v>7.8304999999999998</v>
      </c>
      <c r="L168" t="s">
        <v>153</v>
      </c>
    </row>
    <row r="169" spans="1:12">
      <c r="A169" t="s">
        <v>37</v>
      </c>
      <c r="B169" t="s">
        <v>330</v>
      </c>
      <c r="C169">
        <v>1234</v>
      </c>
      <c r="E169" t="str">
        <f t="shared" si="2"/>
        <v xml:space="preserve">  uc.addUnit(new UnitCurrency("UGX", "Uganda Shilling", 1234));</v>
      </c>
      <c r="K169">
        <v>3.6438000000000001</v>
      </c>
      <c r="L169" t="s">
        <v>154</v>
      </c>
    </row>
    <row r="170" spans="1:12">
      <c r="A170" t="s">
        <v>76</v>
      </c>
      <c r="B170" t="s">
        <v>672</v>
      </c>
      <c r="C170">
        <v>1234</v>
      </c>
      <c r="E170" t="str">
        <f t="shared" si="2"/>
        <v xml:space="preserve">  uc.addUnit(new UnitCurrency("UAH", "Ukrainian Hryvnia", 1234));</v>
      </c>
      <c r="K170">
        <v>0.38505</v>
      </c>
      <c r="L170" t="s">
        <v>155</v>
      </c>
    </row>
    <row r="171" spans="1:12">
      <c r="A171" t="s">
        <v>73</v>
      </c>
      <c r="B171" t="s">
        <v>673</v>
      </c>
      <c r="C171">
        <v>1234</v>
      </c>
      <c r="E171" t="str">
        <f t="shared" si="2"/>
        <v xml:space="preserve">  uc.addUnit(new UnitCurrency("AED", "United Arab Emirates Dirham", 1234));</v>
      </c>
      <c r="K171">
        <v>97.049499999999995</v>
      </c>
      <c r="L171" t="s">
        <v>156</v>
      </c>
    </row>
    <row r="172" spans="1:12">
      <c r="A172" t="s">
        <v>164</v>
      </c>
      <c r="B172" t="s">
        <v>332</v>
      </c>
      <c r="C172">
        <v>1234</v>
      </c>
      <c r="E172" t="str">
        <f t="shared" si="2"/>
        <v xml:space="preserve">  uc.addUnit(new UnitCurrency("UYU", "Uruguayan Peso", 1234));</v>
      </c>
      <c r="K172">
        <v>70.493797000000001</v>
      </c>
      <c r="L172" t="s">
        <v>157</v>
      </c>
    </row>
    <row r="173" spans="1:12">
      <c r="A173" t="s">
        <v>166</v>
      </c>
      <c r="B173" t="s">
        <v>354</v>
      </c>
      <c r="C173">
        <v>1234</v>
      </c>
      <c r="E173" t="str">
        <f t="shared" si="2"/>
        <v xml:space="preserve">  uc.addUnit(new UnitCurrency("UZS", "Uzbekistani Som", 1234));</v>
      </c>
      <c r="K173">
        <v>16.622399999999999</v>
      </c>
      <c r="L173" t="s">
        <v>158</v>
      </c>
    </row>
    <row r="174" spans="1:12">
      <c r="A174" t="s">
        <v>150</v>
      </c>
      <c r="B174" t="s">
        <v>334</v>
      </c>
      <c r="C174">
        <v>1234</v>
      </c>
      <c r="E174" t="str">
        <f t="shared" si="2"/>
        <v xml:space="preserve">  uc.addUnit(new UnitCurrency("VUV", "Vanuatu Vatu", 1234));</v>
      </c>
      <c r="K174">
        <v>4.2264999999999997</v>
      </c>
      <c r="L174" t="s">
        <v>159</v>
      </c>
    </row>
    <row r="175" spans="1:12">
      <c r="A175" t="s">
        <v>7</v>
      </c>
      <c r="B175" t="s">
        <v>335</v>
      </c>
      <c r="C175">
        <v>1234</v>
      </c>
      <c r="E175" t="str">
        <f t="shared" si="2"/>
        <v xml:space="preserve">  uc.addUnit(new UnitCurrency("VEF", "Venezuelan Bolivar", 1234));</v>
      </c>
      <c r="K175">
        <v>207.21000699999999</v>
      </c>
      <c r="L175" t="s">
        <v>160</v>
      </c>
    </row>
    <row r="176" spans="1:12">
      <c r="A176" t="s">
        <v>2</v>
      </c>
      <c r="B176" t="s">
        <v>337</v>
      </c>
      <c r="C176">
        <v>1234</v>
      </c>
      <c r="E176" t="str">
        <f t="shared" si="2"/>
        <v xml:space="preserve">  uc.addUnit(new UnitCurrency("VND", "Vietnamese Dong", 1234));</v>
      </c>
      <c r="K176">
        <v>13.315250000000001</v>
      </c>
      <c r="L176" t="s">
        <v>161</v>
      </c>
    </row>
    <row r="177" spans="1:12">
      <c r="A177" t="s">
        <v>82</v>
      </c>
      <c r="B177" t="s">
        <v>685</v>
      </c>
      <c r="C177">
        <v>1234</v>
      </c>
      <c r="E177" t="str">
        <f t="shared" si="2"/>
        <v xml:space="preserve">  uc.addUnit(new UnitCurrency("XOF", "West African CFA", 1234));</v>
      </c>
      <c r="K177">
        <v>214.88999899999999</v>
      </c>
      <c r="L177" t="s">
        <v>162</v>
      </c>
    </row>
    <row r="178" spans="1:12">
      <c r="A178" t="s">
        <v>162</v>
      </c>
      <c r="B178" t="s">
        <v>338</v>
      </c>
      <c r="C178">
        <v>1234</v>
      </c>
      <c r="E178" t="str">
        <f t="shared" si="2"/>
        <v xml:space="preserve">  uc.addUnit(new UnitCurrency("YER", "Yemeni Rial", 1234));</v>
      </c>
      <c r="K178">
        <v>3.7500499999999999</v>
      </c>
      <c r="L178" t="s">
        <v>163</v>
      </c>
    </row>
    <row r="179" spans="1:12">
      <c r="A179" t="s">
        <v>47</v>
      </c>
      <c r="B179" t="s">
        <v>339</v>
      </c>
      <c r="C179">
        <v>1234</v>
      </c>
      <c r="E179" t="str">
        <f t="shared" si="2"/>
        <v xml:space="preserve">  uc.addUnit(new UnitCurrency("ZMW", "Zambian Kwacha", 1234));</v>
      </c>
      <c r="K179">
        <v>28.815000999999999</v>
      </c>
      <c r="L179" t="s">
        <v>164</v>
      </c>
    </row>
    <row r="180" spans="1:12">
      <c r="A180" t="s">
        <v>89</v>
      </c>
      <c r="B180" t="s">
        <v>708</v>
      </c>
      <c r="C180">
        <v>1234</v>
      </c>
      <c r="E180" t="str">
        <f t="shared" si="2"/>
        <v xml:space="preserve">  uc.addUnit(new UnitCurrency("ZWL", "Zimbabwean Dollar (obsolete)", 1234));</v>
      </c>
      <c r="K180">
        <v>0.64432999999999996</v>
      </c>
      <c r="L180" t="s">
        <v>165</v>
      </c>
    </row>
    <row r="181" spans="1:12">
      <c r="K181">
        <v>2610.889893</v>
      </c>
      <c r="L181" t="s">
        <v>166</v>
      </c>
    </row>
    <row r="182" spans="1:12">
      <c r="K182">
        <v>38.93</v>
      </c>
      <c r="L182" t="s">
        <v>167</v>
      </c>
    </row>
    <row r="183" spans="1:12">
      <c r="K183">
        <v>1.79</v>
      </c>
      <c r="L183" t="s">
        <v>168</v>
      </c>
    </row>
    <row r="184" spans="1:12">
      <c r="K184">
        <v>1990.5</v>
      </c>
      <c r="L184" t="s">
        <v>169</v>
      </c>
    </row>
    <row r="185" spans="1:12">
      <c r="K185">
        <v>8.7900000000000001E-4</v>
      </c>
      <c r="L185" t="s">
        <v>170</v>
      </c>
    </row>
    <row r="186" spans="1:12">
      <c r="K186">
        <v>7.7500600000000004</v>
      </c>
      <c r="L186" t="s">
        <v>171</v>
      </c>
    </row>
    <row r="187" spans="1:12">
      <c r="K187">
        <v>9.3998000000000008</v>
      </c>
      <c r="L187" t="s">
        <v>172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T315"/>
  <sheetViews>
    <sheetView topLeftCell="F2" zoomScale="90" zoomScaleNormal="90" workbookViewId="0">
      <selection activeCell="H9" sqref="H9"/>
    </sheetView>
  </sheetViews>
  <sheetFormatPr defaultRowHeight="14.4"/>
  <cols>
    <col min="2" max="2" width="22.6640625" bestFit="1" customWidth="1"/>
    <col min="7" max="7" width="21.77734375" customWidth="1"/>
    <col min="8" max="8" width="12.5546875" customWidth="1"/>
    <col min="9" max="9" width="2.88671875" customWidth="1"/>
    <col min="11" max="11" width="26.6640625" customWidth="1"/>
    <col min="12" max="12" width="9.88671875" customWidth="1"/>
    <col min="14" max="14" width="32.21875" bestFit="1" customWidth="1"/>
    <col min="15" max="15" width="5.44140625" bestFit="1" customWidth="1"/>
    <col min="16" max="16" width="12" bestFit="1" customWidth="1"/>
    <col min="17" max="17" width="9.88671875" bestFit="1" customWidth="1"/>
    <col min="18" max="18" width="28.21875" bestFit="1" customWidth="1"/>
    <col min="19" max="19" width="2" bestFit="1" customWidth="1"/>
    <col min="20" max="20" width="10" bestFit="1" customWidth="1"/>
  </cols>
  <sheetData>
    <row r="1" spans="2:20">
      <c r="F1" s="3" t="s">
        <v>705</v>
      </c>
      <c r="G1" s="3" t="s">
        <v>704</v>
      </c>
      <c r="H1" s="3" t="s">
        <v>711</v>
      </c>
    </row>
    <row r="3" spans="2:20">
      <c r="B3" t="s">
        <v>333</v>
      </c>
      <c r="C3" t="s">
        <v>73</v>
      </c>
      <c r="F3" t="s">
        <v>0</v>
      </c>
      <c r="G3" t="str">
        <f t="shared" ref="G3:G11" si="0">LOOKUP(F3,$C$3:$C$170,$B$3:$B$170)</f>
        <v>South-Korean Won</v>
      </c>
      <c r="J3">
        <f>MATCH(F3,$O$3:$O$315,0)</f>
        <v>144</v>
      </c>
      <c r="K3" t="str">
        <f>INDEX($N$3:$N$315,J3)</f>
        <v>Korean Won</v>
      </c>
      <c r="N3" t="s">
        <v>355</v>
      </c>
      <c r="O3" t="s">
        <v>99</v>
      </c>
      <c r="P3">
        <v>1.193E-2</v>
      </c>
      <c r="Q3" s="1">
        <v>42170</v>
      </c>
      <c r="R3" t="s">
        <v>356</v>
      </c>
      <c r="S3">
        <v>4</v>
      </c>
      <c r="T3">
        <v>1</v>
      </c>
    </row>
    <row r="4" spans="2:20">
      <c r="B4" t="s">
        <v>179</v>
      </c>
      <c r="C4" t="s">
        <v>99</v>
      </c>
      <c r="F4" t="s">
        <v>1</v>
      </c>
      <c r="G4" t="str">
        <f t="shared" si="0"/>
        <v>Silver (oz)</v>
      </c>
      <c r="J4">
        <f t="shared" ref="J4:J67" si="1">MATCH(F4,$O$3:$O$315,0)</f>
        <v>218</v>
      </c>
      <c r="K4" t="str">
        <f t="shared" ref="K4:K67" si="2">INDEX($N$3:$N$315,J4)</f>
        <v>Ounces of Silver</v>
      </c>
      <c r="N4" t="s">
        <v>180</v>
      </c>
      <c r="O4" t="s">
        <v>127</v>
      </c>
      <c r="P4">
        <v>5.6940000000000003E-3</v>
      </c>
      <c r="Q4" s="1">
        <v>42170</v>
      </c>
      <c r="R4" t="s">
        <v>356</v>
      </c>
      <c r="S4">
        <v>4</v>
      </c>
      <c r="T4">
        <v>0.1</v>
      </c>
    </row>
    <row r="5" spans="2:20">
      <c r="B5" t="s">
        <v>180</v>
      </c>
      <c r="C5" t="s">
        <v>127</v>
      </c>
      <c r="F5" t="s">
        <v>2</v>
      </c>
      <c r="G5" t="str">
        <f t="shared" si="0"/>
        <v>Vietnamese Dong</v>
      </c>
      <c r="J5">
        <f t="shared" si="1"/>
        <v>302</v>
      </c>
      <c r="K5" t="str">
        <f t="shared" si="2"/>
        <v>Viet Nam Dong</v>
      </c>
      <c r="N5" t="s">
        <v>181</v>
      </c>
      <c r="O5" t="s">
        <v>91</v>
      </c>
      <c r="P5">
        <v>7.2207800000000004E-3</v>
      </c>
      <c r="Q5" s="1">
        <v>42172</v>
      </c>
      <c r="R5" t="s">
        <v>357</v>
      </c>
      <c r="S5">
        <v>6</v>
      </c>
      <c r="T5">
        <v>0.05</v>
      </c>
    </row>
    <row r="6" spans="2:20">
      <c r="B6" t="s">
        <v>184</v>
      </c>
      <c r="C6" t="s">
        <v>130</v>
      </c>
      <c r="F6" t="s">
        <v>3</v>
      </c>
      <c r="G6" t="str">
        <f t="shared" si="0"/>
        <v>Bolivian Boliviano</v>
      </c>
      <c r="J6">
        <f t="shared" si="1"/>
        <v>33</v>
      </c>
      <c r="K6" t="str">
        <f t="shared" si="2"/>
        <v>Bolivian Boliviano</v>
      </c>
      <c r="N6" t="s">
        <v>358</v>
      </c>
      <c r="O6" t="s">
        <v>359</v>
      </c>
      <c r="P6">
        <v>4.8131600000000004E-3</v>
      </c>
      <c r="Q6" s="1">
        <v>42172</v>
      </c>
      <c r="R6" t="s">
        <v>357</v>
      </c>
      <c r="S6">
        <v>6</v>
      </c>
      <c r="T6">
        <v>1</v>
      </c>
    </row>
    <row r="7" spans="2:20">
      <c r="B7" t="s">
        <v>279</v>
      </c>
      <c r="C7" t="s">
        <v>46</v>
      </c>
      <c r="F7" t="s">
        <v>4</v>
      </c>
      <c r="G7" t="str">
        <f t="shared" si="0"/>
        <v>Macau Pataca</v>
      </c>
      <c r="J7">
        <f t="shared" si="1"/>
        <v>157</v>
      </c>
      <c r="K7" t="str">
        <f t="shared" si="2"/>
        <v>Macau Pataca</v>
      </c>
      <c r="N7" t="s">
        <v>182</v>
      </c>
      <c r="O7" t="s">
        <v>152</v>
      </c>
      <c r="P7">
        <v>6.0289999999999996E-3</v>
      </c>
      <c r="Q7" s="1">
        <v>42170</v>
      </c>
      <c r="R7" t="s">
        <v>356</v>
      </c>
      <c r="S7">
        <v>4</v>
      </c>
      <c r="T7">
        <v>0.1</v>
      </c>
    </row>
    <row r="8" spans="2:20">
      <c r="B8" t="s">
        <v>182</v>
      </c>
      <c r="C8" t="s">
        <v>152</v>
      </c>
      <c r="F8" t="s">
        <v>5</v>
      </c>
      <c r="G8" t="str">
        <f t="shared" si="0"/>
        <v>Bangladeshi Taka</v>
      </c>
      <c r="J8">
        <f t="shared" si="1"/>
        <v>19</v>
      </c>
      <c r="K8" t="str">
        <f t="shared" si="2"/>
        <v>Bangladeshi Taka</v>
      </c>
      <c r="N8" t="s">
        <v>360</v>
      </c>
      <c r="O8" t="s">
        <v>361</v>
      </c>
      <c r="P8">
        <v>0.195157</v>
      </c>
      <c r="Q8" s="1">
        <v>42172</v>
      </c>
      <c r="R8" t="s">
        <v>362</v>
      </c>
      <c r="S8">
        <v>6</v>
      </c>
      <c r="T8">
        <v>1E-4</v>
      </c>
    </row>
    <row r="9" spans="2:20">
      <c r="B9" t="s">
        <v>183</v>
      </c>
      <c r="C9" t="s">
        <v>172</v>
      </c>
      <c r="F9" t="s">
        <v>6</v>
      </c>
      <c r="G9" t="str">
        <f t="shared" si="0"/>
        <v>Moldovan Leu</v>
      </c>
      <c r="J9">
        <f t="shared" si="1"/>
        <v>176</v>
      </c>
      <c r="K9" t="str">
        <f t="shared" si="2"/>
        <v>Moldovan Leu</v>
      </c>
      <c r="N9" t="s">
        <v>363</v>
      </c>
      <c r="O9" t="s">
        <v>364</v>
      </c>
      <c r="P9" s="2">
        <v>4.3999999999999999E-5</v>
      </c>
      <c r="Q9" s="1">
        <v>41790</v>
      </c>
      <c r="R9" t="s">
        <v>362</v>
      </c>
      <c r="S9">
        <v>2</v>
      </c>
      <c r="T9">
        <v>1E-4</v>
      </c>
    </row>
    <row r="10" spans="2:20">
      <c r="B10" t="s">
        <v>173</v>
      </c>
      <c r="C10" t="s">
        <v>29</v>
      </c>
      <c r="F10" t="s">
        <v>7</v>
      </c>
      <c r="G10" t="str">
        <f t="shared" si="0"/>
        <v>Venezuelan Bolivar</v>
      </c>
      <c r="J10">
        <f t="shared" si="1"/>
        <v>299</v>
      </c>
      <c r="K10" t="str">
        <f t="shared" si="2"/>
        <v>Venezuelan Bolivar Fuerte</v>
      </c>
      <c r="N10" t="s">
        <v>183</v>
      </c>
      <c r="O10" t="s">
        <v>172</v>
      </c>
      <c r="P10">
        <v>7.8750000000000001E-2</v>
      </c>
      <c r="Q10" s="1">
        <v>42171</v>
      </c>
      <c r="R10" t="s">
        <v>356</v>
      </c>
      <c r="S10">
        <v>4</v>
      </c>
      <c r="T10">
        <v>0.01</v>
      </c>
    </row>
    <row r="11" spans="2:20">
      <c r="B11" t="s">
        <v>173</v>
      </c>
      <c r="C11" t="s">
        <v>29</v>
      </c>
      <c r="F11" t="s">
        <v>8</v>
      </c>
      <c r="G11" t="str">
        <f t="shared" si="0"/>
        <v>Georgian Lari</v>
      </c>
      <c r="J11">
        <f t="shared" si="1"/>
        <v>107</v>
      </c>
      <c r="K11" t="str">
        <f t="shared" si="2"/>
        <v>Georgian Lari</v>
      </c>
      <c r="N11" t="s">
        <v>365</v>
      </c>
      <c r="O11" t="s">
        <v>366</v>
      </c>
      <c r="P11">
        <v>1.41E-3</v>
      </c>
      <c r="Q11" s="1">
        <v>42172</v>
      </c>
      <c r="R11" t="s">
        <v>362</v>
      </c>
      <c r="S11">
        <v>3</v>
      </c>
      <c r="T11">
        <v>1E-3</v>
      </c>
    </row>
    <row r="12" spans="2:20">
      <c r="B12" t="s">
        <v>185</v>
      </c>
      <c r="C12" t="s">
        <v>168</v>
      </c>
      <c r="F12" t="s">
        <v>9</v>
      </c>
      <c r="G12" t="s">
        <v>487</v>
      </c>
      <c r="J12">
        <f t="shared" si="1"/>
        <v>124</v>
      </c>
      <c r="K12" t="str">
        <f t="shared" si="2"/>
        <v>Icelandic Krona</v>
      </c>
      <c r="N12" t="s">
        <v>184</v>
      </c>
      <c r="O12" t="s">
        <v>130</v>
      </c>
      <c r="P12">
        <v>1.4970000000000001E-3</v>
      </c>
      <c r="Q12" s="1">
        <v>42170</v>
      </c>
      <c r="R12" t="s">
        <v>356</v>
      </c>
      <c r="S12">
        <v>4</v>
      </c>
      <c r="T12">
        <v>0.2</v>
      </c>
    </row>
    <row r="13" spans="2:20">
      <c r="B13" t="s">
        <v>186</v>
      </c>
      <c r="C13" t="s">
        <v>20</v>
      </c>
      <c r="F13" t="s">
        <v>10</v>
      </c>
      <c r="G13" t="str">
        <f>LOOKUP(F13,$C$3:$C$170,$B$3:$B$170)</f>
        <v>Belarusian Ruble</v>
      </c>
      <c r="J13">
        <f t="shared" si="1"/>
        <v>21</v>
      </c>
      <c r="K13" t="str">
        <f t="shared" si="2"/>
        <v>Belarusian Ruble</v>
      </c>
      <c r="N13" t="s">
        <v>185</v>
      </c>
      <c r="O13" t="s">
        <v>168</v>
      </c>
      <c r="P13">
        <v>0.39779999999999999</v>
      </c>
      <c r="Q13" s="1">
        <v>42171</v>
      </c>
      <c r="R13" t="s">
        <v>356</v>
      </c>
      <c r="S13">
        <v>4</v>
      </c>
      <c r="T13">
        <v>0.01</v>
      </c>
    </row>
    <row r="14" spans="2:20">
      <c r="B14" t="s">
        <v>196</v>
      </c>
      <c r="C14" t="s">
        <v>147</v>
      </c>
      <c r="F14" t="s">
        <v>11</v>
      </c>
      <c r="G14" t="str">
        <f>LOOKUP(F14,$C$3:$C$170,$B$3:$B$170)</f>
        <v>Thai Baht</v>
      </c>
      <c r="J14">
        <f t="shared" si="1"/>
        <v>280</v>
      </c>
      <c r="K14" t="str">
        <f t="shared" si="2"/>
        <v>Thai Baht</v>
      </c>
      <c r="N14" t="s">
        <v>367</v>
      </c>
      <c r="O14" t="s">
        <v>368</v>
      </c>
      <c r="P14">
        <v>2.8728E-2</v>
      </c>
      <c r="Q14" s="1">
        <v>42172</v>
      </c>
      <c r="R14" t="s">
        <v>362</v>
      </c>
      <c r="S14">
        <v>5</v>
      </c>
      <c r="T14">
        <v>1.0000000000000001E-5</v>
      </c>
    </row>
    <row r="15" spans="2:20">
      <c r="B15" t="s">
        <v>190</v>
      </c>
      <c r="C15" t="s">
        <v>65</v>
      </c>
      <c r="F15" t="s">
        <v>12</v>
      </c>
      <c r="G15" t="s">
        <v>343</v>
      </c>
      <c r="J15">
        <f t="shared" si="1"/>
        <v>173</v>
      </c>
      <c r="K15" t="str">
        <f t="shared" si="2"/>
        <v>Mexican Unidad De Inversion</v>
      </c>
      <c r="N15" t="s">
        <v>173</v>
      </c>
      <c r="O15" t="s">
        <v>29</v>
      </c>
      <c r="P15">
        <v>0.54821299999999995</v>
      </c>
      <c r="Q15" s="1">
        <v>42172</v>
      </c>
      <c r="R15" t="s">
        <v>357</v>
      </c>
      <c r="S15">
        <v>6</v>
      </c>
      <c r="T15">
        <v>0.05</v>
      </c>
    </row>
    <row r="16" spans="2:20">
      <c r="B16" t="s">
        <v>189</v>
      </c>
      <c r="C16" t="s">
        <v>5</v>
      </c>
      <c r="F16" t="s">
        <v>13</v>
      </c>
      <c r="G16" t="str">
        <f>LOOKUP(F16,$C$3:$C$170,$B$3:$B$170)</f>
        <v>Tunisian Dinar</v>
      </c>
      <c r="J16">
        <f t="shared" si="1"/>
        <v>287</v>
      </c>
      <c r="K16" t="str">
        <f t="shared" si="2"/>
        <v>Tunisian Dinar</v>
      </c>
      <c r="N16" t="s">
        <v>369</v>
      </c>
      <c r="O16" t="s">
        <v>370</v>
      </c>
      <c r="P16">
        <v>5.8199500000000001E-2</v>
      </c>
      <c r="Q16" s="1">
        <v>42172</v>
      </c>
      <c r="R16" t="s">
        <v>357</v>
      </c>
      <c r="S16">
        <v>6</v>
      </c>
      <c r="T16">
        <v>1</v>
      </c>
    </row>
    <row r="17" spans="2:20">
      <c r="B17" t="s">
        <v>200</v>
      </c>
      <c r="C17" t="s">
        <v>59</v>
      </c>
      <c r="F17" t="s">
        <v>14</v>
      </c>
      <c r="G17" t="str">
        <f>LOOKUP(F17,$C$3:$C$170,$B$3:$B$170)</f>
        <v>Jamaican Dollar</v>
      </c>
      <c r="J17">
        <f t="shared" si="1"/>
        <v>135</v>
      </c>
      <c r="K17" t="str">
        <f t="shared" si="2"/>
        <v>Jamaican Dollar</v>
      </c>
      <c r="N17" t="s">
        <v>371</v>
      </c>
      <c r="O17" t="s">
        <v>20</v>
      </c>
      <c r="P17">
        <v>0.67920000000000003</v>
      </c>
      <c r="Q17" s="1">
        <v>42170</v>
      </c>
      <c r="R17" t="s">
        <v>356</v>
      </c>
      <c r="S17">
        <v>4</v>
      </c>
      <c r="T17">
        <v>0.01</v>
      </c>
    </row>
    <row r="18" spans="2:20">
      <c r="B18" t="s">
        <v>188</v>
      </c>
      <c r="C18" t="s">
        <v>57</v>
      </c>
      <c r="F18" t="s">
        <v>15</v>
      </c>
      <c r="G18" t="str">
        <f>LOOKUP(F18,$C$3:$C$170,$B$3:$B$170)</f>
        <v>Danish Krone</v>
      </c>
      <c r="J18">
        <f t="shared" si="1"/>
        <v>67</v>
      </c>
      <c r="K18" t="str">
        <f t="shared" si="2"/>
        <v>Danish Krone</v>
      </c>
      <c r="N18" t="s">
        <v>372</v>
      </c>
      <c r="O18" t="s">
        <v>373</v>
      </c>
      <c r="P18">
        <v>1.56748E-3</v>
      </c>
      <c r="Q18" s="1">
        <v>42172</v>
      </c>
      <c r="R18" t="s">
        <v>362</v>
      </c>
      <c r="S18">
        <v>6</v>
      </c>
      <c r="T18">
        <v>0.01</v>
      </c>
    </row>
    <row r="19" spans="2:20">
      <c r="B19" t="s">
        <v>201</v>
      </c>
      <c r="C19" t="s">
        <v>55</v>
      </c>
      <c r="F19" t="s">
        <v>16</v>
      </c>
      <c r="G19" t="str">
        <f>LOOKUP(F19,$C$3:$C$170,$B$3:$B$170)</f>
        <v>Suriname Dollar</v>
      </c>
      <c r="J19">
        <f t="shared" si="1"/>
        <v>270</v>
      </c>
      <c r="K19" t="str">
        <f t="shared" si="2"/>
        <v>Suriname Dollar</v>
      </c>
      <c r="N19" t="s">
        <v>187</v>
      </c>
      <c r="O19" t="s">
        <v>49</v>
      </c>
      <c r="P19">
        <v>0.71209999999999996</v>
      </c>
      <c r="Q19" s="1">
        <v>42171</v>
      </c>
      <c r="R19" t="s">
        <v>356</v>
      </c>
      <c r="S19">
        <v>4</v>
      </c>
      <c r="T19">
        <v>0.01</v>
      </c>
    </row>
    <row r="20" spans="2:20">
      <c r="B20" t="s">
        <v>193</v>
      </c>
      <c r="C20" t="s">
        <v>52</v>
      </c>
      <c r="F20" t="s">
        <v>17</v>
      </c>
      <c r="G20" t="str">
        <f>LOOKUP(F20,$C$3:$C$170,$B$3:$B$170)</f>
        <v>Botswana Pula</v>
      </c>
      <c r="J20">
        <f t="shared" si="1"/>
        <v>35</v>
      </c>
      <c r="K20" t="str">
        <f t="shared" si="2"/>
        <v>Botswana Pula</v>
      </c>
      <c r="N20" t="s">
        <v>188</v>
      </c>
      <c r="O20" t="s">
        <v>57</v>
      </c>
      <c r="P20">
        <v>1.8883799999999999</v>
      </c>
      <c r="Q20" s="1">
        <v>42172</v>
      </c>
      <c r="R20" t="s">
        <v>357</v>
      </c>
      <c r="S20">
        <v>6</v>
      </c>
      <c r="T20">
        <v>0.05</v>
      </c>
    </row>
    <row r="21" spans="2:20">
      <c r="B21" t="s">
        <v>199</v>
      </c>
      <c r="C21" t="s">
        <v>111</v>
      </c>
      <c r="F21" t="s">
        <v>18</v>
      </c>
      <c r="G21" t="s">
        <v>561</v>
      </c>
      <c r="J21">
        <f t="shared" si="1"/>
        <v>198</v>
      </c>
      <c r="K21" t="str">
        <f t="shared" si="2"/>
        <v>Norwegian Krone</v>
      </c>
      <c r="N21" t="s">
        <v>189</v>
      </c>
      <c r="O21" t="s">
        <v>5</v>
      </c>
      <c r="P21">
        <v>9.1760000000000001E-3</v>
      </c>
      <c r="Q21" s="1">
        <v>42171</v>
      </c>
      <c r="R21" t="s">
        <v>356</v>
      </c>
      <c r="S21">
        <v>4</v>
      </c>
      <c r="T21">
        <v>0.01</v>
      </c>
    </row>
    <row r="22" spans="2:20">
      <c r="B22" t="s">
        <v>195</v>
      </c>
      <c r="C22" t="s">
        <v>3</v>
      </c>
      <c r="F22" t="s">
        <v>19</v>
      </c>
      <c r="G22" t="s">
        <v>527</v>
      </c>
      <c r="J22">
        <f t="shared" si="1"/>
        <v>169</v>
      </c>
      <c r="K22" t="str">
        <f t="shared" si="2"/>
        <v>Mauritian Rupee</v>
      </c>
      <c r="N22" t="s">
        <v>190</v>
      </c>
      <c r="O22" t="s">
        <v>65</v>
      </c>
      <c r="P22">
        <v>0.35599999999999998</v>
      </c>
      <c r="Q22" s="1">
        <v>42171</v>
      </c>
      <c r="R22" t="s">
        <v>356</v>
      </c>
      <c r="S22">
        <v>4</v>
      </c>
      <c r="T22">
        <v>0.01</v>
      </c>
    </row>
    <row r="23" spans="2:20">
      <c r="B23" t="s">
        <v>198</v>
      </c>
      <c r="C23" t="s">
        <v>48</v>
      </c>
      <c r="F23" t="s">
        <v>20</v>
      </c>
      <c r="G23" t="s">
        <v>371</v>
      </c>
      <c r="J23">
        <f t="shared" si="1"/>
        <v>15</v>
      </c>
      <c r="K23" t="str">
        <f t="shared" si="2"/>
        <v>Azerbaijani Manat</v>
      </c>
      <c r="N23" t="s">
        <v>191</v>
      </c>
      <c r="O23" t="s">
        <v>10</v>
      </c>
      <c r="P23" s="2">
        <v>4.6239999999999998E-5</v>
      </c>
      <c r="Q23" s="1">
        <v>42171</v>
      </c>
      <c r="R23" t="s">
        <v>356</v>
      </c>
      <c r="S23">
        <v>4</v>
      </c>
      <c r="T23">
        <v>1</v>
      </c>
    </row>
    <row r="24" spans="2:20">
      <c r="B24" t="s">
        <v>187</v>
      </c>
      <c r="C24" t="s">
        <v>49</v>
      </c>
      <c r="F24" t="s">
        <v>21</v>
      </c>
      <c r="G24" t="str">
        <f>LOOKUP(F24,$C$3:$C$170,$B$3:$B$170)</f>
        <v>Indian Rupee</v>
      </c>
      <c r="J24">
        <f t="shared" si="1"/>
        <v>125</v>
      </c>
      <c r="K24" t="str">
        <f t="shared" si="2"/>
        <v>Indian Rupee</v>
      </c>
      <c r="N24" t="s">
        <v>374</v>
      </c>
      <c r="O24" t="s">
        <v>375</v>
      </c>
      <c r="P24">
        <v>1.9852399999999999E-2</v>
      </c>
      <c r="Q24" s="1">
        <v>42172</v>
      </c>
      <c r="R24" t="s">
        <v>357</v>
      </c>
      <c r="S24">
        <v>6</v>
      </c>
      <c r="T24">
        <v>0.5</v>
      </c>
    </row>
    <row r="25" spans="2:20">
      <c r="B25" t="s">
        <v>194</v>
      </c>
      <c r="C25" t="s">
        <v>148</v>
      </c>
      <c r="F25" t="s">
        <v>22</v>
      </c>
      <c r="G25" t="str">
        <f>LOOKUP(F25,$C$3:$C$170,$B$3:$B$170)</f>
        <v>Malagasy Ariary</v>
      </c>
      <c r="J25">
        <f t="shared" si="1"/>
        <v>160</v>
      </c>
      <c r="K25" t="str">
        <f t="shared" si="2"/>
        <v>Malagasy Ariary</v>
      </c>
      <c r="N25" t="s">
        <v>192</v>
      </c>
      <c r="O25" t="s">
        <v>115</v>
      </c>
      <c r="P25">
        <v>0.35730000000000001</v>
      </c>
      <c r="Q25" s="1">
        <v>42171</v>
      </c>
      <c r="R25" t="s">
        <v>356</v>
      </c>
      <c r="S25">
        <v>4</v>
      </c>
      <c r="T25">
        <v>0.01</v>
      </c>
    </row>
    <row r="26" spans="2:20">
      <c r="B26" t="s">
        <v>197</v>
      </c>
      <c r="C26" t="s">
        <v>17</v>
      </c>
      <c r="F26" t="s">
        <v>23</v>
      </c>
      <c r="G26" t="str">
        <f>LOOKUP(F26,$C$3:$C$170,$B$3:$B$170)</f>
        <v>Canadian Dollar</v>
      </c>
      <c r="J26">
        <f t="shared" si="1"/>
        <v>45</v>
      </c>
      <c r="K26" t="str">
        <f t="shared" si="2"/>
        <v>Canadian Dollar</v>
      </c>
      <c r="N26" t="s">
        <v>376</v>
      </c>
      <c r="O26" t="s">
        <v>52</v>
      </c>
      <c r="P26">
        <v>0.71002900000000002</v>
      </c>
      <c r="Q26" s="1">
        <v>42172</v>
      </c>
      <c r="R26" t="s">
        <v>357</v>
      </c>
      <c r="S26">
        <v>6</v>
      </c>
      <c r="T26">
        <v>0.01</v>
      </c>
    </row>
    <row r="27" spans="2:20">
      <c r="B27" t="s">
        <v>191</v>
      </c>
      <c r="C27" t="s">
        <v>10</v>
      </c>
      <c r="F27" t="s">
        <v>24</v>
      </c>
      <c r="G27" t="s">
        <v>404</v>
      </c>
      <c r="J27">
        <f t="shared" si="1"/>
        <v>49</v>
      </c>
      <c r="K27" t="str">
        <f t="shared" si="2"/>
        <v>Central African CFA</v>
      </c>
      <c r="N27" t="s">
        <v>377</v>
      </c>
      <c r="O27" t="s">
        <v>378</v>
      </c>
      <c r="P27">
        <v>3.68E-4</v>
      </c>
      <c r="Q27" s="1">
        <v>42172</v>
      </c>
      <c r="R27" t="s">
        <v>362</v>
      </c>
      <c r="S27">
        <v>3</v>
      </c>
      <c r="T27">
        <v>0.01</v>
      </c>
    </row>
    <row r="28" spans="2:20">
      <c r="B28" t="s">
        <v>192</v>
      </c>
      <c r="C28" t="s">
        <v>115</v>
      </c>
      <c r="F28" t="s">
        <v>25</v>
      </c>
      <c r="G28" t="str">
        <f>LOOKUP(F28,$C$3:$C$170,$B$3:$B$170)</f>
        <v>Lebanese Pound</v>
      </c>
      <c r="J28">
        <f t="shared" si="1"/>
        <v>149</v>
      </c>
      <c r="K28" t="str">
        <f t="shared" si="2"/>
        <v>Lebanese Pound</v>
      </c>
      <c r="N28" t="s">
        <v>379</v>
      </c>
      <c r="O28" t="s">
        <v>148</v>
      </c>
      <c r="P28">
        <v>1.111E-2</v>
      </c>
      <c r="Q28" s="1">
        <v>42171</v>
      </c>
      <c r="R28" t="s">
        <v>356</v>
      </c>
      <c r="S28">
        <v>4</v>
      </c>
      <c r="T28">
        <v>0.2</v>
      </c>
    </row>
    <row r="29" spans="2:20">
      <c r="B29" t="s">
        <v>206</v>
      </c>
      <c r="C29" t="s">
        <v>23</v>
      </c>
      <c r="F29" t="s">
        <v>26</v>
      </c>
      <c r="G29" t="s">
        <v>344</v>
      </c>
      <c r="J29" t="e">
        <f t="shared" si="1"/>
        <v>#N/A</v>
      </c>
      <c r="K29" t="e">
        <f t="shared" si="2"/>
        <v>#N/A</v>
      </c>
      <c r="N29" t="s">
        <v>380</v>
      </c>
      <c r="O29" t="s">
        <v>381</v>
      </c>
      <c r="P29" s="2">
        <v>4.6944999999999999E-5</v>
      </c>
      <c r="Q29" s="1">
        <v>41876</v>
      </c>
      <c r="R29" t="s">
        <v>362</v>
      </c>
      <c r="S29">
        <v>6</v>
      </c>
      <c r="T29">
        <v>1</v>
      </c>
    </row>
    <row r="30" spans="2:20">
      <c r="B30" t="s">
        <v>213</v>
      </c>
      <c r="C30" t="s">
        <v>84</v>
      </c>
      <c r="F30" t="s">
        <v>27</v>
      </c>
      <c r="G30" t="str">
        <f>LOOKUP(F30,$C$3:$C$170,$B$3:$B$170)</f>
        <v>Indonesian Rupiah</v>
      </c>
      <c r="J30">
        <f t="shared" si="1"/>
        <v>126</v>
      </c>
      <c r="K30" t="str">
        <f t="shared" si="2"/>
        <v>Indonesian Rupiah</v>
      </c>
      <c r="N30" t="s">
        <v>382</v>
      </c>
      <c r="O30" t="s">
        <v>383</v>
      </c>
      <c r="P30">
        <v>0.75151500000000004</v>
      </c>
      <c r="Q30" s="1">
        <v>42172</v>
      </c>
      <c r="R30" t="s">
        <v>362</v>
      </c>
      <c r="S30">
        <v>6</v>
      </c>
      <c r="T30">
        <v>1.0000000000000001E-5</v>
      </c>
    </row>
    <row r="31" spans="2:20">
      <c r="B31" t="s">
        <v>177</v>
      </c>
      <c r="C31" t="s">
        <v>95</v>
      </c>
      <c r="F31" t="s">
        <v>28</v>
      </c>
      <c r="G31" t="s">
        <v>345</v>
      </c>
      <c r="J31">
        <f t="shared" si="1"/>
        <v>130</v>
      </c>
      <c r="K31" t="str">
        <f t="shared" si="2"/>
        <v>Irish Pound (obsolete)</v>
      </c>
      <c r="N31" t="s">
        <v>384</v>
      </c>
      <c r="O31" t="s">
        <v>385</v>
      </c>
      <c r="P31">
        <v>178.70400000000001</v>
      </c>
      <c r="Q31" s="1">
        <v>42172</v>
      </c>
      <c r="R31" t="s">
        <v>362</v>
      </c>
      <c r="S31">
        <v>6</v>
      </c>
      <c r="T31">
        <v>1E-4</v>
      </c>
    </row>
    <row r="32" spans="2:20">
      <c r="B32" t="s">
        <v>177</v>
      </c>
      <c r="C32" t="s">
        <v>95</v>
      </c>
      <c r="F32" t="s">
        <v>29</v>
      </c>
      <c r="G32" t="str">
        <f t="shared" ref="G32:G37" si="3">LOOKUP(F32,$C$3:$C$170,$B$3:$B$170)</f>
        <v>Australian Dollar</v>
      </c>
      <c r="J32">
        <f t="shared" si="1"/>
        <v>13</v>
      </c>
      <c r="K32" t="str">
        <f t="shared" si="2"/>
        <v>Australian Dollar</v>
      </c>
      <c r="N32" t="s">
        <v>386</v>
      </c>
      <c r="O32" t="s">
        <v>387</v>
      </c>
      <c r="P32" s="2">
        <v>2.0111199999999998E-6</v>
      </c>
      <c r="Q32" s="1">
        <v>42012</v>
      </c>
      <c r="R32" t="s">
        <v>362</v>
      </c>
      <c r="S32">
        <v>6</v>
      </c>
      <c r="T32">
        <v>0.1</v>
      </c>
    </row>
    <row r="33" spans="2:20">
      <c r="B33" t="s">
        <v>209</v>
      </c>
      <c r="C33" t="s">
        <v>97</v>
      </c>
      <c r="F33" t="s">
        <v>30</v>
      </c>
      <c r="G33" t="str">
        <f t="shared" si="3"/>
        <v>Myanmar Kyat</v>
      </c>
      <c r="J33">
        <f t="shared" si="1"/>
        <v>180</v>
      </c>
      <c r="K33" t="str">
        <f t="shared" si="2"/>
        <v>Myanmar Kyat</v>
      </c>
      <c r="N33" t="s">
        <v>388</v>
      </c>
      <c r="O33" t="s">
        <v>389</v>
      </c>
      <c r="P33">
        <v>0.36406699999999997</v>
      </c>
      <c r="Q33" s="1">
        <v>42172</v>
      </c>
      <c r="R33" t="s">
        <v>362</v>
      </c>
      <c r="S33">
        <v>6</v>
      </c>
      <c r="T33">
        <v>1E-4</v>
      </c>
    </row>
    <row r="34" spans="2:20">
      <c r="B34" t="s">
        <v>210</v>
      </c>
      <c r="C34" t="s">
        <v>61</v>
      </c>
      <c r="F34" t="s">
        <v>31</v>
      </c>
      <c r="G34" t="str">
        <f t="shared" si="3"/>
        <v>Libyan Dinar</v>
      </c>
      <c r="J34">
        <f t="shared" si="1"/>
        <v>152</v>
      </c>
      <c r="K34" t="str">
        <f t="shared" si="2"/>
        <v>Libyan Dinar</v>
      </c>
      <c r="N34" t="s">
        <v>390</v>
      </c>
      <c r="O34" t="s">
        <v>391</v>
      </c>
      <c r="P34">
        <v>1.6708000000000001E-3</v>
      </c>
      <c r="Q34" s="1">
        <v>42172</v>
      </c>
      <c r="R34" t="s">
        <v>362</v>
      </c>
      <c r="S34">
        <v>6</v>
      </c>
      <c r="T34">
        <v>0.01</v>
      </c>
    </row>
    <row r="35" spans="2:20">
      <c r="B35" t="s">
        <v>211</v>
      </c>
      <c r="C35" t="s">
        <v>83</v>
      </c>
      <c r="F35" t="s">
        <v>32</v>
      </c>
      <c r="G35" t="str">
        <f t="shared" si="3"/>
        <v>South African Rand</v>
      </c>
      <c r="J35">
        <f t="shared" si="1"/>
        <v>261</v>
      </c>
      <c r="K35" t="str">
        <f t="shared" si="2"/>
        <v>South African Rand</v>
      </c>
      <c r="N35" t="s">
        <v>195</v>
      </c>
      <c r="O35" t="s">
        <v>3</v>
      </c>
      <c r="P35">
        <v>0.10349999999999999</v>
      </c>
      <c r="Q35" s="1">
        <v>42171</v>
      </c>
      <c r="R35" t="s">
        <v>356</v>
      </c>
      <c r="S35">
        <v>4</v>
      </c>
      <c r="T35">
        <v>0.1</v>
      </c>
    </row>
    <row r="36" spans="2:20">
      <c r="B36" t="s">
        <v>214</v>
      </c>
      <c r="C36" t="s">
        <v>43</v>
      </c>
      <c r="F36" t="s">
        <v>33</v>
      </c>
      <c r="G36" t="str">
        <f t="shared" si="3"/>
        <v>Iraqi Dinar</v>
      </c>
      <c r="J36">
        <f t="shared" si="1"/>
        <v>129</v>
      </c>
      <c r="K36" t="str">
        <f t="shared" si="2"/>
        <v>Iraqi Dinar</v>
      </c>
      <c r="N36" t="s">
        <v>392</v>
      </c>
      <c r="O36" t="s">
        <v>147</v>
      </c>
      <c r="P36">
        <v>0.40889999999999999</v>
      </c>
      <c r="Q36" s="1">
        <v>42170</v>
      </c>
      <c r="R36" t="s">
        <v>356</v>
      </c>
      <c r="S36">
        <v>4</v>
      </c>
      <c r="T36">
        <v>0.5</v>
      </c>
    </row>
    <row r="37" spans="2:20">
      <c r="B37" t="s">
        <v>216</v>
      </c>
      <c r="C37" t="s">
        <v>217</v>
      </c>
      <c r="F37" t="s">
        <v>34</v>
      </c>
      <c r="G37" t="str">
        <f t="shared" si="3"/>
        <v>CFP Franc</v>
      </c>
      <c r="J37">
        <f t="shared" si="1"/>
        <v>104</v>
      </c>
      <c r="K37" t="str">
        <f t="shared" si="2"/>
        <v>French Pacific Franc</v>
      </c>
      <c r="N37" t="s">
        <v>197</v>
      </c>
      <c r="O37" t="s">
        <v>17</v>
      </c>
      <c r="P37">
        <v>7.1215899999999999E-2</v>
      </c>
      <c r="Q37" s="1">
        <v>42172</v>
      </c>
      <c r="R37" t="s">
        <v>357</v>
      </c>
      <c r="S37">
        <v>6</v>
      </c>
      <c r="T37">
        <v>0.01</v>
      </c>
    </row>
    <row r="38" spans="2:20">
      <c r="B38" t="s">
        <v>218</v>
      </c>
      <c r="C38" t="s">
        <v>36</v>
      </c>
      <c r="F38" t="s">
        <v>35</v>
      </c>
      <c r="G38" t="s">
        <v>346</v>
      </c>
      <c r="J38">
        <f t="shared" si="1"/>
        <v>277</v>
      </c>
      <c r="K38" t="str">
        <f t="shared" si="2"/>
        <v>Tajikistan Somoni</v>
      </c>
      <c r="N38" t="s">
        <v>393</v>
      </c>
      <c r="O38" t="s">
        <v>394</v>
      </c>
      <c r="P38" s="2">
        <v>8.3067999999999998E-5</v>
      </c>
      <c r="Q38" s="1">
        <v>42172</v>
      </c>
      <c r="R38" t="s">
        <v>357</v>
      </c>
      <c r="S38">
        <v>6</v>
      </c>
      <c r="T38">
        <v>0.01</v>
      </c>
    </row>
    <row r="39" spans="2:20">
      <c r="B39" t="s">
        <v>207</v>
      </c>
      <c r="C39" t="s">
        <v>156</v>
      </c>
      <c r="F39" t="s">
        <v>36</v>
      </c>
      <c r="G39" t="str">
        <f t="shared" ref="G39:G44" si="4">LOOKUP(F39,$C$3:$C$170,$B$3:$B$170)</f>
        <v>Cuban Peso</v>
      </c>
      <c r="J39">
        <f t="shared" si="1"/>
        <v>64</v>
      </c>
      <c r="K39" t="str">
        <f t="shared" si="2"/>
        <v>Cuban Peso (obsolete)</v>
      </c>
      <c r="N39" t="s">
        <v>198</v>
      </c>
      <c r="O39" t="s">
        <v>48</v>
      </c>
      <c r="P39">
        <v>0.228437</v>
      </c>
      <c r="Q39" s="1">
        <v>42172</v>
      </c>
      <c r="R39" t="s">
        <v>357</v>
      </c>
      <c r="S39">
        <v>6</v>
      </c>
      <c r="T39">
        <v>0.01</v>
      </c>
    </row>
    <row r="40" spans="2:20">
      <c r="B40" t="s">
        <v>219</v>
      </c>
      <c r="C40" t="s">
        <v>136</v>
      </c>
      <c r="F40" t="s">
        <v>37</v>
      </c>
      <c r="G40" t="str">
        <f t="shared" si="4"/>
        <v>Uganda Shilling</v>
      </c>
      <c r="J40">
        <f t="shared" si="1"/>
        <v>290</v>
      </c>
      <c r="K40" t="str">
        <f t="shared" si="2"/>
        <v>Uganda Shilling</v>
      </c>
      <c r="N40" t="s">
        <v>199</v>
      </c>
      <c r="O40" t="s">
        <v>111</v>
      </c>
      <c r="P40">
        <v>0.52853099999999997</v>
      </c>
      <c r="Q40" s="1">
        <v>42172</v>
      </c>
      <c r="R40" t="s">
        <v>357</v>
      </c>
      <c r="S40">
        <v>6</v>
      </c>
      <c r="T40">
        <v>0.01</v>
      </c>
    </row>
    <row r="41" spans="2:20">
      <c r="B41" t="s">
        <v>220</v>
      </c>
      <c r="C41" t="s">
        <v>113</v>
      </c>
      <c r="F41" t="s">
        <v>38</v>
      </c>
      <c r="G41" t="str">
        <f t="shared" si="4"/>
        <v>Nigerian Naira</v>
      </c>
      <c r="J41">
        <f t="shared" si="1"/>
        <v>194</v>
      </c>
      <c r="K41" t="str">
        <f t="shared" si="2"/>
        <v>Nigerian Naira</v>
      </c>
      <c r="N41" t="s">
        <v>200</v>
      </c>
      <c r="O41" t="s">
        <v>59</v>
      </c>
      <c r="P41">
        <v>0.41070000000000001</v>
      </c>
      <c r="Q41" s="1">
        <v>42171</v>
      </c>
      <c r="R41" t="s">
        <v>356</v>
      </c>
      <c r="S41">
        <v>4</v>
      </c>
      <c r="T41">
        <v>0.01</v>
      </c>
    </row>
    <row r="42" spans="2:20">
      <c r="B42" t="s">
        <v>222</v>
      </c>
      <c r="C42" t="s">
        <v>100</v>
      </c>
      <c r="F42" t="s">
        <v>39</v>
      </c>
      <c r="G42" t="str">
        <f t="shared" si="4"/>
        <v>Papua New Guinea Kina</v>
      </c>
      <c r="J42">
        <f t="shared" si="1"/>
        <v>221</v>
      </c>
      <c r="K42" t="str">
        <f t="shared" si="2"/>
        <v>Papua New Guinea Kina</v>
      </c>
      <c r="N42" t="s">
        <v>395</v>
      </c>
      <c r="O42" t="s">
        <v>396</v>
      </c>
      <c r="P42">
        <v>4.1070000000000001E-4</v>
      </c>
      <c r="Q42" s="1">
        <v>42171</v>
      </c>
      <c r="R42" t="s">
        <v>356</v>
      </c>
      <c r="S42">
        <v>4</v>
      </c>
      <c r="T42">
        <v>10</v>
      </c>
    </row>
    <row r="43" spans="2:20">
      <c r="B43" t="s">
        <v>221</v>
      </c>
      <c r="C43" t="s">
        <v>15</v>
      </c>
      <c r="F43" t="s">
        <v>40</v>
      </c>
      <c r="G43" t="str">
        <f t="shared" si="4"/>
        <v>Tonga Pa'anga</v>
      </c>
      <c r="J43">
        <f t="shared" si="1"/>
        <v>285</v>
      </c>
      <c r="K43" t="str">
        <f t="shared" si="2"/>
        <v>Tongan Pa'Anga</v>
      </c>
      <c r="N43" t="s">
        <v>397</v>
      </c>
      <c r="O43" t="s">
        <v>55</v>
      </c>
      <c r="P43">
        <v>4.4999999999999999E-4</v>
      </c>
      <c r="Q43" s="1">
        <v>42171</v>
      </c>
      <c r="R43" t="s">
        <v>356</v>
      </c>
      <c r="S43">
        <v>4</v>
      </c>
      <c r="T43">
        <v>1</v>
      </c>
    </row>
    <row r="44" spans="2:20">
      <c r="B44" t="s">
        <v>223</v>
      </c>
      <c r="C44" t="s">
        <v>126</v>
      </c>
      <c r="F44" t="s">
        <v>41</v>
      </c>
      <c r="G44" t="str">
        <f t="shared" si="4"/>
        <v>Kenyan Shilling</v>
      </c>
      <c r="J44">
        <f t="shared" si="1"/>
        <v>143</v>
      </c>
      <c r="K44" t="str">
        <f t="shared" si="2"/>
        <v>Kenyan Shilling</v>
      </c>
      <c r="N44" t="s">
        <v>398</v>
      </c>
      <c r="O44" t="s">
        <v>399</v>
      </c>
      <c r="P44">
        <v>7.0260000000000001E-3</v>
      </c>
      <c r="Q44" s="1">
        <v>41828</v>
      </c>
      <c r="R44" t="s">
        <v>362</v>
      </c>
      <c r="S44">
        <v>4</v>
      </c>
      <c r="T44">
        <v>0.01</v>
      </c>
    </row>
    <row r="45" spans="2:20">
      <c r="B45" t="s">
        <v>181</v>
      </c>
      <c r="C45" t="s">
        <v>91</v>
      </c>
      <c r="F45" t="s">
        <v>42</v>
      </c>
      <c r="G45" t="s">
        <v>328</v>
      </c>
      <c r="J45">
        <f t="shared" si="1"/>
        <v>289</v>
      </c>
      <c r="K45" t="str">
        <f t="shared" si="2"/>
        <v>Turkmenistan Manat</v>
      </c>
      <c r="N45" t="s">
        <v>400</v>
      </c>
      <c r="O45" t="s">
        <v>401</v>
      </c>
      <c r="P45" s="2">
        <v>2.2832699999999999E-5</v>
      </c>
      <c r="Q45" s="1">
        <v>42172</v>
      </c>
      <c r="R45" t="s">
        <v>362</v>
      </c>
      <c r="S45">
        <v>6</v>
      </c>
      <c r="T45">
        <v>10</v>
      </c>
    </row>
    <row r="46" spans="2:20">
      <c r="B46" t="s">
        <v>227</v>
      </c>
      <c r="C46" t="s">
        <v>228</v>
      </c>
      <c r="F46" t="s">
        <v>43</v>
      </c>
      <c r="G46" t="str">
        <f>LOOKUP(F46,$C$3:$C$170,$B$3:$B$170)</f>
        <v>Costa Rican Colon</v>
      </c>
      <c r="J46">
        <f t="shared" si="1"/>
        <v>58</v>
      </c>
      <c r="K46" t="str">
        <f t="shared" si="2"/>
        <v>Costa Rican Colon</v>
      </c>
      <c r="N46" t="s">
        <v>205</v>
      </c>
      <c r="O46" t="s">
        <v>134</v>
      </c>
      <c r="P46">
        <v>1.7579999999999999E-4</v>
      </c>
      <c r="Q46" s="1">
        <v>42171</v>
      </c>
      <c r="R46" t="s">
        <v>356</v>
      </c>
      <c r="S46">
        <v>4</v>
      </c>
      <c r="T46">
        <v>100</v>
      </c>
    </row>
    <row r="47" spans="2:20">
      <c r="B47" t="s">
        <v>225</v>
      </c>
      <c r="C47" t="s">
        <v>153</v>
      </c>
      <c r="F47" t="s">
        <v>44</v>
      </c>
      <c r="G47" t="s">
        <v>702</v>
      </c>
      <c r="J47">
        <f t="shared" si="1"/>
        <v>189</v>
      </c>
      <c r="K47" t="str">
        <f t="shared" si="2"/>
        <v>New Mozambican Metical</v>
      </c>
      <c r="N47" t="s">
        <v>206</v>
      </c>
      <c r="O47" t="s">
        <v>23</v>
      </c>
      <c r="P47">
        <v>0.57688399999999995</v>
      </c>
      <c r="Q47" s="1">
        <v>42172</v>
      </c>
      <c r="R47" t="s">
        <v>357</v>
      </c>
      <c r="S47">
        <v>6</v>
      </c>
      <c r="T47">
        <v>0.01</v>
      </c>
    </row>
    <row r="48" spans="2:20">
      <c r="B48" t="s">
        <v>229</v>
      </c>
      <c r="C48" t="s">
        <v>105</v>
      </c>
      <c r="F48" t="s">
        <v>45</v>
      </c>
      <c r="G48" t="str">
        <f>LOOKUP(F48,$C$3:$C$170,$B$3:$B$170)</f>
        <v>Syrian Pound</v>
      </c>
      <c r="J48">
        <f t="shared" si="1"/>
        <v>275</v>
      </c>
      <c r="K48" t="str">
        <f t="shared" si="2"/>
        <v>Syrian Pound</v>
      </c>
      <c r="N48" t="s">
        <v>207</v>
      </c>
      <c r="O48" t="s">
        <v>156</v>
      </c>
      <c r="P48">
        <v>7.2789999999999999E-3</v>
      </c>
      <c r="Q48" s="1">
        <v>42171</v>
      </c>
      <c r="R48" t="s">
        <v>356</v>
      </c>
      <c r="S48">
        <v>4</v>
      </c>
      <c r="T48">
        <v>0.01</v>
      </c>
    </row>
    <row r="49" spans="2:20">
      <c r="B49" t="s">
        <v>175</v>
      </c>
      <c r="C49" t="s">
        <v>62</v>
      </c>
      <c r="F49" t="s">
        <v>46</v>
      </c>
      <c r="G49" t="s">
        <v>549</v>
      </c>
      <c r="J49">
        <f t="shared" si="1"/>
        <v>187</v>
      </c>
      <c r="K49" t="str">
        <f t="shared" si="2"/>
        <v>Netherlands Antillean Guilder</v>
      </c>
      <c r="N49" t="s">
        <v>402</v>
      </c>
      <c r="O49" t="s">
        <v>403</v>
      </c>
      <c r="P49">
        <v>4.4900000000000002E-4</v>
      </c>
      <c r="Q49" s="1">
        <v>42172</v>
      </c>
      <c r="R49" t="s">
        <v>362</v>
      </c>
      <c r="S49">
        <v>3</v>
      </c>
      <c r="T49">
        <v>0.01</v>
      </c>
    </row>
    <row r="50" spans="2:20">
      <c r="B50" t="s">
        <v>175</v>
      </c>
      <c r="C50" t="s">
        <v>62</v>
      </c>
      <c r="F50" t="s">
        <v>47</v>
      </c>
      <c r="G50" t="str">
        <f>LOOKUP(F50,$C$3:$C$170,$B$3:$B$170)</f>
        <v>Zambian Kwacha</v>
      </c>
      <c r="J50">
        <f t="shared" si="1"/>
        <v>311</v>
      </c>
      <c r="K50" t="str">
        <f t="shared" si="2"/>
        <v>Zambian Kwacha</v>
      </c>
      <c r="N50" t="s">
        <v>208</v>
      </c>
      <c r="O50" t="s">
        <v>96</v>
      </c>
      <c r="P50">
        <v>0.86839999999999995</v>
      </c>
      <c r="Q50" s="1">
        <v>42171</v>
      </c>
      <c r="R50" t="s">
        <v>356</v>
      </c>
      <c r="S50">
        <v>4</v>
      </c>
      <c r="T50">
        <v>0.01</v>
      </c>
    </row>
    <row r="51" spans="2:20">
      <c r="B51" t="s">
        <v>231</v>
      </c>
      <c r="C51" t="s">
        <v>146</v>
      </c>
      <c r="F51" t="s">
        <v>48</v>
      </c>
      <c r="G51" t="str">
        <f>LOOKUP(F51,$C$3:$C$170,$B$3:$B$170)</f>
        <v>Brazilian Real</v>
      </c>
      <c r="J51">
        <f t="shared" si="1"/>
        <v>37</v>
      </c>
      <c r="K51" t="str">
        <f t="shared" si="2"/>
        <v>Brazilian Real</v>
      </c>
      <c r="N51" t="s">
        <v>404</v>
      </c>
      <c r="O51" t="s">
        <v>24</v>
      </c>
      <c r="P51">
        <v>1.2208799999999999E-3</v>
      </c>
      <c r="Q51" s="1">
        <v>42172</v>
      </c>
      <c r="R51" t="s">
        <v>357</v>
      </c>
      <c r="S51">
        <v>6</v>
      </c>
      <c r="T51">
        <v>1</v>
      </c>
    </row>
    <row r="52" spans="2:20">
      <c r="B52" t="s">
        <v>230</v>
      </c>
      <c r="C52" t="s">
        <v>93</v>
      </c>
      <c r="F52" t="s">
        <v>49</v>
      </c>
      <c r="G52" t="str">
        <f>LOOKUP(F52,$C$3:$C$170,$B$3:$B$170)</f>
        <v>Bahamian Dollar</v>
      </c>
      <c r="J52">
        <f t="shared" si="1"/>
        <v>17</v>
      </c>
      <c r="K52" t="str">
        <f t="shared" si="2"/>
        <v>Bahamian Dollar</v>
      </c>
      <c r="N52" t="s">
        <v>209</v>
      </c>
      <c r="O52" t="s">
        <v>97</v>
      </c>
      <c r="P52">
        <v>1.1204699999999999E-3</v>
      </c>
      <c r="Q52" s="1">
        <v>42172</v>
      </c>
      <c r="R52" t="s">
        <v>357</v>
      </c>
      <c r="S52">
        <v>6</v>
      </c>
      <c r="T52">
        <v>1</v>
      </c>
    </row>
    <row r="53" spans="2:20">
      <c r="B53" t="s">
        <v>174</v>
      </c>
      <c r="C53" t="s">
        <v>165</v>
      </c>
      <c r="F53" t="s">
        <v>50</v>
      </c>
      <c r="G53" t="str">
        <f>LOOKUP(F53,$C$3:$C$170,$B$3:$B$170)</f>
        <v>Nicaraguan Cordoba Oro</v>
      </c>
      <c r="J53">
        <f t="shared" si="1"/>
        <v>193</v>
      </c>
      <c r="K53" t="str">
        <f t="shared" si="2"/>
        <v>Nicaraguan Cordoba Oro</v>
      </c>
      <c r="N53" t="s">
        <v>353</v>
      </c>
      <c r="O53" t="s">
        <v>142</v>
      </c>
      <c r="P53">
        <v>27.968430000000001</v>
      </c>
      <c r="Q53" s="1">
        <v>42172</v>
      </c>
      <c r="R53" t="s">
        <v>405</v>
      </c>
      <c r="S53">
        <v>7</v>
      </c>
      <c r="T53">
        <v>0.01</v>
      </c>
    </row>
    <row r="54" spans="2:20">
      <c r="B54" t="s">
        <v>174</v>
      </c>
      <c r="C54" t="s">
        <v>165</v>
      </c>
      <c r="F54" t="s">
        <v>51</v>
      </c>
      <c r="G54" t="s">
        <v>482</v>
      </c>
      <c r="J54">
        <f t="shared" si="1"/>
        <v>116</v>
      </c>
      <c r="K54" t="str">
        <f t="shared" si="2"/>
        <v>Guinean Franc</v>
      </c>
      <c r="N54" t="s">
        <v>352</v>
      </c>
      <c r="O54" t="s">
        <v>140</v>
      </c>
      <c r="P54">
        <v>0.1147</v>
      </c>
      <c r="Q54" s="1">
        <v>42170</v>
      </c>
      <c r="R54" t="s">
        <v>356</v>
      </c>
      <c r="S54">
        <v>4</v>
      </c>
      <c r="T54">
        <v>0.5</v>
      </c>
    </row>
    <row r="55" spans="2:20">
      <c r="B55" t="s">
        <v>233</v>
      </c>
      <c r="C55" t="s">
        <v>8</v>
      </c>
      <c r="F55" t="s">
        <v>52</v>
      </c>
      <c r="G55" t="str">
        <f>LOOKUP(F55,$C$3:$C$170,$B$3:$B$170)</f>
        <v>Bermudian Dollar</v>
      </c>
      <c r="J55">
        <f t="shared" si="1"/>
        <v>24</v>
      </c>
      <c r="K55" t="str">
        <f t="shared" si="2"/>
        <v>Bermuda Dollar</v>
      </c>
      <c r="N55" t="s">
        <v>406</v>
      </c>
      <c r="O55" t="s">
        <v>61</v>
      </c>
      <c r="P55">
        <v>0.11609700000000001</v>
      </c>
      <c r="Q55" s="1">
        <v>42172</v>
      </c>
      <c r="R55" t="s">
        <v>357</v>
      </c>
      <c r="S55">
        <v>6</v>
      </c>
      <c r="T55">
        <v>0.5</v>
      </c>
    </row>
    <row r="56" spans="2:20">
      <c r="B56" t="s">
        <v>234</v>
      </c>
      <c r="C56" t="s">
        <v>88</v>
      </c>
      <c r="F56" t="s">
        <v>53</v>
      </c>
      <c r="G56" t="s">
        <v>634</v>
      </c>
      <c r="J56">
        <f t="shared" si="1"/>
        <v>253</v>
      </c>
      <c r="K56" t="str">
        <f t="shared" si="2"/>
        <v>Sierra Leonean Leone</v>
      </c>
      <c r="N56" t="s">
        <v>407</v>
      </c>
      <c r="O56" t="s">
        <v>408</v>
      </c>
      <c r="P56">
        <v>8.7000000000000001E-4</v>
      </c>
      <c r="Q56" s="1">
        <v>42172</v>
      </c>
      <c r="R56" t="s">
        <v>362</v>
      </c>
      <c r="S56">
        <v>3</v>
      </c>
      <c r="T56">
        <v>0.01</v>
      </c>
    </row>
    <row r="57" spans="2:20">
      <c r="B57" t="s">
        <v>235</v>
      </c>
      <c r="C57" t="s">
        <v>109</v>
      </c>
      <c r="F57" t="s">
        <v>54</v>
      </c>
      <c r="G57" t="str">
        <f>LOOKUP(F57,$C$3:$C$170,$B$3:$B$170)</f>
        <v>Macedonian Denar</v>
      </c>
      <c r="J57">
        <f t="shared" si="1"/>
        <v>158</v>
      </c>
      <c r="K57" t="str">
        <f t="shared" si="2"/>
        <v>Macedonia Denar</v>
      </c>
      <c r="N57" t="s">
        <v>211</v>
      </c>
      <c r="O57" t="s">
        <v>83</v>
      </c>
      <c r="P57">
        <v>2.8045300000000001E-4</v>
      </c>
      <c r="Q57" s="1">
        <v>42172</v>
      </c>
      <c r="R57" t="s">
        <v>357</v>
      </c>
      <c r="S57">
        <v>6</v>
      </c>
      <c r="T57">
        <v>100</v>
      </c>
    </row>
    <row r="58" spans="2:20">
      <c r="B58" t="s">
        <v>232</v>
      </c>
      <c r="C58" t="s">
        <v>167</v>
      </c>
      <c r="F58" t="s">
        <v>55</v>
      </c>
      <c r="G58" t="s">
        <v>397</v>
      </c>
      <c r="J58">
        <f t="shared" si="1"/>
        <v>41</v>
      </c>
      <c r="K58" t="str">
        <f t="shared" si="2"/>
        <v>Burundian Franc</v>
      </c>
      <c r="N58" t="s">
        <v>409</v>
      </c>
      <c r="O58" t="s">
        <v>129</v>
      </c>
      <c r="P58">
        <v>1.6329999999999999E-3</v>
      </c>
      <c r="Q58" s="1">
        <v>42171</v>
      </c>
      <c r="R58" t="s">
        <v>356</v>
      </c>
      <c r="S58">
        <v>4</v>
      </c>
      <c r="T58">
        <v>0.05</v>
      </c>
    </row>
    <row r="59" spans="2:20">
      <c r="B59" t="s">
        <v>238</v>
      </c>
      <c r="C59" t="s">
        <v>51</v>
      </c>
      <c r="F59" t="s">
        <v>56</v>
      </c>
      <c r="G59" t="str">
        <f>LOOKUP(F59,$C$3:$C$170,$B$3:$B$170)</f>
        <v>Lao Kip</v>
      </c>
      <c r="J59">
        <f t="shared" si="1"/>
        <v>147</v>
      </c>
      <c r="K59" t="str">
        <f t="shared" si="2"/>
        <v>Lao Kip</v>
      </c>
      <c r="N59" t="s">
        <v>410</v>
      </c>
      <c r="O59" t="s">
        <v>411</v>
      </c>
      <c r="P59">
        <v>9.1919099999999998E-4</v>
      </c>
      <c r="Q59" s="1">
        <v>42172</v>
      </c>
      <c r="R59" t="s">
        <v>362</v>
      </c>
      <c r="S59">
        <v>6</v>
      </c>
      <c r="T59">
        <v>1E-3</v>
      </c>
    </row>
    <row r="60" spans="2:20">
      <c r="B60" t="s">
        <v>237</v>
      </c>
      <c r="C60" t="s">
        <v>68</v>
      </c>
      <c r="F60" t="s">
        <v>57</v>
      </c>
      <c r="G60" t="str">
        <f>LOOKUP(F60,$C$3:$C$170,$B$3:$B$170)</f>
        <v>Bahraini Dinar</v>
      </c>
      <c r="J60">
        <f t="shared" si="1"/>
        <v>18</v>
      </c>
      <c r="K60" t="str">
        <f t="shared" si="2"/>
        <v>Bahraini Dinar</v>
      </c>
      <c r="N60" t="s">
        <v>214</v>
      </c>
      <c r="O60" t="s">
        <v>43</v>
      </c>
      <c r="P60">
        <v>1.3309999999999999E-3</v>
      </c>
      <c r="Q60" s="1">
        <v>42171</v>
      </c>
      <c r="R60" t="s">
        <v>356</v>
      </c>
      <c r="S60">
        <v>4</v>
      </c>
      <c r="T60">
        <v>0.01</v>
      </c>
    </row>
    <row r="61" spans="2:20">
      <c r="B61" t="s">
        <v>239</v>
      </c>
      <c r="C61" t="s">
        <v>160</v>
      </c>
      <c r="F61" t="s">
        <v>58</v>
      </c>
      <c r="G61" t="str">
        <f>LOOKUP(F61,$C$3:$C$170,$B$3:$B$170)</f>
        <v>St Helena Pound</v>
      </c>
      <c r="J61">
        <f t="shared" si="1"/>
        <v>244</v>
      </c>
      <c r="K61" t="str">
        <f t="shared" si="2"/>
        <v>Saint Helena Pound</v>
      </c>
      <c r="N61" t="s">
        <v>412</v>
      </c>
      <c r="O61" t="s">
        <v>413</v>
      </c>
      <c r="P61">
        <v>0.74405600000000005</v>
      </c>
      <c r="Q61" s="1">
        <v>42172</v>
      </c>
      <c r="R61" t="s">
        <v>362</v>
      </c>
      <c r="S61">
        <v>6</v>
      </c>
      <c r="T61">
        <v>1E-4</v>
      </c>
    </row>
    <row r="62" spans="2:20">
      <c r="B62" t="s">
        <v>242</v>
      </c>
      <c r="C62" t="s">
        <v>171</v>
      </c>
      <c r="F62" t="s">
        <v>59</v>
      </c>
      <c r="G62" t="str">
        <f>LOOKUP(F62,$C$3:$C$170,$B$3:$B$170)</f>
        <v>Bulgarian Lev</v>
      </c>
      <c r="J62">
        <f t="shared" si="1"/>
        <v>39</v>
      </c>
      <c r="K62" t="str">
        <f t="shared" si="2"/>
        <v>Bulgarian Lev</v>
      </c>
      <c r="N62" t="s">
        <v>414</v>
      </c>
      <c r="O62" t="s">
        <v>415</v>
      </c>
      <c r="P62">
        <v>5.7540000000000004E-3</v>
      </c>
      <c r="Q62" s="1">
        <v>41828</v>
      </c>
      <c r="R62" t="s">
        <v>362</v>
      </c>
      <c r="S62">
        <v>4</v>
      </c>
      <c r="T62">
        <v>1E-3</v>
      </c>
    </row>
    <row r="63" spans="2:20">
      <c r="B63" t="s">
        <v>241</v>
      </c>
      <c r="C63" t="s">
        <v>112</v>
      </c>
      <c r="F63" t="s">
        <v>60</v>
      </c>
      <c r="G63" t="str">
        <f>LOOKUP(F63,$C$3:$C$170,$B$3:$B$170)</f>
        <v>Singapore Dollar</v>
      </c>
      <c r="J63">
        <f t="shared" si="1"/>
        <v>255</v>
      </c>
      <c r="K63" t="str">
        <f t="shared" si="2"/>
        <v>Singapore Dollar</v>
      </c>
      <c r="N63" t="s">
        <v>215</v>
      </c>
      <c r="O63" t="s">
        <v>132</v>
      </c>
      <c r="P63">
        <v>0.106</v>
      </c>
      <c r="Q63" s="1">
        <v>42171</v>
      </c>
      <c r="R63" t="s">
        <v>356</v>
      </c>
      <c r="S63">
        <v>4</v>
      </c>
      <c r="T63">
        <v>0.01</v>
      </c>
    </row>
    <row r="64" spans="2:20">
      <c r="B64" t="s">
        <v>215</v>
      </c>
      <c r="C64" t="s">
        <v>132</v>
      </c>
      <c r="F64" t="s">
        <v>61</v>
      </c>
      <c r="G64" t="s">
        <v>406</v>
      </c>
      <c r="J64">
        <f t="shared" si="1"/>
        <v>53</v>
      </c>
      <c r="K64" t="str">
        <f t="shared" si="2"/>
        <v>Chinese Yuan</v>
      </c>
      <c r="N64" t="s">
        <v>416</v>
      </c>
      <c r="O64" t="s">
        <v>417</v>
      </c>
      <c r="P64">
        <v>4.7967700000000002E-2</v>
      </c>
      <c r="Q64" s="1">
        <v>42048</v>
      </c>
      <c r="R64" t="s">
        <v>362</v>
      </c>
      <c r="S64">
        <v>6</v>
      </c>
      <c r="T64">
        <v>1E-4</v>
      </c>
    </row>
    <row r="65" spans="2:20">
      <c r="B65" t="s">
        <v>240</v>
      </c>
      <c r="C65" t="s">
        <v>128</v>
      </c>
      <c r="F65" t="s">
        <v>62</v>
      </c>
      <c r="G65" t="str">
        <f t="shared" ref="G65:G71" si="5">LOOKUP(F65,$C$3:$C$170,$B$3:$B$170)</f>
        <v>Euro</v>
      </c>
      <c r="J65">
        <f t="shared" si="1"/>
        <v>88</v>
      </c>
      <c r="K65" t="str">
        <f t="shared" si="2"/>
        <v>Euro</v>
      </c>
      <c r="N65" t="s">
        <v>216</v>
      </c>
      <c r="O65" t="s">
        <v>217</v>
      </c>
      <c r="P65">
        <v>0.71002900000000002</v>
      </c>
      <c r="Q65" s="1">
        <v>42172</v>
      </c>
      <c r="R65" t="s">
        <v>357</v>
      </c>
      <c r="S65">
        <v>6</v>
      </c>
      <c r="T65">
        <v>0.01</v>
      </c>
    </row>
    <row r="66" spans="2:20">
      <c r="B66" t="s">
        <v>243</v>
      </c>
      <c r="C66" t="s">
        <v>114</v>
      </c>
      <c r="F66" t="s">
        <v>63</v>
      </c>
      <c r="G66" t="str">
        <f t="shared" si="5"/>
        <v>Trinidad/Tobago Dollar</v>
      </c>
      <c r="J66">
        <f t="shared" si="1"/>
        <v>286</v>
      </c>
      <c r="K66" t="str">
        <f t="shared" si="2"/>
        <v>Trinidad and Tobago Dollar</v>
      </c>
      <c r="N66" t="s">
        <v>418</v>
      </c>
      <c r="O66" t="s">
        <v>36</v>
      </c>
      <c r="P66">
        <v>0.71209999999999996</v>
      </c>
      <c r="Q66" s="1">
        <v>42171</v>
      </c>
      <c r="R66" t="s">
        <v>356</v>
      </c>
      <c r="S66">
        <v>4</v>
      </c>
      <c r="T66">
        <v>0.01</v>
      </c>
    </row>
    <row r="67" spans="2:20">
      <c r="B67" t="s">
        <v>246</v>
      </c>
      <c r="C67" t="s">
        <v>27</v>
      </c>
      <c r="F67" t="s">
        <v>64</v>
      </c>
      <c r="G67" t="str">
        <f t="shared" si="5"/>
        <v>Seychelles Rupee</v>
      </c>
      <c r="J67">
        <f t="shared" si="1"/>
        <v>252</v>
      </c>
      <c r="K67" t="str">
        <f t="shared" si="2"/>
        <v>Seychelles Rupee</v>
      </c>
      <c r="N67" t="s">
        <v>419</v>
      </c>
      <c r="O67" t="s">
        <v>136</v>
      </c>
      <c r="P67">
        <v>1.367</v>
      </c>
      <c r="Q67" s="1">
        <v>42170</v>
      </c>
      <c r="R67" t="s">
        <v>356</v>
      </c>
      <c r="S67">
        <v>4</v>
      </c>
      <c r="T67">
        <v>0.01</v>
      </c>
    </row>
    <row r="68" spans="2:20">
      <c r="B68" t="s">
        <v>249</v>
      </c>
      <c r="C68" t="s">
        <v>106</v>
      </c>
      <c r="F68" t="s">
        <v>65</v>
      </c>
      <c r="G68" t="str">
        <f t="shared" si="5"/>
        <v>Barbados Dollar</v>
      </c>
      <c r="J68">
        <f t="shared" ref="J68:J131" si="6">MATCH(F68,$O$3:$O$315,0)</f>
        <v>20</v>
      </c>
      <c r="K68" t="str">
        <f t="shared" ref="K68:K131" si="7">INDEX($N$3:$N$315,J68)</f>
        <v>Barbados Dollar</v>
      </c>
      <c r="N68" t="s">
        <v>220</v>
      </c>
      <c r="O68" t="s">
        <v>113</v>
      </c>
      <c r="P68">
        <v>2.9403200000000001E-2</v>
      </c>
      <c r="Q68" s="1">
        <v>42172</v>
      </c>
      <c r="R68" t="s">
        <v>357</v>
      </c>
      <c r="S68">
        <v>6</v>
      </c>
      <c r="T68">
        <v>1</v>
      </c>
    </row>
    <row r="69" spans="2:20">
      <c r="B69" t="s">
        <v>245</v>
      </c>
      <c r="C69" t="s">
        <v>21</v>
      </c>
      <c r="F69" t="s">
        <v>66</v>
      </c>
      <c r="G69" t="str">
        <f t="shared" si="5"/>
        <v>Solomon Islands Dollar</v>
      </c>
      <c r="J69">
        <f t="shared" si="6"/>
        <v>259</v>
      </c>
      <c r="K69" t="str">
        <f t="shared" si="7"/>
        <v>Solomon Islands Dollar</v>
      </c>
      <c r="N69" t="s">
        <v>221</v>
      </c>
      <c r="O69" t="s">
        <v>15</v>
      </c>
      <c r="P69">
        <v>0.107388</v>
      </c>
      <c r="Q69" s="1">
        <v>42172</v>
      </c>
      <c r="R69" t="s">
        <v>357</v>
      </c>
      <c r="S69">
        <v>6</v>
      </c>
      <c r="T69">
        <v>0.25</v>
      </c>
    </row>
    <row r="70" spans="2:20">
      <c r="B70" t="s">
        <v>248</v>
      </c>
      <c r="C70" t="s">
        <v>33</v>
      </c>
      <c r="F70" t="s">
        <v>67</v>
      </c>
      <c r="G70" t="str">
        <f t="shared" si="5"/>
        <v>Moroccan Dirham</v>
      </c>
      <c r="J70">
        <f t="shared" si="6"/>
        <v>179</v>
      </c>
      <c r="K70" t="str">
        <f t="shared" si="7"/>
        <v>Moroccan Dirham</v>
      </c>
      <c r="N70" t="s">
        <v>420</v>
      </c>
      <c r="O70" t="s">
        <v>421</v>
      </c>
      <c r="P70">
        <v>3.7404099999999998</v>
      </c>
      <c r="Q70" s="1">
        <v>42088</v>
      </c>
      <c r="R70" t="s">
        <v>362</v>
      </c>
      <c r="S70">
        <v>6</v>
      </c>
      <c r="T70">
        <v>1E-3</v>
      </c>
    </row>
    <row r="71" spans="2:20">
      <c r="B71" t="s">
        <v>247</v>
      </c>
      <c r="C71" t="s">
        <v>98</v>
      </c>
      <c r="F71" t="s">
        <v>68</v>
      </c>
      <c r="G71" t="str">
        <f t="shared" si="5"/>
        <v>Guatemalan Quetzal</v>
      </c>
      <c r="J71">
        <f t="shared" si="6"/>
        <v>115</v>
      </c>
      <c r="K71" t="str">
        <f t="shared" si="7"/>
        <v>Guatemalan Quetzal</v>
      </c>
      <c r="N71" t="s">
        <v>422</v>
      </c>
      <c r="O71" t="s">
        <v>423</v>
      </c>
      <c r="P71">
        <v>6.0530000000000002E-3</v>
      </c>
      <c r="Q71" s="1">
        <v>42172</v>
      </c>
      <c r="R71" t="s">
        <v>362</v>
      </c>
      <c r="S71">
        <v>4</v>
      </c>
      <c r="T71">
        <v>1E-3</v>
      </c>
    </row>
    <row r="72" spans="2:20">
      <c r="B72" t="s">
        <v>244</v>
      </c>
      <c r="C72" t="s">
        <v>9</v>
      </c>
      <c r="F72" t="s">
        <v>69</v>
      </c>
      <c r="G72" t="s">
        <v>519</v>
      </c>
      <c r="J72">
        <f t="shared" si="6"/>
        <v>162</v>
      </c>
      <c r="K72" t="str">
        <f t="shared" si="7"/>
        <v>Malawian Kwacha</v>
      </c>
      <c r="N72" t="s">
        <v>424</v>
      </c>
      <c r="O72" t="s">
        <v>425</v>
      </c>
      <c r="P72">
        <v>4.9946699999999997E-3</v>
      </c>
      <c r="Q72" s="1">
        <v>42172</v>
      </c>
      <c r="R72" t="s">
        <v>362</v>
      </c>
      <c r="S72">
        <v>6</v>
      </c>
      <c r="T72">
        <v>1E-3</v>
      </c>
    </row>
    <row r="73" spans="2:20">
      <c r="B73" t="s">
        <v>250</v>
      </c>
      <c r="C73" t="s">
        <v>14</v>
      </c>
      <c r="F73" t="s">
        <v>70</v>
      </c>
      <c r="G73" t="str">
        <f>LOOKUP(F73,$C$3:$C$170,$B$3:$B$170)</f>
        <v>Pakistan Rupee</v>
      </c>
      <c r="J73">
        <f t="shared" si="6"/>
        <v>219</v>
      </c>
      <c r="K73" t="str">
        <f t="shared" si="7"/>
        <v>Pakistan Rupee</v>
      </c>
      <c r="N73" t="s">
        <v>426</v>
      </c>
      <c r="O73" t="s">
        <v>427</v>
      </c>
      <c r="P73" s="2">
        <v>1.59323E-5</v>
      </c>
      <c r="Q73" s="1">
        <v>42172</v>
      </c>
      <c r="R73" t="s">
        <v>362</v>
      </c>
      <c r="S73">
        <v>6</v>
      </c>
      <c r="T73">
        <v>1</v>
      </c>
    </row>
    <row r="74" spans="2:20">
      <c r="B74" t="s">
        <v>251</v>
      </c>
      <c r="C74" t="s">
        <v>117</v>
      </c>
      <c r="E74" t="s">
        <v>350</v>
      </c>
      <c r="F74" t="s">
        <v>71</v>
      </c>
      <c r="G74" t="s">
        <v>706</v>
      </c>
      <c r="J74">
        <f t="shared" si="6"/>
        <v>133</v>
      </c>
      <c r="K74" t="str">
        <f t="shared" si="7"/>
        <v>Italian Lira (obsolete)</v>
      </c>
      <c r="N74" t="s">
        <v>428</v>
      </c>
      <c r="O74" t="s">
        <v>429</v>
      </c>
      <c r="P74">
        <v>0.18912999999999999</v>
      </c>
      <c r="Q74" s="1">
        <v>42172</v>
      </c>
      <c r="R74" t="s">
        <v>362</v>
      </c>
      <c r="S74">
        <v>6</v>
      </c>
      <c r="T74">
        <v>1E-4</v>
      </c>
    </row>
    <row r="75" spans="2:20">
      <c r="B75" t="s">
        <v>176</v>
      </c>
      <c r="C75" t="s">
        <v>94</v>
      </c>
      <c r="F75" t="s">
        <v>72</v>
      </c>
      <c r="G75" t="str">
        <f>LOOKUP(F75,$C$3:$C$170,$B$3:$B$170)</f>
        <v>Peruvian Nuevo Sol</v>
      </c>
      <c r="J75">
        <f t="shared" si="6"/>
        <v>225</v>
      </c>
      <c r="K75" t="str">
        <f t="shared" si="7"/>
        <v>Peruvian Nuevo Sol</v>
      </c>
      <c r="N75" t="s">
        <v>430</v>
      </c>
      <c r="O75" t="s">
        <v>431</v>
      </c>
      <c r="P75">
        <v>1.7710799999999999E-2</v>
      </c>
      <c r="Q75" s="1">
        <v>42172</v>
      </c>
      <c r="R75" t="s">
        <v>362</v>
      </c>
      <c r="S75">
        <v>6</v>
      </c>
      <c r="T75">
        <v>1E-3</v>
      </c>
    </row>
    <row r="76" spans="2:20">
      <c r="B76" t="s">
        <v>176</v>
      </c>
      <c r="C76" t="s">
        <v>94</v>
      </c>
      <c r="F76" t="s">
        <v>73</v>
      </c>
      <c r="G76" t="s">
        <v>673</v>
      </c>
      <c r="J76">
        <f t="shared" si="6"/>
        <v>292</v>
      </c>
      <c r="K76" t="str">
        <f t="shared" si="7"/>
        <v>United Arab Emirates Dirham</v>
      </c>
      <c r="N76" t="s">
        <v>432</v>
      </c>
      <c r="O76" t="s">
        <v>100</v>
      </c>
      <c r="P76">
        <v>4.0239999999999998E-3</v>
      </c>
      <c r="Q76" s="1">
        <v>42171</v>
      </c>
      <c r="R76" t="s">
        <v>356</v>
      </c>
      <c r="S76">
        <v>4</v>
      </c>
      <c r="T76">
        <v>10</v>
      </c>
    </row>
    <row r="77" spans="2:20">
      <c r="B77" t="s">
        <v>253</v>
      </c>
      <c r="C77" t="s">
        <v>41</v>
      </c>
      <c r="E77" t="s">
        <v>350</v>
      </c>
      <c r="F77" t="s">
        <v>74</v>
      </c>
      <c r="G77" t="str">
        <f>K77</f>
        <v>Latvian Lats (obsolete)</v>
      </c>
      <c r="J77">
        <f t="shared" si="6"/>
        <v>148</v>
      </c>
      <c r="K77" t="str">
        <f t="shared" si="7"/>
        <v>Latvian Lats (obsolete)</v>
      </c>
      <c r="N77" t="s">
        <v>433</v>
      </c>
      <c r="O77" t="s">
        <v>434</v>
      </c>
      <c r="P77">
        <v>1.4828700000000001E-4</v>
      </c>
      <c r="Q77" s="1">
        <v>42172</v>
      </c>
      <c r="R77" t="s">
        <v>362</v>
      </c>
      <c r="S77">
        <v>6</v>
      </c>
      <c r="T77">
        <v>1</v>
      </c>
    </row>
    <row r="78" spans="2:20">
      <c r="B78" t="s">
        <v>255</v>
      </c>
      <c r="C78" t="s">
        <v>157</v>
      </c>
      <c r="F78" t="s">
        <v>75</v>
      </c>
      <c r="G78" t="s">
        <v>349</v>
      </c>
      <c r="J78">
        <f t="shared" si="6"/>
        <v>216</v>
      </c>
      <c r="K78" t="str">
        <f t="shared" si="7"/>
        <v>Ounces of Palladium</v>
      </c>
      <c r="N78" t="s">
        <v>435</v>
      </c>
      <c r="O78" t="s">
        <v>126</v>
      </c>
      <c r="P78">
        <v>1.593E-2</v>
      </c>
      <c r="Q78" s="1">
        <v>42171</v>
      </c>
      <c r="R78" t="s">
        <v>356</v>
      </c>
      <c r="S78">
        <v>4</v>
      </c>
      <c r="T78">
        <v>1</v>
      </c>
    </row>
    <row r="79" spans="2:20">
      <c r="B79" t="s">
        <v>205</v>
      </c>
      <c r="C79" t="s">
        <v>134</v>
      </c>
      <c r="F79" t="s">
        <v>76</v>
      </c>
      <c r="G79" t="s">
        <v>672</v>
      </c>
      <c r="J79">
        <f t="shared" si="6"/>
        <v>291</v>
      </c>
      <c r="K79" t="str">
        <f t="shared" si="7"/>
        <v>Ukrainian Hryvnia</v>
      </c>
      <c r="N79" t="s">
        <v>436</v>
      </c>
      <c r="O79" t="s">
        <v>437</v>
      </c>
      <c r="P79">
        <v>0.36340600000000001</v>
      </c>
      <c r="Q79" s="1">
        <v>42172</v>
      </c>
      <c r="R79" t="s">
        <v>357</v>
      </c>
      <c r="S79">
        <v>6</v>
      </c>
      <c r="T79">
        <v>0.5</v>
      </c>
    </row>
    <row r="80" spans="2:20">
      <c r="B80" t="s">
        <v>212</v>
      </c>
      <c r="C80" t="s">
        <v>129</v>
      </c>
      <c r="F80" t="s">
        <v>77</v>
      </c>
      <c r="G80" t="str">
        <f>LOOKUP(F80,$C$3:$C$170,$B$3:$B$170)</f>
        <v>Liberian Dollar</v>
      </c>
      <c r="J80">
        <f t="shared" si="6"/>
        <v>151</v>
      </c>
      <c r="K80" t="str">
        <f t="shared" si="7"/>
        <v>Liberian Dollar</v>
      </c>
      <c r="N80" t="s">
        <v>438</v>
      </c>
      <c r="O80" t="s">
        <v>439</v>
      </c>
      <c r="P80">
        <v>6.2709999999999997E-3</v>
      </c>
      <c r="Q80" s="1">
        <v>41659</v>
      </c>
      <c r="R80" t="s">
        <v>362</v>
      </c>
      <c r="S80">
        <v>4</v>
      </c>
      <c r="T80">
        <v>0.1</v>
      </c>
    </row>
    <row r="81" spans="2:20">
      <c r="B81" t="s">
        <v>285</v>
      </c>
      <c r="C81" t="s">
        <v>108</v>
      </c>
      <c r="E81" t="s">
        <v>350</v>
      </c>
      <c r="F81" t="s">
        <v>78</v>
      </c>
      <c r="G81" t="s">
        <v>707</v>
      </c>
      <c r="J81">
        <f t="shared" si="6"/>
        <v>103</v>
      </c>
      <c r="K81" t="str">
        <f t="shared" si="7"/>
        <v>French Franc (obsolete)</v>
      </c>
      <c r="N81" t="s">
        <v>224</v>
      </c>
      <c r="O81" t="s">
        <v>138</v>
      </c>
      <c r="P81">
        <v>0.26379999999999998</v>
      </c>
      <c r="Q81" s="1">
        <v>42171</v>
      </c>
      <c r="R81" t="s">
        <v>356</v>
      </c>
      <c r="S81">
        <v>4</v>
      </c>
      <c r="T81">
        <v>0.01</v>
      </c>
    </row>
    <row r="82" spans="2:20">
      <c r="B82" t="s">
        <v>313</v>
      </c>
      <c r="C82" t="s">
        <v>0</v>
      </c>
      <c r="F82" t="s">
        <v>79</v>
      </c>
      <c r="G82" t="str">
        <f>LOOKUP(F82,$C$3:$C$170,$B$3:$B$170)</f>
        <v>Lesotho Loti</v>
      </c>
      <c r="J82">
        <f t="shared" si="6"/>
        <v>150</v>
      </c>
      <c r="K82" t="str">
        <f t="shared" si="7"/>
        <v>Lesotho Loti</v>
      </c>
      <c r="N82" t="s">
        <v>440</v>
      </c>
      <c r="O82" t="s">
        <v>133</v>
      </c>
      <c r="P82" s="2">
        <v>2.851E-5</v>
      </c>
      <c r="Q82" s="1">
        <v>42170</v>
      </c>
      <c r="R82" t="s">
        <v>356</v>
      </c>
      <c r="S82">
        <v>4</v>
      </c>
      <c r="T82">
        <v>100</v>
      </c>
    </row>
    <row r="83" spans="2:20">
      <c r="B83" t="s">
        <v>254</v>
      </c>
      <c r="C83" t="s">
        <v>137</v>
      </c>
      <c r="F83" t="s">
        <v>80</v>
      </c>
      <c r="G83" t="str">
        <f>LOOKUP(F83,$C$3:$C$170,$B$3:$B$170)</f>
        <v>Swedish Krona</v>
      </c>
      <c r="J83">
        <f t="shared" si="6"/>
        <v>273</v>
      </c>
      <c r="K83" t="str">
        <f t="shared" si="7"/>
        <v>Swedish Krona</v>
      </c>
      <c r="N83" t="s">
        <v>225</v>
      </c>
      <c r="O83" t="s">
        <v>153</v>
      </c>
      <c r="P83">
        <v>9.3359999999999999E-2</v>
      </c>
      <c r="Q83" s="1">
        <v>42171</v>
      </c>
      <c r="R83" t="s">
        <v>356</v>
      </c>
      <c r="S83">
        <v>4</v>
      </c>
      <c r="T83">
        <v>0.25</v>
      </c>
    </row>
    <row r="84" spans="2:20">
      <c r="B84" t="s">
        <v>208</v>
      </c>
      <c r="C84" t="s">
        <v>96</v>
      </c>
      <c r="F84" t="s">
        <v>81</v>
      </c>
      <c r="G84" t="s">
        <v>622</v>
      </c>
      <c r="J84">
        <f t="shared" si="6"/>
        <v>241</v>
      </c>
      <c r="K84" t="str">
        <f t="shared" si="7"/>
        <v>Romanian Leu</v>
      </c>
      <c r="N84" t="s">
        <v>441</v>
      </c>
      <c r="O84" t="s">
        <v>101</v>
      </c>
      <c r="P84">
        <v>8.1146200000000002E-2</v>
      </c>
      <c r="Q84" s="1">
        <v>42172</v>
      </c>
      <c r="R84" t="s">
        <v>357</v>
      </c>
      <c r="S84">
        <v>6</v>
      </c>
      <c r="T84">
        <v>0.05</v>
      </c>
    </row>
    <row r="85" spans="2:20">
      <c r="B85" t="s">
        <v>252</v>
      </c>
      <c r="C85" t="s">
        <v>143</v>
      </c>
      <c r="F85" t="s">
        <v>82</v>
      </c>
      <c r="G85" t="s">
        <v>685</v>
      </c>
      <c r="J85">
        <f t="shared" si="6"/>
        <v>303</v>
      </c>
      <c r="K85" t="str">
        <f t="shared" si="7"/>
        <v>West African CFA</v>
      </c>
      <c r="N85" t="s">
        <v>442</v>
      </c>
      <c r="O85" t="s">
        <v>443</v>
      </c>
      <c r="P85">
        <v>6.0540000000000004E-3</v>
      </c>
      <c r="Q85" s="1">
        <v>42172</v>
      </c>
      <c r="R85" t="s">
        <v>362</v>
      </c>
      <c r="S85">
        <v>4</v>
      </c>
      <c r="T85">
        <v>1E-4</v>
      </c>
    </row>
    <row r="86" spans="2:20">
      <c r="B86" t="s">
        <v>256</v>
      </c>
      <c r="C86" t="s">
        <v>56</v>
      </c>
      <c r="F86" t="s">
        <v>83</v>
      </c>
      <c r="G86" t="str">
        <f>LOOKUP(F86,$C$3:$C$170,$B$3:$B$170)</f>
        <v>Colombian Peso</v>
      </c>
      <c r="J86">
        <f t="shared" si="6"/>
        <v>55</v>
      </c>
      <c r="K86" t="str">
        <f t="shared" si="7"/>
        <v>Colombian Peso</v>
      </c>
      <c r="N86" t="s">
        <v>444</v>
      </c>
      <c r="O86" t="s">
        <v>445</v>
      </c>
      <c r="P86">
        <v>6.7590899999999997E-3</v>
      </c>
      <c r="Q86" s="1">
        <v>42172</v>
      </c>
      <c r="R86" t="s">
        <v>362</v>
      </c>
      <c r="S86">
        <v>6</v>
      </c>
      <c r="T86">
        <v>1E-3</v>
      </c>
    </row>
    <row r="87" spans="2:20">
      <c r="B87" t="s">
        <v>258</v>
      </c>
      <c r="C87" t="s">
        <v>25</v>
      </c>
      <c r="F87" t="s">
        <v>84</v>
      </c>
      <c r="G87" t="str">
        <f>LOOKUP(F87,$C$3:$C$170,$B$3:$B$170)</f>
        <v>Congolese Franc</v>
      </c>
      <c r="J87">
        <f t="shared" si="6"/>
        <v>100</v>
      </c>
      <c r="K87" t="str">
        <f t="shared" si="7"/>
        <v>Franc Congolais</v>
      </c>
      <c r="N87" t="s">
        <v>347</v>
      </c>
      <c r="O87" t="s">
        <v>104</v>
      </c>
      <c r="P87">
        <v>4.7309999999999998E-2</v>
      </c>
      <c r="Q87" s="1">
        <v>42170</v>
      </c>
      <c r="R87" t="s">
        <v>356</v>
      </c>
      <c r="S87">
        <v>4</v>
      </c>
      <c r="T87">
        <v>0.01</v>
      </c>
    </row>
    <row r="88" spans="2:20">
      <c r="B88" t="s">
        <v>314</v>
      </c>
      <c r="C88" t="s">
        <v>92</v>
      </c>
      <c r="F88" t="s">
        <v>85</v>
      </c>
      <c r="G88" t="str">
        <f>LOOKUP(F88,$C$3:$C$170,$B$3:$B$170)</f>
        <v>US Dollar</v>
      </c>
      <c r="J88">
        <f t="shared" si="6"/>
        <v>293</v>
      </c>
      <c r="K88" t="str">
        <f t="shared" si="7"/>
        <v>United States Dollar</v>
      </c>
      <c r="N88" t="s">
        <v>446</v>
      </c>
      <c r="O88" t="s">
        <v>228</v>
      </c>
      <c r="P88">
        <v>5.1183100000000002E-2</v>
      </c>
      <c r="Q88" s="1">
        <v>42172</v>
      </c>
      <c r="R88" t="s">
        <v>357</v>
      </c>
      <c r="S88">
        <v>6</v>
      </c>
      <c r="T88">
        <v>0.05</v>
      </c>
    </row>
    <row r="89" spans="2:20">
      <c r="B89" t="s">
        <v>260</v>
      </c>
      <c r="C89" t="s">
        <v>77</v>
      </c>
      <c r="F89" t="s">
        <v>86</v>
      </c>
      <c r="G89" t="str">
        <f>LOOKUP(F89,$C$3:$C$170,$B$3:$B$170)</f>
        <v>Tanzanian Shilling</v>
      </c>
      <c r="J89">
        <f t="shared" si="6"/>
        <v>278</v>
      </c>
      <c r="K89" t="str">
        <f t="shared" si="7"/>
        <v>Tanzanian Shilling</v>
      </c>
      <c r="N89" t="s">
        <v>229</v>
      </c>
      <c r="O89" t="s">
        <v>105</v>
      </c>
      <c r="P89">
        <v>3.4529999999999998E-2</v>
      </c>
      <c r="Q89" s="1">
        <v>42171</v>
      </c>
      <c r="R89" t="s">
        <v>356</v>
      </c>
      <c r="S89">
        <v>4</v>
      </c>
      <c r="T89">
        <v>0.01</v>
      </c>
    </row>
    <row r="90" spans="2:20">
      <c r="B90" t="s">
        <v>259</v>
      </c>
      <c r="C90" t="s">
        <v>79</v>
      </c>
      <c r="F90" t="s">
        <v>87</v>
      </c>
      <c r="G90" t="str">
        <f>LOOKUP(F90,$C$3:$C$170,$B$3:$B$170)</f>
        <v>Nepalese Rupee</v>
      </c>
      <c r="J90">
        <f t="shared" si="6"/>
        <v>185</v>
      </c>
      <c r="K90" t="str">
        <f t="shared" si="7"/>
        <v>Nepalese Rupee</v>
      </c>
      <c r="N90" t="s">
        <v>175</v>
      </c>
      <c r="O90" t="s">
        <v>62</v>
      </c>
      <c r="P90">
        <v>0.80084200000000005</v>
      </c>
      <c r="Q90" s="1">
        <v>42172</v>
      </c>
      <c r="R90" t="s">
        <v>357</v>
      </c>
      <c r="S90">
        <v>6</v>
      </c>
      <c r="T90">
        <v>0.01</v>
      </c>
    </row>
    <row r="91" spans="2:20">
      <c r="B91" t="s">
        <v>262</v>
      </c>
      <c r="C91" t="s">
        <v>119</v>
      </c>
      <c r="F91" t="s">
        <v>88</v>
      </c>
      <c r="G91" t="s">
        <v>473</v>
      </c>
      <c r="J91">
        <f t="shared" si="6"/>
        <v>109</v>
      </c>
      <c r="K91" t="str">
        <f t="shared" si="7"/>
        <v>Ghanaian Cedi</v>
      </c>
      <c r="N91" t="s">
        <v>447</v>
      </c>
      <c r="O91" t="s">
        <v>448</v>
      </c>
      <c r="P91">
        <v>0.80084200000000005</v>
      </c>
      <c r="Q91" s="1">
        <v>42172</v>
      </c>
      <c r="R91" t="s">
        <v>357</v>
      </c>
      <c r="S91">
        <v>6</v>
      </c>
      <c r="T91">
        <v>0.01</v>
      </c>
    </row>
    <row r="92" spans="2:20">
      <c r="B92" t="s">
        <v>257</v>
      </c>
      <c r="C92" t="s">
        <v>74</v>
      </c>
      <c r="E92" t="s">
        <v>350</v>
      </c>
      <c r="F92" t="s">
        <v>89</v>
      </c>
      <c r="G92" t="s">
        <v>708</v>
      </c>
      <c r="J92">
        <f t="shared" si="6"/>
        <v>99</v>
      </c>
      <c r="K92" t="str">
        <f t="shared" si="7"/>
        <v>Fourth Zimbabwean Dollar (obsolete)</v>
      </c>
      <c r="N92" t="s">
        <v>449</v>
      </c>
      <c r="O92" t="s">
        <v>450</v>
      </c>
      <c r="P92">
        <v>2.2487000000000002E-3</v>
      </c>
      <c r="Q92" s="1">
        <v>41892</v>
      </c>
      <c r="R92" t="s">
        <v>362</v>
      </c>
      <c r="S92">
        <v>5</v>
      </c>
      <c r="T92">
        <v>0.01</v>
      </c>
    </row>
    <row r="93" spans="2:20">
      <c r="B93" t="s">
        <v>261</v>
      </c>
      <c r="C93" t="s">
        <v>31</v>
      </c>
      <c r="F93" t="s">
        <v>90</v>
      </c>
      <c r="G93" t="str">
        <f>LOOKUP(F93,$C$3:$C$170,$B$3:$B$170)</f>
        <v>Somali Shilling</v>
      </c>
      <c r="J93">
        <f t="shared" si="6"/>
        <v>260</v>
      </c>
      <c r="K93" t="str">
        <f t="shared" si="7"/>
        <v>Somali Shilling</v>
      </c>
      <c r="N93" t="s">
        <v>230</v>
      </c>
      <c r="O93" t="s">
        <v>93</v>
      </c>
      <c r="P93">
        <v>1.1177999999999999</v>
      </c>
      <c r="Q93" s="1">
        <v>42172</v>
      </c>
      <c r="R93" t="s">
        <v>357</v>
      </c>
      <c r="S93">
        <v>6</v>
      </c>
      <c r="T93">
        <v>0.01</v>
      </c>
    </row>
    <row r="94" spans="2:20">
      <c r="B94" t="s">
        <v>276</v>
      </c>
      <c r="C94" t="s">
        <v>67</v>
      </c>
      <c r="F94" t="s">
        <v>91</v>
      </c>
      <c r="G94" t="str">
        <f>LOOKUP(F94,$C$3:$C$170,$B$3:$B$170)</f>
        <v>Algerian Dinar</v>
      </c>
      <c r="J94">
        <f t="shared" si="6"/>
        <v>3</v>
      </c>
      <c r="K94" t="str">
        <f t="shared" si="7"/>
        <v>Algerian Dinar</v>
      </c>
      <c r="N94" t="s">
        <v>451</v>
      </c>
      <c r="O94" t="s">
        <v>452</v>
      </c>
      <c r="P94">
        <v>2.6908900000000003E-4</v>
      </c>
      <c r="Q94" s="1">
        <v>42172</v>
      </c>
      <c r="R94" t="s">
        <v>362</v>
      </c>
      <c r="S94">
        <v>6</v>
      </c>
      <c r="T94">
        <v>0.01</v>
      </c>
    </row>
    <row r="95" spans="2:20">
      <c r="B95" t="s">
        <v>274</v>
      </c>
      <c r="C95" t="s">
        <v>6</v>
      </c>
      <c r="F95" t="s">
        <v>92</v>
      </c>
      <c r="G95" t="s">
        <v>647</v>
      </c>
      <c r="J95">
        <f t="shared" si="6"/>
        <v>265</v>
      </c>
      <c r="K95" t="str">
        <f t="shared" si="7"/>
        <v>Sri Lankan Rupee</v>
      </c>
      <c r="N95" t="s">
        <v>453</v>
      </c>
      <c r="O95" t="s">
        <v>454</v>
      </c>
      <c r="P95">
        <v>9.4474999999999993E-3</v>
      </c>
      <c r="Q95" s="1">
        <v>42172</v>
      </c>
      <c r="R95" t="s">
        <v>362</v>
      </c>
      <c r="S95">
        <v>5</v>
      </c>
      <c r="T95">
        <v>1E-3</v>
      </c>
    </row>
    <row r="96" spans="2:20">
      <c r="B96" t="s">
        <v>265</v>
      </c>
      <c r="C96" t="s">
        <v>22</v>
      </c>
      <c r="F96" t="s">
        <v>93</v>
      </c>
      <c r="G96" t="str">
        <f t="shared" ref="G96:G101" si="8">LOOKUP(F96,$C$3:$C$170,$B$3:$B$170)</f>
        <v>Falkland Islands Pound</v>
      </c>
      <c r="J96">
        <f t="shared" si="6"/>
        <v>91</v>
      </c>
      <c r="K96" t="str">
        <f t="shared" si="7"/>
        <v>Falkland Islands Pound</v>
      </c>
      <c r="N96" t="s">
        <v>231</v>
      </c>
      <c r="O96" t="s">
        <v>146</v>
      </c>
      <c r="P96">
        <v>0.34310000000000002</v>
      </c>
      <c r="Q96" s="1">
        <v>42171</v>
      </c>
      <c r="R96" t="s">
        <v>356</v>
      </c>
      <c r="S96">
        <v>4</v>
      </c>
      <c r="T96">
        <v>0.01</v>
      </c>
    </row>
    <row r="97" spans="2:20">
      <c r="B97" t="s">
        <v>264</v>
      </c>
      <c r="C97" t="s">
        <v>54</v>
      </c>
      <c r="F97" t="s">
        <v>94</v>
      </c>
      <c r="G97" t="str">
        <f t="shared" si="8"/>
        <v>Japanese Yen</v>
      </c>
      <c r="J97">
        <f t="shared" si="6"/>
        <v>136</v>
      </c>
      <c r="K97" t="str">
        <f t="shared" si="7"/>
        <v>Japanese Yen</v>
      </c>
      <c r="N97" t="s">
        <v>455</v>
      </c>
      <c r="O97" t="s">
        <v>456</v>
      </c>
      <c r="P97">
        <v>0.13469200000000001</v>
      </c>
      <c r="Q97" s="1">
        <v>42172</v>
      </c>
      <c r="R97" t="s">
        <v>357</v>
      </c>
      <c r="S97">
        <v>6</v>
      </c>
      <c r="T97">
        <v>1</v>
      </c>
    </row>
    <row r="98" spans="2:20">
      <c r="B98" t="s">
        <v>278</v>
      </c>
      <c r="C98" t="s">
        <v>30</v>
      </c>
      <c r="F98" t="s">
        <v>95</v>
      </c>
      <c r="G98" t="str">
        <f t="shared" si="8"/>
        <v>Swiss Franc</v>
      </c>
      <c r="J98">
        <f t="shared" si="6"/>
        <v>274</v>
      </c>
      <c r="K98" t="str">
        <f t="shared" si="7"/>
        <v>Swiss Franc</v>
      </c>
      <c r="N98" t="s">
        <v>457</v>
      </c>
      <c r="O98" t="s">
        <v>342</v>
      </c>
      <c r="P98" s="2">
        <v>7.1002900000000001E-30</v>
      </c>
      <c r="Q98" s="1">
        <v>42172</v>
      </c>
      <c r="R98" t="s">
        <v>357</v>
      </c>
      <c r="S98">
        <v>6</v>
      </c>
      <c r="T98">
        <v>0.01</v>
      </c>
    </row>
    <row r="99" spans="2:20">
      <c r="B99" t="s">
        <v>275</v>
      </c>
      <c r="C99" t="s">
        <v>169</v>
      </c>
      <c r="F99" t="s">
        <v>96</v>
      </c>
      <c r="G99" t="str">
        <f t="shared" si="8"/>
        <v>Cayman Islands Dollar</v>
      </c>
      <c r="J99">
        <f t="shared" si="6"/>
        <v>48</v>
      </c>
      <c r="K99" t="str">
        <f t="shared" si="7"/>
        <v>Cayman Islands Dollar</v>
      </c>
      <c r="N99" t="s">
        <v>458</v>
      </c>
      <c r="O99" t="s">
        <v>459</v>
      </c>
      <c r="P99">
        <v>1.94123E-3</v>
      </c>
      <c r="Q99" s="1">
        <v>42172</v>
      </c>
      <c r="R99" t="s">
        <v>362</v>
      </c>
      <c r="S99">
        <v>6</v>
      </c>
      <c r="T99">
        <v>0.1</v>
      </c>
    </row>
    <row r="100" spans="2:20">
      <c r="B100" t="s">
        <v>263</v>
      </c>
      <c r="C100" t="s">
        <v>4</v>
      </c>
      <c r="F100" t="s">
        <v>97</v>
      </c>
      <c r="G100" t="str">
        <f t="shared" si="8"/>
        <v>Chilean Peso</v>
      </c>
      <c r="J100">
        <f t="shared" si="6"/>
        <v>50</v>
      </c>
      <c r="K100" t="str">
        <f t="shared" si="7"/>
        <v>Chilean Peso</v>
      </c>
      <c r="N100" t="s">
        <v>460</v>
      </c>
      <c r="O100" t="s">
        <v>461</v>
      </c>
      <c r="P100">
        <v>1.46694E-4</v>
      </c>
      <c r="Q100" s="1">
        <v>42172</v>
      </c>
      <c r="R100" t="s">
        <v>362</v>
      </c>
      <c r="S100">
        <v>6</v>
      </c>
      <c r="T100">
        <v>0.01</v>
      </c>
    </row>
    <row r="101" spans="2:20">
      <c r="B101" t="s">
        <v>271</v>
      </c>
      <c r="C101" t="s">
        <v>131</v>
      </c>
      <c r="F101" t="s">
        <v>98</v>
      </c>
      <c r="G101" t="str">
        <f t="shared" si="8"/>
        <v>Iranian Rial</v>
      </c>
      <c r="J101">
        <f t="shared" si="6"/>
        <v>128</v>
      </c>
      <c r="K101" t="str">
        <f t="shared" si="7"/>
        <v>Iranian Rial</v>
      </c>
      <c r="N101" t="s">
        <v>462</v>
      </c>
      <c r="O101" t="s">
        <v>89</v>
      </c>
      <c r="P101" s="2">
        <v>7.1002900000000004E-5</v>
      </c>
      <c r="Q101" s="1">
        <v>42172</v>
      </c>
      <c r="R101" t="s">
        <v>357</v>
      </c>
      <c r="S101">
        <v>6</v>
      </c>
      <c r="T101">
        <v>0.01</v>
      </c>
    </row>
    <row r="102" spans="2:20">
      <c r="B102" t="s">
        <v>269</v>
      </c>
      <c r="C102" t="s">
        <v>270</v>
      </c>
      <c r="F102" t="s">
        <v>99</v>
      </c>
      <c r="G102" t="s">
        <v>355</v>
      </c>
      <c r="J102">
        <f t="shared" si="6"/>
        <v>1</v>
      </c>
      <c r="K102" t="str">
        <f t="shared" si="7"/>
        <v>Afghan Afghani</v>
      </c>
      <c r="N102" t="s">
        <v>463</v>
      </c>
      <c r="O102" t="s">
        <v>84</v>
      </c>
      <c r="P102">
        <v>7.7139999999999999E-4</v>
      </c>
      <c r="Q102" s="1">
        <v>42170</v>
      </c>
      <c r="R102" t="s">
        <v>356</v>
      </c>
      <c r="S102">
        <v>4</v>
      </c>
      <c r="T102">
        <v>0.01</v>
      </c>
    </row>
    <row r="103" spans="2:20">
      <c r="B103" t="s">
        <v>272</v>
      </c>
      <c r="C103" t="s">
        <v>19</v>
      </c>
      <c r="F103" t="s">
        <v>100</v>
      </c>
      <c r="G103" t="s">
        <v>432</v>
      </c>
      <c r="J103">
        <f t="shared" si="6"/>
        <v>74</v>
      </c>
      <c r="K103" t="str">
        <f t="shared" si="7"/>
        <v>Djiboutian Franc</v>
      </c>
      <c r="N103" t="s">
        <v>464</v>
      </c>
      <c r="O103" t="s">
        <v>465</v>
      </c>
      <c r="P103">
        <v>4.5870500000000002E-2</v>
      </c>
      <c r="Q103" s="1">
        <v>42172</v>
      </c>
      <c r="R103" t="s">
        <v>362</v>
      </c>
      <c r="S103">
        <v>6</v>
      </c>
      <c r="T103">
        <v>1E-4</v>
      </c>
    </row>
    <row r="104" spans="2:20">
      <c r="B104" t="s">
        <v>268</v>
      </c>
      <c r="C104" t="s">
        <v>151</v>
      </c>
      <c r="E104" t="s">
        <v>350</v>
      </c>
      <c r="F104" t="s">
        <v>101</v>
      </c>
      <c r="G104" t="str">
        <f>K104</f>
        <v>El Salvador Colon (obsolete)</v>
      </c>
      <c r="J104">
        <f t="shared" si="6"/>
        <v>82</v>
      </c>
      <c r="K104" t="str">
        <f t="shared" si="7"/>
        <v>El Salvador Colon (obsolete)</v>
      </c>
      <c r="N104" t="s">
        <v>466</v>
      </c>
      <c r="O104" t="s">
        <v>467</v>
      </c>
      <c r="P104">
        <v>1.86601E-3</v>
      </c>
      <c r="Q104" s="1">
        <v>42172</v>
      </c>
      <c r="R104" t="s">
        <v>362</v>
      </c>
      <c r="S104">
        <v>6</v>
      </c>
      <c r="T104">
        <v>1E-3</v>
      </c>
    </row>
    <row r="105" spans="2:20">
      <c r="B105" t="s">
        <v>266</v>
      </c>
      <c r="C105" t="s">
        <v>69</v>
      </c>
      <c r="F105" t="s">
        <v>102</v>
      </c>
      <c r="G105" t="str">
        <f>LOOKUP(F105,$C$3:$C$170,$B$3:$B$170)</f>
        <v>Polish Zloty</v>
      </c>
      <c r="J105">
        <f t="shared" si="6"/>
        <v>230</v>
      </c>
      <c r="K105" t="str">
        <f t="shared" si="7"/>
        <v>Polish Zloty</v>
      </c>
      <c r="N105" t="s">
        <v>468</v>
      </c>
      <c r="O105" t="s">
        <v>78</v>
      </c>
      <c r="P105">
        <v>0.122088</v>
      </c>
      <c r="Q105" s="1">
        <v>42172</v>
      </c>
      <c r="R105" t="s">
        <v>357</v>
      </c>
      <c r="S105">
        <v>6</v>
      </c>
      <c r="T105">
        <v>0.01</v>
      </c>
    </row>
    <row r="106" spans="2:20">
      <c r="B106" t="s">
        <v>273</v>
      </c>
      <c r="C106" t="s">
        <v>158</v>
      </c>
      <c r="F106" t="s">
        <v>103</v>
      </c>
      <c r="G106" t="str">
        <f>LOOKUP(F106,$C$3:$C$170,$B$3:$B$170)</f>
        <v>Paraguay Guarani</v>
      </c>
      <c r="J106">
        <f t="shared" si="6"/>
        <v>222</v>
      </c>
      <c r="K106" t="str">
        <f t="shared" si="7"/>
        <v>Paraguay Guarani</v>
      </c>
      <c r="N106" t="s">
        <v>469</v>
      </c>
      <c r="O106" t="s">
        <v>34</v>
      </c>
      <c r="P106">
        <v>6.7110599999999996E-3</v>
      </c>
      <c r="Q106" s="1">
        <v>42172</v>
      </c>
      <c r="R106" t="s">
        <v>357</v>
      </c>
      <c r="S106">
        <v>6</v>
      </c>
      <c r="T106">
        <v>1</v>
      </c>
    </row>
    <row r="107" spans="2:20">
      <c r="B107" t="s">
        <v>267</v>
      </c>
      <c r="C107" t="s">
        <v>159</v>
      </c>
      <c r="F107" t="s">
        <v>104</v>
      </c>
      <c r="G107" t="s">
        <v>347</v>
      </c>
      <c r="J107">
        <f t="shared" si="6"/>
        <v>85</v>
      </c>
      <c r="K107" t="str">
        <f t="shared" si="7"/>
        <v>Eritrean Nakfa</v>
      </c>
      <c r="N107" t="s">
        <v>232</v>
      </c>
      <c r="O107" t="s">
        <v>167</v>
      </c>
      <c r="P107">
        <v>1.6590000000000001E-2</v>
      </c>
      <c r="Q107" s="1">
        <v>42171</v>
      </c>
      <c r="R107" t="s">
        <v>356</v>
      </c>
      <c r="S107">
        <v>4</v>
      </c>
      <c r="T107">
        <v>0.01</v>
      </c>
    </row>
    <row r="108" spans="2:20">
      <c r="B108" t="s">
        <v>277</v>
      </c>
      <c r="C108" t="s">
        <v>44</v>
      </c>
      <c r="F108" t="s">
        <v>105</v>
      </c>
      <c r="G108" t="str">
        <f>LOOKUP(F108,$C$3:$C$170,$B$3:$B$170)</f>
        <v>Ethiopian Birr</v>
      </c>
      <c r="J108">
        <f t="shared" si="6"/>
        <v>87</v>
      </c>
      <c r="K108" t="str">
        <f t="shared" si="7"/>
        <v>Ethiopian Birr</v>
      </c>
      <c r="N108" t="s">
        <v>470</v>
      </c>
      <c r="O108" t="s">
        <v>471</v>
      </c>
      <c r="P108">
        <v>1.33E-3</v>
      </c>
      <c r="Q108" s="1">
        <v>41640</v>
      </c>
      <c r="R108" t="s">
        <v>362</v>
      </c>
      <c r="S108">
        <v>4</v>
      </c>
      <c r="T108">
        <v>0.1</v>
      </c>
    </row>
    <row r="109" spans="2:20">
      <c r="B109" t="s">
        <v>280</v>
      </c>
      <c r="C109" t="s">
        <v>125</v>
      </c>
      <c r="F109" t="s">
        <v>106</v>
      </c>
      <c r="G109" t="str">
        <f>LOOKUP(F109,$C$3:$C$170,$B$3:$B$170)</f>
        <v>Israeli New Shekel</v>
      </c>
      <c r="J109">
        <f t="shared" si="6"/>
        <v>132</v>
      </c>
      <c r="K109" t="str">
        <f t="shared" si="7"/>
        <v>Israeli New Shekel</v>
      </c>
      <c r="N109" t="s">
        <v>233</v>
      </c>
      <c r="O109" t="s">
        <v>8</v>
      </c>
      <c r="P109">
        <v>0.31890000000000002</v>
      </c>
      <c r="Q109" s="1">
        <v>42170</v>
      </c>
      <c r="R109" t="s">
        <v>356</v>
      </c>
      <c r="S109">
        <v>4</v>
      </c>
      <c r="T109">
        <v>0.01</v>
      </c>
    </row>
    <row r="110" spans="2:20">
      <c r="B110" t="s">
        <v>284</v>
      </c>
      <c r="C110" t="s">
        <v>38</v>
      </c>
      <c r="F110" t="s">
        <v>107</v>
      </c>
      <c r="G110" t="s">
        <v>554</v>
      </c>
      <c r="J110">
        <f t="shared" si="6"/>
        <v>190</v>
      </c>
      <c r="K110" t="str">
        <f t="shared" si="7"/>
        <v>New Taiwan Dollar</v>
      </c>
      <c r="N110" t="s">
        <v>472</v>
      </c>
      <c r="O110" t="s">
        <v>116</v>
      </c>
      <c r="P110">
        <v>0.40946399999999999</v>
      </c>
      <c r="Q110" s="1">
        <v>42172</v>
      </c>
      <c r="R110" t="s">
        <v>357</v>
      </c>
      <c r="S110">
        <v>6</v>
      </c>
      <c r="T110">
        <v>0.01</v>
      </c>
    </row>
    <row r="111" spans="2:20">
      <c r="B111" t="s">
        <v>283</v>
      </c>
      <c r="C111" t="s">
        <v>50</v>
      </c>
      <c r="F111" t="s">
        <v>108</v>
      </c>
      <c r="G111" t="str">
        <f t="shared" ref="G111:G118" si="9">LOOKUP(F111,$C$3:$C$170,$B$3:$B$170)</f>
        <v>North Korean Won</v>
      </c>
      <c r="J111">
        <f t="shared" si="6"/>
        <v>197</v>
      </c>
      <c r="K111" t="str">
        <f t="shared" si="7"/>
        <v>North Korean Won</v>
      </c>
      <c r="N111" t="s">
        <v>473</v>
      </c>
      <c r="O111" t="s">
        <v>88</v>
      </c>
      <c r="P111">
        <v>0.16850000000000001</v>
      </c>
      <c r="Q111" s="1">
        <v>42170</v>
      </c>
      <c r="R111" t="s">
        <v>356</v>
      </c>
      <c r="S111">
        <v>4</v>
      </c>
      <c r="T111">
        <v>0.01</v>
      </c>
    </row>
    <row r="112" spans="2:20">
      <c r="B112" t="s">
        <v>286</v>
      </c>
      <c r="C112" t="s">
        <v>18</v>
      </c>
      <c r="F112" t="s">
        <v>109</v>
      </c>
      <c r="G112" t="str">
        <f t="shared" si="9"/>
        <v>Gibraltar Pound</v>
      </c>
      <c r="J112">
        <f t="shared" si="6"/>
        <v>110</v>
      </c>
      <c r="K112" t="str">
        <f t="shared" si="7"/>
        <v>Gibraltar Pound</v>
      </c>
      <c r="N112" t="s">
        <v>235</v>
      </c>
      <c r="O112" t="s">
        <v>109</v>
      </c>
      <c r="P112">
        <v>1.1120000000000001</v>
      </c>
      <c r="Q112" s="1">
        <v>42171</v>
      </c>
      <c r="R112" t="s">
        <v>356</v>
      </c>
      <c r="S112">
        <v>4</v>
      </c>
      <c r="T112">
        <v>0.01</v>
      </c>
    </row>
    <row r="113" spans="2:20">
      <c r="B113" t="s">
        <v>281</v>
      </c>
      <c r="C113" t="s">
        <v>87</v>
      </c>
      <c r="E113" t="s">
        <v>350</v>
      </c>
      <c r="F113" t="s">
        <v>110</v>
      </c>
      <c r="G113" t="str">
        <f>K113</f>
        <v>Slovenian Tolar (obsolete)</v>
      </c>
      <c r="J113">
        <f t="shared" si="6"/>
        <v>257</v>
      </c>
      <c r="K113" t="str">
        <f t="shared" si="7"/>
        <v>Slovenian Tolar (obsolete)</v>
      </c>
      <c r="N113" t="s">
        <v>474</v>
      </c>
      <c r="O113" t="s">
        <v>475</v>
      </c>
      <c r="P113">
        <v>2.5700000000000001E-4</v>
      </c>
      <c r="Q113" s="1">
        <v>42172</v>
      </c>
      <c r="R113" t="s">
        <v>362</v>
      </c>
      <c r="S113">
        <v>3</v>
      </c>
      <c r="T113">
        <v>0.1</v>
      </c>
    </row>
    <row r="114" spans="2:20">
      <c r="B114" t="s">
        <v>282</v>
      </c>
      <c r="C114" t="s">
        <v>145</v>
      </c>
      <c r="F114" t="s">
        <v>111</v>
      </c>
      <c r="G114" t="str">
        <f t="shared" si="9"/>
        <v>Brunei Dollar</v>
      </c>
      <c r="J114">
        <f t="shared" si="6"/>
        <v>38</v>
      </c>
      <c r="K114" t="str">
        <f t="shared" si="7"/>
        <v>Brunei Dollar</v>
      </c>
      <c r="N114" t="s">
        <v>476</v>
      </c>
      <c r="O114" t="s">
        <v>477</v>
      </c>
      <c r="P114">
        <v>3.0859699999999999E-3</v>
      </c>
      <c r="Q114" s="1">
        <v>42172</v>
      </c>
      <c r="R114" t="s">
        <v>362</v>
      </c>
      <c r="S114">
        <v>6</v>
      </c>
      <c r="T114">
        <v>0.01</v>
      </c>
    </row>
    <row r="115" spans="2:20">
      <c r="B115" t="s">
        <v>287</v>
      </c>
      <c r="C115" t="s">
        <v>155</v>
      </c>
      <c r="F115" t="s">
        <v>112</v>
      </c>
      <c r="G115" t="str">
        <f t="shared" si="9"/>
        <v>Honduran Lempira</v>
      </c>
      <c r="J115">
        <f t="shared" si="6"/>
        <v>120</v>
      </c>
      <c r="K115" t="str">
        <f t="shared" si="7"/>
        <v>Honduran Lempira</v>
      </c>
      <c r="N115" t="s">
        <v>478</v>
      </c>
      <c r="O115" t="s">
        <v>479</v>
      </c>
      <c r="P115" s="2">
        <v>3.1999999999999999E-5</v>
      </c>
      <c r="Q115" s="1">
        <v>42172</v>
      </c>
      <c r="R115" t="s">
        <v>362</v>
      </c>
      <c r="S115">
        <v>2</v>
      </c>
      <c r="T115">
        <v>0.1</v>
      </c>
    </row>
    <row r="116" spans="2:20">
      <c r="B116" t="s">
        <v>289</v>
      </c>
      <c r="C116" t="s">
        <v>124</v>
      </c>
      <c r="F116" t="s">
        <v>113</v>
      </c>
      <c r="G116" t="str">
        <f t="shared" si="9"/>
        <v>Czech Koruna</v>
      </c>
      <c r="J116">
        <f t="shared" si="6"/>
        <v>66</v>
      </c>
      <c r="K116" t="str">
        <f t="shared" si="7"/>
        <v>Czech Koruna</v>
      </c>
      <c r="N116" t="s">
        <v>480</v>
      </c>
      <c r="O116" t="s">
        <v>481</v>
      </c>
      <c r="P116">
        <v>2.35023E-3</v>
      </c>
      <c r="Q116" s="1">
        <v>42172</v>
      </c>
      <c r="R116" t="s">
        <v>357</v>
      </c>
      <c r="S116">
        <v>6</v>
      </c>
      <c r="T116">
        <v>0.5</v>
      </c>
    </row>
    <row r="117" spans="2:20">
      <c r="B117" t="s">
        <v>292</v>
      </c>
      <c r="C117" t="s">
        <v>72</v>
      </c>
      <c r="F117" t="s">
        <v>114</v>
      </c>
      <c r="G117" t="str">
        <f t="shared" si="9"/>
        <v>Hungarian Forint</v>
      </c>
      <c r="J117">
        <f t="shared" si="6"/>
        <v>122</v>
      </c>
      <c r="K117" t="str">
        <f t="shared" si="7"/>
        <v>Hungarian Forint</v>
      </c>
      <c r="N117" t="s">
        <v>237</v>
      </c>
      <c r="O117" t="s">
        <v>68</v>
      </c>
      <c r="P117">
        <v>9.3009999999999995E-2</v>
      </c>
      <c r="Q117" s="1">
        <v>42171</v>
      </c>
      <c r="R117" t="s">
        <v>356</v>
      </c>
      <c r="S117">
        <v>4</v>
      </c>
      <c r="T117">
        <v>0.01</v>
      </c>
    </row>
    <row r="118" spans="2:20">
      <c r="B118" t="s">
        <v>290</v>
      </c>
      <c r="C118" t="s">
        <v>39</v>
      </c>
      <c r="F118" t="s">
        <v>115</v>
      </c>
      <c r="G118" t="str">
        <f t="shared" si="9"/>
        <v>Belize Dollar</v>
      </c>
      <c r="J118">
        <f t="shared" si="6"/>
        <v>23</v>
      </c>
      <c r="K118" t="str">
        <f t="shared" si="7"/>
        <v>Belize Dollar</v>
      </c>
      <c r="N118" t="s">
        <v>482</v>
      </c>
      <c r="O118" t="s">
        <v>51</v>
      </c>
      <c r="P118" s="2">
        <v>9.4619999999999999E-5</v>
      </c>
      <c r="Q118" s="1">
        <v>42171</v>
      </c>
      <c r="R118" t="s">
        <v>356</v>
      </c>
      <c r="S118">
        <v>4</v>
      </c>
      <c r="T118">
        <v>1</v>
      </c>
    </row>
    <row r="119" spans="2:20">
      <c r="B119" t="s">
        <v>293</v>
      </c>
      <c r="C119" t="s">
        <v>135</v>
      </c>
      <c r="E119" t="s">
        <v>350</v>
      </c>
      <c r="F119" t="s">
        <v>116</v>
      </c>
      <c r="G119" t="s">
        <v>709</v>
      </c>
      <c r="J119">
        <f t="shared" si="6"/>
        <v>108</v>
      </c>
      <c r="K119" t="str">
        <f t="shared" si="7"/>
        <v>German Mark (obsolete)</v>
      </c>
      <c r="N119" t="s">
        <v>239</v>
      </c>
      <c r="O119" t="s">
        <v>160</v>
      </c>
      <c r="P119">
        <v>3.4420000000000002E-3</v>
      </c>
      <c r="Q119" s="1">
        <v>42171</v>
      </c>
      <c r="R119" t="s">
        <v>356</v>
      </c>
      <c r="S119">
        <v>4</v>
      </c>
      <c r="T119">
        <v>1</v>
      </c>
    </row>
    <row r="120" spans="2:20">
      <c r="B120" t="s">
        <v>288</v>
      </c>
      <c r="C120" t="s">
        <v>70</v>
      </c>
      <c r="F120" t="s">
        <v>117</v>
      </c>
      <c r="G120" t="str">
        <f>LOOKUP(F120,$C$3:$C$170,$B$3:$B$170)</f>
        <v>Jordanian Dinar</v>
      </c>
      <c r="J120">
        <f t="shared" si="6"/>
        <v>138</v>
      </c>
      <c r="K120" t="str">
        <f t="shared" si="7"/>
        <v>Jordanian Dinar</v>
      </c>
      <c r="N120" t="s">
        <v>240</v>
      </c>
      <c r="O120" t="s">
        <v>128</v>
      </c>
      <c r="P120">
        <v>1.508E-2</v>
      </c>
      <c r="Q120" s="1">
        <v>42171</v>
      </c>
      <c r="R120" t="s">
        <v>356</v>
      </c>
      <c r="S120">
        <v>4</v>
      </c>
      <c r="T120">
        <v>0.05</v>
      </c>
    </row>
    <row r="121" spans="2:20">
      <c r="B121" t="s">
        <v>294</v>
      </c>
      <c r="C121" t="s">
        <v>102</v>
      </c>
      <c r="F121" t="s">
        <v>118</v>
      </c>
      <c r="G121" t="str">
        <f>LOOKUP(F121,$C$3:$C$170,$B$3:$B$170)</f>
        <v>Rwandan Franc</v>
      </c>
      <c r="J121">
        <f t="shared" si="6"/>
        <v>243</v>
      </c>
      <c r="K121" t="str">
        <f t="shared" si="7"/>
        <v>Rwandan Franc</v>
      </c>
      <c r="N121" t="s">
        <v>483</v>
      </c>
      <c r="O121" t="s">
        <v>484</v>
      </c>
      <c r="P121">
        <v>5.9630000000000004E-3</v>
      </c>
      <c r="Q121" s="1">
        <v>42172</v>
      </c>
      <c r="R121" t="s">
        <v>362</v>
      </c>
      <c r="S121">
        <v>4</v>
      </c>
      <c r="T121">
        <v>0.01</v>
      </c>
    </row>
    <row r="122" spans="2:20">
      <c r="B122" t="s">
        <v>291</v>
      </c>
      <c r="C122" t="s">
        <v>103</v>
      </c>
      <c r="F122" t="s">
        <v>119</v>
      </c>
      <c r="G122" t="str">
        <f>LOOKUP(F122,$C$3:$C$170,$B$3:$B$170)</f>
        <v>Lithuanian Litas</v>
      </c>
      <c r="J122">
        <f t="shared" si="6"/>
        <v>154</v>
      </c>
      <c r="K122" t="str">
        <f t="shared" si="7"/>
        <v>Lithuanian Litas</v>
      </c>
      <c r="N122" t="s">
        <v>241</v>
      </c>
      <c r="O122" t="s">
        <v>112</v>
      </c>
      <c r="P122">
        <v>3.2899999999999999E-2</v>
      </c>
      <c r="Q122" s="1">
        <v>42171</v>
      </c>
      <c r="R122" t="s">
        <v>356</v>
      </c>
      <c r="S122">
        <v>4</v>
      </c>
      <c r="T122">
        <v>0.01</v>
      </c>
    </row>
    <row r="123" spans="2:20">
      <c r="B123" t="s">
        <v>295</v>
      </c>
      <c r="C123" t="s">
        <v>154</v>
      </c>
      <c r="F123" t="s">
        <v>120</v>
      </c>
      <c r="G123" t="s">
        <v>623</v>
      </c>
      <c r="J123">
        <f t="shared" si="6"/>
        <v>242</v>
      </c>
      <c r="K123" t="str">
        <f t="shared" si="7"/>
        <v>Russian Ruble</v>
      </c>
      <c r="N123" t="s">
        <v>242</v>
      </c>
      <c r="O123" t="s">
        <v>171</v>
      </c>
      <c r="P123">
        <v>9.1850000000000001E-2</v>
      </c>
      <c r="Q123" s="1">
        <v>42171</v>
      </c>
      <c r="R123" t="s">
        <v>356</v>
      </c>
      <c r="S123">
        <v>4</v>
      </c>
      <c r="T123">
        <v>0.1</v>
      </c>
    </row>
    <row r="124" spans="2:20">
      <c r="B124" t="s">
        <v>296</v>
      </c>
      <c r="C124" t="s">
        <v>81</v>
      </c>
      <c r="F124" t="s">
        <v>121</v>
      </c>
      <c r="G124" t="str">
        <f>LOOKUP(F124,$C$3:$C$170,$B$3:$B$170)</f>
        <v>Serbian Dinar</v>
      </c>
      <c r="J124">
        <f t="shared" si="6"/>
        <v>249</v>
      </c>
      <c r="K124" t="str">
        <f t="shared" si="7"/>
        <v>Serbian Dinar</v>
      </c>
      <c r="N124" t="s">
        <v>243</v>
      </c>
      <c r="O124" t="s">
        <v>114</v>
      </c>
      <c r="P124">
        <v>2.5619900000000001E-3</v>
      </c>
      <c r="Q124" s="1">
        <v>42172</v>
      </c>
      <c r="R124" t="s">
        <v>357</v>
      </c>
      <c r="S124">
        <v>6</v>
      </c>
      <c r="T124">
        <v>1</v>
      </c>
    </row>
    <row r="125" spans="2:20">
      <c r="B125" t="s">
        <v>302</v>
      </c>
      <c r="C125" t="s">
        <v>121</v>
      </c>
      <c r="F125" t="s">
        <v>122</v>
      </c>
      <c r="G125" t="str">
        <f>LOOKUP(F125,$C$3:$C$170,$B$3:$B$170)</f>
        <v>Samoan Tala</v>
      </c>
      <c r="J125">
        <f t="shared" si="6"/>
        <v>245</v>
      </c>
      <c r="K125" t="str">
        <f t="shared" si="7"/>
        <v>Samoa Tala</v>
      </c>
      <c r="N125" t="s">
        <v>485</v>
      </c>
      <c r="O125" t="s">
        <v>486</v>
      </c>
      <c r="P125">
        <v>8.1482900000000007E-3</v>
      </c>
      <c r="Q125" s="1">
        <v>42172</v>
      </c>
      <c r="R125" t="s">
        <v>362</v>
      </c>
      <c r="S125">
        <v>6</v>
      </c>
      <c r="T125">
        <v>0.01</v>
      </c>
    </row>
    <row r="126" spans="2:20">
      <c r="B126" t="s">
        <v>297</v>
      </c>
      <c r="C126" t="s">
        <v>120</v>
      </c>
      <c r="F126" t="s">
        <v>123</v>
      </c>
      <c r="G126" t="s">
        <v>348</v>
      </c>
      <c r="J126">
        <f t="shared" si="6"/>
        <v>217</v>
      </c>
      <c r="K126" t="str">
        <f t="shared" si="7"/>
        <v>Ounces of Platinum</v>
      </c>
      <c r="N126" t="s">
        <v>487</v>
      </c>
      <c r="O126" t="s">
        <v>9</v>
      </c>
      <c r="P126">
        <v>5.37858E-3</v>
      </c>
      <c r="Q126" s="1">
        <v>42171</v>
      </c>
      <c r="R126" t="s">
        <v>357</v>
      </c>
      <c r="S126">
        <v>6</v>
      </c>
      <c r="T126">
        <v>1</v>
      </c>
    </row>
    <row r="127" spans="2:20">
      <c r="B127" t="s">
        <v>298</v>
      </c>
      <c r="C127" t="s">
        <v>118</v>
      </c>
      <c r="F127" t="s">
        <v>124</v>
      </c>
      <c r="G127" t="str">
        <f>LOOKUP(F127,$C$3:$C$170,$B$3:$B$170)</f>
        <v>Panamanian Balboa</v>
      </c>
      <c r="J127">
        <f t="shared" si="6"/>
        <v>220</v>
      </c>
      <c r="K127" t="str">
        <f t="shared" si="7"/>
        <v>Panamanian Balboa</v>
      </c>
      <c r="N127" t="s">
        <v>245</v>
      </c>
      <c r="O127" t="s">
        <v>21</v>
      </c>
      <c r="P127">
        <v>1.10746E-2</v>
      </c>
      <c r="Q127" s="1">
        <v>42172</v>
      </c>
      <c r="R127" t="s">
        <v>357</v>
      </c>
      <c r="S127">
        <v>6</v>
      </c>
      <c r="T127">
        <v>0.1</v>
      </c>
    </row>
    <row r="128" spans="2:20">
      <c r="B128" t="s">
        <v>301</v>
      </c>
      <c r="C128" t="s">
        <v>163</v>
      </c>
      <c r="F128" t="s">
        <v>125</v>
      </c>
      <c r="G128" t="s">
        <v>544</v>
      </c>
      <c r="J128">
        <f t="shared" si="6"/>
        <v>183</v>
      </c>
      <c r="K128" t="str">
        <f t="shared" si="7"/>
        <v>Namibian Dollar</v>
      </c>
      <c r="N128" t="s">
        <v>246</v>
      </c>
      <c r="O128" t="s">
        <v>27</v>
      </c>
      <c r="P128" s="2">
        <v>5.3118100000000002E-5</v>
      </c>
      <c r="Q128" s="1">
        <v>42172</v>
      </c>
      <c r="R128" t="s">
        <v>357</v>
      </c>
      <c r="S128">
        <v>6</v>
      </c>
      <c r="T128">
        <v>25</v>
      </c>
    </row>
    <row r="129" spans="2:20">
      <c r="B129" t="s">
        <v>310</v>
      </c>
      <c r="C129" t="s">
        <v>66</v>
      </c>
      <c r="F129" t="s">
        <v>126</v>
      </c>
      <c r="G129" t="s">
        <v>435</v>
      </c>
      <c r="J129">
        <f t="shared" si="6"/>
        <v>76</v>
      </c>
      <c r="K129" t="str">
        <f t="shared" si="7"/>
        <v>Dominican Peso</v>
      </c>
      <c r="N129" t="s">
        <v>488</v>
      </c>
      <c r="O129" t="s">
        <v>489</v>
      </c>
      <c r="P129" s="2">
        <v>1.3035E-5</v>
      </c>
      <c r="Q129" s="1">
        <v>42172</v>
      </c>
      <c r="R129" t="s">
        <v>362</v>
      </c>
      <c r="S129">
        <v>5</v>
      </c>
      <c r="T129">
        <v>1E-4</v>
      </c>
    </row>
    <row r="130" spans="2:20">
      <c r="B130" t="s">
        <v>303</v>
      </c>
      <c r="C130" t="s">
        <v>64</v>
      </c>
      <c r="F130" t="s">
        <v>127</v>
      </c>
      <c r="G130" t="str">
        <f>LOOKUP(F130,$C$3:$C$170,$B$3:$B$170)</f>
        <v>Albanian Lek</v>
      </c>
      <c r="J130">
        <f t="shared" si="6"/>
        <v>2</v>
      </c>
      <c r="K130" t="str">
        <f t="shared" si="7"/>
        <v>Albanian Lek</v>
      </c>
      <c r="N130" t="s">
        <v>247</v>
      </c>
      <c r="O130" t="s">
        <v>98</v>
      </c>
      <c r="P130" s="2">
        <v>2.4377000000000001E-5</v>
      </c>
      <c r="Q130" s="1">
        <v>42172</v>
      </c>
      <c r="R130" t="s">
        <v>357</v>
      </c>
      <c r="S130">
        <v>6</v>
      </c>
      <c r="T130">
        <v>5</v>
      </c>
    </row>
    <row r="131" spans="2:20">
      <c r="B131" t="s">
        <v>316</v>
      </c>
      <c r="C131" t="s">
        <v>141</v>
      </c>
      <c r="F131" t="s">
        <v>128</v>
      </c>
      <c r="G131" t="str">
        <f>LOOKUP(F131,$C$3:$C$170,$B$3:$B$170)</f>
        <v>Haitian Gourde</v>
      </c>
      <c r="J131">
        <f t="shared" si="6"/>
        <v>118</v>
      </c>
      <c r="K131" t="str">
        <f t="shared" si="7"/>
        <v>Haitian Gourde</v>
      </c>
      <c r="N131" t="s">
        <v>248</v>
      </c>
      <c r="O131" t="s">
        <v>33</v>
      </c>
      <c r="P131">
        <v>5.8969999999999997E-4</v>
      </c>
      <c r="Q131" s="1">
        <v>42171</v>
      </c>
      <c r="R131" t="s">
        <v>356</v>
      </c>
      <c r="S131">
        <v>4</v>
      </c>
      <c r="T131">
        <v>500</v>
      </c>
    </row>
    <row r="132" spans="2:20">
      <c r="B132" t="s">
        <v>319</v>
      </c>
      <c r="C132" t="s">
        <v>80</v>
      </c>
      <c r="F132" t="s">
        <v>129</v>
      </c>
      <c r="G132" t="s">
        <v>409</v>
      </c>
      <c r="J132">
        <f t="shared" ref="J132:J175" si="10">MATCH(F132,$O$3:$O$315,0)</f>
        <v>56</v>
      </c>
      <c r="K132" t="str">
        <f t="shared" ref="K132:K175" si="11">INDEX($N$3:$N$315,J132)</f>
        <v>Comorian Franc</v>
      </c>
      <c r="N132" t="s">
        <v>490</v>
      </c>
      <c r="O132" t="s">
        <v>28</v>
      </c>
      <c r="P132">
        <v>1.0168600000000001</v>
      </c>
      <c r="Q132" s="1">
        <v>42172</v>
      </c>
      <c r="R132" t="s">
        <v>357</v>
      </c>
      <c r="S132">
        <v>6</v>
      </c>
      <c r="T132">
        <v>0.01</v>
      </c>
    </row>
    <row r="133" spans="2:20">
      <c r="B133" t="s">
        <v>306</v>
      </c>
      <c r="C133" t="s">
        <v>60</v>
      </c>
      <c r="F133" t="s">
        <v>130</v>
      </c>
      <c r="G133" t="str">
        <f>LOOKUP(F133,$C$3:$C$170,$B$3:$B$170)</f>
        <v>Armenian Dram</v>
      </c>
      <c r="J133">
        <f t="shared" si="10"/>
        <v>10</v>
      </c>
      <c r="K133" t="str">
        <f t="shared" si="11"/>
        <v>Armenian Dram</v>
      </c>
      <c r="N133" t="s">
        <v>491</v>
      </c>
      <c r="O133" t="s">
        <v>492</v>
      </c>
      <c r="P133" s="2">
        <v>5.1999999999999997E-5</v>
      </c>
      <c r="Q133" s="1">
        <v>42172</v>
      </c>
      <c r="R133" t="s">
        <v>362</v>
      </c>
      <c r="S133">
        <v>2</v>
      </c>
      <c r="T133">
        <v>0.01</v>
      </c>
    </row>
    <row r="134" spans="2:20">
      <c r="B134" t="s">
        <v>315</v>
      </c>
      <c r="C134" t="s">
        <v>58</v>
      </c>
      <c r="F134" t="s">
        <v>131</v>
      </c>
      <c r="G134" t="str">
        <f>LOOKUP(F134,$C$3:$C$170,$B$3:$B$170)</f>
        <v>Mauritanian Ouguiya</v>
      </c>
      <c r="J134">
        <f t="shared" si="10"/>
        <v>168</v>
      </c>
      <c r="K134" t="str">
        <f t="shared" si="11"/>
        <v>Mauritania Ouguiya</v>
      </c>
      <c r="N134" t="s">
        <v>249</v>
      </c>
      <c r="O134" t="s">
        <v>106</v>
      </c>
      <c r="P134">
        <v>0.184807</v>
      </c>
      <c r="Q134" s="1">
        <v>42172</v>
      </c>
      <c r="R134" t="s">
        <v>357</v>
      </c>
      <c r="S134">
        <v>6</v>
      </c>
      <c r="T134">
        <v>0.01</v>
      </c>
    </row>
    <row r="135" spans="2:20">
      <c r="B135" t="s">
        <v>309</v>
      </c>
      <c r="C135" t="s">
        <v>110</v>
      </c>
      <c r="F135" t="s">
        <v>132</v>
      </c>
      <c r="G135" t="str">
        <f>LOOKUP(F135,$C$3:$C$170,$B$3:$B$170)</f>
        <v>Croatian Kuna</v>
      </c>
      <c r="J135">
        <f t="shared" si="10"/>
        <v>61</v>
      </c>
      <c r="K135" t="str">
        <f t="shared" si="11"/>
        <v>Croatian Kuna</v>
      </c>
      <c r="N135" t="s">
        <v>493</v>
      </c>
      <c r="O135" t="s">
        <v>71</v>
      </c>
      <c r="P135">
        <v>4.1360000000000002E-4</v>
      </c>
      <c r="Q135" s="1">
        <v>42172</v>
      </c>
      <c r="R135" t="s">
        <v>357</v>
      </c>
      <c r="S135">
        <v>6</v>
      </c>
      <c r="T135">
        <v>1</v>
      </c>
    </row>
    <row r="136" spans="2:20">
      <c r="B136" t="s">
        <v>307</v>
      </c>
      <c r="C136" t="s">
        <v>308</v>
      </c>
      <c r="E136" t="s">
        <v>350</v>
      </c>
      <c r="F136" t="s">
        <v>133</v>
      </c>
      <c r="G136" t="s">
        <v>710</v>
      </c>
      <c r="J136">
        <f t="shared" si="10"/>
        <v>80</v>
      </c>
      <c r="K136" t="str">
        <f t="shared" si="11"/>
        <v>Ecuadorian Sucre (obsolete)</v>
      </c>
      <c r="N136" t="s">
        <v>494</v>
      </c>
      <c r="O136" t="s">
        <v>495</v>
      </c>
      <c r="P136">
        <v>1.3902400000000001E-2</v>
      </c>
      <c r="Q136" s="1">
        <v>42172</v>
      </c>
      <c r="R136" t="s">
        <v>362</v>
      </c>
      <c r="S136">
        <v>6</v>
      </c>
      <c r="T136">
        <v>1E-3</v>
      </c>
    </row>
    <row r="137" spans="2:20">
      <c r="B137" t="s">
        <v>304</v>
      </c>
      <c r="C137" t="s">
        <v>53</v>
      </c>
      <c r="F137" t="s">
        <v>134</v>
      </c>
      <c r="G137" t="str">
        <f>LOOKUP(F137,$C$3:$C$170,$B$3:$B$170)</f>
        <v>Cambodian Riel</v>
      </c>
      <c r="J137">
        <f t="shared" si="10"/>
        <v>44</v>
      </c>
      <c r="K137" t="str">
        <f t="shared" si="11"/>
        <v>Cambodian Riel</v>
      </c>
      <c r="N137" t="s">
        <v>250</v>
      </c>
      <c r="O137" t="s">
        <v>14</v>
      </c>
      <c r="P137">
        <v>6.1349999999999998E-3</v>
      </c>
      <c r="Q137" s="1">
        <v>42171</v>
      </c>
      <c r="R137" t="s">
        <v>356</v>
      </c>
      <c r="S137">
        <v>4</v>
      </c>
      <c r="T137">
        <v>0.01</v>
      </c>
    </row>
    <row r="138" spans="2:20">
      <c r="B138" t="s">
        <v>311</v>
      </c>
      <c r="C138" t="s">
        <v>90</v>
      </c>
      <c r="F138" t="s">
        <v>135</v>
      </c>
      <c r="G138" t="str">
        <f>LOOKUP(F138,$C$3:$C$170,$B$3:$B$170)</f>
        <v>Philippine Peso</v>
      </c>
      <c r="J138">
        <f t="shared" si="10"/>
        <v>227</v>
      </c>
      <c r="K138" t="str">
        <f t="shared" si="11"/>
        <v>Philippine Peso</v>
      </c>
      <c r="N138" t="s">
        <v>176</v>
      </c>
      <c r="O138" t="s">
        <v>94</v>
      </c>
      <c r="P138">
        <v>5.7524799999999999E-3</v>
      </c>
      <c r="Q138" s="1">
        <v>42172</v>
      </c>
      <c r="R138" t="s">
        <v>357</v>
      </c>
      <c r="S138">
        <v>6</v>
      </c>
      <c r="T138">
        <v>1</v>
      </c>
    </row>
    <row r="139" spans="2:20">
      <c r="B139" t="s">
        <v>317</v>
      </c>
      <c r="C139" t="s">
        <v>16</v>
      </c>
      <c r="F139" t="s">
        <v>136</v>
      </c>
      <c r="G139" t="s">
        <v>419</v>
      </c>
      <c r="J139">
        <f t="shared" si="10"/>
        <v>65</v>
      </c>
      <c r="K139" t="str">
        <f t="shared" si="11"/>
        <v>Cypriot Pound</v>
      </c>
      <c r="N139" t="s">
        <v>496</v>
      </c>
      <c r="O139" t="s">
        <v>497</v>
      </c>
      <c r="P139">
        <v>1.1177999999999999</v>
      </c>
      <c r="Q139" s="1">
        <v>42172</v>
      </c>
      <c r="R139" t="s">
        <v>357</v>
      </c>
      <c r="S139">
        <v>6</v>
      </c>
      <c r="T139">
        <v>0.01</v>
      </c>
    </row>
    <row r="140" spans="2:20">
      <c r="B140" t="s">
        <v>300</v>
      </c>
      <c r="C140" t="s">
        <v>149</v>
      </c>
      <c r="F140" t="s">
        <v>137</v>
      </c>
      <c r="G140" t="str">
        <f>LOOKUP(F140,$C$3:$C$170,$B$3:$B$170)</f>
        <v>Kuwaiti Dinar</v>
      </c>
      <c r="J140">
        <f t="shared" si="10"/>
        <v>145</v>
      </c>
      <c r="K140" t="str">
        <f t="shared" si="11"/>
        <v>Kuwaiti Dinar</v>
      </c>
      <c r="N140" t="s">
        <v>251</v>
      </c>
      <c r="O140" t="s">
        <v>117</v>
      </c>
      <c r="P140">
        <v>1.006</v>
      </c>
      <c r="Q140" s="1">
        <v>42171</v>
      </c>
      <c r="R140" t="s">
        <v>356</v>
      </c>
      <c r="S140">
        <v>4</v>
      </c>
      <c r="T140">
        <v>0.05</v>
      </c>
    </row>
    <row r="141" spans="2:20">
      <c r="B141" t="s">
        <v>226</v>
      </c>
      <c r="C141" t="s">
        <v>101</v>
      </c>
      <c r="F141" t="s">
        <v>138</v>
      </c>
      <c r="G141" t="str">
        <f>LOOKUP(F141,$C$3:$C$170,$B$3:$B$170)</f>
        <v>East Caribbean Dollar</v>
      </c>
      <c r="J141">
        <f t="shared" si="10"/>
        <v>79</v>
      </c>
      <c r="K141" t="str">
        <f t="shared" si="11"/>
        <v>East Caribbean Dollar</v>
      </c>
      <c r="N141" t="s">
        <v>498</v>
      </c>
      <c r="O141" t="s">
        <v>499</v>
      </c>
      <c r="P141">
        <v>3.3799999999999998E-4</v>
      </c>
      <c r="Q141" s="1">
        <v>42172</v>
      </c>
      <c r="R141" t="s">
        <v>362</v>
      </c>
      <c r="S141">
        <v>3</v>
      </c>
      <c r="T141">
        <v>0.01</v>
      </c>
    </row>
    <row r="142" spans="2:20">
      <c r="B142" t="s">
        <v>320</v>
      </c>
      <c r="C142" t="s">
        <v>45</v>
      </c>
      <c r="F142" t="s">
        <v>139</v>
      </c>
      <c r="G142" t="s">
        <v>351</v>
      </c>
      <c r="J142">
        <f t="shared" si="10"/>
        <v>214</v>
      </c>
      <c r="K142" t="str">
        <f t="shared" si="11"/>
        <v>Ounces of Copper</v>
      </c>
      <c r="N142" t="s">
        <v>500</v>
      </c>
      <c r="O142" t="s">
        <v>501</v>
      </c>
      <c r="P142">
        <v>1.8000000000000001E-4</v>
      </c>
      <c r="Q142" s="1">
        <v>42172</v>
      </c>
      <c r="R142" t="s">
        <v>362</v>
      </c>
      <c r="S142">
        <v>2</v>
      </c>
      <c r="T142">
        <v>0.1</v>
      </c>
    </row>
    <row r="143" spans="2:20">
      <c r="B143" t="s">
        <v>318</v>
      </c>
      <c r="C143" t="s">
        <v>161</v>
      </c>
      <c r="F143" t="s">
        <v>140</v>
      </c>
      <c r="G143" t="s">
        <v>352</v>
      </c>
      <c r="J143">
        <f t="shared" si="10"/>
        <v>52</v>
      </c>
      <c r="K143" t="str">
        <f t="shared" si="11"/>
        <v>Chinese Offshore Yuan</v>
      </c>
      <c r="N143" t="s">
        <v>502</v>
      </c>
      <c r="O143" t="s">
        <v>503</v>
      </c>
      <c r="P143" s="2">
        <v>1.5447E-5</v>
      </c>
      <c r="Q143" s="1">
        <v>42004</v>
      </c>
      <c r="R143" t="s">
        <v>362</v>
      </c>
      <c r="S143">
        <v>6</v>
      </c>
      <c r="T143">
        <v>1E-3</v>
      </c>
    </row>
    <row r="144" spans="2:20">
      <c r="B144" t="s">
        <v>323</v>
      </c>
      <c r="C144" t="s">
        <v>11</v>
      </c>
      <c r="F144" t="s">
        <v>141</v>
      </c>
      <c r="G144" t="str">
        <f>LOOKUP(F144,$C$3:$C$170,$B$3:$B$170)</f>
        <v>Sudanese Pound</v>
      </c>
      <c r="J144">
        <f t="shared" si="10"/>
        <v>268</v>
      </c>
      <c r="K144" t="str">
        <f t="shared" si="11"/>
        <v>Sudanese Pound</v>
      </c>
      <c r="N144" t="s">
        <v>504</v>
      </c>
      <c r="O144" t="s">
        <v>143</v>
      </c>
      <c r="P144">
        <v>3.8163300000000002E-3</v>
      </c>
      <c r="Q144" s="1">
        <v>42172</v>
      </c>
      <c r="R144" t="s">
        <v>357</v>
      </c>
      <c r="S144">
        <v>6</v>
      </c>
      <c r="T144">
        <v>1</v>
      </c>
    </row>
    <row r="145" spans="2:20">
      <c r="B145" t="s">
        <v>328</v>
      </c>
      <c r="C145" t="s">
        <v>329</v>
      </c>
      <c r="F145" t="s">
        <v>142</v>
      </c>
      <c r="G145" t="s">
        <v>353</v>
      </c>
      <c r="J145">
        <f t="shared" si="10"/>
        <v>51</v>
      </c>
      <c r="K145" t="str">
        <f t="shared" si="11"/>
        <v>Chilean Unidad de Fomento</v>
      </c>
      <c r="N145" t="s">
        <v>253</v>
      </c>
      <c r="O145" t="s">
        <v>41</v>
      </c>
      <c r="P145">
        <v>7.3140000000000002E-3</v>
      </c>
      <c r="Q145" s="1">
        <v>42171</v>
      </c>
      <c r="R145" t="s">
        <v>356</v>
      </c>
      <c r="S145">
        <v>4</v>
      </c>
      <c r="T145">
        <v>0.01</v>
      </c>
    </row>
    <row r="146" spans="2:20">
      <c r="B146" t="s">
        <v>326</v>
      </c>
      <c r="C146" t="s">
        <v>13</v>
      </c>
      <c r="F146" t="s">
        <v>143</v>
      </c>
      <c r="G146" t="s">
        <v>504</v>
      </c>
      <c r="J146">
        <f t="shared" si="10"/>
        <v>142</v>
      </c>
      <c r="K146" t="str">
        <f t="shared" si="11"/>
        <v>Kazakhstani Tenge</v>
      </c>
      <c r="N146" t="s">
        <v>505</v>
      </c>
      <c r="O146" t="s">
        <v>0</v>
      </c>
      <c r="P146">
        <v>6.3548599999999999E-4</v>
      </c>
      <c r="Q146" s="1">
        <v>42172</v>
      </c>
      <c r="R146" t="s">
        <v>357</v>
      </c>
      <c r="S146">
        <v>6</v>
      </c>
      <c r="T146">
        <v>1</v>
      </c>
    </row>
    <row r="147" spans="2:20">
      <c r="B147" t="s">
        <v>324</v>
      </c>
      <c r="C147" t="s">
        <v>40</v>
      </c>
      <c r="F147" t="s">
        <v>144</v>
      </c>
      <c r="G147" t="s">
        <v>671</v>
      </c>
      <c r="J147">
        <f t="shared" si="10"/>
        <v>288</v>
      </c>
      <c r="K147" t="str">
        <f t="shared" si="11"/>
        <v>Turkish Lira</v>
      </c>
      <c r="N147" t="s">
        <v>254</v>
      </c>
      <c r="O147" t="s">
        <v>137</v>
      </c>
      <c r="P147">
        <v>2.35148</v>
      </c>
      <c r="Q147" s="1">
        <v>42172</v>
      </c>
      <c r="R147" t="s">
        <v>357</v>
      </c>
      <c r="S147">
        <v>6</v>
      </c>
      <c r="T147">
        <v>1E-3</v>
      </c>
    </row>
    <row r="148" spans="2:20">
      <c r="B148" t="s">
        <v>327</v>
      </c>
      <c r="C148" t="s">
        <v>144</v>
      </c>
      <c r="F148" t="s">
        <v>145</v>
      </c>
      <c r="G148" t="str">
        <f>LOOKUP(F148,$C$3:$C$170,$B$3:$B$170)</f>
        <v>New Zealand Dollar</v>
      </c>
      <c r="J148">
        <f t="shared" si="10"/>
        <v>192</v>
      </c>
      <c r="K148" t="str">
        <f t="shared" si="11"/>
        <v>New Zealand Dollar</v>
      </c>
      <c r="N148" t="s">
        <v>506</v>
      </c>
      <c r="O148" t="s">
        <v>157</v>
      </c>
      <c r="P148">
        <v>1.193E-2</v>
      </c>
      <c r="Q148" s="1">
        <v>42170</v>
      </c>
      <c r="R148" t="s">
        <v>356</v>
      </c>
      <c r="S148">
        <v>4</v>
      </c>
      <c r="T148">
        <v>1</v>
      </c>
    </row>
    <row r="149" spans="2:20">
      <c r="B149" t="s">
        <v>325</v>
      </c>
      <c r="C149" t="s">
        <v>63</v>
      </c>
      <c r="F149" t="s">
        <v>146</v>
      </c>
      <c r="G149" t="str">
        <f>LOOKUP(F149,$C$3:$C$170,$B$3:$B$170)</f>
        <v>Fiji Dollar</v>
      </c>
      <c r="J149">
        <f t="shared" si="10"/>
        <v>94</v>
      </c>
      <c r="K149" t="str">
        <f t="shared" si="11"/>
        <v>Fiji Dollar</v>
      </c>
      <c r="N149" t="s">
        <v>256</v>
      </c>
      <c r="O149" t="s">
        <v>56</v>
      </c>
      <c r="P149" s="2">
        <v>8.7689999999999996E-5</v>
      </c>
      <c r="Q149" s="1">
        <v>42171</v>
      </c>
      <c r="R149" t="s">
        <v>356</v>
      </c>
      <c r="S149">
        <v>4</v>
      </c>
      <c r="T149">
        <v>500</v>
      </c>
    </row>
    <row r="150" spans="2:20">
      <c r="B150" t="s">
        <v>321</v>
      </c>
      <c r="C150" t="s">
        <v>107</v>
      </c>
      <c r="F150" t="s">
        <v>147</v>
      </c>
      <c r="G150" t="s">
        <v>392</v>
      </c>
      <c r="J150">
        <f t="shared" si="10"/>
        <v>34</v>
      </c>
      <c r="K150" t="str">
        <f t="shared" si="11"/>
        <v>Bosnia-Herzegovina Convertible Mark</v>
      </c>
      <c r="N150" t="s">
        <v>507</v>
      </c>
      <c r="O150" t="s">
        <v>74</v>
      </c>
      <c r="P150">
        <v>1.1395</v>
      </c>
      <c r="Q150" s="1">
        <v>42172</v>
      </c>
      <c r="R150" t="s">
        <v>357</v>
      </c>
      <c r="S150">
        <v>6</v>
      </c>
      <c r="T150">
        <v>0.01</v>
      </c>
    </row>
    <row r="151" spans="2:20">
      <c r="B151" t="s">
        <v>322</v>
      </c>
      <c r="C151" t="s">
        <v>86</v>
      </c>
      <c r="F151" t="s">
        <v>148</v>
      </c>
      <c r="G151" t="s">
        <v>379</v>
      </c>
      <c r="J151">
        <f t="shared" si="10"/>
        <v>26</v>
      </c>
      <c r="K151" t="str">
        <f t="shared" si="11"/>
        <v>Bhutanese Ngultrum</v>
      </c>
      <c r="N151" t="s">
        <v>258</v>
      </c>
      <c r="O151" t="s">
        <v>25</v>
      </c>
      <c r="P151">
        <v>4.7229999999999999E-4</v>
      </c>
      <c r="Q151" s="1">
        <v>42171</v>
      </c>
      <c r="R151" t="s">
        <v>356</v>
      </c>
      <c r="S151">
        <v>4</v>
      </c>
      <c r="T151">
        <v>50</v>
      </c>
    </row>
    <row r="152" spans="2:20">
      <c r="B152" t="s">
        <v>331</v>
      </c>
      <c r="C152" t="s">
        <v>76</v>
      </c>
      <c r="F152" t="s">
        <v>149</v>
      </c>
      <c r="G152" t="s">
        <v>626</v>
      </c>
      <c r="J152">
        <f t="shared" si="10"/>
        <v>246</v>
      </c>
      <c r="K152" t="str">
        <f t="shared" si="11"/>
        <v>Sao Tome Dobra</v>
      </c>
      <c r="N152" t="s">
        <v>259</v>
      </c>
      <c r="O152" t="s">
        <v>79</v>
      </c>
      <c r="P152">
        <v>5.738E-2</v>
      </c>
      <c r="Q152" s="1">
        <v>42171</v>
      </c>
      <c r="R152" t="s">
        <v>356</v>
      </c>
      <c r="S152">
        <v>4</v>
      </c>
      <c r="T152">
        <v>0.01</v>
      </c>
    </row>
    <row r="153" spans="2:20">
      <c r="B153" t="s">
        <v>330</v>
      </c>
      <c r="C153" t="s">
        <v>37</v>
      </c>
      <c r="F153" t="s">
        <v>150</v>
      </c>
      <c r="G153" t="str">
        <f>LOOKUP(F153,$C$3:$C$170,$B$3:$B$170)</f>
        <v>Vanuatu Vatu</v>
      </c>
      <c r="J153">
        <f t="shared" si="10"/>
        <v>297</v>
      </c>
      <c r="K153" t="str">
        <f t="shared" si="11"/>
        <v>Vanuatu Vatu</v>
      </c>
      <c r="N153" t="s">
        <v>260</v>
      </c>
      <c r="O153" t="s">
        <v>77</v>
      </c>
      <c r="P153">
        <v>8.4270000000000005E-3</v>
      </c>
      <c r="Q153" s="1">
        <v>42171</v>
      </c>
      <c r="R153" t="s">
        <v>356</v>
      </c>
      <c r="S153">
        <v>4</v>
      </c>
      <c r="T153">
        <v>0.05</v>
      </c>
    </row>
    <row r="154" spans="2:20">
      <c r="B154" t="s">
        <v>178</v>
      </c>
      <c r="C154" t="s">
        <v>85</v>
      </c>
      <c r="F154" t="s">
        <v>151</v>
      </c>
      <c r="G154" t="s">
        <v>703</v>
      </c>
      <c r="J154">
        <f t="shared" si="10"/>
        <v>164</v>
      </c>
      <c r="K154" t="str">
        <f t="shared" si="11"/>
        <v>Maldives Rufiyaa</v>
      </c>
      <c r="N154" t="s">
        <v>261</v>
      </c>
      <c r="O154" t="s">
        <v>31</v>
      </c>
      <c r="P154">
        <v>0.51749100000000003</v>
      </c>
      <c r="Q154" s="1">
        <v>42172</v>
      </c>
      <c r="R154" t="s">
        <v>357</v>
      </c>
      <c r="S154">
        <v>6</v>
      </c>
      <c r="T154">
        <v>1E-3</v>
      </c>
    </row>
    <row r="155" spans="2:20">
      <c r="B155" t="s">
        <v>178</v>
      </c>
      <c r="C155" t="s">
        <v>85</v>
      </c>
      <c r="F155" t="s">
        <v>152</v>
      </c>
      <c r="G155" t="str">
        <f>LOOKUP(F155,$C$3:$C$170,$B$3:$B$170)</f>
        <v>Angolan Kwanza</v>
      </c>
      <c r="J155">
        <f t="shared" si="10"/>
        <v>5</v>
      </c>
      <c r="K155" t="str">
        <f t="shared" si="11"/>
        <v>Angolan Kwanza</v>
      </c>
      <c r="N155" t="s">
        <v>508</v>
      </c>
      <c r="O155" t="s">
        <v>509</v>
      </c>
      <c r="P155">
        <v>2.0975199999999998</v>
      </c>
      <c r="Q155" s="1">
        <v>42172</v>
      </c>
      <c r="R155" t="s">
        <v>362</v>
      </c>
      <c r="S155">
        <v>6</v>
      </c>
      <c r="T155">
        <v>1.0000000000000001E-5</v>
      </c>
    </row>
    <row r="156" spans="2:20">
      <c r="B156" t="s">
        <v>332</v>
      </c>
      <c r="C156" t="s">
        <v>164</v>
      </c>
      <c r="F156" t="s">
        <v>153</v>
      </c>
      <c r="G156" t="str">
        <f>LOOKUP(F156,$C$3:$C$170,$B$3:$B$170)</f>
        <v>Egyptian Pound</v>
      </c>
      <c r="J156">
        <f t="shared" si="10"/>
        <v>81</v>
      </c>
      <c r="K156" t="str">
        <f t="shared" si="11"/>
        <v>Egyptian Pound</v>
      </c>
      <c r="N156" t="s">
        <v>262</v>
      </c>
      <c r="O156" t="s">
        <v>119</v>
      </c>
      <c r="P156">
        <v>0.2326</v>
      </c>
      <c r="Q156" s="1">
        <v>42171</v>
      </c>
      <c r="R156" t="s">
        <v>356</v>
      </c>
      <c r="S156">
        <v>4</v>
      </c>
      <c r="T156">
        <v>0.01</v>
      </c>
    </row>
    <row r="157" spans="2:20">
      <c r="B157" t="s">
        <v>335</v>
      </c>
      <c r="C157" t="s">
        <v>7</v>
      </c>
      <c r="F157" t="s">
        <v>154</v>
      </c>
      <c r="G157" t="s">
        <v>613</v>
      </c>
      <c r="J157">
        <f t="shared" si="10"/>
        <v>236</v>
      </c>
      <c r="K157" t="str">
        <f t="shared" si="11"/>
        <v>Qatari Riyal</v>
      </c>
      <c r="N157" t="s">
        <v>510</v>
      </c>
      <c r="O157" t="s">
        <v>511</v>
      </c>
      <c r="P157">
        <v>7.0960299999999995E-4</v>
      </c>
      <c r="Q157" s="1">
        <v>42172</v>
      </c>
      <c r="R157" t="s">
        <v>362</v>
      </c>
      <c r="S157">
        <v>6</v>
      </c>
      <c r="T157">
        <v>0.01</v>
      </c>
    </row>
    <row r="158" spans="2:20">
      <c r="B158" t="s">
        <v>337</v>
      </c>
      <c r="C158" t="s">
        <v>2</v>
      </c>
      <c r="F158" t="s">
        <v>155</v>
      </c>
      <c r="G158" t="str">
        <f t="shared" ref="G158:G163" si="12">LOOKUP(F158,$C$3:$C$170,$B$3:$B$170)</f>
        <v>Omani Rial</v>
      </c>
      <c r="J158">
        <f t="shared" si="10"/>
        <v>211</v>
      </c>
      <c r="K158" t="str">
        <f t="shared" si="11"/>
        <v>Omani Rial</v>
      </c>
      <c r="N158" t="s">
        <v>512</v>
      </c>
      <c r="O158" t="s">
        <v>513</v>
      </c>
      <c r="P158">
        <v>1.9852399999999999E-2</v>
      </c>
      <c r="Q158" s="1">
        <v>42172</v>
      </c>
      <c r="R158" t="s">
        <v>357</v>
      </c>
      <c r="S158">
        <v>6</v>
      </c>
      <c r="T158">
        <v>0.5</v>
      </c>
    </row>
    <row r="159" spans="2:20">
      <c r="B159" t="s">
        <v>334</v>
      </c>
      <c r="C159" t="s">
        <v>150</v>
      </c>
      <c r="F159" t="s">
        <v>156</v>
      </c>
      <c r="G159" t="str">
        <f t="shared" si="12"/>
        <v>Cape Verde Escudo</v>
      </c>
      <c r="J159">
        <f t="shared" si="10"/>
        <v>46</v>
      </c>
      <c r="K159" t="str">
        <f t="shared" si="11"/>
        <v>Cape Verde Escudo</v>
      </c>
      <c r="N159" t="s">
        <v>263</v>
      </c>
      <c r="O159" t="s">
        <v>4</v>
      </c>
      <c r="P159">
        <v>8.9179999999999995E-2</v>
      </c>
      <c r="Q159" s="1">
        <v>42171</v>
      </c>
      <c r="R159" t="s">
        <v>356</v>
      </c>
      <c r="S159">
        <v>4</v>
      </c>
      <c r="T159">
        <v>0.1</v>
      </c>
    </row>
    <row r="160" spans="2:20">
      <c r="B160" t="s">
        <v>299</v>
      </c>
      <c r="C160" t="s">
        <v>122</v>
      </c>
      <c r="F160" t="s">
        <v>157</v>
      </c>
      <c r="G160" t="str">
        <f t="shared" si="12"/>
        <v>Kyrgyzstanian Som</v>
      </c>
      <c r="J160">
        <f t="shared" si="10"/>
        <v>146</v>
      </c>
      <c r="K160" t="str">
        <f t="shared" si="11"/>
        <v>Kyrgyzstani Som</v>
      </c>
      <c r="N160" t="s">
        <v>514</v>
      </c>
      <c r="O160" t="s">
        <v>54</v>
      </c>
      <c r="P160">
        <v>1.304E-2</v>
      </c>
      <c r="Q160" s="1">
        <v>42171</v>
      </c>
      <c r="R160" t="s">
        <v>356</v>
      </c>
      <c r="S160">
        <v>4</v>
      </c>
      <c r="T160">
        <v>0.5</v>
      </c>
    </row>
    <row r="161" spans="2:20">
      <c r="B161" t="s">
        <v>203</v>
      </c>
      <c r="C161" t="s">
        <v>24</v>
      </c>
      <c r="F161" t="s">
        <v>158</v>
      </c>
      <c r="G161" t="str">
        <f t="shared" si="12"/>
        <v>Mexican Peso</v>
      </c>
      <c r="J161">
        <f t="shared" si="10"/>
        <v>172</v>
      </c>
      <c r="K161" t="str">
        <f t="shared" si="11"/>
        <v>Mexican Peso</v>
      </c>
      <c r="N161" t="s">
        <v>515</v>
      </c>
      <c r="O161" t="s">
        <v>516</v>
      </c>
      <c r="P161">
        <v>7.5441899999999999E-4</v>
      </c>
      <c r="Q161" s="1">
        <v>42172</v>
      </c>
      <c r="R161" t="s">
        <v>362</v>
      </c>
      <c r="S161">
        <v>6</v>
      </c>
      <c r="T161">
        <v>0.01</v>
      </c>
    </row>
    <row r="162" spans="2:20">
      <c r="B162" t="s">
        <v>305</v>
      </c>
      <c r="C162" t="s">
        <v>1</v>
      </c>
      <c r="F162" t="s">
        <v>159</v>
      </c>
      <c r="G162" t="str">
        <f t="shared" si="12"/>
        <v>Malaysian Ringgit</v>
      </c>
      <c r="J162">
        <f t="shared" si="10"/>
        <v>163</v>
      </c>
      <c r="K162" t="str">
        <f t="shared" si="11"/>
        <v>Malaysian Ringgit</v>
      </c>
      <c r="N162" t="s">
        <v>265</v>
      </c>
      <c r="O162" t="s">
        <v>22</v>
      </c>
      <c r="P162">
        <v>2.2269999999999999E-4</v>
      </c>
      <c r="Q162" s="1">
        <v>42170</v>
      </c>
      <c r="R162" t="s">
        <v>356</v>
      </c>
      <c r="S162">
        <v>4</v>
      </c>
      <c r="T162">
        <v>1</v>
      </c>
    </row>
    <row r="163" spans="2:20">
      <c r="B163" t="s">
        <v>236</v>
      </c>
      <c r="C163" t="s">
        <v>170</v>
      </c>
      <c r="F163" t="s">
        <v>160</v>
      </c>
      <c r="G163" t="str">
        <f t="shared" si="12"/>
        <v>Guyanese Dollar</v>
      </c>
      <c r="J163">
        <f t="shared" si="10"/>
        <v>117</v>
      </c>
      <c r="K163" t="str">
        <f t="shared" si="11"/>
        <v>Guyanese Dollar</v>
      </c>
      <c r="N163" t="s">
        <v>517</v>
      </c>
      <c r="O163" t="s">
        <v>518</v>
      </c>
      <c r="P163" s="2">
        <v>4.4539999999999997E-5</v>
      </c>
      <c r="Q163" s="1">
        <v>42170</v>
      </c>
      <c r="R163" t="s">
        <v>356</v>
      </c>
      <c r="S163">
        <v>4</v>
      </c>
      <c r="T163">
        <v>50</v>
      </c>
    </row>
    <row r="164" spans="2:20">
      <c r="B164" t="s">
        <v>224</v>
      </c>
      <c r="C164" t="s">
        <v>138</v>
      </c>
      <c r="F164" t="s">
        <v>161</v>
      </c>
      <c r="G164" t="s">
        <v>656</v>
      </c>
      <c r="J164">
        <f t="shared" si="10"/>
        <v>272</v>
      </c>
      <c r="K164" t="str">
        <f t="shared" si="11"/>
        <v>Swazi Lilangeni</v>
      </c>
      <c r="N164" t="s">
        <v>519</v>
      </c>
      <c r="O164" t="s">
        <v>69</v>
      </c>
      <c r="P164">
        <v>1.6280000000000001E-3</v>
      </c>
      <c r="Q164" s="1">
        <v>42171</v>
      </c>
      <c r="R164" t="s">
        <v>356</v>
      </c>
      <c r="S164">
        <v>4</v>
      </c>
      <c r="T164">
        <v>5</v>
      </c>
    </row>
    <row r="165" spans="2:20">
      <c r="B165" t="s">
        <v>202</v>
      </c>
      <c r="C165" t="s">
        <v>82</v>
      </c>
      <c r="F165" t="s">
        <v>162</v>
      </c>
      <c r="G165" t="str">
        <f>LOOKUP(F165,$C$3:$C$170,$B$3:$B$170)</f>
        <v>Yemeni Rial</v>
      </c>
      <c r="J165">
        <f t="shared" si="10"/>
        <v>309</v>
      </c>
      <c r="K165" t="str">
        <f t="shared" si="11"/>
        <v>Yemeni Rial</v>
      </c>
      <c r="N165" t="s">
        <v>267</v>
      </c>
      <c r="O165" t="s">
        <v>159</v>
      </c>
      <c r="P165">
        <v>0.189301</v>
      </c>
      <c r="Q165" s="1">
        <v>42172</v>
      </c>
      <c r="R165" t="s">
        <v>357</v>
      </c>
      <c r="S165">
        <v>6</v>
      </c>
      <c r="T165">
        <v>0.01</v>
      </c>
    </row>
    <row r="166" spans="2:20">
      <c r="B166" t="s">
        <v>204</v>
      </c>
      <c r="C166" t="s">
        <v>34</v>
      </c>
      <c r="F166" t="s">
        <v>163</v>
      </c>
      <c r="G166" t="str">
        <f>LOOKUP(F166,$C$3:$C$170,$B$3:$B$170)</f>
        <v>Saudi Riyal</v>
      </c>
      <c r="J166">
        <f t="shared" si="10"/>
        <v>247</v>
      </c>
      <c r="K166" t="str">
        <f t="shared" si="11"/>
        <v>Saudi Arabian Riyal</v>
      </c>
      <c r="N166" t="s">
        <v>520</v>
      </c>
      <c r="O166" t="s">
        <v>151</v>
      </c>
      <c r="P166">
        <v>4.6649999999999997E-2</v>
      </c>
      <c r="Q166" s="1">
        <v>42171</v>
      </c>
      <c r="R166" t="s">
        <v>356</v>
      </c>
      <c r="S166">
        <v>4</v>
      </c>
      <c r="T166">
        <v>0.01</v>
      </c>
    </row>
    <row r="167" spans="2:20">
      <c r="B167" t="s">
        <v>338</v>
      </c>
      <c r="C167" t="s">
        <v>162</v>
      </c>
      <c r="F167" t="s">
        <v>164</v>
      </c>
      <c r="G167" t="str">
        <f>LOOKUP(F167,$C$3:$C$170,$B$3:$B$170)</f>
        <v>Uruguayan Peso</v>
      </c>
      <c r="J167">
        <f t="shared" si="10"/>
        <v>295</v>
      </c>
      <c r="K167" t="str">
        <f t="shared" si="11"/>
        <v>Uruguayan peso</v>
      </c>
      <c r="N167" t="s">
        <v>521</v>
      </c>
      <c r="O167" t="s">
        <v>270</v>
      </c>
      <c r="P167">
        <v>1.8654599999999999</v>
      </c>
      <c r="Q167" s="1">
        <v>42172</v>
      </c>
      <c r="R167" t="s">
        <v>357</v>
      </c>
      <c r="S167">
        <v>6</v>
      </c>
      <c r="T167">
        <v>0.01</v>
      </c>
    </row>
    <row r="168" spans="2:20">
      <c r="B168" t="s">
        <v>312</v>
      </c>
      <c r="C168" t="s">
        <v>32</v>
      </c>
      <c r="F168" t="s">
        <v>165</v>
      </c>
      <c r="G168" t="s">
        <v>608</v>
      </c>
      <c r="J168">
        <f t="shared" si="10"/>
        <v>233</v>
      </c>
      <c r="K168" t="str">
        <f t="shared" si="11"/>
        <v>Pound Sterling</v>
      </c>
      <c r="N168" t="s">
        <v>522</v>
      </c>
      <c r="O168" t="s">
        <v>523</v>
      </c>
      <c r="P168">
        <v>6.8000000000000005E-2</v>
      </c>
      <c r="Q168" s="1">
        <v>42172</v>
      </c>
      <c r="R168" t="s">
        <v>362</v>
      </c>
      <c r="S168">
        <v>2</v>
      </c>
      <c r="T168">
        <v>1E-3</v>
      </c>
    </row>
    <row r="169" spans="2:20">
      <c r="B169" t="s">
        <v>339</v>
      </c>
      <c r="C169" t="s">
        <v>47</v>
      </c>
      <c r="F169" t="s">
        <v>166</v>
      </c>
      <c r="G169" t="s">
        <v>354</v>
      </c>
      <c r="J169">
        <f t="shared" si="10"/>
        <v>296</v>
      </c>
      <c r="K169" t="str">
        <f t="shared" si="11"/>
        <v>Uzbekistani Som</v>
      </c>
      <c r="N169" t="s">
        <v>524</v>
      </c>
      <c r="O169" t="s">
        <v>525</v>
      </c>
      <c r="P169">
        <v>0.74451999999999996</v>
      </c>
      <c r="Q169" s="1">
        <v>42172</v>
      </c>
      <c r="R169" t="s">
        <v>362</v>
      </c>
      <c r="S169">
        <v>6</v>
      </c>
      <c r="T169">
        <v>1.0000000000000001E-5</v>
      </c>
    </row>
    <row r="170" spans="2:20">
      <c r="B170" t="s">
        <v>341</v>
      </c>
      <c r="C170" t="s">
        <v>342</v>
      </c>
      <c r="F170" t="s">
        <v>167</v>
      </c>
      <c r="G170" t="str">
        <f t="shared" ref="G170:G175" si="13">LOOKUP(F170,$C$3:$C$170,$B$3:$B$170)</f>
        <v>Gambian Dalasi</v>
      </c>
      <c r="J170">
        <f t="shared" si="10"/>
        <v>105</v>
      </c>
      <c r="K170" t="str">
        <f t="shared" si="11"/>
        <v>Gambian Dalasi</v>
      </c>
      <c r="N170" t="s">
        <v>526</v>
      </c>
      <c r="O170" t="s">
        <v>131</v>
      </c>
      <c r="P170">
        <v>2.1979999999999999E-3</v>
      </c>
      <c r="Q170" s="1">
        <v>42171</v>
      </c>
      <c r="R170" t="s">
        <v>356</v>
      </c>
      <c r="S170">
        <v>4</v>
      </c>
      <c r="T170">
        <v>0.2</v>
      </c>
    </row>
    <row r="171" spans="2:20">
      <c r="F171" t="s">
        <v>168</v>
      </c>
      <c r="G171" t="str">
        <f t="shared" si="13"/>
        <v>Aruban Florin</v>
      </c>
      <c r="J171">
        <f t="shared" si="10"/>
        <v>11</v>
      </c>
      <c r="K171" t="str">
        <f t="shared" si="11"/>
        <v>Aruban Florin</v>
      </c>
      <c r="N171" t="s">
        <v>527</v>
      </c>
      <c r="O171" t="s">
        <v>19</v>
      </c>
      <c r="P171">
        <v>2.0201400000000001E-2</v>
      </c>
      <c r="Q171" s="1">
        <v>42172</v>
      </c>
      <c r="R171" t="s">
        <v>357</v>
      </c>
      <c r="S171">
        <v>6</v>
      </c>
      <c r="T171">
        <v>0.01</v>
      </c>
    </row>
    <row r="172" spans="2:20">
      <c r="F172" t="s">
        <v>169</v>
      </c>
      <c r="G172" t="str">
        <f t="shared" si="13"/>
        <v>Mongolian Tugrik</v>
      </c>
      <c r="J172">
        <f t="shared" si="10"/>
        <v>178</v>
      </c>
      <c r="K172" t="str">
        <f t="shared" si="11"/>
        <v>Mongolian Tugrik</v>
      </c>
      <c r="N172" t="s">
        <v>528</v>
      </c>
      <c r="O172" t="s">
        <v>529</v>
      </c>
      <c r="P172">
        <v>1.8754799999999999E-2</v>
      </c>
      <c r="Q172" s="1">
        <v>42172</v>
      </c>
      <c r="R172" t="s">
        <v>362</v>
      </c>
      <c r="S172">
        <v>6</v>
      </c>
      <c r="T172">
        <v>1E-3</v>
      </c>
    </row>
    <row r="173" spans="2:20">
      <c r="F173" t="s">
        <v>170</v>
      </c>
      <c r="G173" t="str">
        <f t="shared" si="13"/>
        <v>Gold (oz)</v>
      </c>
      <c r="J173">
        <f t="shared" si="10"/>
        <v>215</v>
      </c>
      <c r="K173" t="str">
        <f t="shared" si="11"/>
        <v>Ounces of Gold</v>
      </c>
      <c r="N173" t="s">
        <v>530</v>
      </c>
      <c r="O173" t="s">
        <v>531</v>
      </c>
      <c r="P173">
        <v>3.7607399999999999E-2</v>
      </c>
      <c r="Q173" s="1">
        <v>42172</v>
      </c>
      <c r="R173" t="s">
        <v>362</v>
      </c>
      <c r="S173">
        <v>6</v>
      </c>
      <c r="T173">
        <v>1E-4</v>
      </c>
    </row>
    <row r="174" spans="2:20">
      <c r="F174" t="s">
        <v>171</v>
      </c>
      <c r="G174" t="str">
        <f t="shared" si="13"/>
        <v>Hong Kong Dollar</v>
      </c>
      <c r="J174">
        <f t="shared" si="10"/>
        <v>121</v>
      </c>
      <c r="K174" t="str">
        <f t="shared" si="11"/>
        <v>Hong Kong Dollar</v>
      </c>
      <c r="N174" t="s">
        <v>273</v>
      </c>
      <c r="O174" t="s">
        <v>158</v>
      </c>
      <c r="P174">
        <v>4.6046299999999998E-2</v>
      </c>
      <c r="Q174" s="1">
        <v>42172</v>
      </c>
      <c r="R174" t="s">
        <v>357</v>
      </c>
      <c r="S174">
        <v>6</v>
      </c>
      <c r="T174">
        <v>0.05</v>
      </c>
    </row>
    <row r="175" spans="2:20">
      <c r="F175" t="s">
        <v>172</v>
      </c>
      <c r="G175" t="str">
        <f t="shared" si="13"/>
        <v>Argentine Peso</v>
      </c>
      <c r="J175">
        <f t="shared" si="10"/>
        <v>8</v>
      </c>
      <c r="K175" t="str">
        <f t="shared" si="11"/>
        <v>Argentine Peso</v>
      </c>
      <c r="N175" t="s">
        <v>532</v>
      </c>
      <c r="O175" t="s">
        <v>12</v>
      </c>
      <c r="P175">
        <v>0.2428141</v>
      </c>
      <c r="Q175" s="1">
        <v>42172</v>
      </c>
      <c r="R175" t="s">
        <v>533</v>
      </c>
      <c r="S175">
        <v>7</v>
      </c>
      <c r="T175">
        <v>1</v>
      </c>
    </row>
    <row r="176" spans="2:20">
      <c r="N176" t="s">
        <v>534</v>
      </c>
      <c r="O176" t="s">
        <v>535</v>
      </c>
      <c r="P176">
        <v>3.0400000000000002E-3</v>
      </c>
      <c r="Q176" s="1">
        <v>42172</v>
      </c>
      <c r="R176" t="s">
        <v>362</v>
      </c>
      <c r="S176">
        <v>4</v>
      </c>
      <c r="T176">
        <v>1E-3</v>
      </c>
    </row>
    <row r="177" spans="4:20">
      <c r="N177" t="s">
        <v>536</v>
      </c>
      <c r="O177" t="s">
        <v>537</v>
      </c>
      <c r="P177" s="2">
        <v>5.0154700000000003E-5</v>
      </c>
      <c r="Q177" s="1">
        <v>42172</v>
      </c>
      <c r="R177" t="s">
        <v>362</v>
      </c>
      <c r="S177">
        <v>6</v>
      </c>
      <c r="T177">
        <v>10</v>
      </c>
    </row>
    <row r="178" spans="4:20">
      <c r="N178" t="s">
        <v>274</v>
      </c>
      <c r="O178" t="s">
        <v>6</v>
      </c>
      <c r="P178">
        <v>3.884E-2</v>
      </c>
      <c r="Q178" s="1">
        <v>42171</v>
      </c>
      <c r="R178" t="s">
        <v>356</v>
      </c>
      <c r="S178">
        <v>4</v>
      </c>
      <c r="T178">
        <v>0.01</v>
      </c>
    </row>
    <row r="179" spans="4:20">
      <c r="N179" t="s">
        <v>538</v>
      </c>
      <c r="O179" t="s">
        <v>539</v>
      </c>
      <c r="P179">
        <v>1.1723699999999999</v>
      </c>
      <c r="Q179" s="1">
        <v>41795</v>
      </c>
      <c r="R179" t="s">
        <v>362</v>
      </c>
      <c r="S179">
        <v>6</v>
      </c>
      <c r="T179">
        <v>1E-4</v>
      </c>
    </row>
    <row r="180" spans="4:20">
      <c r="N180" t="s">
        <v>275</v>
      </c>
      <c r="O180" t="s">
        <v>169</v>
      </c>
      <c r="P180">
        <v>3.791E-4</v>
      </c>
      <c r="Q180" s="1">
        <v>42171</v>
      </c>
      <c r="R180" t="s">
        <v>356</v>
      </c>
      <c r="S180">
        <v>4</v>
      </c>
      <c r="T180">
        <v>1</v>
      </c>
    </row>
    <row r="181" spans="4:20">
      <c r="N181" t="s">
        <v>276</v>
      </c>
      <c r="O181" t="s">
        <v>67</v>
      </c>
      <c r="P181">
        <v>7.3709999999999998E-2</v>
      </c>
      <c r="Q181" s="1">
        <v>42171</v>
      </c>
      <c r="R181" t="s">
        <v>356</v>
      </c>
      <c r="S181">
        <v>4</v>
      </c>
      <c r="T181">
        <v>0.2</v>
      </c>
    </row>
    <row r="182" spans="4:20">
      <c r="D182" t="s">
        <v>7</v>
      </c>
      <c r="N182" t="s">
        <v>278</v>
      </c>
      <c r="O182" t="s">
        <v>30</v>
      </c>
      <c r="P182">
        <v>6.4000000000000005E-4</v>
      </c>
      <c r="Q182" s="1">
        <v>42171</v>
      </c>
      <c r="R182" t="s">
        <v>356</v>
      </c>
      <c r="S182">
        <v>4</v>
      </c>
      <c r="T182">
        <v>50</v>
      </c>
    </row>
    <row r="183" spans="4:20">
      <c r="D183" t="s">
        <v>12</v>
      </c>
      <c r="N183" t="s">
        <v>540</v>
      </c>
      <c r="O183" t="s">
        <v>541</v>
      </c>
      <c r="P183">
        <v>684.99900000000002</v>
      </c>
      <c r="Q183" s="1">
        <v>41896</v>
      </c>
      <c r="R183" t="s">
        <v>362</v>
      </c>
      <c r="S183">
        <v>6</v>
      </c>
      <c r="T183">
        <v>9.9999999999999995E-8</v>
      </c>
    </row>
    <row r="184" spans="4:20">
      <c r="D184" t="s">
        <v>26</v>
      </c>
      <c r="N184" t="s">
        <v>542</v>
      </c>
      <c r="O184" t="s">
        <v>543</v>
      </c>
      <c r="P184">
        <v>0.31264999999999998</v>
      </c>
      <c r="Q184" s="1">
        <v>42172</v>
      </c>
      <c r="R184" t="s">
        <v>362</v>
      </c>
      <c r="S184">
        <v>6</v>
      </c>
      <c r="T184">
        <v>1E-4</v>
      </c>
    </row>
    <row r="185" spans="4:20">
      <c r="D185" t="s">
        <v>28</v>
      </c>
      <c r="N185" t="s">
        <v>544</v>
      </c>
      <c r="O185" t="s">
        <v>125</v>
      </c>
      <c r="P185">
        <v>5.738E-2</v>
      </c>
      <c r="Q185" s="1">
        <v>42171</v>
      </c>
      <c r="R185" t="s">
        <v>356</v>
      </c>
      <c r="S185">
        <v>4</v>
      </c>
      <c r="T185">
        <v>0.05</v>
      </c>
    </row>
    <row r="186" spans="4:20">
      <c r="D186" t="s">
        <v>35</v>
      </c>
      <c r="N186" t="s">
        <v>545</v>
      </c>
      <c r="O186" t="s">
        <v>546</v>
      </c>
      <c r="P186" s="2">
        <v>1.6084000000000001E-5</v>
      </c>
      <c r="Q186" s="1">
        <v>42172</v>
      </c>
      <c r="R186" t="s">
        <v>362</v>
      </c>
      <c r="S186">
        <v>5</v>
      </c>
      <c r="T186">
        <v>1</v>
      </c>
    </row>
    <row r="187" spans="4:20">
      <c r="D187" t="s">
        <v>42</v>
      </c>
      <c r="N187" t="s">
        <v>281</v>
      </c>
      <c r="O187" t="s">
        <v>87</v>
      </c>
      <c r="P187">
        <v>6.9244099999999998E-3</v>
      </c>
      <c r="Q187" s="1">
        <v>42172</v>
      </c>
      <c r="R187" t="s">
        <v>357</v>
      </c>
      <c r="S187">
        <v>6</v>
      </c>
      <c r="T187">
        <v>0.05</v>
      </c>
    </row>
    <row r="188" spans="4:20">
      <c r="D188" t="s">
        <v>47</v>
      </c>
      <c r="N188" t="s">
        <v>547</v>
      </c>
      <c r="O188" t="s">
        <v>548</v>
      </c>
      <c r="P188">
        <v>4.9357199999999996E-4</v>
      </c>
      <c r="Q188" s="1">
        <v>42172</v>
      </c>
      <c r="R188" t="s">
        <v>362</v>
      </c>
      <c r="S188">
        <v>6</v>
      </c>
      <c r="T188">
        <v>0.01</v>
      </c>
    </row>
    <row r="189" spans="4:20">
      <c r="D189" t="s">
        <v>71</v>
      </c>
      <c r="N189" t="s">
        <v>549</v>
      </c>
      <c r="O189" t="s">
        <v>46</v>
      </c>
      <c r="P189">
        <v>0.39666000000000001</v>
      </c>
      <c r="Q189" s="1">
        <v>42172</v>
      </c>
      <c r="R189" t="s">
        <v>550</v>
      </c>
      <c r="S189">
        <v>5</v>
      </c>
      <c r="T189">
        <v>0.01</v>
      </c>
    </row>
    <row r="190" spans="4:20">
      <c r="D190" t="s">
        <v>75</v>
      </c>
      <c r="N190" t="s">
        <v>551</v>
      </c>
      <c r="O190" t="s">
        <v>552</v>
      </c>
      <c r="P190" s="2">
        <v>4.0000000000000003E-5</v>
      </c>
      <c r="Q190" s="1">
        <v>42172</v>
      </c>
      <c r="R190" t="s">
        <v>362</v>
      </c>
      <c r="S190">
        <v>1</v>
      </c>
      <c r="T190">
        <v>0.01</v>
      </c>
    </row>
    <row r="191" spans="4:20">
      <c r="D191" t="s">
        <v>78</v>
      </c>
      <c r="N191" t="s">
        <v>553</v>
      </c>
      <c r="O191" t="s">
        <v>44</v>
      </c>
      <c r="P191">
        <v>1.898E-2</v>
      </c>
      <c r="Q191" s="1">
        <v>42170</v>
      </c>
      <c r="R191" t="s">
        <v>356</v>
      </c>
      <c r="S191">
        <v>4</v>
      </c>
      <c r="T191">
        <v>1</v>
      </c>
    </row>
    <row r="192" spans="4:20">
      <c r="D192" t="s">
        <v>89</v>
      </c>
      <c r="N192" t="s">
        <v>554</v>
      </c>
      <c r="O192" t="s">
        <v>107</v>
      </c>
      <c r="P192">
        <v>2.3040000000000001E-2</v>
      </c>
      <c r="Q192" s="1">
        <v>42171</v>
      </c>
      <c r="R192" t="s">
        <v>356</v>
      </c>
      <c r="S192">
        <v>4</v>
      </c>
      <c r="T192">
        <v>1</v>
      </c>
    </row>
    <row r="193" spans="4:20">
      <c r="D193" t="s">
        <v>104</v>
      </c>
      <c r="N193" t="s">
        <v>555</v>
      </c>
      <c r="O193" t="s">
        <v>556</v>
      </c>
      <c r="P193" s="2">
        <v>7.7140000000000004E-7</v>
      </c>
      <c r="Q193" s="1">
        <v>42170</v>
      </c>
      <c r="R193" t="s">
        <v>356</v>
      </c>
      <c r="S193">
        <v>4</v>
      </c>
      <c r="T193">
        <v>10</v>
      </c>
    </row>
    <row r="194" spans="4:20">
      <c r="D194" t="s">
        <v>116</v>
      </c>
      <c r="N194" t="s">
        <v>282</v>
      </c>
      <c r="O194" t="s">
        <v>145</v>
      </c>
      <c r="P194">
        <v>0.49545800000000001</v>
      </c>
      <c r="Q194" s="1">
        <v>42172</v>
      </c>
      <c r="R194" t="s">
        <v>357</v>
      </c>
      <c r="S194">
        <v>6</v>
      </c>
      <c r="T194">
        <v>0.1</v>
      </c>
    </row>
    <row r="195" spans="4:20">
      <c r="D195" t="s">
        <v>123</v>
      </c>
      <c r="N195" t="s">
        <v>283</v>
      </c>
      <c r="O195" t="s">
        <v>50</v>
      </c>
      <c r="P195">
        <v>2.6769999999999999E-2</v>
      </c>
      <c r="Q195" s="1">
        <v>42171</v>
      </c>
      <c r="R195" t="s">
        <v>356</v>
      </c>
      <c r="S195">
        <v>4</v>
      </c>
      <c r="T195">
        <v>0.05</v>
      </c>
    </row>
    <row r="196" spans="4:20">
      <c r="D196" t="s">
        <v>133</v>
      </c>
      <c r="N196" t="s">
        <v>284</v>
      </c>
      <c r="O196" t="s">
        <v>38</v>
      </c>
      <c r="P196">
        <v>3.581E-3</v>
      </c>
      <c r="Q196" s="1">
        <v>42171</v>
      </c>
      <c r="R196" t="s">
        <v>356</v>
      </c>
      <c r="S196">
        <v>4</v>
      </c>
      <c r="T196">
        <v>1</v>
      </c>
    </row>
    <row r="197" spans="4:20">
      <c r="D197" t="s">
        <v>139</v>
      </c>
      <c r="N197" t="s">
        <v>557</v>
      </c>
      <c r="O197" t="s">
        <v>558</v>
      </c>
      <c r="P197">
        <v>9.4899999999999997E-4</v>
      </c>
      <c r="Q197" s="1">
        <v>42172</v>
      </c>
      <c r="R197" t="s">
        <v>362</v>
      </c>
      <c r="S197">
        <v>3</v>
      </c>
      <c r="T197">
        <v>0.01</v>
      </c>
    </row>
    <row r="198" spans="4:20">
      <c r="D198" t="s">
        <v>140</v>
      </c>
      <c r="N198" t="s">
        <v>559</v>
      </c>
      <c r="O198" t="s">
        <v>560</v>
      </c>
      <c r="P198" s="2">
        <v>2.075E-6</v>
      </c>
      <c r="Q198" s="1">
        <v>41741</v>
      </c>
      <c r="R198" t="s">
        <v>362</v>
      </c>
      <c r="S198">
        <v>4</v>
      </c>
      <c r="T198">
        <v>1000</v>
      </c>
    </row>
    <row r="199" spans="4:20">
      <c r="D199" t="s">
        <v>142</v>
      </c>
      <c r="N199" t="s">
        <v>285</v>
      </c>
      <c r="O199" t="s">
        <v>108</v>
      </c>
      <c r="P199">
        <v>7.9823999999999997E-4</v>
      </c>
      <c r="Q199" s="1">
        <v>42069</v>
      </c>
      <c r="R199" t="s">
        <v>550</v>
      </c>
      <c r="S199">
        <v>5</v>
      </c>
      <c r="T199">
        <v>0.01</v>
      </c>
    </row>
    <row r="200" spans="4:20">
      <c r="D200" t="s">
        <v>166</v>
      </c>
      <c r="N200" t="s">
        <v>561</v>
      </c>
      <c r="O200" t="s">
        <v>18</v>
      </c>
      <c r="P200">
        <v>9.1791899999999996E-2</v>
      </c>
      <c r="Q200" s="1">
        <v>42172</v>
      </c>
      <c r="R200" t="s">
        <v>357</v>
      </c>
      <c r="S200">
        <v>6</v>
      </c>
      <c r="T200">
        <v>0.5</v>
      </c>
    </row>
    <row r="201" spans="4:20">
      <c r="N201" t="s">
        <v>562</v>
      </c>
      <c r="O201" t="s">
        <v>563</v>
      </c>
      <c r="P201">
        <v>0.404059</v>
      </c>
      <c r="Q201" s="1">
        <v>42172</v>
      </c>
      <c r="R201" t="s">
        <v>362</v>
      </c>
      <c r="S201">
        <v>6</v>
      </c>
      <c r="T201">
        <v>1.0000000000000001E-5</v>
      </c>
    </row>
    <row r="202" spans="4:20">
      <c r="N202" t="s">
        <v>564</v>
      </c>
      <c r="O202" t="s">
        <v>565</v>
      </c>
      <c r="P202">
        <v>1.04443E-2</v>
      </c>
      <c r="Q202" s="1">
        <v>42172</v>
      </c>
      <c r="R202" t="s">
        <v>362</v>
      </c>
      <c r="S202">
        <v>6</v>
      </c>
      <c r="T202">
        <v>0.1</v>
      </c>
    </row>
    <row r="203" spans="4:20">
      <c r="N203" t="s">
        <v>566</v>
      </c>
      <c r="O203" t="s">
        <v>567</v>
      </c>
      <c r="P203" s="2">
        <v>1.1929999999999999E-5</v>
      </c>
      <c r="Q203" s="1">
        <v>42170</v>
      </c>
      <c r="R203" t="s">
        <v>356</v>
      </c>
      <c r="S203">
        <v>4</v>
      </c>
      <c r="T203">
        <v>1</v>
      </c>
    </row>
    <row r="204" spans="4:20">
      <c r="N204" t="s">
        <v>568</v>
      </c>
      <c r="O204" t="s">
        <v>569</v>
      </c>
      <c r="P204">
        <v>1.3579999999999999E-4</v>
      </c>
      <c r="Q204" s="1">
        <v>42170</v>
      </c>
      <c r="R204" t="s">
        <v>356</v>
      </c>
      <c r="S204">
        <v>4</v>
      </c>
      <c r="T204">
        <v>10</v>
      </c>
    </row>
    <row r="205" spans="4:20">
      <c r="N205" t="s">
        <v>570</v>
      </c>
      <c r="O205" t="s">
        <v>571</v>
      </c>
      <c r="P205" s="2">
        <v>1.685E-5</v>
      </c>
      <c r="Q205" s="1">
        <v>42170</v>
      </c>
      <c r="R205" t="s">
        <v>356</v>
      </c>
      <c r="S205">
        <v>4</v>
      </c>
      <c r="T205">
        <v>0.1</v>
      </c>
    </row>
    <row r="206" spans="4:20">
      <c r="N206" t="s">
        <v>572</v>
      </c>
      <c r="O206" t="s">
        <v>573</v>
      </c>
      <c r="P206" s="2">
        <v>4.60463E-5</v>
      </c>
      <c r="Q206" s="1">
        <v>42172</v>
      </c>
      <c r="R206" t="s">
        <v>357</v>
      </c>
      <c r="S206">
        <v>6</v>
      </c>
      <c r="T206">
        <v>0.01</v>
      </c>
    </row>
    <row r="207" spans="4:20">
      <c r="N207" t="s">
        <v>574</v>
      </c>
      <c r="O207" t="s">
        <v>575</v>
      </c>
      <c r="P207" s="2">
        <v>1.8980000000000001E-5</v>
      </c>
      <c r="Q207" s="1">
        <v>42170</v>
      </c>
      <c r="R207" t="s">
        <v>356</v>
      </c>
      <c r="S207">
        <v>4</v>
      </c>
      <c r="T207">
        <v>1</v>
      </c>
    </row>
    <row r="208" spans="4:20">
      <c r="N208" t="s">
        <v>576</v>
      </c>
      <c r="O208" t="s">
        <v>577</v>
      </c>
      <c r="P208" s="2">
        <v>1.789E-5</v>
      </c>
      <c r="Q208" s="1">
        <v>42171</v>
      </c>
      <c r="R208" t="s">
        <v>356</v>
      </c>
      <c r="S208">
        <v>4</v>
      </c>
      <c r="T208">
        <v>0.01</v>
      </c>
    </row>
    <row r="209" spans="14:20">
      <c r="N209" t="s">
        <v>578</v>
      </c>
      <c r="O209" t="s">
        <v>579</v>
      </c>
      <c r="P209" s="2">
        <v>1.3173099999999999E-5</v>
      </c>
      <c r="Q209" s="1">
        <v>42172</v>
      </c>
      <c r="R209" t="s">
        <v>357</v>
      </c>
      <c r="S209">
        <v>6</v>
      </c>
      <c r="T209">
        <v>10</v>
      </c>
    </row>
    <row r="210" spans="14:20">
      <c r="N210" t="s">
        <v>580</v>
      </c>
      <c r="O210" t="s">
        <v>581</v>
      </c>
      <c r="P210" s="2">
        <v>2.6010000000000001E-7</v>
      </c>
      <c r="Q210" s="1">
        <v>42171</v>
      </c>
      <c r="R210" t="s">
        <v>356</v>
      </c>
      <c r="S210">
        <v>4</v>
      </c>
      <c r="T210">
        <v>5000</v>
      </c>
    </row>
    <row r="211" spans="14:20">
      <c r="N211" t="s">
        <v>582</v>
      </c>
      <c r="O211" t="s">
        <v>329</v>
      </c>
      <c r="P211" s="2">
        <v>4.074E-5</v>
      </c>
      <c r="Q211" s="1">
        <v>42170</v>
      </c>
      <c r="R211" t="s">
        <v>356</v>
      </c>
      <c r="S211">
        <v>4</v>
      </c>
      <c r="T211">
        <v>1</v>
      </c>
    </row>
    <row r="212" spans="14:20">
      <c r="N212" t="s">
        <v>583</v>
      </c>
      <c r="O212" t="s">
        <v>340</v>
      </c>
      <c r="P212" s="2">
        <v>9.577E-5</v>
      </c>
      <c r="Q212" s="1">
        <v>42171</v>
      </c>
      <c r="R212" t="s">
        <v>356</v>
      </c>
      <c r="S212">
        <v>4</v>
      </c>
      <c r="T212">
        <v>0.01</v>
      </c>
    </row>
    <row r="213" spans="14:20">
      <c r="N213" t="s">
        <v>287</v>
      </c>
      <c r="O213" t="s">
        <v>155</v>
      </c>
      <c r="P213">
        <v>1.84663</v>
      </c>
      <c r="Q213" s="1">
        <v>42172</v>
      </c>
      <c r="R213" t="s">
        <v>357</v>
      </c>
      <c r="S213">
        <v>6</v>
      </c>
      <c r="T213">
        <v>5.0000000000000001E-3</v>
      </c>
    </row>
    <row r="214" spans="14:20">
      <c r="N214" t="s">
        <v>584</v>
      </c>
      <c r="O214" t="s">
        <v>585</v>
      </c>
      <c r="P214">
        <v>1.2711200000000001E-2</v>
      </c>
      <c r="Q214" s="1">
        <v>42172</v>
      </c>
      <c r="R214" t="s">
        <v>362</v>
      </c>
      <c r="S214">
        <v>6</v>
      </c>
      <c r="T214">
        <v>1E-3</v>
      </c>
    </row>
    <row r="215" spans="14:20">
      <c r="N215" t="s">
        <v>586</v>
      </c>
      <c r="O215" t="s">
        <v>587</v>
      </c>
      <c r="P215">
        <v>3.8469999999999997E-2</v>
      </c>
      <c r="Q215" s="1">
        <v>41977</v>
      </c>
      <c r="R215" t="s">
        <v>588</v>
      </c>
      <c r="S215">
        <v>4</v>
      </c>
      <c r="T215">
        <v>0.01</v>
      </c>
    </row>
    <row r="216" spans="14:20">
      <c r="N216" t="s">
        <v>589</v>
      </c>
      <c r="O216" t="s">
        <v>139</v>
      </c>
      <c r="P216">
        <v>0.12640000000000001</v>
      </c>
      <c r="Q216" s="1">
        <v>41977</v>
      </c>
      <c r="R216" t="s">
        <v>588</v>
      </c>
      <c r="S216">
        <v>4</v>
      </c>
      <c r="T216">
        <v>0.01</v>
      </c>
    </row>
    <row r="217" spans="14:20">
      <c r="N217" t="s">
        <v>590</v>
      </c>
      <c r="O217" t="s">
        <v>170</v>
      </c>
      <c r="P217">
        <v>844.9</v>
      </c>
      <c r="Q217" s="1">
        <v>42171</v>
      </c>
      <c r="R217" t="s">
        <v>356</v>
      </c>
      <c r="S217">
        <v>4</v>
      </c>
      <c r="T217">
        <v>1E-3</v>
      </c>
    </row>
    <row r="218" spans="14:20">
      <c r="N218" t="s">
        <v>591</v>
      </c>
      <c r="O218" t="s">
        <v>75</v>
      </c>
      <c r="P218">
        <v>524.4</v>
      </c>
      <c r="Q218" s="1">
        <v>42170</v>
      </c>
      <c r="R218" t="s">
        <v>356</v>
      </c>
      <c r="S218">
        <v>4</v>
      </c>
      <c r="T218">
        <v>1E-3</v>
      </c>
    </row>
    <row r="219" spans="14:20">
      <c r="N219" t="s">
        <v>592</v>
      </c>
      <c r="O219" t="s">
        <v>123</v>
      </c>
      <c r="P219">
        <v>779.7</v>
      </c>
      <c r="Q219" s="1">
        <v>42170</v>
      </c>
      <c r="R219" t="s">
        <v>356</v>
      </c>
      <c r="S219">
        <v>4</v>
      </c>
      <c r="T219">
        <v>1E-3</v>
      </c>
    </row>
    <row r="220" spans="14:20">
      <c r="N220" t="s">
        <v>593</v>
      </c>
      <c r="O220" t="s">
        <v>1</v>
      </c>
      <c r="P220">
        <v>11.35</v>
      </c>
      <c r="Q220" s="1">
        <v>42170</v>
      </c>
      <c r="R220" t="s">
        <v>356</v>
      </c>
      <c r="S220">
        <v>4</v>
      </c>
      <c r="T220">
        <v>1E-3</v>
      </c>
    </row>
    <row r="221" spans="14:20">
      <c r="N221" t="s">
        <v>288</v>
      </c>
      <c r="O221" t="s">
        <v>70</v>
      </c>
      <c r="P221">
        <v>6.9753100000000002E-3</v>
      </c>
      <c r="Q221" s="1">
        <v>42172</v>
      </c>
      <c r="R221" t="s">
        <v>357</v>
      </c>
      <c r="S221">
        <v>6</v>
      </c>
      <c r="T221">
        <v>0.01</v>
      </c>
    </row>
    <row r="222" spans="14:20">
      <c r="N222" t="s">
        <v>289</v>
      </c>
      <c r="O222" t="s">
        <v>124</v>
      </c>
      <c r="P222">
        <v>0.71209999999999996</v>
      </c>
      <c r="Q222" s="1">
        <v>42171</v>
      </c>
      <c r="R222" t="s">
        <v>356</v>
      </c>
      <c r="S222">
        <v>4</v>
      </c>
      <c r="T222">
        <v>0.01</v>
      </c>
    </row>
    <row r="223" spans="14:20">
      <c r="N223" t="s">
        <v>290</v>
      </c>
      <c r="O223" t="s">
        <v>39</v>
      </c>
      <c r="P223">
        <v>0.26100000000000001</v>
      </c>
      <c r="Q223" s="1">
        <v>42171</v>
      </c>
      <c r="R223" t="s">
        <v>356</v>
      </c>
      <c r="S223">
        <v>4</v>
      </c>
      <c r="T223">
        <v>0.01</v>
      </c>
    </row>
    <row r="224" spans="14:20">
      <c r="N224" t="s">
        <v>291</v>
      </c>
      <c r="O224" t="s">
        <v>103</v>
      </c>
      <c r="P224">
        <v>1.392E-4</v>
      </c>
      <c r="Q224" s="1">
        <v>42171</v>
      </c>
      <c r="R224" t="s">
        <v>356</v>
      </c>
      <c r="S224">
        <v>4</v>
      </c>
      <c r="T224">
        <v>1</v>
      </c>
    </row>
    <row r="225" spans="14:20">
      <c r="N225" t="s">
        <v>594</v>
      </c>
      <c r="O225" t="s">
        <v>595</v>
      </c>
      <c r="P225">
        <v>0.30063000000000001</v>
      </c>
      <c r="Q225" s="1">
        <v>42172</v>
      </c>
      <c r="R225" t="s">
        <v>362</v>
      </c>
      <c r="S225">
        <v>5</v>
      </c>
      <c r="T225">
        <v>1E-4</v>
      </c>
    </row>
    <row r="226" spans="14:20">
      <c r="N226" t="s">
        <v>596</v>
      </c>
      <c r="O226" t="s">
        <v>597</v>
      </c>
      <c r="P226">
        <v>1.1178E-2</v>
      </c>
      <c r="Q226" s="1">
        <v>42172</v>
      </c>
      <c r="R226" t="s">
        <v>357</v>
      </c>
      <c r="S226">
        <v>6</v>
      </c>
      <c r="T226">
        <v>1</v>
      </c>
    </row>
    <row r="227" spans="14:20">
      <c r="N227" t="s">
        <v>292</v>
      </c>
      <c r="O227" t="s">
        <v>72</v>
      </c>
      <c r="P227">
        <v>0.225018</v>
      </c>
      <c r="Q227" s="1">
        <v>42171</v>
      </c>
      <c r="R227" t="s">
        <v>357</v>
      </c>
      <c r="S227">
        <v>6</v>
      </c>
      <c r="T227">
        <v>0.01</v>
      </c>
    </row>
    <row r="228" spans="14:20">
      <c r="N228" t="s">
        <v>598</v>
      </c>
      <c r="O228" t="s">
        <v>599</v>
      </c>
      <c r="P228">
        <v>2.0000000000000001E-4</v>
      </c>
      <c r="Q228" s="1">
        <v>42172</v>
      </c>
      <c r="R228" t="s">
        <v>362</v>
      </c>
      <c r="S228">
        <v>1</v>
      </c>
      <c r="T228">
        <v>0.01</v>
      </c>
    </row>
    <row r="229" spans="14:20">
      <c r="N229" t="s">
        <v>293</v>
      </c>
      <c r="O229" t="s">
        <v>135</v>
      </c>
      <c r="P229">
        <v>1.5723600000000001E-2</v>
      </c>
      <c r="Q229" s="1">
        <v>42172</v>
      </c>
      <c r="R229" t="s">
        <v>357</v>
      </c>
      <c r="S229">
        <v>6</v>
      </c>
      <c r="T229">
        <v>0.01</v>
      </c>
    </row>
    <row r="230" spans="14:20">
      <c r="N230" t="s">
        <v>600</v>
      </c>
      <c r="O230" t="s">
        <v>601</v>
      </c>
      <c r="P230">
        <v>6.2639999999999996E-3</v>
      </c>
      <c r="Q230" s="1">
        <v>42172</v>
      </c>
      <c r="R230" t="s">
        <v>362</v>
      </c>
      <c r="S230">
        <v>4</v>
      </c>
      <c r="T230">
        <v>1E-3</v>
      </c>
    </row>
    <row r="231" spans="14:20">
      <c r="N231" t="s">
        <v>602</v>
      </c>
      <c r="O231" t="s">
        <v>603</v>
      </c>
      <c r="P231">
        <v>3.2146900000000001E-4</v>
      </c>
      <c r="Q231" s="1">
        <v>42172</v>
      </c>
      <c r="R231" t="s">
        <v>362</v>
      </c>
      <c r="S231">
        <v>6</v>
      </c>
      <c r="T231">
        <v>0.01</v>
      </c>
    </row>
    <row r="232" spans="14:20">
      <c r="N232" t="s">
        <v>294</v>
      </c>
      <c r="O232" t="s">
        <v>102</v>
      </c>
      <c r="P232">
        <v>0.19256100000000001</v>
      </c>
      <c r="Q232" s="1">
        <v>42172</v>
      </c>
      <c r="R232" t="s">
        <v>357</v>
      </c>
      <c r="S232">
        <v>6</v>
      </c>
      <c r="T232">
        <v>0.01</v>
      </c>
    </row>
    <row r="233" spans="14:20">
      <c r="N233" t="s">
        <v>604</v>
      </c>
      <c r="O233" t="s">
        <v>605</v>
      </c>
      <c r="P233">
        <v>3.9945800000000002E-3</v>
      </c>
      <c r="Q233" s="1">
        <v>42172</v>
      </c>
      <c r="R233" t="s">
        <v>357</v>
      </c>
      <c r="S233">
        <v>6</v>
      </c>
      <c r="T233">
        <v>0.05</v>
      </c>
    </row>
    <row r="234" spans="14:20">
      <c r="N234" t="s">
        <v>606</v>
      </c>
      <c r="O234" t="s">
        <v>607</v>
      </c>
      <c r="P234">
        <v>1.16135E-3</v>
      </c>
      <c r="Q234" s="1">
        <v>42172</v>
      </c>
      <c r="R234" t="s">
        <v>362</v>
      </c>
      <c r="S234">
        <v>6</v>
      </c>
      <c r="T234">
        <v>0.01</v>
      </c>
    </row>
    <row r="235" spans="14:20">
      <c r="N235" t="s">
        <v>608</v>
      </c>
      <c r="O235" t="s">
        <v>165</v>
      </c>
      <c r="P235">
        <v>1.1177999999999999</v>
      </c>
      <c r="Q235" s="1">
        <v>42172</v>
      </c>
      <c r="R235" t="s">
        <v>357</v>
      </c>
      <c r="S235">
        <v>6</v>
      </c>
      <c r="T235">
        <v>0.01</v>
      </c>
    </row>
    <row r="236" spans="14:20">
      <c r="N236" t="s">
        <v>609</v>
      </c>
      <c r="O236" t="s">
        <v>610</v>
      </c>
      <c r="P236">
        <v>0.18929000000000001</v>
      </c>
      <c r="Q236" s="1">
        <v>42172</v>
      </c>
      <c r="R236" t="s">
        <v>362</v>
      </c>
      <c r="S236">
        <v>6</v>
      </c>
      <c r="T236">
        <v>1E-4</v>
      </c>
    </row>
    <row r="237" spans="14:20">
      <c r="N237" t="s">
        <v>611</v>
      </c>
      <c r="O237" t="s">
        <v>612</v>
      </c>
      <c r="P237">
        <v>3.5579399999999999E-4</v>
      </c>
      <c r="Q237" s="1">
        <v>42172</v>
      </c>
      <c r="R237" t="s">
        <v>362</v>
      </c>
      <c r="S237">
        <v>6</v>
      </c>
      <c r="T237">
        <v>1.0000000000000001E-5</v>
      </c>
    </row>
    <row r="238" spans="14:20">
      <c r="N238" t="s">
        <v>613</v>
      </c>
      <c r="O238" t="s">
        <v>154</v>
      </c>
      <c r="P238">
        <v>0.19506299999999999</v>
      </c>
      <c r="Q238" s="1">
        <v>42172</v>
      </c>
      <c r="R238" t="s">
        <v>357</v>
      </c>
      <c r="S238">
        <v>6</v>
      </c>
      <c r="T238">
        <v>1</v>
      </c>
    </row>
    <row r="239" spans="14:20">
      <c r="N239" t="s">
        <v>614</v>
      </c>
      <c r="O239" t="s">
        <v>615</v>
      </c>
      <c r="P239" s="2">
        <v>2.0000000000000002E-5</v>
      </c>
      <c r="Q239" s="1">
        <v>42172</v>
      </c>
      <c r="R239" t="s">
        <v>362</v>
      </c>
      <c r="S239">
        <v>1</v>
      </c>
      <c r="T239">
        <v>1</v>
      </c>
    </row>
    <row r="240" spans="14:20">
      <c r="N240" t="s">
        <v>616</v>
      </c>
      <c r="O240" t="s">
        <v>617</v>
      </c>
      <c r="P240">
        <v>3.6898399999999998E-3</v>
      </c>
      <c r="Q240" s="1">
        <v>42172</v>
      </c>
      <c r="R240" t="s">
        <v>362</v>
      </c>
      <c r="S240">
        <v>6</v>
      </c>
      <c r="T240">
        <v>0.01</v>
      </c>
    </row>
    <row r="241" spans="14:20">
      <c r="N241" t="s">
        <v>618</v>
      </c>
      <c r="O241" t="s">
        <v>619</v>
      </c>
      <c r="P241" s="2">
        <v>9.2233800000000008E-6</v>
      </c>
      <c r="Q241" s="1">
        <v>42172</v>
      </c>
      <c r="R241" t="s">
        <v>362</v>
      </c>
      <c r="S241">
        <v>6</v>
      </c>
      <c r="T241">
        <v>10</v>
      </c>
    </row>
    <row r="242" spans="14:20">
      <c r="N242" t="s">
        <v>620</v>
      </c>
      <c r="O242" t="s">
        <v>621</v>
      </c>
      <c r="P242">
        <v>6.9069500000000002E-3</v>
      </c>
      <c r="Q242" s="1">
        <v>42172</v>
      </c>
      <c r="R242" t="s">
        <v>362</v>
      </c>
      <c r="S242">
        <v>6</v>
      </c>
      <c r="T242">
        <v>0.01</v>
      </c>
    </row>
    <row r="243" spans="14:20">
      <c r="N243" t="s">
        <v>622</v>
      </c>
      <c r="O243" t="s">
        <v>81</v>
      </c>
      <c r="P243">
        <v>0.1789</v>
      </c>
      <c r="Q243" s="1">
        <v>42171</v>
      </c>
      <c r="R243" t="s">
        <v>356</v>
      </c>
      <c r="S243">
        <v>4</v>
      </c>
      <c r="T243">
        <v>0.01</v>
      </c>
    </row>
    <row r="244" spans="14:20">
      <c r="N244" t="s">
        <v>623</v>
      </c>
      <c r="O244" t="s">
        <v>120</v>
      </c>
      <c r="P244">
        <v>1.31731E-2</v>
      </c>
      <c r="Q244" s="1">
        <v>42172</v>
      </c>
      <c r="R244" t="s">
        <v>357</v>
      </c>
      <c r="S244">
        <v>6</v>
      </c>
      <c r="T244">
        <v>0.01</v>
      </c>
    </row>
    <row r="245" spans="14:20">
      <c r="N245" t="s">
        <v>298</v>
      </c>
      <c r="O245" t="s">
        <v>118</v>
      </c>
      <c r="P245">
        <v>9.7790000000000008E-4</v>
      </c>
      <c r="Q245" s="1">
        <v>42171</v>
      </c>
      <c r="R245" t="s">
        <v>356</v>
      </c>
      <c r="S245">
        <v>4</v>
      </c>
      <c r="T245">
        <v>1</v>
      </c>
    </row>
    <row r="246" spans="14:20">
      <c r="N246" t="s">
        <v>624</v>
      </c>
      <c r="O246" t="s">
        <v>58</v>
      </c>
      <c r="P246">
        <v>1.1120000000000001</v>
      </c>
      <c r="Q246" s="1">
        <v>42171</v>
      </c>
      <c r="R246" t="s">
        <v>356</v>
      </c>
      <c r="S246">
        <v>4</v>
      </c>
      <c r="T246">
        <v>0.01</v>
      </c>
    </row>
    <row r="247" spans="14:20">
      <c r="N247" t="s">
        <v>625</v>
      </c>
      <c r="O247" t="s">
        <v>122</v>
      </c>
      <c r="P247">
        <v>0.2828</v>
      </c>
      <c r="Q247" s="1">
        <v>42171</v>
      </c>
      <c r="R247" t="s">
        <v>356</v>
      </c>
      <c r="S247">
        <v>4</v>
      </c>
      <c r="T247">
        <v>0.05</v>
      </c>
    </row>
    <row r="248" spans="14:20">
      <c r="N248" t="s">
        <v>626</v>
      </c>
      <c r="O248" t="s">
        <v>149</v>
      </c>
      <c r="P248" s="2">
        <v>3.2709999999999997E-5</v>
      </c>
      <c r="Q248" s="1">
        <v>42171</v>
      </c>
      <c r="R248" t="s">
        <v>356</v>
      </c>
      <c r="S248">
        <v>4</v>
      </c>
      <c r="T248">
        <v>0.5</v>
      </c>
    </row>
    <row r="249" spans="14:20">
      <c r="N249" t="s">
        <v>627</v>
      </c>
      <c r="O249" t="s">
        <v>163</v>
      </c>
      <c r="P249">
        <v>0.18934100000000001</v>
      </c>
      <c r="Q249" s="1">
        <v>42172</v>
      </c>
      <c r="R249" t="s">
        <v>357</v>
      </c>
      <c r="S249">
        <v>6</v>
      </c>
      <c r="T249">
        <v>1</v>
      </c>
    </row>
    <row r="250" spans="14:20">
      <c r="N250" t="s">
        <v>628</v>
      </c>
      <c r="O250" t="s">
        <v>629</v>
      </c>
      <c r="P250" s="2">
        <v>7.1002900000000001E-30</v>
      </c>
      <c r="Q250" s="1">
        <v>42172</v>
      </c>
      <c r="R250" t="s">
        <v>357</v>
      </c>
      <c r="S250">
        <v>6</v>
      </c>
      <c r="T250">
        <v>5</v>
      </c>
    </row>
    <row r="251" spans="14:20">
      <c r="N251" t="s">
        <v>302</v>
      </c>
      <c r="O251" t="s">
        <v>121</v>
      </c>
      <c r="P251">
        <v>6.6369999999999997E-3</v>
      </c>
      <c r="Q251" s="1">
        <v>42170</v>
      </c>
      <c r="R251" t="s">
        <v>356</v>
      </c>
      <c r="S251">
        <v>4</v>
      </c>
      <c r="T251">
        <v>0.5</v>
      </c>
    </row>
    <row r="252" spans="14:20">
      <c r="N252" t="s">
        <v>630</v>
      </c>
      <c r="O252" t="s">
        <v>631</v>
      </c>
      <c r="P252">
        <v>6.6369999999999997E-3</v>
      </c>
      <c r="Q252" s="1">
        <v>42170</v>
      </c>
      <c r="R252" t="s">
        <v>356</v>
      </c>
      <c r="S252">
        <v>4</v>
      </c>
      <c r="T252">
        <v>0.5</v>
      </c>
    </row>
    <row r="253" spans="14:20">
      <c r="N253" t="s">
        <v>632</v>
      </c>
      <c r="O253" t="s">
        <v>633</v>
      </c>
      <c r="P253">
        <v>3.9820399999999998E-4</v>
      </c>
      <c r="Q253" s="1">
        <v>42172</v>
      </c>
      <c r="R253" t="s">
        <v>362</v>
      </c>
      <c r="S253">
        <v>6</v>
      </c>
      <c r="T253">
        <v>0.01</v>
      </c>
    </row>
    <row r="254" spans="14:20">
      <c r="N254" t="s">
        <v>303</v>
      </c>
      <c r="O254" t="s">
        <v>64</v>
      </c>
      <c r="P254">
        <v>5.4440000000000002E-2</v>
      </c>
      <c r="Q254" s="1">
        <v>42171</v>
      </c>
      <c r="R254" t="s">
        <v>356</v>
      </c>
      <c r="S254">
        <v>4</v>
      </c>
      <c r="T254">
        <v>0.05</v>
      </c>
    </row>
    <row r="255" spans="14:20">
      <c r="N255" t="s">
        <v>634</v>
      </c>
      <c r="O255" t="s">
        <v>53</v>
      </c>
      <c r="P255">
        <v>1.7359999999999999E-4</v>
      </c>
      <c r="Q255" s="1">
        <v>42171</v>
      </c>
      <c r="R255" t="s">
        <v>356</v>
      </c>
      <c r="S255">
        <v>4</v>
      </c>
      <c r="T255">
        <v>10</v>
      </c>
    </row>
    <row r="256" spans="14:20">
      <c r="N256" t="s">
        <v>635</v>
      </c>
      <c r="O256" t="s">
        <v>636</v>
      </c>
      <c r="P256" s="2">
        <v>6.6518999999999998E-6</v>
      </c>
      <c r="Q256" s="1">
        <v>41867</v>
      </c>
      <c r="R256" t="s">
        <v>362</v>
      </c>
      <c r="S256">
        <v>5</v>
      </c>
      <c r="T256">
        <v>1E-3</v>
      </c>
    </row>
    <row r="257" spans="14:20">
      <c r="N257" t="s">
        <v>306</v>
      </c>
      <c r="O257" t="s">
        <v>60</v>
      </c>
      <c r="P257">
        <v>0.52853099999999997</v>
      </c>
      <c r="Q257" s="1">
        <v>42172</v>
      </c>
      <c r="R257" t="s">
        <v>357</v>
      </c>
      <c r="S257">
        <v>6</v>
      </c>
      <c r="T257">
        <v>0.01</v>
      </c>
    </row>
    <row r="258" spans="14:20">
      <c r="N258" t="s">
        <v>637</v>
      </c>
      <c r="O258" t="s">
        <v>308</v>
      </c>
      <c r="P258">
        <v>2.6583099999999998E-2</v>
      </c>
      <c r="Q258" s="1">
        <v>42172</v>
      </c>
      <c r="R258" t="s">
        <v>357</v>
      </c>
      <c r="S258">
        <v>6</v>
      </c>
      <c r="T258">
        <v>0.5</v>
      </c>
    </row>
    <row r="259" spans="14:20">
      <c r="N259" t="s">
        <v>638</v>
      </c>
      <c r="O259" t="s">
        <v>110</v>
      </c>
      <c r="P259">
        <v>3.3418499999999999E-3</v>
      </c>
      <c r="Q259" s="1">
        <v>42172</v>
      </c>
      <c r="R259" t="s">
        <v>357</v>
      </c>
      <c r="S259">
        <v>6</v>
      </c>
      <c r="T259">
        <v>0.1</v>
      </c>
    </row>
    <row r="260" spans="14:20">
      <c r="N260" t="s">
        <v>639</v>
      </c>
      <c r="O260" t="s">
        <v>640</v>
      </c>
      <c r="P260">
        <v>4.1423099999999997E-3</v>
      </c>
      <c r="Q260" s="1">
        <v>42172</v>
      </c>
      <c r="R260" t="s">
        <v>362</v>
      </c>
      <c r="S260">
        <v>6</v>
      </c>
      <c r="T260">
        <v>0.1</v>
      </c>
    </row>
    <row r="261" spans="14:20">
      <c r="N261" t="s">
        <v>310</v>
      </c>
      <c r="O261" t="s">
        <v>66</v>
      </c>
      <c r="P261">
        <v>9.2530000000000001E-2</v>
      </c>
      <c r="Q261" s="1">
        <v>42171</v>
      </c>
      <c r="R261" t="s">
        <v>356</v>
      </c>
      <c r="S261">
        <v>4</v>
      </c>
      <c r="T261">
        <v>0.05</v>
      </c>
    </row>
    <row r="262" spans="14:20">
      <c r="N262" t="s">
        <v>311</v>
      </c>
      <c r="O262" t="s">
        <v>90</v>
      </c>
      <c r="P262">
        <v>1.0089999999999999E-3</v>
      </c>
      <c r="Q262" s="1">
        <v>42171</v>
      </c>
      <c r="R262" t="s">
        <v>356</v>
      </c>
      <c r="S262">
        <v>4</v>
      </c>
      <c r="T262">
        <v>1</v>
      </c>
    </row>
    <row r="263" spans="14:20">
      <c r="N263" t="s">
        <v>312</v>
      </c>
      <c r="O263" t="s">
        <v>32</v>
      </c>
      <c r="P263">
        <v>5.7106400000000002E-2</v>
      </c>
      <c r="Q263" s="1">
        <v>42172</v>
      </c>
      <c r="R263" t="s">
        <v>357</v>
      </c>
      <c r="S263">
        <v>6</v>
      </c>
      <c r="T263">
        <v>0.05</v>
      </c>
    </row>
    <row r="264" spans="14:20">
      <c r="N264" t="s">
        <v>641</v>
      </c>
      <c r="O264" t="s">
        <v>642</v>
      </c>
      <c r="P264">
        <v>2.8400000000000002E-4</v>
      </c>
      <c r="Q264" s="1">
        <v>42172</v>
      </c>
      <c r="R264" t="s">
        <v>362</v>
      </c>
      <c r="S264">
        <v>3</v>
      </c>
      <c r="T264">
        <v>1E-3</v>
      </c>
    </row>
    <row r="265" spans="14:20">
      <c r="N265" t="s">
        <v>643</v>
      </c>
      <c r="O265" t="s">
        <v>644</v>
      </c>
      <c r="P265">
        <v>4.8131600000000004E-3</v>
      </c>
      <c r="Q265" s="1">
        <v>42172</v>
      </c>
      <c r="R265" t="s">
        <v>357</v>
      </c>
      <c r="S265">
        <v>6</v>
      </c>
      <c r="T265">
        <v>1</v>
      </c>
    </row>
    <row r="266" spans="14:20">
      <c r="N266" t="s">
        <v>645</v>
      </c>
      <c r="O266" t="s">
        <v>646</v>
      </c>
      <c r="P266">
        <v>1</v>
      </c>
      <c r="Q266" s="1">
        <v>42172</v>
      </c>
      <c r="R266" t="s">
        <v>357</v>
      </c>
      <c r="S266">
        <v>6</v>
      </c>
      <c r="T266">
        <v>0.01</v>
      </c>
    </row>
    <row r="267" spans="14:20">
      <c r="N267" t="s">
        <v>647</v>
      </c>
      <c r="O267" t="s">
        <v>92</v>
      </c>
      <c r="P267">
        <v>5.2987399999999997E-3</v>
      </c>
      <c r="Q267" s="1">
        <v>42172</v>
      </c>
      <c r="R267" t="s">
        <v>357</v>
      </c>
      <c r="S267">
        <v>6</v>
      </c>
      <c r="T267">
        <v>1</v>
      </c>
    </row>
    <row r="268" spans="14:20">
      <c r="N268" t="s">
        <v>648</v>
      </c>
      <c r="O268" t="s">
        <v>649</v>
      </c>
      <c r="P268">
        <v>2.4604299999999999E-4</v>
      </c>
      <c r="Q268" s="1">
        <v>42172</v>
      </c>
      <c r="R268" t="s">
        <v>362</v>
      </c>
      <c r="S268">
        <v>6</v>
      </c>
      <c r="T268">
        <v>1E-3</v>
      </c>
    </row>
    <row r="269" spans="14:20">
      <c r="N269" t="s">
        <v>650</v>
      </c>
      <c r="O269" t="s">
        <v>651</v>
      </c>
      <c r="P269">
        <v>1.2390000000000001E-3</v>
      </c>
      <c r="Q269" s="1">
        <v>42171</v>
      </c>
      <c r="R269" t="s">
        <v>356</v>
      </c>
      <c r="S269">
        <v>4</v>
      </c>
      <c r="T269">
        <v>0.01</v>
      </c>
    </row>
    <row r="270" spans="14:20">
      <c r="N270" t="s">
        <v>316</v>
      </c>
      <c r="O270" t="s">
        <v>141</v>
      </c>
      <c r="P270">
        <v>0.1239</v>
      </c>
      <c r="Q270" s="1">
        <v>42171</v>
      </c>
      <c r="R270" t="s">
        <v>356</v>
      </c>
      <c r="S270">
        <v>4</v>
      </c>
      <c r="T270">
        <v>0.01</v>
      </c>
    </row>
    <row r="271" spans="14:20">
      <c r="N271" t="s">
        <v>652</v>
      </c>
      <c r="O271" t="s">
        <v>653</v>
      </c>
      <c r="P271">
        <v>1.239E-4</v>
      </c>
      <c r="Q271" s="1">
        <v>42171</v>
      </c>
      <c r="R271" t="s">
        <v>356</v>
      </c>
      <c r="S271">
        <v>4</v>
      </c>
      <c r="T271">
        <v>0.01</v>
      </c>
    </row>
    <row r="272" spans="14:20">
      <c r="N272" t="s">
        <v>317</v>
      </c>
      <c r="O272" t="s">
        <v>16</v>
      </c>
      <c r="P272">
        <v>0.21110000000000001</v>
      </c>
      <c r="Q272" s="1">
        <v>42170</v>
      </c>
      <c r="R272" t="s">
        <v>356</v>
      </c>
      <c r="S272">
        <v>4</v>
      </c>
      <c r="T272">
        <v>0.01</v>
      </c>
    </row>
    <row r="273" spans="14:20">
      <c r="N273" t="s">
        <v>654</v>
      </c>
      <c r="O273" t="s">
        <v>655</v>
      </c>
      <c r="P273">
        <v>2.1110000000000001E-4</v>
      </c>
      <c r="Q273" s="1">
        <v>42170</v>
      </c>
      <c r="R273" t="s">
        <v>356</v>
      </c>
      <c r="S273">
        <v>4</v>
      </c>
      <c r="T273">
        <v>5</v>
      </c>
    </row>
    <row r="274" spans="14:20">
      <c r="N274" t="s">
        <v>656</v>
      </c>
      <c r="O274" t="s">
        <v>161</v>
      </c>
      <c r="P274">
        <v>5.738E-2</v>
      </c>
      <c r="Q274" s="1">
        <v>42171</v>
      </c>
      <c r="R274" t="s">
        <v>356</v>
      </c>
      <c r="S274">
        <v>4</v>
      </c>
      <c r="T274">
        <v>0.01</v>
      </c>
    </row>
    <row r="275" spans="14:20">
      <c r="N275" t="s">
        <v>319</v>
      </c>
      <c r="O275" t="s">
        <v>80</v>
      </c>
      <c r="P275">
        <v>8.6835599999999999E-2</v>
      </c>
      <c r="Q275" s="1">
        <v>42172</v>
      </c>
      <c r="R275" t="s">
        <v>357</v>
      </c>
      <c r="S275">
        <v>6</v>
      </c>
      <c r="T275">
        <v>0.01</v>
      </c>
    </row>
    <row r="276" spans="14:20">
      <c r="N276" t="s">
        <v>177</v>
      </c>
      <c r="O276" t="s">
        <v>95</v>
      </c>
      <c r="P276">
        <v>0.76437600000000006</v>
      </c>
      <c r="Q276" s="1">
        <v>42172</v>
      </c>
      <c r="R276" t="s">
        <v>357</v>
      </c>
      <c r="S276">
        <v>6</v>
      </c>
      <c r="T276">
        <v>0.05</v>
      </c>
    </row>
    <row r="277" spans="14:20">
      <c r="N277" t="s">
        <v>320</v>
      </c>
      <c r="O277" t="s">
        <v>45</v>
      </c>
      <c r="P277">
        <v>3.2750000000000001E-3</v>
      </c>
      <c r="Q277" s="1">
        <v>42171</v>
      </c>
      <c r="R277" t="s">
        <v>356</v>
      </c>
      <c r="S277">
        <v>4</v>
      </c>
      <c r="T277">
        <v>0.25</v>
      </c>
    </row>
    <row r="278" spans="14:20">
      <c r="N278" t="s">
        <v>657</v>
      </c>
      <c r="O278" t="s">
        <v>658</v>
      </c>
      <c r="P278">
        <v>6.5467899999999996E-2</v>
      </c>
      <c r="Q278" s="1">
        <v>42172</v>
      </c>
      <c r="R278" t="s">
        <v>362</v>
      </c>
      <c r="S278">
        <v>6</v>
      </c>
      <c r="T278">
        <v>1E-4</v>
      </c>
    </row>
    <row r="279" spans="14:20">
      <c r="N279" t="s">
        <v>346</v>
      </c>
      <c r="O279" t="s">
        <v>35</v>
      </c>
      <c r="P279">
        <v>0.1139</v>
      </c>
      <c r="Q279" s="1">
        <v>42170</v>
      </c>
      <c r="R279" t="s">
        <v>356</v>
      </c>
      <c r="S279">
        <v>4</v>
      </c>
      <c r="T279">
        <v>0.05</v>
      </c>
    </row>
    <row r="280" spans="14:20">
      <c r="N280" t="s">
        <v>322</v>
      </c>
      <c r="O280" t="s">
        <v>86</v>
      </c>
      <c r="P280">
        <v>3.233E-4</v>
      </c>
      <c r="Q280" s="1">
        <v>42171</v>
      </c>
      <c r="R280" t="s">
        <v>356</v>
      </c>
      <c r="S280">
        <v>4</v>
      </c>
      <c r="T280">
        <v>0.05</v>
      </c>
    </row>
    <row r="281" spans="14:20">
      <c r="N281" t="s">
        <v>659</v>
      </c>
      <c r="O281" t="s">
        <v>660</v>
      </c>
      <c r="P281">
        <v>6.1578199999999996E-3</v>
      </c>
      <c r="Q281" s="1">
        <v>42172</v>
      </c>
      <c r="R281" t="s">
        <v>362</v>
      </c>
      <c r="S281">
        <v>6</v>
      </c>
      <c r="T281">
        <v>1E-3</v>
      </c>
    </row>
    <row r="282" spans="14:20">
      <c r="N282" t="s">
        <v>323</v>
      </c>
      <c r="O282" t="s">
        <v>11</v>
      </c>
      <c r="P282">
        <v>2.1076000000000001E-2</v>
      </c>
      <c r="Q282" s="1">
        <v>42172</v>
      </c>
      <c r="R282" t="s">
        <v>357</v>
      </c>
      <c r="S282">
        <v>6</v>
      </c>
      <c r="T282">
        <v>0.25</v>
      </c>
    </row>
    <row r="283" spans="14:20">
      <c r="N283" t="s">
        <v>661</v>
      </c>
      <c r="O283" t="s">
        <v>662</v>
      </c>
      <c r="P283">
        <v>2.1129999999999999E-2</v>
      </c>
      <c r="Q283" s="1">
        <v>42170</v>
      </c>
      <c r="R283" t="s">
        <v>356</v>
      </c>
      <c r="S283">
        <v>4</v>
      </c>
      <c r="T283">
        <v>0.25</v>
      </c>
    </row>
    <row r="284" spans="14:20">
      <c r="N284" t="s">
        <v>663</v>
      </c>
      <c r="O284" t="s">
        <v>664</v>
      </c>
      <c r="P284" s="2">
        <v>7.1002900000000003E-17</v>
      </c>
      <c r="Q284" s="1">
        <v>42172</v>
      </c>
      <c r="R284" t="s">
        <v>357</v>
      </c>
      <c r="S284">
        <v>6</v>
      </c>
      <c r="T284">
        <v>0.01</v>
      </c>
    </row>
    <row r="285" spans="14:20">
      <c r="N285" t="s">
        <v>665</v>
      </c>
      <c r="O285" t="s">
        <v>666</v>
      </c>
      <c r="P285" s="2">
        <v>3.1196900000000001E-6</v>
      </c>
      <c r="Q285" s="1">
        <v>42172</v>
      </c>
      <c r="R285" t="s">
        <v>362</v>
      </c>
      <c r="S285">
        <v>6</v>
      </c>
      <c r="T285">
        <v>1E-4</v>
      </c>
    </row>
    <row r="286" spans="14:20">
      <c r="N286" t="s">
        <v>667</v>
      </c>
      <c r="O286" t="s">
        <v>668</v>
      </c>
      <c r="P286">
        <v>3.5430000000000001E-3</v>
      </c>
      <c r="Q286" s="1">
        <v>41677</v>
      </c>
      <c r="R286" t="s">
        <v>362</v>
      </c>
      <c r="S286">
        <v>4</v>
      </c>
      <c r="T286">
        <v>0.01</v>
      </c>
    </row>
    <row r="287" spans="14:20">
      <c r="N287" t="s">
        <v>669</v>
      </c>
      <c r="O287" t="s">
        <v>40</v>
      </c>
      <c r="P287">
        <v>0.36120000000000002</v>
      </c>
      <c r="Q287" s="1">
        <v>42171</v>
      </c>
      <c r="R287" t="s">
        <v>356</v>
      </c>
      <c r="S287">
        <v>4</v>
      </c>
      <c r="T287">
        <v>0.01</v>
      </c>
    </row>
    <row r="288" spans="14:20">
      <c r="N288" t="s">
        <v>670</v>
      </c>
      <c r="O288" t="s">
        <v>63</v>
      </c>
      <c r="P288">
        <v>0.112043</v>
      </c>
      <c r="Q288" s="1">
        <v>42172</v>
      </c>
      <c r="R288" t="s">
        <v>357</v>
      </c>
      <c r="S288">
        <v>6</v>
      </c>
      <c r="T288">
        <v>0.01</v>
      </c>
    </row>
    <row r="289" spans="14:20">
      <c r="N289" t="s">
        <v>326</v>
      </c>
      <c r="O289" t="s">
        <v>13</v>
      </c>
      <c r="P289">
        <v>0.36559900000000001</v>
      </c>
      <c r="Q289" s="1">
        <v>42172</v>
      </c>
      <c r="R289" t="s">
        <v>357</v>
      </c>
      <c r="S289">
        <v>6</v>
      </c>
      <c r="T289">
        <v>5.0000000000000001E-3</v>
      </c>
    </row>
    <row r="290" spans="14:20">
      <c r="N290" t="s">
        <v>671</v>
      </c>
      <c r="O290" t="s">
        <v>144</v>
      </c>
      <c r="P290">
        <v>0.2601</v>
      </c>
      <c r="Q290" s="1">
        <v>42171</v>
      </c>
      <c r="R290" t="s">
        <v>356</v>
      </c>
      <c r="S290">
        <v>4</v>
      </c>
      <c r="T290">
        <v>0.01</v>
      </c>
    </row>
    <row r="291" spans="14:20">
      <c r="N291" t="s">
        <v>328</v>
      </c>
      <c r="O291" t="s">
        <v>42</v>
      </c>
      <c r="P291">
        <v>0.20369999999999999</v>
      </c>
      <c r="Q291" s="1">
        <v>42170</v>
      </c>
      <c r="R291" t="s">
        <v>356</v>
      </c>
      <c r="S291">
        <v>4</v>
      </c>
      <c r="T291">
        <v>1</v>
      </c>
    </row>
    <row r="292" spans="14:20">
      <c r="N292" t="s">
        <v>330</v>
      </c>
      <c r="O292" t="s">
        <v>37</v>
      </c>
      <c r="P292">
        <v>2.2369999999999999E-4</v>
      </c>
      <c r="Q292" s="1">
        <v>42171</v>
      </c>
      <c r="R292" t="s">
        <v>356</v>
      </c>
      <c r="S292">
        <v>4</v>
      </c>
      <c r="T292">
        <v>50</v>
      </c>
    </row>
    <row r="293" spans="14:20">
      <c r="N293" t="s">
        <v>672</v>
      </c>
      <c r="O293" t="s">
        <v>76</v>
      </c>
      <c r="P293">
        <v>3.3119999999999997E-2</v>
      </c>
      <c r="Q293" s="1">
        <v>42171</v>
      </c>
      <c r="R293" t="s">
        <v>356</v>
      </c>
      <c r="S293">
        <v>4</v>
      </c>
      <c r="T293">
        <v>0.01</v>
      </c>
    </row>
    <row r="294" spans="14:20">
      <c r="N294" t="s">
        <v>673</v>
      </c>
      <c r="O294" t="s">
        <v>73</v>
      </c>
      <c r="P294">
        <v>0.19333700000000001</v>
      </c>
      <c r="Q294" s="1">
        <v>42172</v>
      </c>
      <c r="R294" t="s">
        <v>357</v>
      </c>
      <c r="S294">
        <v>6</v>
      </c>
      <c r="T294">
        <v>0.25</v>
      </c>
    </row>
    <row r="295" spans="14:20">
      <c r="N295" t="s">
        <v>674</v>
      </c>
      <c r="O295" t="s">
        <v>85</v>
      </c>
      <c r="P295">
        <v>0.71002900000000002</v>
      </c>
      <c r="Q295" s="1">
        <v>42172</v>
      </c>
      <c r="R295" t="s">
        <v>357</v>
      </c>
      <c r="S295">
        <v>6</v>
      </c>
      <c r="T295">
        <v>0.01</v>
      </c>
    </row>
    <row r="296" spans="14:20">
      <c r="N296" t="s">
        <v>675</v>
      </c>
      <c r="O296" t="s">
        <v>676</v>
      </c>
      <c r="P296">
        <v>1.8915999999999999</v>
      </c>
      <c r="Q296" s="1">
        <v>42172</v>
      </c>
      <c r="R296" t="s">
        <v>362</v>
      </c>
      <c r="S296">
        <v>6</v>
      </c>
      <c r="T296">
        <v>1.0000000000000001E-5</v>
      </c>
    </row>
    <row r="297" spans="14:20">
      <c r="N297" t="s">
        <v>677</v>
      </c>
      <c r="O297" t="s">
        <v>164</v>
      </c>
      <c r="P297">
        <v>2.6526600000000001E-2</v>
      </c>
      <c r="Q297" s="1">
        <v>42171</v>
      </c>
      <c r="R297" t="s">
        <v>357</v>
      </c>
      <c r="S297">
        <v>6</v>
      </c>
      <c r="T297">
        <v>0.1</v>
      </c>
    </row>
    <row r="298" spans="14:20">
      <c r="N298" t="s">
        <v>354</v>
      </c>
      <c r="O298" t="s">
        <v>166</v>
      </c>
      <c r="P298">
        <v>2.8039999999999999E-4</v>
      </c>
      <c r="Q298" s="1">
        <v>42170</v>
      </c>
      <c r="R298" t="s">
        <v>356</v>
      </c>
      <c r="S298">
        <v>4</v>
      </c>
      <c r="T298">
        <v>0.01</v>
      </c>
    </row>
    <row r="299" spans="14:20">
      <c r="N299" t="s">
        <v>334</v>
      </c>
      <c r="O299" t="s">
        <v>150</v>
      </c>
      <c r="P299">
        <v>6.8129999999999996E-3</v>
      </c>
      <c r="Q299" s="1">
        <v>42171</v>
      </c>
      <c r="R299" t="s">
        <v>356</v>
      </c>
      <c r="S299">
        <v>4</v>
      </c>
      <c r="T299">
        <v>1</v>
      </c>
    </row>
    <row r="300" spans="14:20">
      <c r="N300" t="s">
        <v>678</v>
      </c>
      <c r="O300" t="s">
        <v>336</v>
      </c>
      <c r="P300">
        <v>1.1298600000000001E-4</v>
      </c>
      <c r="Q300" s="1">
        <v>42172</v>
      </c>
      <c r="R300" t="s">
        <v>357</v>
      </c>
      <c r="S300">
        <v>6</v>
      </c>
      <c r="T300">
        <v>1</v>
      </c>
    </row>
    <row r="301" spans="14:20">
      <c r="N301" t="s">
        <v>679</v>
      </c>
      <c r="O301" t="s">
        <v>7</v>
      </c>
      <c r="P301">
        <v>0.112986</v>
      </c>
      <c r="Q301" s="1">
        <v>42172</v>
      </c>
      <c r="R301" t="s">
        <v>357</v>
      </c>
      <c r="S301">
        <v>6</v>
      </c>
      <c r="T301">
        <v>1</v>
      </c>
    </row>
    <row r="302" spans="14:20">
      <c r="N302" t="s">
        <v>680</v>
      </c>
      <c r="O302" t="s">
        <v>681</v>
      </c>
      <c r="P302">
        <v>2.8543499999999999E-2</v>
      </c>
      <c r="Q302" s="1">
        <v>42172</v>
      </c>
      <c r="R302" t="s">
        <v>362</v>
      </c>
      <c r="S302">
        <v>6</v>
      </c>
      <c r="T302">
        <v>1E-3</v>
      </c>
    </row>
    <row r="303" spans="14:20">
      <c r="N303" t="s">
        <v>682</v>
      </c>
      <c r="O303" t="s">
        <v>683</v>
      </c>
      <c r="P303">
        <v>0.115024</v>
      </c>
      <c r="Q303" s="1">
        <v>42172</v>
      </c>
      <c r="R303" t="s">
        <v>362</v>
      </c>
      <c r="S303">
        <v>6</v>
      </c>
      <c r="T303">
        <v>1E-4</v>
      </c>
    </row>
    <row r="304" spans="14:20">
      <c r="N304" t="s">
        <v>684</v>
      </c>
      <c r="O304" t="s">
        <v>2</v>
      </c>
      <c r="P304" s="2">
        <v>3.2660000000000002E-5</v>
      </c>
      <c r="Q304" s="1">
        <v>42171</v>
      </c>
      <c r="R304" t="s">
        <v>356</v>
      </c>
      <c r="S304">
        <v>4</v>
      </c>
      <c r="T304">
        <v>200</v>
      </c>
    </row>
    <row r="305" spans="14:20">
      <c r="N305" t="s">
        <v>685</v>
      </c>
      <c r="O305" t="s">
        <v>82</v>
      </c>
      <c r="P305">
        <v>1.2208799999999999E-3</v>
      </c>
      <c r="Q305" s="1">
        <v>42172</v>
      </c>
      <c r="R305" t="s">
        <v>357</v>
      </c>
      <c r="S305">
        <v>6</v>
      </c>
      <c r="T305">
        <v>1</v>
      </c>
    </row>
    <row r="306" spans="14:20">
      <c r="N306" t="s">
        <v>686</v>
      </c>
      <c r="O306" t="s">
        <v>687</v>
      </c>
      <c r="P306">
        <v>1.3760399999999999E-4</v>
      </c>
      <c r="Q306" s="1">
        <v>42015</v>
      </c>
      <c r="R306" t="s">
        <v>362</v>
      </c>
      <c r="S306">
        <v>6</v>
      </c>
      <c r="T306">
        <v>0.1</v>
      </c>
    </row>
    <row r="307" spans="14:20">
      <c r="N307" t="s">
        <v>688</v>
      </c>
      <c r="O307" t="s">
        <v>689</v>
      </c>
      <c r="P307">
        <v>1.3145799999999999E-2</v>
      </c>
      <c r="Q307" s="1">
        <v>42172</v>
      </c>
      <c r="R307" t="s">
        <v>362</v>
      </c>
      <c r="S307">
        <v>6</v>
      </c>
      <c r="T307">
        <v>1E-3</v>
      </c>
    </row>
    <row r="308" spans="14:20">
      <c r="N308" t="s">
        <v>690</v>
      </c>
      <c r="O308" t="s">
        <v>691</v>
      </c>
      <c r="P308">
        <v>3.4040399999999998E-2</v>
      </c>
      <c r="Q308" s="1">
        <v>42172</v>
      </c>
      <c r="R308" t="s">
        <v>362</v>
      </c>
      <c r="S308">
        <v>6</v>
      </c>
      <c r="T308">
        <v>1E-4</v>
      </c>
    </row>
    <row r="309" spans="14:20">
      <c r="N309" t="s">
        <v>692</v>
      </c>
      <c r="O309" t="s">
        <v>693</v>
      </c>
      <c r="P309">
        <v>9.4173800000000002E-4</v>
      </c>
      <c r="Q309" s="1">
        <v>42172</v>
      </c>
      <c r="R309" t="s">
        <v>362</v>
      </c>
      <c r="S309">
        <v>6</v>
      </c>
      <c r="T309">
        <v>0.01</v>
      </c>
    </row>
    <row r="310" spans="14:20">
      <c r="N310" t="s">
        <v>694</v>
      </c>
      <c r="O310" t="s">
        <v>695</v>
      </c>
      <c r="P310">
        <v>0.74390199999999995</v>
      </c>
      <c r="Q310" s="1">
        <v>42172</v>
      </c>
      <c r="R310" t="s">
        <v>362</v>
      </c>
      <c r="S310">
        <v>6</v>
      </c>
      <c r="T310">
        <v>1E-4</v>
      </c>
    </row>
    <row r="311" spans="14:20">
      <c r="N311" t="s">
        <v>338</v>
      </c>
      <c r="O311" t="s">
        <v>162</v>
      </c>
      <c r="P311">
        <v>3.3140000000000001E-3</v>
      </c>
      <c r="Q311" s="1">
        <v>42171</v>
      </c>
      <c r="R311" t="s">
        <v>356</v>
      </c>
      <c r="S311">
        <v>4</v>
      </c>
      <c r="T311">
        <v>5.0000000000000001E-3</v>
      </c>
    </row>
    <row r="312" spans="14:20">
      <c r="N312" t="s">
        <v>696</v>
      </c>
      <c r="O312" t="s">
        <v>697</v>
      </c>
      <c r="P312">
        <v>0.40889999999999999</v>
      </c>
      <c r="Q312" s="1">
        <v>42170</v>
      </c>
      <c r="R312" t="s">
        <v>356</v>
      </c>
      <c r="S312">
        <v>4</v>
      </c>
      <c r="T312">
        <v>0.5</v>
      </c>
    </row>
    <row r="313" spans="14:20">
      <c r="N313" t="s">
        <v>339</v>
      </c>
      <c r="O313" t="s">
        <v>47</v>
      </c>
      <c r="P313">
        <v>9.5769999999999994E-2</v>
      </c>
      <c r="Q313" s="1">
        <v>42171</v>
      </c>
      <c r="R313" t="s">
        <v>356</v>
      </c>
      <c r="S313">
        <v>4</v>
      </c>
      <c r="T313">
        <v>0.05</v>
      </c>
    </row>
    <row r="314" spans="14:20">
      <c r="N314" t="s">
        <v>698</v>
      </c>
      <c r="O314" t="s">
        <v>699</v>
      </c>
      <c r="P314" s="2">
        <v>8.0096000000000004E-6</v>
      </c>
      <c r="Q314" s="1">
        <v>42172</v>
      </c>
      <c r="R314" t="s">
        <v>362</v>
      </c>
      <c r="S314">
        <v>6</v>
      </c>
      <c r="T314">
        <v>10</v>
      </c>
    </row>
    <row r="315" spans="14:20">
      <c r="N315" t="s">
        <v>700</v>
      </c>
      <c r="O315" t="s">
        <v>701</v>
      </c>
      <c r="P315">
        <v>4.1254899999999999E-3</v>
      </c>
      <c r="Q315" s="1">
        <v>42172</v>
      </c>
      <c r="R315" t="s">
        <v>362</v>
      </c>
      <c r="S315">
        <v>6</v>
      </c>
      <c r="T315">
        <v>0.01</v>
      </c>
    </row>
  </sheetData>
  <conditionalFormatting sqref="F1:F1048576 C1:C1048576">
    <cfRule type="duplicateValues" dxfId="6" priority="5"/>
  </conditionalFormatting>
  <conditionalFormatting sqref="D182:E200">
    <cfRule type="duplicateValues" dxfId="5" priority="2"/>
  </conditionalFormatting>
  <conditionalFormatting sqref="K1:K1048576 G1:I1048576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73"/>
  <sheetViews>
    <sheetView topLeftCell="A133" workbookViewId="0">
      <selection activeCell="D167" sqref="C167:D168"/>
    </sheetView>
  </sheetViews>
  <sheetFormatPr defaultRowHeight="14.4"/>
  <cols>
    <col min="3" max="3" width="22.6640625" bestFit="1" customWidth="1"/>
  </cols>
  <sheetData>
    <row r="1" spans="1:4">
      <c r="A1" t="s">
        <v>0</v>
      </c>
      <c r="C1" t="s">
        <v>333</v>
      </c>
      <c r="D1" t="s">
        <v>73</v>
      </c>
    </row>
    <row r="2" spans="1:4">
      <c r="A2" t="s">
        <v>1</v>
      </c>
      <c r="C2" t="s">
        <v>179</v>
      </c>
      <c r="D2" t="s">
        <v>99</v>
      </c>
    </row>
    <row r="3" spans="1:4">
      <c r="A3" t="s">
        <v>2</v>
      </c>
      <c r="C3" t="s">
        <v>180</v>
      </c>
      <c r="D3" t="s">
        <v>127</v>
      </c>
    </row>
    <row r="4" spans="1:4">
      <c r="A4" t="s">
        <v>3</v>
      </c>
      <c r="C4" t="s">
        <v>184</v>
      </c>
      <c r="D4" t="s">
        <v>130</v>
      </c>
    </row>
    <row r="5" spans="1:4">
      <c r="A5" t="s">
        <v>4</v>
      </c>
      <c r="C5" t="s">
        <v>279</v>
      </c>
      <c r="D5" t="s">
        <v>46</v>
      </c>
    </row>
    <row r="6" spans="1:4">
      <c r="A6" t="s">
        <v>5</v>
      </c>
      <c r="C6" t="s">
        <v>182</v>
      </c>
      <c r="D6" t="s">
        <v>152</v>
      </c>
    </row>
    <row r="7" spans="1:4">
      <c r="A7" t="s">
        <v>6</v>
      </c>
      <c r="C7" t="s">
        <v>183</v>
      </c>
      <c r="D7" t="s">
        <v>172</v>
      </c>
    </row>
    <row r="8" spans="1:4">
      <c r="A8" t="s">
        <v>7</v>
      </c>
      <c r="C8" t="s">
        <v>173</v>
      </c>
      <c r="D8" t="s">
        <v>29</v>
      </c>
    </row>
    <row r="9" spans="1:4">
      <c r="A9" t="s">
        <v>8</v>
      </c>
      <c r="C9" t="s">
        <v>173</v>
      </c>
      <c r="D9" t="s">
        <v>29</v>
      </c>
    </row>
    <row r="10" spans="1:4">
      <c r="A10" t="s">
        <v>9</v>
      </c>
      <c r="C10" t="s">
        <v>185</v>
      </c>
      <c r="D10" t="s">
        <v>168</v>
      </c>
    </row>
    <row r="11" spans="1:4">
      <c r="A11" t="s">
        <v>10</v>
      </c>
      <c r="C11" t="s">
        <v>186</v>
      </c>
      <c r="D11" t="s">
        <v>20</v>
      </c>
    </row>
    <row r="12" spans="1:4">
      <c r="A12" t="s">
        <v>11</v>
      </c>
      <c r="C12" t="s">
        <v>196</v>
      </c>
      <c r="D12" t="s">
        <v>147</v>
      </c>
    </row>
    <row r="13" spans="1:4">
      <c r="A13" t="s">
        <v>12</v>
      </c>
      <c r="C13" t="s">
        <v>190</v>
      </c>
      <c r="D13" t="s">
        <v>65</v>
      </c>
    </row>
    <row r="14" spans="1:4">
      <c r="A14" t="s">
        <v>13</v>
      </c>
      <c r="C14" t="s">
        <v>189</v>
      </c>
      <c r="D14" t="s">
        <v>5</v>
      </c>
    </row>
    <row r="15" spans="1:4">
      <c r="A15" t="s">
        <v>14</v>
      </c>
      <c r="C15" t="s">
        <v>200</v>
      </c>
      <c r="D15" t="s">
        <v>59</v>
      </c>
    </row>
    <row r="16" spans="1:4">
      <c r="A16" t="s">
        <v>15</v>
      </c>
      <c r="C16" t="s">
        <v>188</v>
      </c>
      <c r="D16" t="s">
        <v>57</v>
      </c>
    </row>
    <row r="17" spans="1:4">
      <c r="A17" t="s">
        <v>16</v>
      </c>
      <c r="C17" t="s">
        <v>201</v>
      </c>
      <c r="D17" t="s">
        <v>55</v>
      </c>
    </row>
    <row r="18" spans="1:4">
      <c r="A18" t="s">
        <v>17</v>
      </c>
      <c r="C18" t="s">
        <v>193</v>
      </c>
      <c r="D18" t="s">
        <v>52</v>
      </c>
    </row>
    <row r="19" spans="1:4">
      <c r="A19" t="s">
        <v>18</v>
      </c>
      <c r="C19" t="s">
        <v>199</v>
      </c>
      <c r="D19" t="s">
        <v>111</v>
      </c>
    </row>
    <row r="20" spans="1:4">
      <c r="A20" t="s">
        <v>19</v>
      </c>
      <c r="C20" t="s">
        <v>195</v>
      </c>
      <c r="D20" t="s">
        <v>3</v>
      </c>
    </row>
    <row r="21" spans="1:4">
      <c r="A21" t="s">
        <v>20</v>
      </c>
      <c r="C21" t="s">
        <v>198</v>
      </c>
      <c r="D21" t="s">
        <v>48</v>
      </c>
    </row>
    <row r="22" spans="1:4">
      <c r="A22" t="s">
        <v>21</v>
      </c>
      <c r="C22" t="s">
        <v>187</v>
      </c>
      <c r="D22" t="s">
        <v>49</v>
      </c>
    </row>
    <row r="23" spans="1:4">
      <c r="A23" t="s">
        <v>22</v>
      </c>
      <c r="C23" t="s">
        <v>194</v>
      </c>
      <c r="D23" t="s">
        <v>148</v>
      </c>
    </row>
    <row r="24" spans="1:4">
      <c r="A24" t="s">
        <v>23</v>
      </c>
      <c r="C24" t="s">
        <v>197</v>
      </c>
      <c r="D24" t="s">
        <v>17</v>
      </c>
    </row>
    <row r="25" spans="1:4">
      <c r="A25" t="s">
        <v>24</v>
      </c>
      <c r="C25" t="s">
        <v>191</v>
      </c>
      <c r="D25" t="s">
        <v>10</v>
      </c>
    </row>
    <row r="26" spans="1:4">
      <c r="A26" t="s">
        <v>25</v>
      </c>
      <c r="C26" t="s">
        <v>192</v>
      </c>
      <c r="D26" t="s">
        <v>115</v>
      </c>
    </row>
    <row r="27" spans="1:4">
      <c r="A27" t="s">
        <v>26</v>
      </c>
      <c r="C27" t="s">
        <v>206</v>
      </c>
      <c r="D27" t="s">
        <v>23</v>
      </c>
    </row>
    <row r="28" spans="1:4">
      <c r="A28" t="s">
        <v>27</v>
      </c>
      <c r="C28" t="s">
        <v>213</v>
      </c>
      <c r="D28" t="s">
        <v>84</v>
      </c>
    </row>
    <row r="29" spans="1:4">
      <c r="A29" t="s">
        <v>28</v>
      </c>
      <c r="C29" t="s">
        <v>177</v>
      </c>
      <c r="D29" t="s">
        <v>95</v>
      </c>
    </row>
    <row r="30" spans="1:4">
      <c r="A30" t="s">
        <v>29</v>
      </c>
      <c r="C30" t="s">
        <v>177</v>
      </c>
      <c r="D30" t="s">
        <v>95</v>
      </c>
    </row>
    <row r="31" spans="1:4">
      <c r="A31" t="s">
        <v>30</v>
      </c>
      <c r="C31" t="s">
        <v>209</v>
      </c>
      <c r="D31" t="s">
        <v>97</v>
      </c>
    </row>
    <row r="32" spans="1:4">
      <c r="A32" t="s">
        <v>31</v>
      </c>
      <c r="C32" t="s">
        <v>210</v>
      </c>
      <c r="D32" t="s">
        <v>61</v>
      </c>
    </row>
    <row r="33" spans="1:4">
      <c r="A33" t="s">
        <v>32</v>
      </c>
      <c r="C33" t="s">
        <v>211</v>
      </c>
      <c r="D33" t="s">
        <v>83</v>
      </c>
    </row>
    <row r="34" spans="1:4">
      <c r="A34" t="s">
        <v>33</v>
      </c>
      <c r="C34" t="s">
        <v>214</v>
      </c>
      <c r="D34" t="s">
        <v>43</v>
      </c>
    </row>
    <row r="35" spans="1:4">
      <c r="A35" t="s">
        <v>34</v>
      </c>
    </row>
    <row r="36" spans="1:4">
      <c r="A36" t="s">
        <v>35</v>
      </c>
      <c r="C36" t="s">
        <v>218</v>
      </c>
      <c r="D36" t="s">
        <v>36</v>
      </c>
    </row>
    <row r="37" spans="1:4">
      <c r="A37" t="s">
        <v>36</v>
      </c>
      <c r="C37" t="s">
        <v>207</v>
      </c>
      <c r="D37" t="s">
        <v>156</v>
      </c>
    </row>
    <row r="38" spans="1:4">
      <c r="A38" t="s">
        <v>37</v>
      </c>
      <c r="C38" t="s">
        <v>219</v>
      </c>
      <c r="D38" t="s">
        <v>136</v>
      </c>
    </row>
    <row r="39" spans="1:4">
      <c r="A39" t="s">
        <v>38</v>
      </c>
      <c r="C39" t="s">
        <v>220</v>
      </c>
      <c r="D39" t="s">
        <v>113</v>
      </c>
    </row>
    <row r="40" spans="1:4">
      <c r="A40" t="s">
        <v>39</v>
      </c>
      <c r="C40" t="s">
        <v>222</v>
      </c>
      <c r="D40" t="s">
        <v>100</v>
      </c>
    </row>
    <row r="41" spans="1:4">
      <c r="A41" t="s">
        <v>40</v>
      </c>
      <c r="C41" t="s">
        <v>221</v>
      </c>
      <c r="D41" t="s">
        <v>15</v>
      </c>
    </row>
    <row r="42" spans="1:4">
      <c r="A42" t="s">
        <v>41</v>
      </c>
      <c r="C42" t="s">
        <v>223</v>
      </c>
      <c r="D42" t="s">
        <v>126</v>
      </c>
    </row>
    <row r="43" spans="1:4">
      <c r="A43" t="s">
        <v>42</v>
      </c>
      <c r="C43" t="s">
        <v>181</v>
      </c>
      <c r="D43" t="s">
        <v>91</v>
      </c>
    </row>
    <row r="44" spans="1:4">
      <c r="A44" t="s">
        <v>43</v>
      </c>
    </row>
    <row r="45" spans="1:4">
      <c r="A45" t="s">
        <v>44</v>
      </c>
      <c r="C45" t="s">
        <v>225</v>
      </c>
      <c r="D45" t="s">
        <v>153</v>
      </c>
    </row>
    <row r="46" spans="1:4">
      <c r="A46" t="s">
        <v>45</v>
      </c>
      <c r="C46" t="s">
        <v>229</v>
      </c>
      <c r="D46" t="s">
        <v>105</v>
      </c>
    </row>
    <row r="47" spans="1:4">
      <c r="A47" t="s">
        <v>46</v>
      </c>
      <c r="C47" t="s">
        <v>175</v>
      </c>
      <c r="D47" t="s">
        <v>62</v>
      </c>
    </row>
    <row r="48" spans="1:4">
      <c r="A48" t="s">
        <v>47</v>
      </c>
      <c r="C48" t="s">
        <v>175</v>
      </c>
      <c r="D48" t="s">
        <v>62</v>
      </c>
    </row>
    <row r="49" spans="1:4">
      <c r="A49" t="s">
        <v>48</v>
      </c>
      <c r="C49" t="s">
        <v>231</v>
      </c>
      <c r="D49" t="s">
        <v>146</v>
      </c>
    </row>
    <row r="50" spans="1:4">
      <c r="A50" t="s">
        <v>49</v>
      </c>
      <c r="C50" t="s">
        <v>230</v>
      </c>
      <c r="D50" t="s">
        <v>93</v>
      </c>
    </row>
    <row r="51" spans="1:4">
      <c r="A51" t="s">
        <v>50</v>
      </c>
      <c r="C51" t="s">
        <v>174</v>
      </c>
      <c r="D51" t="s">
        <v>165</v>
      </c>
    </row>
    <row r="52" spans="1:4">
      <c r="A52" t="s">
        <v>51</v>
      </c>
      <c r="C52" t="s">
        <v>174</v>
      </c>
      <c r="D52" t="s">
        <v>165</v>
      </c>
    </row>
    <row r="53" spans="1:4">
      <c r="A53" t="s">
        <v>52</v>
      </c>
      <c r="C53" t="s">
        <v>233</v>
      </c>
      <c r="D53" t="s">
        <v>8</v>
      </c>
    </row>
    <row r="54" spans="1:4">
      <c r="A54" t="s">
        <v>53</v>
      </c>
      <c r="C54" t="s">
        <v>234</v>
      </c>
      <c r="D54" t="s">
        <v>88</v>
      </c>
    </row>
    <row r="55" spans="1:4">
      <c r="A55" t="s">
        <v>54</v>
      </c>
      <c r="C55" t="s">
        <v>235</v>
      </c>
      <c r="D55" t="s">
        <v>109</v>
      </c>
    </row>
    <row r="56" spans="1:4">
      <c r="A56" t="s">
        <v>55</v>
      </c>
      <c r="C56" t="s">
        <v>232</v>
      </c>
      <c r="D56" t="s">
        <v>167</v>
      </c>
    </row>
    <row r="57" spans="1:4">
      <c r="A57" t="s">
        <v>56</v>
      </c>
      <c r="C57" t="s">
        <v>238</v>
      </c>
      <c r="D57" t="s">
        <v>51</v>
      </c>
    </row>
    <row r="58" spans="1:4">
      <c r="A58" t="s">
        <v>57</v>
      </c>
      <c r="C58" t="s">
        <v>237</v>
      </c>
      <c r="D58" t="s">
        <v>68</v>
      </c>
    </row>
    <row r="59" spans="1:4">
      <c r="A59" t="s">
        <v>58</v>
      </c>
      <c r="C59" t="s">
        <v>239</v>
      </c>
      <c r="D59" t="s">
        <v>160</v>
      </c>
    </row>
    <row r="60" spans="1:4">
      <c r="A60" t="s">
        <v>59</v>
      </c>
      <c r="C60" t="s">
        <v>242</v>
      </c>
      <c r="D60" t="s">
        <v>171</v>
      </c>
    </row>
    <row r="61" spans="1:4">
      <c r="A61" t="s">
        <v>60</v>
      </c>
      <c r="C61" t="s">
        <v>241</v>
      </c>
      <c r="D61" t="s">
        <v>112</v>
      </c>
    </row>
    <row r="62" spans="1:4">
      <c r="A62" t="s">
        <v>61</v>
      </c>
      <c r="C62" t="s">
        <v>215</v>
      </c>
      <c r="D62" t="s">
        <v>132</v>
      </c>
    </row>
    <row r="63" spans="1:4">
      <c r="A63" t="s">
        <v>62</v>
      </c>
      <c r="C63" t="s">
        <v>240</v>
      </c>
      <c r="D63" t="s">
        <v>128</v>
      </c>
    </row>
    <row r="64" spans="1:4">
      <c r="A64" t="s">
        <v>63</v>
      </c>
      <c r="C64" t="s">
        <v>243</v>
      </c>
      <c r="D64" t="s">
        <v>114</v>
      </c>
    </row>
    <row r="65" spans="1:4">
      <c r="A65" t="s">
        <v>64</v>
      </c>
      <c r="C65" t="s">
        <v>246</v>
      </c>
      <c r="D65" t="s">
        <v>27</v>
      </c>
    </row>
    <row r="66" spans="1:4">
      <c r="A66" t="s">
        <v>65</v>
      </c>
      <c r="C66" t="s">
        <v>249</v>
      </c>
      <c r="D66" t="s">
        <v>106</v>
      </c>
    </row>
    <row r="67" spans="1:4">
      <c r="A67" t="s">
        <v>66</v>
      </c>
      <c r="C67" t="s">
        <v>245</v>
      </c>
      <c r="D67" t="s">
        <v>21</v>
      </c>
    </row>
    <row r="68" spans="1:4">
      <c r="A68" t="s">
        <v>67</v>
      </c>
      <c r="C68" t="s">
        <v>248</v>
      </c>
      <c r="D68" t="s">
        <v>33</v>
      </c>
    </row>
    <row r="69" spans="1:4">
      <c r="A69" t="s">
        <v>68</v>
      </c>
      <c r="C69" t="s">
        <v>247</v>
      </c>
      <c r="D69" t="s">
        <v>98</v>
      </c>
    </row>
    <row r="70" spans="1:4">
      <c r="A70" t="s">
        <v>69</v>
      </c>
      <c r="C70" t="s">
        <v>244</v>
      </c>
      <c r="D70" t="s">
        <v>9</v>
      </c>
    </row>
    <row r="71" spans="1:4">
      <c r="A71" t="s">
        <v>70</v>
      </c>
      <c r="C71" t="s">
        <v>250</v>
      </c>
      <c r="D71" t="s">
        <v>14</v>
      </c>
    </row>
    <row r="72" spans="1:4">
      <c r="A72" t="s">
        <v>71</v>
      </c>
      <c r="C72" t="s">
        <v>251</v>
      </c>
      <c r="D72" t="s">
        <v>117</v>
      </c>
    </row>
    <row r="73" spans="1:4">
      <c r="A73" t="s">
        <v>72</v>
      </c>
      <c r="C73" t="s">
        <v>176</v>
      </c>
      <c r="D73" t="s">
        <v>94</v>
      </c>
    </row>
    <row r="74" spans="1:4">
      <c r="A74" t="s">
        <v>73</v>
      </c>
      <c r="C74" t="s">
        <v>176</v>
      </c>
      <c r="D74" t="s">
        <v>94</v>
      </c>
    </row>
    <row r="75" spans="1:4">
      <c r="A75" t="s">
        <v>74</v>
      </c>
      <c r="C75" t="s">
        <v>253</v>
      </c>
      <c r="D75" t="s">
        <v>41</v>
      </c>
    </row>
    <row r="76" spans="1:4">
      <c r="A76" t="s">
        <v>75</v>
      </c>
      <c r="C76" t="s">
        <v>255</v>
      </c>
      <c r="D76" t="s">
        <v>157</v>
      </c>
    </row>
    <row r="77" spans="1:4">
      <c r="A77" t="s">
        <v>76</v>
      </c>
      <c r="C77" t="s">
        <v>205</v>
      </c>
      <c r="D77" t="s">
        <v>134</v>
      </c>
    </row>
    <row r="78" spans="1:4">
      <c r="A78" t="s">
        <v>77</v>
      </c>
      <c r="C78" t="s">
        <v>212</v>
      </c>
      <c r="D78" t="s">
        <v>129</v>
      </c>
    </row>
    <row r="79" spans="1:4">
      <c r="A79" t="s">
        <v>78</v>
      </c>
      <c r="C79" t="s">
        <v>285</v>
      </c>
      <c r="D79" t="s">
        <v>108</v>
      </c>
    </row>
    <row r="80" spans="1:4">
      <c r="A80" t="s">
        <v>79</v>
      </c>
      <c r="C80" t="s">
        <v>313</v>
      </c>
      <c r="D80" t="s">
        <v>0</v>
      </c>
    </row>
    <row r="81" spans="1:4">
      <c r="A81" t="s">
        <v>80</v>
      </c>
      <c r="C81" t="s">
        <v>254</v>
      </c>
      <c r="D81" t="s">
        <v>137</v>
      </c>
    </row>
    <row r="82" spans="1:4">
      <c r="A82" t="s">
        <v>81</v>
      </c>
      <c r="C82" t="s">
        <v>208</v>
      </c>
      <c r="D82" t="s">
        <v>96</v>
      </c>
    </row>
    <row r="83" spans="1:4">
      <c r="A83" t="s">
        <v>82</v>
      </c>
      <c r="C83" t="s">
        <v>252</v>
      </c>
      <c r="D83" t="s">
        <v>143</v>
      </c>
    </row>
    <row r="84" spans="1:4">
      <c r="A84" t="s">
        <v>83</v>
      </c>
      <c r="C84" t="s">
        <v>256</v>
      </c>
      <c r="D84" t="s">
        <v>56</v>
      </c>
    </row>
    <row r="85" spans="1:4">
      <c r="A85" t="s">
        <v>84</v>
      </c>
      <c r="C85" t="s">
        <v>258</v>
      </c>
      <c r="D85" t="s">
        <v>25</v>
      </c>
    </row>
    <row r="86" spans="1:4">
      <c r="A86" t="s">
        <v>85</v>
      </c>
      <c r="C86" t="s">
        <v>314</v>
      </c>
      <c r="D86" t="s">
        <v>92</v>
      </c>
    </row>
    <row r="87" spans="1:4">
      <c r="A87" t="s">
        <v>86</v>
      </c>
      <c r="C87" t="s">
        <v>260</v>
      </c>
      <c r="D87" t="s">
        <v>77</v>
      </c>
    </row>
    <row r="88" spans="1:4">
      <c r="A88" t="s">
        <v>87</v>
      </c>
      <c r="C88" t="s">
        <v>259</v>
      </c>
      <c r="D88" t="s">
        <v>79</v>
      </c>
    </row>
    <row r="89" spans="1:4">
      <c r="A89" t="s">
        <v>88</v>
      </c>
      <c r="C89" t="s">
        <v>262</v>
      </c>
      <c r="D89" t="s">
        <v>119</v>
      </c>
    </row>
    <row r="90" spans="1:4">
      <c r="A90" t="s">
        <v>89</v>
      </c>
      <c r="C90" t="s">
        <v>257</v>
      </c>
      <c r="D90" t="s">
        <v>74</v>
      </c>
    </row>
    <row r="91" spans="1:4">
      <c r="A91" t="s">
        <v>90</v>
      </c>
      <c r="C91" t="s">
        <v>261</v>
      </c>
      <c r="D91" t="s">
        <v>31</v>
      </c>
    </row>
    <row r="92" spans="1:4">
      <c r="A92" t="s">
        <v>91</v>
      </c>
      <c r="C92" t="s">
        <v>276</v>
      </c>
      <c r="D92" t="s">
        <v>67</v>
      </c>
    </row>
    <row r="93" spans="1:4">
      <c r="A93" t="s">
        <v>92</v>
      </c>
      <c r="C93" t="s">
        <v>274</v>
      </c>
      <c r="D93" t="s">
        <v>6</v>
      </c>
    </row>
    <row r="94" spans="1:4">
      <c r="A94" t="s">
        <v>93</v>
      </c>
      <c r="C94" t="s">
        <v>265</v>
      </c>
      <c r="D94" t="s">
        <v>22</v>
      </c>
    </row>
    <row r="95" spans="1:4">
      <c r="A95" t="s">
        <v>94</v>
      </c>
      <c r="C95" t="s">
        <v>264</v>
      </c>
      <c r="D95" t="s">
        <v>54</v>
      </c>
    </row>
    <row r="96" spans="1:4">
      <c r="A96" t="s">
        <v>95</v>
      </c>
      <c r="C96" t="s">
        <v>278</v>
      </c>
      <c r="D96" t="s">
        <v>30</v>
      </c>
    </row>
    <row r="97" spans="1:4">
      <c r="A97" t="s">
        <v>96</v>
      </c>
      <c r="C97" t="s">
        <v>275</v>
      </c>
      <c r="D97" t="s">
        <v>169</v>
      </c>
    </row>
    <row r="98" spans="1:4">
      <c r="A98" t="s">
        <v>97</v>
      </c>
      <c r="C98" t="s">
        <v>263</v>
      </c>
      <c r="D98" t="s">
        <v>4</v>
      </c>
    </row>
    <row r="99" spans="1:4">
      <c r="A99" t="s">
        <v>98</v>
      </c>
      <c r="C99" t="s">
        <v>271</v>
      </c>
      <c r="D99" t="s">
        <v>131</v>
      </c>
    </row>
    <row r="100" spans="1:4">
      <c r="A100" t="s">
        <v>99</v>
      </c>
    </row>
    <row r="101" spans="1:4">
      <c r="A101" t="s">
        <v>100</v>
      </c>
      <c r="C101" t="s">
        <v>272</v>
      </c>
      <c r="D101" t="s">
        <v>19</v>
      </c>
    </row>
    <row r="102" spans="1:4">
      <c r="A102" t="s">
        <v>101</v>
      </c>
      <c r="C102" t="s">
        <v>268</v>
      </c>
      <c r="D102" t="s">
        <v>151</v>
      </c>
    </row>
    <row r="103" spans="1:4">
      <c r="A103" t="s">
        <v>102</v>
      </c>
      <c r="C103" t="s">
        <v>266</v>
      </c>
      <c r="D103" t="s">
        <v>69</v>
      </c>
    </row>
    <row r="104" spans="1:4">
      <c r="A104" t="s">
        <v>103</v>
      </c>
      <c r="C104" t="s">
        <v>273</v>
      </c>
      <c r="D104" t="s">
        <v>158</v>
      </c>
    </row>
    <row r="105" spans="1:4">
      <c r="A105" t="s">
        <v>104</v>
      </c>
      <c r="C105" t="s">
        <v>267</v>
      </c>
      <c r="D105" t="s">
        <v>159</v>
      </c>
    </row>
    <row r="106" spans="1:4">
      <c r="A106" t="s">
        <v>105</v>
      </c>
      <c r="C106" t="s">
        <v>277</v>
      </c>
      <c r="D106" t="s">
        <v>44</v>
      </c>
    </row>
    <row r="107" spans="1:4">
      <c r="A107" t="s">
        <v>106</v>
      </c>
      <c r="C107" t="s">
        <v>280</v>
      </c>
      <c r="D107" t="s">
        <v>125</v>
      </c>
    </row>
    <row r="108" spans="1:4">
      <c r="A108" t="s">
        <v>107</v>
      </c>
      <c r="C108" t="s">
        <v>284</v>
      </c>
      <c r="D108" t="s">
        <v>38</v>
      </c>
    </row>
    <row r="109" spans="1:4">
      <c r="A109" t="s">
        <v>108</v>
      </c>
      <c r="C109" t="s">
        <v>283</v>
      </c>
      <c r="D109" t="s">
        <v>50</v>
      </c>
    </row>
    <row r="110" spans="1:4">
      <c r="A110" t="s">
        <v>109</v>
      </c>
      <c r="C110" t="s">
        <v>286</v>
      </c>
      <c r="D110" t="s">
        <v>18</v>
      </c>
    </row>
    <row r="111" spans="1:4">
      <c r="A111" t="s">
        <v>110</v>
      </c>
      <c r="C111" t="s">
        <v>281</v>
      </c>
      <c r="D111" t="s">
        <v>87</v>
      </c>
    </row>
    <row r="112" spans="1:4">
      <c r="A112" t="s">
        <v>111</v>
      </c>
      <c r="C112" t="s">
        <v>282</v>
      </c>
      <c r="D112" t="s">
        <v>145</v>
      </c>
    </row>
    <row r="113" spans="1:4">
      <c r="A113" t="s">
        <v>112</v>
      </c>
      <c r="C113" t="s">
        <v>287</v>
      </c>
      <c r="D113" t="s">
        <v>155</v>
      </c>
    </row>
    <row r="114" spans="1:4">
      <c r="A114" t="s">
        <v>113</v>
      </c>
      <c r="C114" t="s">
        <v>289</v>
      </c>
      <c r="D114" t="s">
        <v>124</v>
      </c>
    </row>
    <row r="115" spans="1:4">
      <c r="A115" t="s">
        <v>114</v>
      </c>
      <c r="C115" t="s">
        <v>292</v>
      </c>
      <c r="D115" t="s">
        <v>72</v>
      </c>
    </row>
    <row r="116" spans="1:4">
      <c r="A116" t="s">
        <v>115</v>
      </c>
      <c r="C116" t="s">
        <v>290</v>
      </c>
      <c r="D116" t="s">
        <v>39</v>
      </c>
    </row>
    <row r="117" spans="1:4">
      <c r="A117" t="s">
        <v>116</v>
      </c>
      <c r="C117" t="s">
        <v>293</v>
      </c>
      <c r="D117" t="s">
        <v>135</v>
      </c>
    </row>
    <row r="118" spans="1:4">
      <c r="A118" t="s">
        <v>117</v>
      </c>
      <c r="C118" t="s">
        <v>288</v>
      </c>
      <c r="D118" t="s">
        <v>70</v>
      </c>
    </row>
    <row r="119" spans="1:4">
      <c r="A119" t="s">
        <v>118</v>
      </c>
      <c r="C119" t="s">
        <v>294</v>
      </c>
      <c r="D119" t="s">
        <v>102</v>
      </c>
    </row>
    <row r="120" spans="1:4">
      <c r="A120" t="s">
        <v>119</v>
      </c>
      <c r="C120" t="s">
        <v>291</v>
      </c>
      <c r="D120" t="s">
        <v>103</v>
      </c>
    </row>
    <row r="121" spans="1:4">
      <c r="A121" t="s">
        <v>120</v>
      </c>
      <c r="C121" t="s">
        <v>295</v>
      </c>
      <c r="D121" t="s">
        <v>154</v>
      </c>
    </row>
    <row r="122" spans="1:4">
      <c r="A122" t="s">
        <v>121</v>
      </c>
      <c r="C122" t="s">
        <v>296</v>
      </c>
      <c r="D122" t="s">
        <v>81</v>
      </c>
    </row>
    <row r="123" spans="1:4">
      <c r="A123" t="s">
        <v>122</v>
      </c>
      <c r="C123" t="s">
        <v>302</v>
      </c>
      <c r="D123" t="s">
        <v>121</v>
      </c>
    </row>
    <row r="124" spans="1:4">
      <c r="A124" t="s">
        <v>123</v>
      </c>
      <c r="C124" t="s">
        <v>297</v>
      </c>
      <c r="D124" t="s">
        <v>120</v>
      </c>
    </row>
    <row r="125" spans="1:4">
      <c r="A125" t="s">
        <v>124</v>
      </c>
      <c r="C125" t="s">
        <v>298</v>
      </c>
      <c r="D125" t="s">
        <v>118</v>
      </c>
    </row>
    <row r="126" spans="1:4">
      <c r="A126" t="s">
        <v>125</v>
      </c>
      <c r="C126" t="s">
        <v>301</v>
      </c>
      <c r="D126" t="s">
        <v>163</v>
      </c>
    </row>
    <row r="127" spans="1:4">
      <c r="A127" t="s">
        <v>126</v>
      </c>
      <c r="C127" t="s">
        <v>310</v>
      </c>
      <c r="D127" t="s">
        <v>66</v>
      </c>
    </row>
    <row r="128" spans="1:4">
      <c r="A128" t="s">
        <v>127</v>
      </c>
      <c r="C128" t="s">
        <v>303</v>
      </c>
      <c r="D128" t="s">
        <v>64</v>
      </c>
    </row>
    <row r="129" spans="1:4">
      <c r="A129" t="s">
        <v>128</v>
      </c>
      <c r="C129" t="s">
        <v>316</v>
      </c>
      <c r="D129" t="s">
        <v>141</v>
      </c>
    </row>
    <row r="130" spans="1:4">
      <c r="A130" t="s">
        <v>129</v>
      </c>
      <c r="C130" t="s">
        <v>319</v>
      </c>
      <c r="D130" t="s">
        <v>80</v>
      </c>
    </row>
    <row r="131" spans="1:4">
      <c r="A131" t="s">
        <v>130</v>
      </c>
      <c r="C131" t="s">
        <v>306</v>
      </c>
      <c r="D131" t="s">
        <v>60</v>
      </c>
    </row>
    <row r="132" spans="1:4">
      <c r="A132" t="s">
        <v>131</v>
      </c>
      <c r="C132" t="s">
        <v>315</v>
      </c>
      <c r="D132" t="s">
        <v>58</v>
      </c>
    </row>
    <row r="133" spans="1:4">
      <c r="A133" t="s">
        <v>132</v>
      </c>
      <c r="C133" t="s">
        <v>309</v>
      </c>
      <c r="D133" t="s">
        <v>110</v>
      </c>
    </row>
    <row r="134" spans="1:4">
      <c r="A134" t="s">
        <v>133</v>
      </c>
    </row>
    <row r="135" spans="1:4">
      <c r="A135" t="s">
        <v>134</v>
      </c>
      <c r="C135" t="s">
        <v>304</v>
      </c>
      <c r="D135" t="s">
        <v>53</v>
      </c>
    </row>
    <row r="136" spans="1:4">
      <c r="A136" t="s">
        <v>135</v>
      </c>
      <c r="C136" t="s">
        <v>311</v>
      </c>
      <c r="D136" t="s">
        <v>90</v>
      </c>
    </row>
    <row r="137" spans="1:4">
      <c r="A137" t="s">
        <v>136</v>
      </c>
      <c r="C137" t="s">
        <v>317</v>
      </c>
      <c r="D137" t="s">
        <v>16</v>
      </c>
    </row>
    <row r="138" spans="1:4">
      <c r="A138" t="s">
        <v>137</v>
      </c>
      <c r="C138" t="s">
        <v>300</v>
      </c>
      <c r="D138" t="s">
        <v>149</v>
      </c>
    </row>
    <row r="139" spans="1:4">
      <c r="A139" t="s">
        <v>138</v>
      </c>
      <c r="C139" t="s">
        <v>226</v>
      </c>
      <c r="D139" t="s">
        <v>101</v>
      </c>
    </row>
    <row r="140" spans="1:4">
      <c r="A140" t="s">
        <v>139</v>
      </c>
      <c r="C140" t="s">
        <v>320</v>
      </c>
      <c r="D140" t="s">
        <v>45</v>
      </c>
    </row>
    <row r="141" spans="1:4">
      <c r="A141" t="s">
        <v>140</v>
      </c>
      <c r="C141" t="s">
        <v>318</v>
      </c>
      <c r="D141" t="s">
        <v>161</v>
      </c>
    </row>
    <row r="142" spans="1:4">
      <c r="A142" t="s">
        <v>141</v>
      </c>
      <c r="C142" t="s">
        <v>323</v>
      </c>
      <c r="D142" t="s">
        <v>11</v>
      </c>
    </row>
    <row r="143" spans="1:4">
      <c r="A143" t="s">
        <v>142</v>
      </c>
    </row>
    <row r="144" spans="1:4">
      <c r="A144" t="s">
        <v>143</v>
      </c>
      <c r="C144" t="s">
        <v>326</v>
      </c>
      <c r="D144" t="s">
        <v>13</v>
      </c>
    </row>
    <row r="145" spans="1:4">
      <c r="A145" t="s">
        <v>144</v>
      </c>
      <c r="C145" t="s">
        <v>324</v>
      </c>
      <c r="D145" t="s">
        <v>40</v>
      </c>
    </row>
    <row r="146" spans="1:4">
      <c r="A146" t="s">
        <v>145</v>
      </c>
      <c r="C146" t="s">
        <v>327</v>
      </c>
      <c r="D146" t="s">
        <v>144</v>
      </c>
    </row>
    <row r="147" spans="1:4">
      <c r="A147" t="s">
        <v>146</v>
      </c>
      <c r="C147" t="s">
        <v>325</v>
      </c>
      <c r="D147" t="s">
        <v>63</v>
      </c>
    </row>
    <row r="148" spans="1:4">
      <c r="A148" t="s">
        <v>147</v>
      </c>
      <c r="C148" t="s">
        <v>321</v>
      </c>
      <c r="D148" t="s">
        <v>107</v>
      </c>
    </row>
    <row r="149" spans="1:4">
      <c r="A149" t="s">
        <v>148</v>
      </c>
      <c r="C149" t="s">
        <v>322</v>
      </c>
      <c r="D149" t="s">
        <v>86</v>
      </c>
    </row>
    <row r="150" spans="1:4">
      <c r="A150" t="s">
        <v>149</v>
      </c>
      <c r="C150" t="s">
        <v>331</v>
      </c>
      <c r="D150" t="s">
        <v>76</v>
      </c>
    </row>
    <row r="151" spans="1:4">
      <c r="A151" t="s">
        <v>150</v>
      </c>
      <c r="C151" t="s">
        <v>330</v>
      </c>
      <c r="D151" t="s">
        <v>37</v>
      </c>
    </row>
    <row r="152" spans="1:4">
      <c r="A152" t="s">
        <v>151</v>
      </c>
      <c r="C152" t="s">
        <v>178</v>
      </c>
      <c r="D152" t="s">
        <v>85</v>
      </c>
    </row>
    <row r="153" spans="1:4">
      <c r="A153" t="s">
        <v>152</v>
      </c>
      <c r="C153" t="s">
        <v>178</v>
      </c>
      <c r="D153" t="s">
        <v>85</v>
      </c>
    </row>
    <row r="154" spans="1:4">
      <c r="A154" t="s">
        <v>153</v>
      </c>
      <c r="C154" t="s">
        <v>332</v>
      </c>
      <c r="D154" t="s">
        <v>164</v>
      </c>
    </row>
    <row r="155" spans="1:4">
      <c r="A155" t="s">
        <v>154</v>
      </c>
    </row>
    <row r="156" spans="1:4">
      <c r="A156" t="s">
        <v>155</v>
      </c>
      <c r="C156" t="s">
        <v>337</v>
      </c>
      <c r="D156" t="s">
        <v>2</v>
      </c>
    </row>
    <row r="157" spans="1:4">
      <c r="A157" t="s">
        <v>156</v>
      </c>
      <c r="C157" t="s">
        <v>334</v>
      </c>
      <c r="D157" t="s">
        <v>150</v>
      </c>
    </row>
    <row r="158" spans="1:4">
      <c r="A158" t="s">
        <v>157</v>
      </c>
      <c r="C158" t="s">
        <v>299</v>
      </c>
      <c r="D158" t="s">
        <v>122</v>
      </c>
    </row>
    <row r="159" spans="1:4">
      <c r="A159" t="s">
        <v>158</v>
      </c>
      <c r="C159" t="s">
        <v>203</v>
      </c>
      <c r="D159" t="s">
        <v>24</v>
      </c>
    </row>
    <row r="160" spans="1:4">
      <c r="A160" t="s">
        <v>159</v>
      </c>
      <c r="C160" t="s">
        <v>305</v>
      </c>
      <c r="D160" t="s">
        <v>1</v>
      </c>
    </row>
    <row r="161" spans="1:4">
      <c r="A161" t="s">
        <v>160</v>
      </c>
      <c r="C161" t="s">
        <v>236</v>
      </c>
      <c r="D161" t="s">
        <v>170</v>
      </c>
    </row>
    <row r="162" spans="1:4">
      <c r="A162" t="s">
        <v>161</v>
      </c>
      <c r="C162" t="s">
        <v>224</v>
      </c>
      <c r="D162" t="s">
        <v>138</v>
      </c>
    </row>
    <row r="163" spans="1:4">
      <c r="A163" t="s">
        <v>162</v>
      </c>
      <c r="C163" t="s">
        <v>202</v>
      </c>
      <c r="D163" t="s">
        <v>82</v>
      </c>
    </row>
    <row r="164" spans="1:4">
      <c r="A164" t="s">
        <v>163</v>
      </c>
      <c r="C164" t="s">
        <v>204</v>
      </c>
      <c r="D164" t="s">
        <v>34</v>
      </c>
    </row>
    <row r="165" spans="1:4">
      <c r="A165" t="s">
        <v>164</v>
      </c>
      <c r="C165" t="s">
        <v>338</v>
      </c>
      <c r="D165" t="s">
        <v>162</v>
      </c>
    </row>
    <row r="166" spans="1:4">
      <c r="A166" t="s">
        <v>165</v>
      </c>
      <c r="C166" t="s">
        <v>312</v>
      </c>
      <c r="D166" t="s">
        <v>32</v>
      </c>
    </row>
    <row r="167" spans="1:4">
      <c r="A167" t="s">
        <v>166</v>
      </c>
    </row>
    <row r="168" spans="1:4">
      <c r="A168" t="s">
        <v>167</v>
      </c>
    </row>
    <row r="169" spans="1:4">
      <c r="A169" t="s">
        <v>168</v>
      </c>
    </row>
    <row r="170" spans="1:4">
      <c r="A170" t="s">
        <v>169</v>
      </c>
    </row>
    <row r="171" spans="1:4">
      <c r="A171" t="s">
        <v>170</v>
      </c>
    </row>
    <row r="172" spans="1:4">
      <c r="A172" t="s">
        <v>171</v>
      </c>
    </row>
    <row r="173" spans="1:4">
      <c r="A173" t="s">
        <v>172</v>
      </c>
    </row>
  </sheetData>
  <conditionalFormatting sqref="A1:A1048576">
    <cfRule type="duplicateValues" dxfId="13" priority="2"/>
  </conditionalFormatting>
  <conditionalFormatting sqref="A1:A1048576 D1:D1048576">
    <cfRule type="duplicateValues" dxfId="1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ToPutIntoProg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</dc:creator>
  <cp:lastModifiedBy>Evan</cp:lastModifiedBy>
  <dcterms:created xsi:type="dcterms:W3CDTF">2015-06-17T21:56:15Z</dcterms:created>
  <dcterms:modified xsi:type="dcterms:W3CDTF">2015-09-21T01:17:18Z</dcterms:modified>
</cp:coreProperties>
</file>