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04TH\classdescription\"/>
    </mc:Choice>
  </mc:AlternateContent>
  <bookViews>
    <workbookView xWindow="0" yWindow="0" windowWidth="20490" windowHeight="6855" activeTab="1"/>
  </bookViews>
  <sheets>
    <sheet name="grade dist" sheetId="5" r:id="rId1"/>
    <sheet name="table " sheetId="1" r:id="rId2"/>
    <sheet name="student_total_marks_rankings" sheetId="6" r:id="rId3"/>
    <sheet name="grades_bands" sheetId="3" r:id="rId4"/>
    <sheet name="student ranking graph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8" i="1"/>
  <c r="E9" i="1"/>
  <c r="E10" i="1"/>
  <c r="E11" i="1"/>
  <c r="E12" i="1"/>
  <c r="J12" i="1" s="1"/>
  <c r="E13" i="1"/>
  <c r="J13" i="1" s="1"/>
  <c r="E14" i="1"/>
  <c r="J14" i="1" s="1"/>
  <c r="E15" i="1"/>
  <c r="J15" i="1" s="1"/>
  <c r="E3" i="1"/>
  <c r="E4" i="1"/>
  <c r="E5" i="1"/>
  <c r="E6" i="1"/>
  <c r="E7" i="1"/>
  <c r="J7" i="1" s="1"/>
  <c r="E2" i="1"/>
  <c r="J2" i="1" s="1"/>
  <c r="J6" i="1" l="1"/>
  <c r="J11" i="1"/>
  <c r="J5" i="1"/>
  <c r="J10" i="1"/>
  <c r="J4" i="1"/>
  <c r="J9" i="1"/>
  <c r="J3" i="1"/>
  <c r="J8" i="1"/>
  <c r="L13" i="1"/>
  <c r="L3" i="1"/>
  <c r="L4" i="1"/>
  <c r="L5" i="1"/>
  <c r="L6" i="1"/>
  <c r="L7" i="1"/>
  <c r="L10" i="1"/>
  <c r="L11" i="1"/>
  <c r="L12" i="1"/>
  <c r="L14" i="1"/>
  <c r="L15" i="1"/>
  <c r="L2" i="1"/>
  <c r="L9" i="1" l="1"/>
  <c r="L8" i="1"/>
</calcChain>
</file>

<file path=xl/sharedStrings.xml><?xml version="1.0" encoding="utf-8"?>
<sst xmlns="http://schemas.openxmlformats.org/spreadsheetml/2006/main" count="198" uniqueCount="77">
  <si>
    <r>
      <rPr>
        <sz val="12"/>
        <color rgb="FF0F0F0F"/>
        <rFont val="Times New Roman"/>
        <family val="1"/>
      </rPr>
      <t>J</t>
    </r>
    <r>
      <rPr>
        <sz val="12"/>
        <color rgb="FF2A2A2A"/>
        <rFont val="Times New Roman"/>
        <family val="1"/>
      </rPr>
      <t>ohn</t>
    </r>
  </si>
  <si>
    <r>
      <rPr>
        <sz val="12"/>
        <color rgb="FF2A2A2A"/>
        <rFont val="Times New Roman"/>
        <family val="1"/>
      </rPr>
      <t>Brown</t>
    </r>
  </si>
  <si>
    <r>
      <rPr>
        <sz val="12"/>
        <color rgb="FF2A2A2A"/>
        <rFont val="Times New Roman"/>
        <family val="1"/>
      </rPr>
      <t>C</t>
    </r>
    <r>
      <rPr>
        <sz val="12"/>
        <rFont val="Times New Roman"/>
        <family val="1"/>
      </rPr>
      <t>l</t>
    </r>
    <r>
      <rPr>
        <sz val="12"/>
        <color rgb="FF2A2A2A"/>
        <rFont val="Times New Roman"/>
        <family val="1"/>
      </rPr>
      <t>ement</t>
    </r>
  </si>
  <si>
    <r>
      <rPr>
        <sz val="12"/>
        <color rgb="FF2A2A2A"/>
        <rFont val="Times New Roman"/>
        <family val="1"/>
      </rPr>
      <t>A</t>
    </r>
    <r>
      <rPr>
        <sz val="12"/>
        <color rgb="FF0F0F0F"/>
        <rFont val="Times New Roman"/>
        <family val="1"/>
      </rPr>
      <t>lb</t>
    </r>
    <r>
      <rPr>
        <sz val="12"/>
        <color rgb="FF2A2A2A"/>
        <rFont val="Times New Roman"/>
        <family val="1"/>
      </rPr>
      <t>ert</t>
    </r>
  </si>
  <si>
    <r>
      <rPr>
        <sz val="12"/>
        <color rgb="FF2A2A2A"/>
        <rFont val="Times New Roman"/>
        <family val="1"/>
      </rPr>
      <t>Robert</t>
    </r>
  </si>
  <si>
    <r>
      <rPr>
        <sz val="12"/>
        <color rgb="FF2A2A2A"/>
        <rFont val="Times New Roman"/>
        <family val="1"/>
      </rPr>
      <t>De</t>
    </r>
    <r>
      <rPr>
        <sz val="12"/>
        <color rgb="FF0F0F0F"/>
        <rFont val="Times New Roman"/>
        <family val="1"/>
      </rPr>
      <t>s</t>
    </r>
    <r>
      <rPr>
        <sz val="12"/>
        <color rgb="FF2A2A2A"/>
        <rFont val="Times New Roman"/>
        <family val="1"/>
      </rPr>
      <t>sousa</t>
    </r>
  </si>
  <si>
    <r>
      <rPr>
        <sz val="12"/>
        <color rgb="FF2A2A2A"/>
        <rFont val="Times New Roman"/>
        <family val="1"/>
      </rPr>
      <t>A</t>
    </r>
    <r>
      <rPr>
        <sz val="12"/>
        <rFont val="Times New Roman"/>
        <family val="1"/>
      </rPr>
      <t>l</t>
    </r>
    <r>
      <rPr>
        <sz val="12"/>
        <color rgb="FF2A2A2A"/>
        <rFont val="Times New Roman"/>
        <family val="1"/>
      </rPr>
      <t>ex</t>
    </r>
  </si>
  <si>
    <r>
      <rPr>
        <sz val="12"/>
        <color rgb="FF2A2A2A"/>
        <rFont val="Times New Roman"/>
        <family val="1"/>
      </rPr>
      <t>Carter</t>
    </r>
  </si>
  <si>
    <r>
      <rPr>
        <sz val="12"/>
        <color rgb="FF2A2A2A"/>
        <rFont val="Times New Roman"/>
        <family val="1"/>
      </rPr>
      <t>Pa</t>
    </r>
    <r>
      <rPr>
        <sz val="12"/>
        <color rgb="FF0F0F0F"/>
        <rFont val="Times New Roman"/>
        <family val="1"/>
      </rPr>
      <t>u</t>
    </r>
    <r>
      <rPr>
        <sz val="12"/>
        <color rgb="FF3B3B3B"/>
        <rFont val="Times New Roman"/>
        <family val="1"/>
      </rPr>
      <t>l</t>
    </r>
  </si>
  <si>
    <r>
      <rPr>
        <sz val="12"/>
        <color rgb="FF2A2A2A"/>
        <rFont val="Times New Roman"/>
        <family val="1"/>
      </rPr>
      <t>Kenne</t>
    </r>
    <r>
      <rPr>
        <sz val="12"/>
        <color rgb="FF0F0F0F"/>
        <rFont val="Times New Roman"/>
        <family val="1"/>
      </rPr>
      <t>d</t>
    </r>
    <r>
      <rPr>
        <sz val="12"/>
        <color rgb="FF3B3B3B"/>
        <rFont val="Times New Roman"/>
        <family val="1"/>
      </rPr>
      <t>y</t>
    </r>
  </si>
  <si>
    <r>
      <rPr>
        <sz val="13"/>
        <color rgb="FF2A2A2A"/>
        <rFont val="Times New Roman"/>
        <family val="1"/>
      </rPr>
      <t>Kerry</t>
    </r>
  </si>
  <si>
    <r>
      <rPr>
        <sz val="12"/>
        <color rgb="FF2A2A2A"/>
        <rFont val="Times New Roman"/>
        <family val="1"/>
      </rPr>
      <t>L</t>
    </r>
    <r>
      <rPr>
        <sz val="12"/>
        <color rgb="FF0F0F0F"/>
        <rFont val="Times New Roman"/>
        <family val="1"/>
      </rPr>
      <t>enn</t>
    </r>
    <r>
      <rPr>
        <sz val="12"/>
        <color rgb="FF3B3B3B"/>
        <rFont val="Times New Roman"/>
        <family val="1"/>
      </rPr>
      <t>ington</t>
    </r>
  </si>
  <si>
    <r>
      <rPr>
        <sz val="12"/>
        <color rgb="FF2A2A2A"/>
        <rFont val="Times New Roman"/>
        <family val="1"/>
      </rPr>
      <t>Ch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n</t>
    </r>
    <r>
      <rPr>
        <sz val="12"/>
        <color rgb="FF0F0F0F"/>
        <rFont val="Times New Roman"/>
        <family val="1"/>
      </rPr>
      <t>g</t>
    </r>
  </si>
  <si>
    <r>
      <rPr>
        <sz val="12"/>
        <color rgb="FF2A2A2A"/>
        <rFont val="Times New Roman"/>
        <family val="1"/>
      </rPr>
      <t>Jung</t>
    </r>
  </si>
  <si>
    <r>
      <rPr>
        <sz val="12"/>
        <color rgb="FF2A2A2A"/>
        <rFont val="Times New Roman"/>
        <family val="1"/>
      </rPr>
      <t>Ann</t>
    </r>
  </si>
  <si>
    <r>
      <rPr>
        <sz val="12"/>
        <color rgb="FF2A2A2A"/>
        <rFont val="Times New Roman"/>
        <family val="1"/>
      </rPr>
      <t>Loy</t>
    </r>
    <r>
      <rPr>
        <sz val="12"/>
        <color rgb="FF0F0F0F"/>
        <rFont val="Times New Roman"/>
        <family val="1"/>
      </rPr>
      <t>d</t>
    </r>
  </si>
  <si>
    <r>
      <rPr>
        <sz val="12"/>
        <color rgb="FF2A2A2A"/>
        <rFont val="Times New Roman"/>
        <family val="1"/>
      </rPr>
      <t>Jack</t>
    </r>
  </si>
  <si>
    <r>
      <rPr>
        <sz val="12"/>
        <color rgb="FF3B3B3B"/>
        <rFont val="Times New Roman"/>
        <family val="1"/>
      </rPr>
      <t>West</t>
    </r>
    <r>
      <rPr>
        <sz val="12"/>
        <color rgb="FF0F0F0F"/>
        <rFont val="Times New Roman"/>
        <family val="1"/>
      </rPr>
      <t>b</t>
    </r>
    <r>
      <rPr>
        <sz val="12"/>
        <color rgb="FF2A2A2A"/>
        <rFont val="Times New Roman"/>
        <family val="1"/>
      </rPr>
      <t>ury</t>
    </r>
  </si>
  <si>
    <r>
      <rPr>
        <sz val="12"/>
        <color rgb="FF2A2A2A"/>
        <rFont val="Times New Roman"/>
        <family val="1"/>
      </rPr>
      <t>E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a</t>
    </r>
  </si>
  <si>
    <r>
      <rPr>
        <sz val="12"/>
        <color rgb="FF2A2A2A"/>
        <rFont val="Times New Roman"/>
        <family val="1"/>
      </rPr>
      <t>Mar</t>
    </r>
    <r>
      <rPr>
        <sz val="12"/>
        <color rgb="FF0F0F0F"/>
        <rFont val="Times New Roman"/>
        <family val="1"/>
      </rPr>
      <t>au</t>
    </r>
    <r>
      <rPr>
        <sz val="12"/>
        <color rgb="FF3B3B3B"/>
        <rFont val="Times New Roman"/>
        <family val="1"/>
      </rPr>
      <t>is</t>
    </r>
  </si>
  <si>
    <r>
      <rPr>
        <sz val="12"/>
        <color rgb="FF2A2A2A"/>
        <rFont val="Times New Roman"/>
        <family val="1"/>
      </rPr>
      <t>A</t>
    </r>
    <r>
      <rPr>
        <sz val="12"/>
        <rFont val="Times New Roman"/>
        <family val="1"/>
      </rPr>
      <t>lb</t>
    </r>
    <r>
      <rPr>
        <sz val="12"/>
        <color rgb="FF2A2A2A"/>
        <rFont val="Times New Roman"/>
        <family val="1"/>
      </rPr>
      <t>e</t>
    </r>
    <r>
      <rPr>
        <sz val="12"/>
        <color rgb="FF0F0F0F"/>
        <rFont val="Times New Roman"/>
        <family val="1"/>
      </rPr>
      <t>r</t>
    </r>
    <r>
      <rPr>
        <sz val="12"/>
        <color rgb="FF4D4D4D"/>
        <rFont val="Times New Roman"/>
        <family val="1"/>
      </rPr>
      <t>t</t>
    </r>
  </si>
  <si>
    <r>
      <rPr>
        <sz val="12"/>
        <color rgb="FF2A2A2A"/>
        <rFont val="Times New Roman"/>
        <family val="1"/>
      </rPr>
      <t>Sm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th</t>
    </r>
  </si>
  <si>
    <r>
      <rPr>
        <sz val="12"/>
        <color rgb="FF3B3B3B"/>
        <rFont val="Times New Roman"/>
        <family val="1"/>
      </rPr>
      <t>N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xon</t>
    </r>
  </si>
  <si>
    <r>
      <rPr>
        <sz val="12"/>
        <color rgb="FF2A2A2A"/>
        <rFont val="Times New Roman"/>
        <family val="1"/>
      </rPr>
      <t>Pe</t>
    </r>
    <r>
      <rPr>
        <sz val="12"/>
        <color rgb="FF0F0F0F"/>
        <rFont val="Times New Roman"/>
        <family val="1"/>
      </rPr>
      <t>t</t>
    </r>
    <r>
      <rPr>
        <sz val="12"/>
        <color rgb="FF2A2A2A"/>
        <rFont val="Times New Roman"/>
        <family val="1"/>
      </rPr>
      <t>er</t>
    </r>
  </si>
  <si>
    <r>
      <rPr>
        <sz val="12"/>
        <color rgb="FF2A2A2A"/>
        <rFont val="Times New Roman"/>
        <family val="1"/>
      </rPr>
      <t>Se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ign</t>
    </r>
    <r>
      <rPr>
        <sz val="12"/>
        <color rgb="FF4D4D4D"/>
        <rFont val="Times New Roman"/>
        <family val="1"/>
      </rPr>
      <t>y</t>
    </r>
  </si>
  <si>
    <r>
      <rPr>
        <sz val="12"/>
        <color rgb="FF0F0F0F"/>
        <rFont val="Times New Roman"/>
        <family val="1"/>
      </rPr>
      <t>J</t>
    </r>
    <r>
      <rPr>
        <sz val="12"/>
        <color rgb="FF2A2A2A"/>
        <rFont val="Times New Roman"/>
        <family val="1"/>
      </rPr>
      <t>an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ce</t>
    </r>
  </si>
  <si>
    <r>
      <rPr>
        <sz val="12"/>
        <color rgb="FF2A2A2A"/>
        <rFont val="Times New Roman"/>
        <family val="1"/>
      </rPr>
      <t>Sa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a</t>
    </r>
    <r>
      <rPr>
        <sz val="12"/>
        <color rgb="FF0F0F0F"/>
        <rFont val="Times New Roman"/>
        <family val="1"/>
      </rPr>
      <t>2</t>
    </r>
    <r>
      <rPr>
        <sz val="12"/>
        <color rgb="FF2A2A2A"/>
        <rFont val="Times New Roman"/>
        <family val="1"/>
      </rPr>
      <t>e</t>
    </r>
  </si>
  <si>
    <r>
      <rPr>
        <b/>
        <sz val="12"/>
        <color rgb="FF2A2A2A"/>
        <rFont val="Times New Roman"/>
        <family val="1"/>
      </rPr>
      <t xml:space="preserve">First </t>
    </r>
    <r>
      <rPr>
        <b/>
        <sz val="12"/>
        <color rgb="FF3B3B3B"/>
        <rFont val="Times New Roman"/>
        <family val="1"/>
      </rPr>
      <t>name</t>
    </r>
  </si>
  <si>
    <r>
      <rPr>
        <b/>
        <sz val="12"/>
        <color rgb="FF2A2A2A"/>
        <rFont val="Times New Roman"/>
        <family val="1"/>
      </rPr>
      <t>Las</t>
    </r>
    <r>
      <rPr>
        <b/>
        <sz val="12"/>
        <color rgb="FF0F0F0F"/>
        <rFont val="Times New Roman"/>
        <family val="1"/>
      </rPr>
      <t xml:space="preserve">t </t>
    </r>
    <r>
      <rPr>
        <b/>
        <sz val="12"/>
        <color rgb="FF3B3B3B"/>
        <rFont val="Times New Roman"/>
        <family val="1"/>
      </rPr>
      <t>name</t>
    </r>
  </si>
  <si>
    <r>
      <rPr>
        <b/>
        <sz val="12"/>
        <color rgb="FF2A2A2A"/>
        <rFont val="Times New Roman"/>
        <family val="1"/>
      </rPr>
      <t>Student number</t>
    </r>
  </si>
  <si>
    <r>
      <rPr>
        <b/>
        <sz val="12"/>
        <color rgb="FF2A2A2A"/>
        <rFont val="Times New Roman"/>
        <family val="1"/>
      </rPr>
      <t>As</t>
    </r>
    <r>
      <rPr>
        <b/>
        <sz val="12"/>
        <color rgb="FF0F0F0F"/>
        <rFont val="Times New Roman"/>
        <family val="1"/>
      </rPr>
      <t>s</t>
    </r>
    <r>
      <rPr>
        <b/>
        <sz val="12"/>
        <color rgb="FF2A2A2A"/>
        <rFont val="Times New Roman"/>
        <family val="1"/>
      </rPr>
      <t xml:space="preserve">ign- Ments </t>
    </r>
    <r>
      <rPr>
        <b/>
        <sz val="12"/>
        <color rgb="FF606060"/>
        <rFont val="Times New Roman"/>
        <family val="1"/>
      </rPr>
      <t>(%)</t>
    </r>
  </si>
  <si>
    <r>
      <rPr>
        <b/>
        <sz val="12"/>
        <color rgb="FF3B3B3B"/>
        <rFont val="Times New Roman"/>
        <family val="1"/>
      </rPr>
      <t>M</t>
    </r>
    <r>
      <rPr>
        <b/>
        <sz val="12"/>
        <rFont val="Times New Roman"/>
        <family val="1"/>
      </rPr>
      <t>i</t>
    </r>
    <r>
      <rPr>
        <b/>
        <sz val="12"/>
        <color rgb="FF2A2A2A"/>
        <rFont val="Times New Roman"/>
        <family val="1"/>
      </rPr>
      <t>d</t>
    </r>
    <r>
      <rPr>
        <b/>
        <sz val="12"/>
        <color rgb="FF0F0F0F"/>
        <rFont val="Times New Roman"/>
        <family val="1"/>
      </rPr>
      <t>-</t>
    </r>
    <r>
      <rPr>
        <b/>
        <sz val="12"/>
        <color rgb="FF3B3B3B"/>
        <rFont val="Times New Roman"/>
        <family val="1"/>
      </rPr>
      <t xml:space="preserve">term </t>
    </r>
    <r>
      <rPr>
        <b/>
        <sz val="12"/>
        <color rgb="FF2A2A2A"/>
        <rFont val="Times New Roman"/>
        <family val="1"/>
      </rPr>
      <t xml:space="preserve">exam </t>
    </r>
    <r>
      <rPr>
        <b/>
        <sz val="12"/>
        <color rgb="FF606060"/>
        <rFont val="Times New Roman"/>
        <family val="1"/>
      </rPr>
      <t>(%)</t>
    </r>
  </si>
  <si>
    <r>
      <rPr>
        <b/>
        <sz val="12"/>
        <color rgb="FF2A2A2A"/>
        <rFont val="Times New Roman"/>
        <family val="1"/>
      </rPr>
      <t>Final exam (</t>
    </r>
    <r>
      <rPr>
        <b/>
        <sz val="12"/>
        <color rgb="FF4D4D4D"/>
        <rFont val="Times New Roman"/>
        <family val="1"/>
      </rPr>
      <t>%</t>
    </r>
    <r>
      <rPr>
        <b/>
        <sz val="12"/>
        <color rgb="FF2A2A2A"/>
        <rFont val="Times New Roman"/>
        <family val="1"/>
      </rPr>
      <t>)</t>
    </r>
  </si>
  <si>
    <t>WT</t>
  </si>
  <si>
    <t>GRADE</t>
  </si>
  <si>
    <t>AVERAGE %</t>
  </si>
  <si>
    <t>grade_bands</t>
  </si>
  <si>
    <t>marks</t>
  </si>
  <si>
    <t>grade band</t>
  </si>
  <si>
    <t>0-59</t>
  </si>
  <si>
    <t>60-70</t>
  </si>
  <si>
    <t>70-73</t>
  </si>
  <si>
    <t>73-77</t>
  </si>
  <si>
    <t>77-80</t>
  </si>
  <si>
    <t>80-85</t>
  </si>
  <si>
    <t>85-90</t>
  </si>
  <si>
    <t>90-100</t>
  </si>
  <si>
    <t>70-80</t>
  </si>
  <si>
    <t>0-60</t>
  </si>
  <si>
    <t>A-</t>
  </si>
  <si>
    <t>A+</t>
  </si>
  <si>
    <t>B</t>
  </si>
  <si>
    <t>B+</t>
  </si>
  <si>
    <t>C</t>
  </si>
  <si>
    <t>F</t>
  </si>
  <si>
    <t>Grand Total</t>
  </si>
  <si>
    <t>Count of GRADE</t>
  </si>
  <si>
    <t>Grade</t>
  </si>
  <si>
    <t>Assn weighted score</t>
  </si>
  <si>
    <t>mid_wt_score</t>
  </si>
  <si>
    <t>final_wt_score</t>
  </si>
  <si>
    <t>70-74</t>
  </si>
  <si>
    <t>70-75</t>
  </si>
  <si>
    <t>73-78</t>
  </si>
  <si>
    <t>73-79</t>
  </si>
  <si>
    <t>73-80</t>
  </si>
  <si>
    <t>77-81</t>
  </si>
  <si>
    <t>77-82</t>
  </si>
  <si>
    <t>80-86</t>
  </si>
  <si>
    <t>80-87</t>
  </si>
  <si>
    <t>80-88</t>
  </si>
  <si>
    <t>80-89</t>
  </si>
  <si>
    <t>85-91</t>
  </si>
  <si>
    <t>85-92</t>
  </si>
  <si>
    <t>85-93</t>
  </si>
  <si>
    <t>85-94</t>
  </si>
  <si>
    <t>73--77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</si>
</sst>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2A2A2A"/>
      <name val="Times New Roman"/>
      <family val="1"/>
    </font>
    <font>
      <sz val="12"/>
      <color rgb="FF3B3B3B"/>
      <name val="Times New Roman"/>
      <family val="1"/>
    </font>
    <font>
      <sz val="12"/>
      <color rgb="FF0F0F0F"/>
      <name val="Times New Roman"/>
      <family val="1"/>
    </font>
    <font>
      <sz val="12"/>
      <color rgb="FF4D4D4D"/>
      <name val="Times New Roman"/>
      <family val="1"/>
    </font>
    <font>
      <sz val="13"/>
      <color rgb="FF2A2A2A"/>
      <name val="Times New Roman"/>
      <family val="1"/>
    </font>
    <font>
      <b/>
      <sz val="12"/>
      <color rgb="FF2A2A2A"/>
      <name val="Times New Roman"/>
      <family val="1"/>
    </font>
    <font>
      <b/>
      <sz val="12"/>
      <color rgb="FF3B3B3B"/>
      <name val="Times New Roman"/>
      <family val="1"/>
    </font>
    <font>
      <b/>
      <sz val="12"/>
      <color rgb="FF0F0F0F"/>
      <name val="Times New Roman"/>
      <family val="1"/>
    </font>
    <font>
      <b/>
      <sz val="12"/>
      <color rgb="FF606060"/>
      <name val="Times New Roman"/>
      <family val="1"/>
    </font>
    <font>
      <b/>
      <sz val="12"/>
      <name val="Times New Roman"/>
      <family val="1"/>
    </font>
    <font>
      <b/>
      <sz val="12"/>
      <color rgb="FF4D4D4D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5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0" fillId="4" borderId="0" xfId="0" applyFill="1"/>
    <xf numFmtId="1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 applyAlignment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[class_marks.xlsx]grade dist!PivotTable3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dist'!$A$2:$A$8</c:f>
              <c:strCache>
                <c:ptCount val="6"/>
                <c:pt idx="0">
                  <c:v>B</c:v>
                </c:pt>
                <c:pt idx="1">
                  <c:v>F</c:v>
                </c:pt>
                <c:pt idx="2">
                  <c:v>C</c:v>
                </c:pt>
                <c:pt idx="3">
                  <c:v>A-</c:v>
                </c:pt>
                <c:pt idx="4">
                  <c:v>A+</c:v>
                </c:pt>
                <c:pt idx="5">
                  <c:v>B+</c:v>
                </c:pt>
              </c:strCache>
            </c:strRef>
          </c:cat>
          <c:val>
            <c:numRef>
              <c:f>'grade dist'!$B$2:$B$8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95216608"/>
        <c:axId val="-1595209536"/>
      </c:barChart>
      <c:catAx>
        <c:axId val="-1595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9536"/>
        <c:crosses val="autoZero"/>
        <c:auto val="1"/>
        <c:lblAlgn val="ctr"/>
        <c:lblOffset val="100"/>
        <c:noMultiLvlLbl val="0"/>
      </c:catAx>
      <c:valAx>
        <c:axId val="-1595209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952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mark rankings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student_total_marks_rankings!$A$2</c:f>
              <c:strCache>
                <c:ptCount val="1"/>
                <c:pt idx="0">
                  <c:v>Albert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</c:ser>
        <c:ser>
          <c:idx val="1"/>
          <c:order val="1"/>
          <c:tx>
            <c:strRef>
              <c:f>student_total_marks_rankings!$A$3</c:f>
              <c:strCache>
                <c:ptCount val="1"/>
                <c:pt idx="0">
                  <c:v>Alex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2"/>
          <c:order val="2"/>
          <c:tx>
            <c:strRef>
              <c:f>student_total_marks_rankings!$A$4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student_total_marks_rankings!$B$4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</c:ser>
        <c:ser>
          <c:idx val="3"/>
          <c:order val="3"/>
          <c:tx>
            <c:strRef>
              <c:f>student_total_marks_rankings!$A$5</c:f>
              <c:strCache>
                <c:ptCount val="1"/>
                <c:pt idx="0">
                  <c:v>Ching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student_total_marks_rankings!$B$5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4"/>
          <c:order val="4"/>
          <c:tx>
            <c:strRef>
              <c:f>student_total_marks_rankings!$A$6</c:f>
              <c:strCache>
                <c:ptCount val="1"/>
                <c:pt idx="0">
                  <c:v>Clement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5"/>
          <c:order val="5"/>
          <c:tx>
            <c:strRef>
              <c:f>student_total_marks_rankings!$A$7</c:f>
              <c:strCache>
                <c:ptCount val="1"/>
                <c:pt idx="0">
                  <c:v>Eva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student_total_marks_rankings!$B$7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</c:ser>
        <c:ser>
          <c:idx val="6"/>
          <c:order val="6"/>
          <c:tx>
            <c:strRef>
              <c:f>student_total_marks_rankings!$A$8</c:f>
              <c:strCache>
                <c:ptCount val="1"/>
                <c:pt idx="0">
                  <c:v>Jack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student_total_marks_rankings!$B$8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</c:ser>
        <c:ser>
          <c:idx val="7"/>
          <c:order val="7"/>
          <c:tx>
            <c:strRef>
              <c:f>student_total_marks_rankings!$A$9</c:f>
              <c:strCache>
                <c:ptCount val="1"/>
                <c:pt idx="0">
                  <c:v>Janice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student_total_marks_rankings!$B$9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</c:ser>
        <c:ser>
          <c:idx val="8"/>
          <c:order val="8"/>
          <c:tx>
            <c:strRef>
              <c:f>student_total_marks_rankings!$A$10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student_total_marks_rankings!$B$10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</c:ser>
        <c:ser>
          <c:idx val="9"/>
          <c:order val="9"/>
          <c:tx>
            <c:strRef>
              <c:f>student_total_marks_rankings!$A$11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student_total_marks_rankings!$B$11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10"/>
          <c:order val="10"/>
          <c:tx>
            <c:strRef>
              <c:f>student_total_marks_rankings!$A$12</c:f>
              <c:strCache>
                <c:ptCount val="1"/>
                <c:pt idx="0">
                  <c:v>Kerry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student_total_marks_rankings!$B$12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</c:ser>
        <c:ser>
          <c:idx val="11"/>
          <c:order val="11"/>
          <c:tx>
            <c:strRef>
              <c:f>student_total_marks_rankings!$A$13</c:f>
              <c:strCache>
                <c:ptCount val="1"/>
                <c:pt idx="0">
                  <c:v>Paul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student_total_marks_rankings!$B$13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2"/>
          <c:order val="12"/>
          <c:tx>
            <c:strRef>
              <c:f>student_total_marks_rankings!$A$14</c:f>
              <c:strCache>
                <c:ptCount val="1"/>
                <c:pt idx="0">
                  <c:v>Peter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student_total_marks_rankings!$B$14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13"/>
          <c:order val="13"/>
          <c:tx>
            <c:strRef>
              <c:f>student_total_marks_rankings!$A$15</c:f>
              <c:strCache>
                <c:ptCount val="1"/>
                <c:pt idx="0">
                  <c:v>Robert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student_total_marks_rankings!$B$15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95204640"/>
        <c:axId val="-1595207904"/>
      </c:barChart>
      <c:catAx>
        <c:axId val="-15952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7904"/>
        <c:crosses val="autoZero"/>
        <c:auto val="1"/>
        <c:lblAlgn val="ctr"/>
        <c:lblOffset val="100"/>
        <c:noMultiLvlLbl val="0"/>
      </c:catAx>
      <c:valAx>
        <c:axId val="-1595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scores</a:t>
            </a:r>
            <a:r>
              <a:rPr lang="en-US"/>
              <a:t>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ranking graph'!$B$1</c:f>
              <c:strCache>
                <c:ptCount val="1"/>
                <c:pt idx="0">
                  <c:v>AVERAGE 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ranking graph'!$A$2:$A$15</c:f>
              <c:strCache>
                <c:ptCount val="14"/>
                <c:pt idx="0">
                  <c:v>Albert</c:v>
                </c:pt>
                <c:pt idx="1">
                  <c:v>Alex</c:v>
                </c:pt>
                <c:pt idx="2">
                  <c:v>Ann</c:v>
                </c:pt>
                <c:pt idx="3">
                  <c:v>Ching</c:v>
                </c:pt>
                <c:pt idx="4">
                  <c:v>Clement</c:v>
                </c:pt>
                <c:pt idx="5">
                  <c:v>Eva</c:v>
                </c:pt>
                <c:pt idx="6">
                  <c:v>Jack</c:v>
                </c:pt>
                <c:pt idx="7">
                  <c:v>Janice</c:v>
                </c:pt>
                <c:pt idx="8">
                  <c:v>John</c:v>
                </c:pt>
                <c:pt idx="9">
                  <c:v>John</c:v>
                </c:pt>
                <c:pt idx="10">
                  <c:v>Kerry</c:v>
                </c:pt>
                <c:pt idx="11">
                  <c:v>Paul</c:v>
                </c:pt>
                <c:pt idx="12">
                  <c:v>Peter</c:v>
                </c:pt>
                <c:pt idx="13">
                  <c:v>Robert</c:v>
                </c:pt>
              </c:strCache>
            </c:strRef>
          </c:cat>
          <c:val>
            <c:numRef>
              <c:f>'student ranking graph'!$B$2:$B$15</c:f>
              <c:numCache>
                <c:formatCode>0</c:formatCode>
                <c:ptCount val="14"/>
                <c:pt idx="0">
                  <c:v>91.15</c:v>
                </c:pt>
                <c:pt idx="1">
                  <c:v>54.650000000000006</c:v>
                </c:pt>
                <c:pt idx="2">
                  <c:v>74.900000000000006</c:v>
                </c:pt>
                <c:pt idx="3">
                  <c:v>74.400000000000006</c:v>
                </c:pt>
                <c:pt idx="4">
                  <c:v>71.849999999999994</c:v>
                </c:pt>
                <c:pt idx="5">
                  <c:v>80.45</c:v>
                </c:pt>
                <c:pt idx="6">
                  <c:v>75.7</c:v>
                </c:pt>
                <c:pt idx="7">
                  <c:v>56.2</c:v>
                </c:pt>
                <c:pt idx="8">
                  <c:v>81.05</c:v>
                </c:pt>
                <c:pt idx="9">
                  <c:v>69.75</c:v>
                </c:pt>
                <c:pt idx="10">
                  <c:v>66.550000000000011</c:v>
                </c:pt>
                <c:pt idx="11">
                  <c:v>62.849999999999994</c:v>
                </c:pt>
                <c:pt idx="12">
                  <c:v>54.95</c:v>
                </c:pt>
                <c:pt idx="13">
                  <c:v>66.2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95205184"/>
        <c:axId val="-1595206272"/>
      </c:barChart>
      <c:catAx>
        <c:axId val="-15952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6272"/>
        <c:crosses val="autoZero"/>
        <c:auto val="1"/>
        <c:lblAlgn val="ctr"/>
        <c:lblOffset val="100"/>
        <c:noMultiLvlLbl val="0"/>
      </c:catAx>
      <c:valAx>
        <c:axId val="-15952062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15952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14287</xdr:rowOff>
    </xdr:from>
    <xdr:to>
      <xdr:col>10</xdr:col>
      <xdr:colOff>171450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0</xdr:row>
      <xdr:rowOff>14287</xdr:rowOff>
    </xdr:from>
    <xdr:to>
      <xdr:col>14</xdr:col>
      <xdr:colOff>285750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176212</xdr:rowOff>
    </xdr:from>
    <xdr:to>
      <xdr:col>12</xdr:col>
      <xdr:colOff>361949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34.669238773145" createdVersion="5" refreshedVersion="5" minRefreshableVersion="3" recordCount="14">
  <cacheSource type="worksheet">
    <worksheetSource ref="A1:M15" sheet="table "/>
  </cacheSource>
  <cacheFields count="10">
    <cacheField name="First name" numFmtId="0">
      <sharedItems/>
    </cacheField>
    <cacheField name="Last name" numFmtId="0">
      <sharedItems/>
    </cacheField>
    <cacheField name="Student number" numFmtId="0">
      <sharedItems containsSemiMixedTypes="0" containsString="0" containsNumber="1" containsInteger="1" minValue="1123456" maxValue="9012345"/>
    </cacheField>
    <cacheField name="Assign- Ments (%)" numFmtId="0">
      <sharedItems containsSemiMixedTypes="0" containsString="0" containsNumber="1" containsInteger="1" minValue="30" maxValue="100"/>
    </cacheField>
    <cacheField name="Mid-term exam (%)" numFmtId="0">
      <sharedItems containsSemiMixedTypes="0" containsString="0" containsNumber="1" containsInteger="1" minValue="45" maxValue="88"/>
    </cacheField>
    <cacheField name="Final exam (%)" numFmtId="0">
      <sharedItems containsSemiMixedTypes="0" containsString="0" containsNumber="1" containsInteger="1" minValue="40" maxValue="92"/>
    </cacheField>
    <cacheField name="WT" numFmtId="0">
      <sharedItems containsSemiMixedTypes="0" containsString="0" containsNumber="1" containsInteger="1" minValue="166" maxValue="277"/>
    </cacheField>
    <cacheField name="AVERAGE %" numFmtId="1">
      <sharedItems containsSemiMixedTypes="0" containsString="0" containsNumber="1" minValue="55.333333333333336" maxValue="92.333333333333329"/>
    </cacheField>
    <cacheField name="grade_bands" numFmtId="164">
      <sharedItems/>
    </cacheField>
    <cacheField name="GRADE" numFmtId="0">
      <sharedItems count="6">
        <s v="A+"/>
        <s v="C"/>
        <s v="B"/>
        <s v="A-"/>
        <s v="B+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Albert"/>
    <s v="Smith"/>
    <n v="8901234"/>
    <n v="100"/>
    <n v="85"/>
    <n v="92"/>
    <n v="277"/>
    <n v="92.333333333333329"/>
    <s v="90-100"/>
    <x v="0"/>
  </r>
  <r>
    <s v="Alex"/>
    <s v="Carter"/>
    <n v="4567890"/>
    <n v="87"/>
    <n v="55"/>
    <n v="40"/>
    <n v="182"/>
    <n v="60.666666666666664"/>
    <s v="60-70"/>
    <x v="1"/>
  </r>
  <r>
    <s v="Ann"/>
    <s v="Loyd"/>
    <n v="9012345"/>
    <n v="45"/>
    <n v="88"/>
    <n v="78"/>
    <n v="211"/>
    <n v="70.333333333333329"/>
    <s v="70-80"/>
    <x v="2"/>
  </r>
  <r>
    <s v="Ching"/>
    <s v="Jung"/>
    <n v="1234567"/>
    <n v="50"/>
    <n v="76"/>
    <n v="84"/>
    <n v="210"/>
    <n v="70"/>
    <s v="70-73"/>
    <x v="2"/>
  </r>
  <r>
    <s v="Clement"/>
    <s v="Albert"/>
    <n v="5678234"/>
    <n v="74"/>
    <n v="55"/>
    <n v="84"/>
    <n v="213"/>
    <n v="71"/>
    <s v="70-80"/>
    <x v="2"/>
  </r>
  <r>
    <s v="Eva"/>
    <s v="Marauis"/>
    <n v="7890123"/>
    <n v="98"/>
    <n v="71"/>
    <n v="80"/>
    <n v="249"/>
    <n v="83"/>
    <s v="70-80"/>
    <x v="3"/>
  </r>
  <r>
    <s v="Jack"/>
    <s v="Westbury"/>
    <n v="6789012"/>
    <n v="78"/>
    <n v="74"/>
    <n v="76"/>
    <n v="228"/>
    <n v="76"/>
    <s v="73-77"/>
    <x v="4"/>
  </r>
  <r>
    <s v="Janice"/>
    <s v="Sava2e"/>
    <n v="2314678"/>
    <n v="54"/>
    <n v="59"/>
    <n v="55"/>
    <n v="168"/>
    <n v="56"/>
    <s v="0-59"/>
    <x v="5"/>
  </r>
  <r>
    <s v="John"/>
    <s v="Brown"/>
    <n v="3451237"/>
    <n v="88"/>
    <n v="72"/>
    <n v="85"/>
    <n v="245"/>
    <n v="81.666666666666671"/>
    <s v="70-80"/>
    <x v="3"/>
  </r>
  <r>
    <s v="John"/>
    <s v="Nixon"/>
    <n v="1234568"/>
    <n v="73"/>
    <n v="65"/>
    <n v="72"/>
    <n v="210"/>
    <n v="70"/>
    <s v="70-73"/>
    <x v="2"/>
  </r>
  <r>
    <s v="Kerry"/>
    <s v="Lennington"/>
    <n v="1123456"/>
    <n v="30"/>
    <n v="65"/>
    <n v="84"/>
    <n v="179"/>
    <n v="59.666666666666664"/>
    <s v="60-70"/>
    <x v="5"/>
  </r>
  <r>
    <s v="Paul"/>
    <s v="Kennedy"/>
    <n v="5678901"/>
    <n v="63"/>
    <n v="78"/>
    <n v="51"/>
    <n v="192"/>
    <n v="64"/>
    <s v="60-70"/>
    <x v="1"/>
  </r>
  <r>
    <s v="Peter"/>
    <s v="Sevigny"/>
    <n v="2345678"/>
    <n v="61"/>
    <n v="45"/>
    <n v="60"/>
    <n v="166"/>
    <n v="55.333333333333336"/>
    <s v="0-60"/>
    <x v="5"/>
  </r>
  <r>
    <s v="Robert"/>
    <s v="Dessousa"/>
    <n v="3456789"/>
    <n v="55"/>
    <n v="78"/>
    <n v="62"/>
    <n v="195"/>
    <n v="65"/>
    <s v="0-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Grade">
  <location ref="A1:B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showAll="0" sortType="descending">
      <items count="7">
        <item x="3"/>
        <item x="0"/>
        <item x="2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7">
    <i>
      <x v="2"/>
    </i>
    <i>
      <x v="5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Count of GRADE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15" sqref="M15"/>
    </sheetView>
  </sheetViews>
  <sheetFormatPr defaultRowHeight="15" x14ac:dyDescent="0.25"/>
  <cols>
    <col min="1" max="1" width="15.5703125" customWidth="1"/>
    <col min="2" max="2" width="19.42578125" customWidth="1"/>
    <col min="3" max="16384" width="9.140625" style="4"/>
  </cols>
  <sheetData>
    <row r="1" spans="1:2" x14ac:dyDescent="0.25">
      <c r="A1" s="5" t="s">
        <v>57</v>
      </c>
      <c r="B1" t="s">
        <v>56</v>
      </c>
    </row>
    <row r="2" spans="1:2" x14ac:dyDescent="0.25">
      <c r="A2" s="6" t="s">
        <v>51</v>
      </c>
      <c r="B2" s="7">
        <v>4</v>
      </c>
    </row>
    <row r="3" spans="1:2" x14ac:dyDescent="0.25">
      <c r="A3" s="6" t="s">
        <v>54</v>
      </c>
      <c r="B3" s="7">
        <v>3</v>
      </c>
    </row>
    <row r="4" spans="1:2" x14ac:dyDescent="0.25">
      <c r="A4" s="6" t="s">
        <v>53</v>
      </c>
      <c r="B4" s="7">
        <v>3</v>
      </c>
    </row>
    <row r="5" spans="1:2" x14ac:dyDescent="0.25">
      <c r="A5" s="6" t="s">
        <v>49</v>
      </c>
      <c r="B5" s="7">
        <v>2</v>
      </c>
    </row>
    <row r="6" spans="1:2" x14ac:dyDescent="0.25">
      <c r="A6" s="6" t="s">
        <v>50</v>
      </c>
      <c r="B6" s="7">
        <v>1</v>
      </c>
    </row>
    <row r="7" spans="1:2" x14ac:dyDescent="0.25">
      <c r="A7" s="6" t="s">
        <v>52</v>
      </c>
      <c r="B7" s="7">
        <v>1</v>
      </c>
    </row>
    <row r="8" spans="1:2" x14ac:dyDescent="0.25">
      <c r="A8" s="6" t="s">
        <v>55</v>
      </c>
      <c r="B8" s="7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D1" workbookViewId="0">
      <selection activeCell="K2" sqref="K2"/>
    </sheetView>
  </sheetViews>
  <sheetFormatPr defaultRowHeight="15" x14ac:dyDescent="0.25"/>
  <cols>
    <col min="1" max="1" width="15" style="4" customWidth="1"/>
    <col min="2" max="2" width="11" style="4" bestFit="1" customWidth="1"/>
    <col min="3" max="3" width="16.140625" style="4" bestFit="1" customWidth="1"/>
    <col min="4" max="4" width="19.5703125" style="4" bestFit="1" customWidth="1"/>
    <col min="5" max="5" width="19.5703125" style="4" customWidth="1"/>
    <col min="6" max="6" width="20.42578125" style="4" bestFit="1" customWidth="1"/>
    <col min="7" max="7" width="20.42578125" style="4" customWidth="1"/>
    <col min="8" max="8" width="15.85546875" style="4" bestFit="1" customWidth="1"/>
    <col min="9" max="9" width="15.85546875" style="4" customWidth="1"/>
    <col min="10" max="10" width="16.7109375" style="4" customWidth="1"/>
    <col min="11" max="11" width="13.5703125" style="4" customWidth="1"/>
    <col min="12" max="12" width="13.42578125" style="4" customWidth="1"/>
    <col min="13" max="13" width="26.140625" style="4" customWidth="1"/>
    <col min="14" max="16384" width="9.140625" style="4"/>
  </cols>
  <sheetData>
    <row r="1" spans="1:13" ht="15.75" x14ac:dyDescent="0.25">
      <c r="A1" s="8" t="s">
        <v>27</v>
      </c>
      <c r="B1" s="1" t="s">
        <v>28</v>
      </c>
      <c r="C1" s="1" t="s">
        <v>29</v>
      </c>
      <c r="D1" s="1" t="s">
        <v>30</v>
      </c>
      <c r="E1" s="8" t="s">
        <v>58</v>
      </c>
      <c r="F1" s="1" t="s">
        <v>31</v>
      </c>
      <c r="G1" s="8" t="s">
        <v>59</v>
      </c>
      <c r="H1" s="1" t="s">
        <v>32</v>
      </c>
      <c r="I1" s="8" t="s">
        <v>60</v>
      </c>
      <c r="J1" s="8" t="s">
        <v>33</v>
      </c>
      <c r="K1" s="8" t="s">
        <v>35</v>
      </c>
      <c r="L1" s="8" t="s">
        <v>34</v>
      </c>
      <c r="M1" s="8" t="s">
        <v>36</v>
      </c>
    </row>
    <row r="2" spans="1:13" ht="15.75" x14ac:dyDescent="0.25">
      <c r="A2" s="9" t="s">
        <v>20</v>
      </c>
      <c r="B2" t="s">
        <v>21</v>
      </c>
      <c r="C2">
        <v>8901234</v>
      </c>
      <c r="D2">
        <v>100</v>
      </c>
      <c r="E2" s="9">
        <f>D2*0.2</f>
        <v>20</v>
      </c>
      <c r="F2">
        <v>85</v>
      </c>
      <c r="G2" s="10">
        <f>F2*0.35</f>
        <v>29.749999999999996</v>
      </c>
      <c r="H2">
        <v>92</v>
      </c>
      <c r="I2" s="10">
        <f>H2*0.45</f>
        <v>41.4</v>
      </c>
      <c r="J2" s="12">
        <f>E2+G2+I2</f>
        <v>91.15</v>
      </c>
      <c r="K2" s="12">
        <f>AVERAGE(E2+G2+I2)</f>
        <v>91.15</v>
      </c>
      <c r="L2" s="9" t="str">
        <f>IF(K2&gt;=90,"A+",IF(K2&gt;=85,"A",IF(K2&gt;=80,"A-",IF(K2&gt;=77,"B+",IF(K2&gt;=73,"B+",IF(K2&gt;=70,"B",IF(K2&gt;=70,"B-",IF(K2&gt;=60,"C",IF(K2&lt;60,"F")))))))))</f>
        <v>A+</v>
      </c>
      <c r="M2" s="11" t="s">
        <v>46</v>
      </c>
    </row>
    <row r="3" spans="1:13" ht="15.75" x14ac:dyDescent="0.25">
      <c r="A3" s="9" t="s">
        <v>6</v>
      </c>
      <c r="B3" t="s">
        <v>7</v>
      </c>
      <c r="C3">
        <v>4567890</v>
      </c>
      <c r="D3">
        <v>87</v>
      </c>
      <c r="E3" s="9">
        <f t="shared" ref="E3:E15" si="0">D3*0.2</f>
        <v>17.400000000000002</v>
      </c>
      <c r="F3">
        <v>55</v>
      </c>
      <c r="G3" s="10">
        <f t="shared" ref="G3:G15" si="1">F3*0.35</f>
        <v>19.25</v>
      </c>
      <c r="H3">
        <v>40</v>
      </c>
      <c r="I3" s="10">
        <f t="shared" ref="I3:I15" si="2">H3*0.45</f>
        <v>18</v>
      </c>
      <c r="J3" s="12">
        <f t="shared" ref="J3:J15" si="3">E3+G3+I3</f>
        <v>54.650000000000006</v>
      </c>
      <c r="K3" s="12">
        <f t="shared" ref="K3:K15" si="4">AVERAGE(E3+G3+I3)</f>
        <v>54.650000000000006</v>
      </c>
      <c r="L3" s="9" t="str">
        <f>IF(K3&gt;=90,"A+",IF(K3&gt;=85,"A",IF(K3&gt;=80,"A-",IF(K3&gt;=77,"B+",IF(K3&gt;=73,"B+",IF(K3&gt;=70,"B",IF(K3&gt;=70,"B-",IF(K3&gt;=60,"C",IF(K3&lt;60,"F")))))))))</f>
        <v>F</v>
      </c>
      <c r="M3" s="11" t="s">
        <v>40</v>
      </c>
    </row>
    <row r="4" spans="1:13" ht="15.75" x14ac:dyDescent="0.25">
      <c r="A4" s="9" t="s">
        <v>14</v>
      </c>
      <c r="B4" t="s">
        <v>15</v>
      </c>
      <c r="C4">
        <v>9012345</v>
      </c>
      <c r="D4">
        <v>45</v>
      </c>
      <c r="E4" s="9">
        <f t="shared" si="0"/>
        <v>9</v>
      </c>
      <c r="F4">
        <v>88</v>
      </c>
      <c r="G4" s="10">
        <f t="shared" si="1"/>
        <v>30.799999999999997</v>
      </c>
      <c r="H4">
        <v>78</v>
      </c>
      <c r="I4" s="10">
        <f t="shared" si="2"/>
        <v>35.1</v>
      </c>
      <c r="J4" s="12">
        <f t="shared" si="3"/>
        <v>74.900000000000006</v>
      </c>
      <c r="K4" s="12">
        <f t="shared" si="4"/>
        <v>74.900000000000006</v>
      </c>
      <c r="L4" s="9" t="str">
        <f>IF(K4&gt;=90,"A+",IF(K4&gt;=85,"A",IF(K4&gt;=80,"A-",IF(K4&gt;=77,"B+",IF(K4&gt;=73,"B+",IF(K4&gt;=70,"B",IF(K4&gt;=70,"B-",IF(K4&gt;=60,"C",IF(K4&lt;60,"F")))))))))</f>
        <v>B+</v>
      </c>
      <c r="M4" s="11" t="s">
        <v>47</v>
      </c>
    </row>
    <row r="5" spans="1:13" ht="15.75" x14ac:dyDescent="0.25">
      <c r="A5" s="9" t="s">
        <v>12</v>
      </c>
      <c r="B5" t="s">
        <v>13</v>
      </c>
      <c r="C5">
        <v>1234567</v>
      </c>
      <c r="D5">
        <v>50</v>
      </c>
      <c r="E5" s="9">
        <f t="shared" si="0"/>
        <v>10</v>
      </c>
      <c r="F5">
        <v>76</v>
      </c>
      <c r="G5" s="10">
        <f t="shared" si="1"/>
        <v>26.599999999999998</v>
      </c>
      <c r="H5">
        <v>84</v>
      </c>
      <c r="I5" s="10">
        <f t="shared" si="2"/>
        <v>37.800000000000004</v>
      </c>
      <c r="J5" s="12">
        <f t="shared" si="3"/>
        <v>74.400000000000006</v>
      </c>
      <c r="K5" s="12">
        <f t="shared" si="4"/>
        <v>74.400000000000006</v>
      </c>
      <c r="L5" s="9" t="str">
        <f>IF(K5&gt;=90,"A+",IF(K5&gt;=85,"A",IF(K5&gt;=80,"A-",IF(K5&gt;=77,"B+",IF(K5&gt;=73,"B+",IF(K5&gt;=70,"B",IF(K5&gt;=70,"B-",IF(K5&gt;=60,"C",IF(K5&lt;60,"F")))))))))</f>
        <v>B+</v>
      </c>
      <c r="M5" s="11" t="s">
        <v>76</v>
      </c>
    </row>
    <row r="6" spans="1:13" ht="15.75" x14ac:dyDescent="0.25">
      <c r="A6" s="9" t="s">
        <v>2</v>
      </c>
      <c r="B6" t="s">
        <v>3</v>
      </c>
      <c r="C6">
        <v>5678234</v>
      </c>
      <c r="D6">
        <v>74</v>
      </c>
      <c r="E6" s="9">
        <f t="shared" si="0"/>
        <v>14.8</v>
      </c>
      <c r="F6">
        <v>55</v>
      </c>
      <c r="G6" s="10">
        <f t="shared" si="1"/>
        <v>19.25</v>
      </c>
      <c r="H6">
        <v>84</v>
      </c>
      <c r="I6" s="10">
        <f t="shared" si="2"/>
        <v>37.800000000000004</v>
      </c>
      <c r="J6" s="12">
        <f t="shared" si="3"/>
        <v>71.849999999999994</v>
      </c>
      <c r="K6" s="12">
        <f t="shared" si="4"/>
        <v>71.849999999999994</v>
      </c>
      <c r="L6" s="9" t="str">
        <f>IF(K6&gt;=90,"A+",IF(K6&gt;=85,"A",IF(K6&gt;=80,"A-",IF(K6&gt;=77,"B+",IF(K6&gt;=73,"B+",IF(K6&gt;=70,"B",IF(K6&gt;=70,"B-",IF(K6&gt;=60,"C",IF(K6&lt;60,"F")))))))))</f>
        <v>B</v>
      </c>
      <c r="M6" s="11" t="s">
        <v>47</v>
      </c>
    </row>
    <row r="7" spans="1:13" ht="15.75" x14ac:dyDescent="0.25">
      <c r="A7" s="9" t="s">
        <v>18</v>
      </c>
      <c r="B7" t="s">
        <v>19</v>
      </c>
      <c r="C7">
        <v>7890123</v>
      </c>
      <c r="D7">
        <v>98</v>
      </c>
      <c r="E7" s="9">
        <f t="shared" si="0"/>
        <v>19.600000000000001</v>
      </c>
      <c r="F7">
        <v>71</v>
      </c>
      <c r="G7" s="10">
        <f t="shared" si="1"/>
        <v>24.849999999999998</v>
      </c>
      <c r="H7">
        <v>80</v>
      </c>
      <c r="I7" s="10">
        <f t="shared" si="2"/>
        <v>36</v>
      </c>
      <c r="J7" s="12">
        <f t="shared" si="3"/>
        <v>80.45</v>
      </c>
      <c r="K7" s="12">
        <f t="shared" si="4"/>
        <v>80.45</v>
      </c>
      <c r="L7" s="9" t="str">
        <f>IF(K7&gt;=90,"A+",IF(K7&gt;=85,"A",IF(K7&gt;=80,"A-",IF(K7&gt;=77,"B+",IF(K7&gt;=73,"B+",IF(K7&gt;=70,"B",IF(K7&gt;=70,"B-",IF(K7&gt;=60,"C",IF(K7&lt;60,"F")))))))))</f>
        <v>A-</v>
      </c>
      <c r="M7" s="11" t="s">
        <v>47</v>
      </c>
    </row>
    <row r="8" spans="1:13" ht="15.75" x14ac:dyDescent="0.25">
      <c r="A8" s="9" t="s">
        <v>16</v>
      </c>
      <c r="B8" t="s">
        <v>17</v>
      </c>
      <c r="C8">
        <v>6789012</v>
      </c>
      <c r="D8">
        <v>78</v>
      </c>
      <c r="E8" s="9">
        <f t="shared" si="0"/>
        <v>15.600000000000001</v>
      </c>
      <c r="F8">
        <v>74</v>
      </c>
      <c r="G8" s="10">
        <f t="shared" si="1"/>
        <v>25.9</v>
      </c>
      <c r="H8">
        <v>76</v>
      </c>
      <c r="I8" s="10">
        <f t="shared" si="2"/>
        <v>34.200000000000003</v>
      </c>
      <c r="J8" s="12">
        <f t="shared" si="3"/>
        <v>75.7</v>
      </c>
      <c r="K8" s="12">
        <f t="shared" si="4"/>
        <v>75.7</v>
      </c>
      <c r="L8" s="9" t="str">
        <f>IF(K8&gt;=90,"A+",IF(K8&gt;=85,"A",IF(K8&gt;=80,"A-",IF(K8&gt;=77,"B+",IF(K8&gt;=73,"B+",IF(K8&gt;=70,"B",IF(K8&gt;=70,"B-",IF(K8&gt;=60,"C",IF(K8&lt;60,"F")))))))))</f>
        <v>B+</v>
      </c>
      <c r="M8" s="11" t="s">
        <v>43</v>
      </c>
    </row>
    <row r="9" spans="1:13" ht="15.75" x14ac:dyDescent="0.25">
      <c r="A9" s="9" t="s">
        <v>25</v>
      </c>
      <c r="B9" t="s">
        <v>26</v>
      </c>
      <c r="C9">
        <v>2314678</v>
      </c>
      <c r="D9">
        <v>54</v>
      </c>
      <c r="E9" s="9">
        <f t="shared" si="0"/>
        <v>10.8</v>
      </c>
      <c r="F9">
        <v>59</v>
      </c>
      <c r="G9" s="10">
        <f t="shared" si="1"/>
        <v>20.65</v>
      </c>
      <c r="H9">
        <v>55</v>
      </c>
      <c r="I9" s="10">
        <f t="shared" si="2"/>
        <v>24.75</v>
      </c>
      <c r="J9" s="12">
        <f t="shared" si="3"/>
        <v>56.2</v>
      </c>
      <c r="K9" s="12">
        <f t="shared" si="4"/>
        <v>56.2</v>
      </c>
      <c r="L9" s="9" t="str">
        <f>IF(K9&gt;=90,"A+",IF(K9&gt;=85,"A",IF(K9&gt;=80,"A-",IF(K9&gt;=77,"B+",IF(K9&gt;=73,"B+",IF(K9&gt;=70,"B",IF(K9&gt;=70,"B-",IF(K9&gt;=60,"C",IF(K9&lt;60,"F")))))))))</f>
        <v>F</v>
      </c>
      <c r="M9" s="11" t="s">
        <v>48</v>
      </c>
    </row>
    <row r="10" spans="1:13" ht="15.75" x14ac:dyDescent="0.25">
      <c r="A10" s="9" t="s">
        <v>0</v>
      </c>
      <c r="B10" t="s">
        <v>1</v>
      </c>
      <c r="C10">
        <v>3451237</v>
      </c>
      <c r="D10">
        <v>88</v>
      </c>
      <c r="E10" s="9">
        <f t="shared" si="0"/>
        <v>17.600000000000001</v>
      </c>
      <c r="F10">
        <v>72</v>
      </c>
      <c r="G10" s="10">
        <f t="shared" si="1"/>
        <v>25.2</v>
      </c>
      <c r="H10">
        <v>85</v>
      </c>
      <c r="I10" s="10">
        <f t="shared" si="2"/>
        <v>38.25</v>
      </c>
      <c r="J10" s="12">
        <f t="shared" si="3"/>
        <v>81.05</v>
      </c>
      <c r="K10" s="12">
        <f t="shared" si="4"/>
        <v>81.05</v>
      </c>
      <c r="L10" s="9" t="str">
        <f>IF(K10&gt;=90,"A+",IF(K10&gt;=85,"A",IF(K10&gt;=80,"A-",IF(K10&gt;=77,"B+",IF(K10&gt;=73,"B+",IF(K10&gt;=70,"B",IF(K10&gt;=70,"B-",IF(K10&gt;=60,"C",IF(K10&lt;60,"F")))))))))</f>
        <v>A-</v>
      </c>
      <c r="M10" s="11" t="s">
        <v>47</v>
      </c>
    </row>
    <row r="11" spans="1:13" ht="15.75" x14ac:dyDescent="0.25">
      <c r="A11" s="9" t="s">
        <v>0</v>
      </c>
      <c r="B11" t="s">
        <v>22</v>
      </c>
      <c r="C11">
        <v>1234568</v>
      </c>
      <c r="D11">
        <v>73</v>
      </c>
      <c r="E11" s="9">
        <f t="shared" si="0"/>
        <v>14.600000000000001</v>
      </c>
      <c r="F11">
        <v>65</v>
      </c>
      <c r="G11" s="10">
        <f t="shared" si="1"/>
        <v>22.75</v>
      </c>
      <c r="H11">
        <v>72</v>
      </c>
      <c r="I11" s="10">
        <f t="shared" si="2"/>
        <v>32.4</v>
      </c>
      <c r="J11" s="12">
        <f t="shared" si="3"/>
        <v>69.75</v>
      </c>
      <c r="K11" s="12">
        <f t="shared" si="4"/>
        <v>69.75</v>
      </c>
      <c r="L11" s="9" t="str">
        <f>IF(K11&gt;=90,"A+",IF(K11&gt;=85,"A",IF(K11&gt;=80,"A-",IF(K11&gt;=77,"B+",IF(K11&gt;=73,"B+",IF(K11&gt;=70,"B",IF(K11&gt;=70,"B-",IF(K11&gt;=60,"C",IF(K11&lt;60,"F")))))))))</f>
        <v>C</v>
      </c>
      <c r="M11" s="11" t="s">
        <v>47</v>
      </c>
    </row>
    <row r="12" spans="1:13" ht="16.5" x14ac:dyDescent="0.25">
      <c r="A12" s="9" t="s">
        <v>10</v>
      </c>
      <c r="B12" t="s">
        <v>11</v>
      </c>
      <c r="C12">
        <v>1123456</v>
      </c>
      <c r="D12">
        <v>30</v>
      </c>
      <c r="E12" s="9">
        <f t="shared" si="0"/>
        <v>6</v>
      </c>
      <c r="F12">
        <v>65</v>
      </c>
      <c r="G12" s="10">
        <f t="shared" si="1"/>
        <v>22.75</v>
      </c>
      <c r="H12">
        <v>84</v>
      </c>
      <c r="I12" s="10">
        <f t="shared" si="2"/>
        <v>37.800000000000004</v>
      </c>
      <c r="J12" s="12">
        <f t="shared" si="3"/>
        <v>66.550000000000011</v>
      </c>
      <c r="K12" s="12">
        <f t="shared" si="4"/>
        <v>66.550000000000011</v>
      </c>
      <c r="L12" s="9" t="str">
        <f>IF(K12&gt;=90,"A+",IF(K12&gt;=85,"A",IF(K12&gt;=80,"A-",IF(K12&gt;=77,"B+",IF(K12&gt;=73,"B+",IF(K12&gt;=70,"B",IF(K12&gt;=70,"B-",IF(K12&gt;=60,"C",IF(K12&lt;60,"F")))))))))</f>
        <v>C</v>
      </c>
      <c r="M12" s="11" t="s">
        <v>40</v>
      </c>
    </row>
    <row r="13" spans="1:13" ht="15.75" x14ac:dyDescent="0.25">
      <c r="A13" s="9" t="s">
        <v>8</v>
      </c>
      <c r="B13" t="s">
        <v>9</v>
      </c>
      <c r="C13">
        <v>5678901</v>
      </c>
      <c r="D13">
        <v>63</v>
      </c>
      <c r="E13" s="9">
        <f t="shared" si="0"/>
        <v>12.600000000000001</v>
      </c>
      <c r="F13">
        <v>78</v>
      </c>
      <c r="G13" s="10">
        <f t="shared" si="1"/>
        <v>27.299999999999997</v>
      </c>
      <c r="H13">
        <v>51</v>
      </c>
      <c r="I13" s="10">
        <f t="shared" si="2"/>
        <v>22.95</v>
      </c>
      <c r="J13" s="12">
        <f t="shared" si="3"/>
        <v>62.849999999999994</v>
      </c>
      <c r="K13" s="12">
        <f t="shared" si="4"/>
        <v>62.849999999999994</v>
      </c>
      <c r="L13" s="9" t="str">
        <f>IF(K13&gt;=90,"A+",IF(K13&gt;=85,"A",IF(K13&gt;=80,"A-",IF(K13&gt;=77,"B+",IF(K13&gt;=73,"B+",IF(K13&gt;=70,"B",IF(K13&gt;=70,"B-",IF(K13&gt;=60,"C",IF(K13&lt;60,"F")))))))))</f>
        <v>C</v>
      </c>
      <c r="M13" s="11" t="s">
        <v>40</v>
      </c>
    </row>
    <row r="14" spans="1:13" ht="15.75" x14ac:dyDescent="0.25">
      <c r="A14" s="9" t="s">
        <v>23</v>
      </c>
      <c r="B14" t="s">
        <v>24</v>
      </c>
      <c r="C14">
        <v>2345678</v>
      </c>
      <c r="D14">
        <v>61</v>
      </c>
      <c r="E14" s="9">
        <f t="shared" si="0"/>
        <v>12.200000000000001</v>
      </c>
      <c r="F14">
        <v>45</v>
      </c>
      <c r="G14" s="10">
        <f t="shared" si="1"/>
        <v>15.749999999999998</v>
      </c>
      <c r="H14">
        <v>60</v>
      </c>
      <c r="I14" s="10">
        <f t="shared" si="2"/>
        <v>27</v>
      </c>
      <c r="J14" s="12">
        <f t="shared" si="3"/>
        <v>54.95</v>
      </c>
      <c r="K14" s="12">
        <f t="shared" si="4"/>
        <v>54.95</v>
      </c>
      <c r="L14" s="9" t="str">
        <f>IF(K14&gt;=90,"A+",IF(K14&gt;=85,"A",IF(K14&gt;=80,"A-",IF(K14&gt;=77,"B+",IF(K14&gt;=73,"B+",IF(K14&gt;=70,"B",IF(K14&gt;=70,"B-",IF(K14&gt;=60,"C",IF(K14&lt;60,"F")))))))))</f>
        <v>F</v>
      </c>
      <c r="M14" s="11" t="s">
        <v>48</v>
      </c>
    </row>
    <row r="15" spans="1:13" ht="15.75" x14ac:dyDescent="0.25">
      <c r="A15" s="9" t="s">
        <v>4</v>
      </c>
      <c r="B15" t="s">
        <v>5</v>
      </c>
      <c r="C15">
        <v>3456789</v>
      </c>
      <c r="D15">
        <v>55</v>
      </c>
      <c r="E15" s="9">
        <f t="shared" si="0"/>
        <v>11</v>
      </c>
      <c r="F15">
        <v>78</v>
      </c>
      <c r="G15" s="10">
        <f t="shared" si="1"/>
        <v>27.299999999999997</v>
      </c>
      <c r="H15">
        <v>62</v>
      </c>
      <c r="I15" s="10">
        <f t="shared" si="2"/>
        <v>27.900000000000002</v>
      </c>
      <c r="J15" s="12">
        <f t="shared" si="3"/>
        <v>66.2</v>
      </c>
      <c r="K15" s="12">
        <f t="shared" si="4"/>
        <v>66.2</v>
      </c>
      <c r="L15" s="9" t="str">
        <f>IF(K15&gt;=90,"A+",IF(K15&gt;=85,"A",IF(K15&gt;=80,"A-",IF(K15&gt;=77,"B+",IF(K15&gt;=73,"B+",IF(K15&gt;=70,"B",IF(K15&gt;=70,"B-",IF(K15&gt;=60,"C",IF(K15&lt;60,"F")))))))))</f>
        <v>C</v>
      </c>
      <c r="M15" s="11" t="s">
        <v>48</v>
      </c>
    </row>
    <row r="16" spans="1:13" x14ac:dyDescent="0.25">
      <c r="D16"/>
      <c r="E16"/>
      <c r="F16"/>
      <c r="G16"/>
      <c r="H16"/>
      <c r="I16"/>
      <c r="J16"/>
      <c r="K16"/>
      <c r="L16"/>
      <c r="M16"/>
    </row>
  </sheetData>
  <sortState ref="A2:F15">
    <sortCondition ref="A2:A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18" sqref="J18"/>
    </sheetView>
  </sheetViews>
  <sheetFormatPr defaultRowHeight="15" x14ac:dyDescent="0.25"/>
  <cols>
    <col min="1" max="1" width="11.140625" style="4" bestFit="1" customWidth="1"/>
    <col min="2" max="2" width="12.85546875" style="4" customWidth="1"/>
    <col min="3" max="16384" width="9.140625" style="4"/>
  </cols>
  <sheetData>
    <row r="1" spans="1:2" ht="15.75" x14ac:dyDescent="0.25">
      <c r="A1" s="1" t="s">
        <v>27</v>
      </c>
      <c r="B1" s="1" t="s">
        <v>33</v>
      </c>
    </row>
    <row r="2" spans="1:2" ht="15.75" x14ac:dyDescent="0.25">
      <c r="A2" t="s">
        <v>20</v>
      </c>
      <c r="B2">
        <v>277</v>
      </c>
    </row>
    <row r="3" spans="1:2" ht="15.75" x14ac:dyDescent="0.25">
      <c r="A3" t="s">
        <v>6</v>
      </c>
      <c r="B3">
        <v>182</v>
      </c>
    </row>
    <row r="4" spans="1:2" ht="15.75" x14ac:dyDescent="0.25">
      <c r="A4" t="s">
        <v>14</v>
      </c>
      <c r="B4">
        <v>211</v>
      </c>
    </row>
    <row r="5" spans="1:2" ht="15.75" x14ac:dyDescent="0.25">
      <c r="A5" t="s">
        <v>12</v>
      </c>
      <c r="B5">
        <v>210</v>
      </c>
    </row>
    <row r="6" spans="1:2" ht="15.75" x14ac:dyDescent="0.25">
      <c r="A6" t="s">
        <v>2</v>
      </c>
      <c r="B6">
        <v>213</v>
      </c>
    </row>
    <row r="7" spans="1:2" ht="15.75" x14ac:dyDescent="0.25">
      <c r="A7" t="s">
        <v>18</v>
      </c>
      <c r="B7">
        <v>249</v>
      </c>
    </row>
    <row r="8" spans="1:2" ht="15.75" x14ac:dyDescent="0.25">
      <c r="A8" t="s">
        <v>16</v>
      </c>
      <c r="B8">
        <v>228</v>
      </c>
    </row>
    <row r="9" spans="1:2" ht="15.75" x14ac:dyDescent="0.25">
      <c r="A9" t="s">
        <v>25</v>
      </c>
      <c r="B9">
        <v>168</v>
      </c>
    </row>
    <row r="10" spans="1:2" ht="15.75" x14ac:dyDescent="0.25">
      <c r="A10" t="s">
        <v>0</v>
      </c>
      <c r="B10">
        <v>245</v>
      </c>
    </row>
    <row r="11" spans="1:2" ht="15.75" x14ac:dyDescent="0.25">
      <c r="A11" t="s">
        <v>0</v>
      </c>
      <c r="B11">
        <v>210</v>
      </c>
    </row>
    <row r="12" spans="1:2" ht="16.5" x14ac:dyDescent="0.25">
      <c r="A12" t="s">
        <v>10</v>
      </c>
      <c r="B12">
        <v>179</v>
      </c>
    </row>
    <row r="13" spans="1:2" ht="15.75" x14ac:dyDescent="0.25">
      <c r="A13" t="s">
        <v>8</v>
      </c>
      <c r="B13">
        <v>192</v>
      </c>
    </row>
    <row r="14" spans="1:2" ht="15.75" x14ac:dyDescent="0.25">
      <c r="A14" t="s">
        <v>23</v>
      </c>
      <c r="B14">
        <v>166</v>
      </c>
    </row>
    <row r="15" spans="1:2" ht="15.75" x14ac:dyDescent="0.25">
      <c r="A15" t="s">
        <v>4</v>
      </c>
      <c r="B15">
        <v>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9" workbookViewId="0">
      <selection activeCell="B79" sqref="B79"/>
    </sheetView>
  </sheetViews>
  <sheetFormatPr defaultRowHeight="15" x14ac:dyDescent="0.25"/>
  <cols>
    <col min="1" max="1" width="9.140625" style="14"/>
    <col min="2" max="2" width="11.42578125" style="14" customWidth="1"/>
  </cols>
  <sheetData>
    <row r="1" spans="1:2" x14ac:dyDescent="0.25">
      <c r="A1" s="13" t="s">
        <v>37</v>
      </c>
      <c r="B1" s="13" t="s">
        <v>38</v>
      </c>
    </row>
    <row r="2" spans="1:2" x14ac:dyDescent="0.25">
      <c r="A2" s="14">
        <v>1</v>
      </c>
      <c r="B2" s="14" t="s">
        <v>39</v>
      </c>
    </row>
    <row r="3" spans="1:2" x14ac:dyDescent="0.25">
      <c r="A3" s="14">
        <v>2</v>
      </c>
      <c r="B3" s="14" t="s">
        <v>39</v>
      </c>
    </row>
    <row r="4" spans="1:2" x14ac:dyDescent="0.25">
      <c r="A4" s="14">
        <v>3</v>
      </c>
      <c r="B4" s="14" t="s">
        <v>39</v>
      </c>
    </row>
    <row r="5" spans="1:2" x14ac:dyDescent="0.25">
      <c r="A5" s="14">
        <v>4</v>
      </c>
      <c r="B5" s="14" t="s">
        <v>39</v>
      </c>
    </row>
    <row r="6" spans="1:2" x14ac:dyDescent="0.25">
      <c r="A6" s="14">
        <v>5</v>
      </c>
      <c r="B6" s="14" t="s">
        <v>39</v>
      </c>
    </row>
    <row r="7" spans="1:2" x14ac:dyDescent="0.25">
      <c r="A7" s="14">
        <v>6</v>
      </c>
      <c r="B7" s="14" t="s">
        <v>39</v>
      </c>
    </row>
    <row r="8" spans="1:2" x14ac:dyDescent="0.25">
      <c r="A8" s="14">
        <v>7</v>
      </c>
      <c r="B8" s="14" t="s">
        <v>39</v>
      </c>
    </row>
    <row r="9" spans="1:2" x14ac:dyDescent="0.25">
      <c r="A9" s="14">
        <v>8</v>
      </c>
      <c r="B9" s="14" t="s">
        <v>39</v>
      </c>
    </row>
    <row r="10" spans="1:2" x14ac:dyDescent="0.25">
      <c r="A10" s="14">
        <v>9</v>
      </c>
      <c r="B10" s="14" t="s">
        <v>39</v>
      </c>
    </row>
    <row r="11" spans="1:2" x14ac:dyDescent="0.25">
      <c r="A11" s="14">
        <v>10</v>
      </c>
      <c r="B11" s="14" t="s">
        <v>39</v>
      </c>
    </row>
    <row r="12" spans="1:2" x14ac:dyDescent="0.25">
      <c r="A12" s="14">
        <v>11</v>
      </c>
      <c r="B12" s="14" t="s">
        <v>39</v>
      </c>
    </row>
    <row r="13" spans="1:2" x14ac:dyDescent="0.25">
      <c r="A13" s="14">
        <v>12</v>
      </c>
      <c r="B13" s="14" t="s">
        <v>39</v>
      </c>
    </row>
    <row r="14" spans="1:2" x14ac:dyDescent="0.25">
      <c r="A14" s="14">
        <v>13</v>
      </c>
      <c r="B14" s="14" t="s">
        <v>39</v>
      </c>
    </row>
    <row r="15" spans="1:2" x14ac:dyDescent="0.25">
      <c r="A15" s="14">
        <v>14</v>
      </c>
      <c r="B15" s="14" t="s">
        <v>39</v>
      </c>
    </row>
    <row r="16" spans="1:2" x14ac:dyDescent="0.25">
      <c r="A16" s="14">
        <v>15</v>
      </c>
      <c r="B16" s="14" t="s">
        <v>39</v>
      </c>
    </row>
    <row r="17" spans="1:2" x14ac:dyDescent="0.25">
      <c r="A17" s="14">
        <v>16</v>
      </c>
      <c r="B17" s="14" t="s">
        <v>39</v>
      </c>
    </row>
    <row r="18" spans="1:2" x14ac:dyDescent="0.25">
      <c r="A18" s="14">
        <v>17</v>
      </c>
      <c r="B18" s="14" t="s">
        <v>39</v>
      </c>
    </row>
    <row r="19" spans="1:2" x14ac:dyDescent="0.25">
      <c r="A19" s="14">
        <v>18</v>
      </c>
      <c r="B19" s="14" t="s">
        <v>39</v>
      </c>
    </row>
    <row r="20" spans="1:2" x14ac:dyDescent="0.25">
      <c r="A20" s="14">
        <v>19</v>
      </c>
      <c r="B20" s="14" t="s">
        <v>39</v>
      </c>
    </row>
    <row r="21" spans="1:2" x14ac:dyDescent="0.25">
      <c r="A21" s="14">
        <v>20</v>
      </c>
      <c r="B21" s="14" t="s">
        <v>39</v>
      </c>
    </row>
    <row r="22" spans="1:2" x14ac:dyDescent="0.25">
      <c r="A22" s="14">
        <v>21</v>
      </c>
      <c r="B22" s="14" t="s">
        <v>39</v>
      </c>
    </row>
    <row r="23" spans="1:2" x14ac:dyDescent="0.25">
      <c r="A23" s="14">
        <v>22</v>
      </c>
      <c r="B23" s="14" t="s">
        <v>39</v>
      </c>
    </row>
    <row r="24" spans="1:2" x14ac:dyDescent="0.25">
      <c r="A24" s="14">
        <v>23</v>
      </c>
      <c r="B24" s="14" t="s">
        <v>39</v>
      </c>
    </row>
    <row r="25" spans="1:2" x14ac:dyDescent="0.25">
      <c r="A25" s="14">
        <v>24</v>
      </c>
      <c r="B25" s="14" t="s">
        <v>39</v>
      </c>
    </row>
    <row r="26" spans="1:2" x14ac:dyDescent="0.25">
      <c r="A26" s="14">
        <v>25</v>
      </c>
      <c r="B26" s="14" t="s">
        <v>39</v>
      </c>
    </row>
    <row r="27" spans="1:2" x14ac:dyDescent="0.25">
      <c r="A27" s="14">
        <v>26</v>
      </c>
      <c r="B27" s="14" t="s">
        <v>39</v>
      </c>
    </row>
    <row r="28" spans="1:2" x14ac:dyDescent="0.25">
      <c r="A28" s="14">
        <v>27</v>
      </c>
      <c r="B28" s="14" t="s">
        <v>39</v>
      </c>
    </row>
    <row r="29" spans="1:2" x14ac:dyDescent="0.25">
      <c r="A29" s="14">
        <v>28</v>
      </c>
      <c r="B29" s="14" t="s">
        <v>39</v>
      </c>
    </row>
    <row r="30" spans="1:2" x14ac:dyDescent="0.25">
      <c r="A30" s="14">
        <v>29</v>
      </c>
      <c r="B30" s="14" t="s">
        <v>39</v>
      </c>
    </row>
    <row r="31" spans="1:2" x14ac:dyDescent="0.25">
      <c r="A31" s="14">
        <v>30</v>
      </c>
      <c r="B31" s="14" t="s">
        <v>39</v>
      </c>
    </row>
    <row r="32" spans="1:2" x14ac:dyDescent="0.25">
      <c r="A32" s="14">
        <v>31</v>
      </c>
      <c r="B32" s="14" t="s">
        <v>39</v>
      </c>
    </row>
    <row r="33" spans="1:2" x14ac:dyDescent="0.25">
      <c r="A33" s="14">
        <v>32</v>
      </c>
      <c r="B33" s="14" t="s">
        <v>39</v>
      </c>
    </row>
    <row r="34" spans="1:2" x14ac:dyDescent="0.25">
      <c r="A34" s="14">
        <v>33</v>
      </c>
      <c r="B34" s="14" t="s">
        <v>39</v>
      </c>
    </row>
    <row r="35" spans="1:2" x14ac:dyDescent="0.25">
      <c r="A35" s="14">
        <v>34</v>
      </c>
      <c r="B35" s="14" t="s">
        <v>39</v>
      </c>
    </row>
    <row r="36" spans="1:2" x14ac:dyDescent="0.25">
      <c r="A36" s="14">
        <v>35</v>
      </c>
      <c r="B36" s="14" t="s">
        <v>39</v>
      </c>
    </row>
    <row r="37" spans="1:2" x14ac:dyDescent="0.25">
      <c r="A37" s="14">
        <v>36</v>
      </c>
      <c r="B37" s="14" t="s">
        <v>39</v>
      </c>
    </row>
    <row r="38" spans="1:2" x14ac:dyDescent="0.25">
      <c r="A38" s="14">
        <v>37</v>
      </c>
      <c r="B38" s="14" t="s">
        <v>39</v>
      </c>
    </row>
    <row r="39" spans="1:2" x14ac:dyDescent="0.25">
      <c r="A39" s="14">
        <v>38</v>
      </c>
      <c r="B39" s="14" t="s">
        <v>39</v>
      </c>
    </row>
    <row r="40" spans="1:2" x14ac:dyDescent="0.25">
      <c r="A40" s="14">
        <v>39</v>
      </c>
      <c r="B40" s="14" t="s">
        <v>39</v>
      </c>
    </row>
    <row r="41" spans="1:2" x14ac:dyDescent="0.25">
      <c r="A41" s="14">
        <v>40</v>
      </c>
      <c r="B41" s="14" t="s">
        <v>39</v>
      </c>
    </row>
    <row r="42" spans="1:2" x14ac:dyDescent="0.25">
      <c r="A42" s="14">
        <v>41</v>
      </c>
      <c r="B42" s="14" t="s">
        <v>39</v>
      </c>
    </row>
    <row r="43" spans="1:2" x14ac:dyDescent="0.25">
      <c r="A43" s="14">
        <v>42</v>
      </c>
      <c r="B43" s="14" t="s">
        <v>39</v>
      </c>
    </row>
    <row r="44" spans="1:2" x14ac:dyDescent="0.25">
      <c r="A44" s="14">
        <v>43</v>
      </c>
      <c r="B44" s="14" t="s">
        <v>39</v>
      </c>
    </row>
    <row r="45" spans="1:2" x14ac:dyDescent="0.25">
      <c r="A45" s="14">
        <v>44</v>
      </c>
      <c r="B45" s="14" t="s">
        <v>39</v>
      </c>
    </row>
    <row r="46" spans="1:2" x14ac:dyDescent="0.25">
      <c r="A46" s="14">
        <v>45</v>
      </c>
      <c r="B46" s="14" t="s">
        <v>39</v>
      </c>
    </row>
    <row r="47" spans="1:2" x14ac:dyDescent="0.25">
      <c r="A47" s="14">
        <v>46</v>
      </c>
      <c r="B47" s="14" t="s">
        <v>39</v>
      </c>
    </row>
    <row r="48" spans="1:2" x14ac:dyDescent="0.25">
      <c r="A48" s="14">
        <v>47</v>
      </c>
      <c r="B48" s="14" t="s">
        <v>39</v>
      </c>
    </row>
    <row r="49" spans="1:2" x14ac:dyDescent="0.25">
      <c r="A49" s="14">
        <v>48</v>
      </c>
      <c r="B49" s="14" t="s">
        <v>39</v>
      </c>
    </row>
    <row r="50" spans="1:2" x14ac:dyDescent="0.25">
      <c r="A50" s="14">
        <v>49</v>
      </c>
      <c r="B50" s="14" t="s">
        <v>39</v>
      </c>
    </row>
    <row r="51" spans="1:2" x14ac:dyDescent="0.25">
      <c r="A51" s="14">
        <v>50</v>
      </c>
      <c r="B51" s="14" t="s">
        <v>39</v>
      </c>
    </row>
    <row r="52" spans="1:2" x14ac:dyDescent="0.25">
      <c r="A52" s="14">
        <v>51</v>
      </c>
      <c r="B52" s="14" t="s">
        <v>39</v>
      </c>
    </row>
    <row r="53" spans="1:2" x14ac:dyDescent="0.25">
      <c r="A53" s="14">
        <v>52</v>
      </c>
      <c r="B53" s="14" t="s">
        <v>39</v>
      </c>
    </row>
    <row r="54" spans="1:2" x14ac:dyDescent="0.25">
      <c r="A54" s="14">
        <v>53</v>
      </c>
      <c r="B54" s="14" t="s">
        <v>39</v>
      </c>
    </row>
    <row r="55" spans="1:2" x14ac:dyDescent="0.25">
      <c r="A55" s="14">
        <v>54</v>
      </c>
      <c r="B55" s="14" t="s">
        <v>39</v>
      </c>
    </row>
    <row r="56" spans="1:2" x14ac:dyDescent="0.25">
      <c r="A56" s="14">
        <v>55</v>
      </c>
      <c r="B56" s="14" t="s">
        <v>39</v>
      </c>
    </row>
    <row r="57" spans="1:2" x14ac:dyDescent="0.25">
      <c r="A57" s="14">
        <v>56</v>
      </c>
      <c r="B57" s="14" t="s">
        <v>39</v>
      </c>
    </row>
    <row r="58" spans="1:2" x14ac:dyDescent="0.25">
      <c r="A58" s="14">
        <v>57</v>
      </c>
      <c r="B58" s="14" t="s">
        <v>39</v>
      </c>
    </row>
    <row r="59" spans="1:2" x14ac:dyDescent="0.25">
      <c r="A59" s="14">
        <v>58</v>
      </c>
      <c r="B59" s="14" t="s">
        <v>39</v>
      </c>
    </row>
    <row r="60" spans="1:2" x14ac:dyDescent="0.25">
      <c r="A60" s="14">
        <v>59</v>
      </c>
      <c r="B60" s="14" t="s">
        <v>39</v>
      </c>
    </row>
    <row r="61" spans="1:2" x14ac:dyDescent="0.25">
      <c r="A61" s="14">
        <v>60</v>
      </c>
      <c r="B61" s="14" t="s">
        <v>40</v>
      </c>
    </row>
    <row r="62" spans="1:2" x14ac:dyDescent="0.25">
      <c r="A62" s="14">
        <v>61</v>
      </c>
      <c r="B62" s="14" t="s">
        <v>40</v>
      </c>
    </row>
    <row r="63" spans="1:2" x14ac:dyDescent="0.25">
      <c r="A63" s="14">
        <v>62</v>
      </c>
      <c r="B63" s="14" t="s">
        <v>40</v>
      </c>
    </row>
    <row r="64" spans="1:2" x14ac:dyDescent="0.25">
      <c r="A64" s="14">
        <v>63</v>
      </c>
      <c r="B64" s="14" t="s">
        <v>40</v>
      </c>
    </row>
    <row r="65" spans="1:2" x14ac:dyDescent="0.25">
      <c r="A65" s="14">
        <v>64</v>
      </c>
      <c r="B65" s="14" t="s">
        <v>40</v>
      </c>
    </row>
    <row r="66" spans="1:2" x14ac:dyDescent="0.25">
      <c r="A66" s="14">
        <v>65</v>
      </c>
      <c r="B66" s="14" t="s">
        <v>40</v>
      </c>
    </row>
    <row r="67" spans="1:2" x14ac:dyDescent="0.25">
      <c r="A67" s="14">
        <v>66</v>
      </c>
      <c r="B67" s="14" t="s">
        <v>40</v>
      </c>
    </row>
    <row r="68" spans="1:2" x14ac:dyDescent="0.25">
      <c r="A68" s="14">
        <v>67</v>
      </c>
      <c r="B68" s="14" t="s">
        <v>40</v>
      </c>
    </row>
    <row r="69" spans="1:2" x14ac:dyDescent="0.25">
      <c r="A69" s="14">
        <v>68</v>
      </c>
      <c r="B69" s="14" t="s">
        <v>40</v>
      </c>
    </row>
    <row r="70" spans="1:2" x14ac:dyDescent="0.25">
      <c r="A70" s="14">
        <v>69</v>
      </c>
      <c r="B70" s="14" t="s">
        <v>40</v>
      </c>
    </row>
    <row r="71" spans="1:2" x14ac:dyDescent="0.25">
      <c r="A71" s="14">
        <v>70</v>
      </c>
      <c r="B71" s="14" t="s">
        <v>40</v>
      </c>
    </row>
    <row r="72" spans="1:2" x14ac:dyDescent="0.25">
      <c r="A72" s="14">
        <v>71</v>
      </c>
      <c r="B72" s="14" t="s">
        <v>41</v>
      </c>
    </row>
    <row r="73" spans="1:2" x14ac:dyDescent="0.25">
      <c r="A73" s="14">
        <v>72</v>
      </c>
      <c r="B73" s="14" t="s">
        <v>61</v>
      </c>
    </row>
    <row r="74" spans="1:2" x14ac:dyDescent="0.25">
      <c r="A74" s="14">
        <v>73</v>
      </c>
      <c r="B74" s="14" t="s">
        <v>62</v>
      </c>
    </row>
    <row r="75" spans="1:2" x14ac:dyDescent="0.25">
      <c r="A75" s="14">
        <v>74</v>
      </c>
      <c r="B75" s="14" t="s">
        <v>42</v>
      </c>
    </row>
    <row r="76" spans="1:2" x14ac:dyDescent="0.25">
      <c r="A76" s="14">
        <v>75</v>
      </c>
      <c r="B76" s="14" t="s">
        <v>63</v>
      </c>
    </row>
    <row r="77" spans="1:2" x14ac:dyDescent="0.25">
      <c r="A77" s="14">
        <v>76</v>
      </c>
      <c r="B77" s="14" t="s">
        <v>64</v>
      </c>
    </row>
    <row r="78" spans="1:2" x14ac:dyDescent="0.25">
      <c r="A78" s="14">
        <v>77</v>
      </c>
      <c r="B78" s="14" t="s">
        <v>65</v>
      </c>
    </row>
    <row r="79" spans="1:2" x14ac:dyDescent="0.25">
      <c r="A79" s="14">
        <v>78</v>
      </c>
      <c r="B79" s="14" t="s">
        <v>43</v>
      </c>
    </row>
    <row r="80" spans="1:2" x14ac:dyDescent="0.25">
      <c r="A80" s="14">
        <v>79</v>
      </c>
      <c r="B80" s="14" t="s">
        <v>66</v>
      </c>
    </row>
    <row r="81" spans="1:2" x14ac:dyDescent="0.25">
      <c r="A81" s="14">
        <v>80</v>
      </c>
      <c r="B81" s="14" t="s">
        <v>67</v>
      </c>
    </row>
    <row r="82" spans="1:2" x14ac:dyDescent="0.25">
      <c r="A82" s="14">
        <v>81</v>
      </c>
      <c r="B82" s="14" t="s">
        <v>44</v>
      </c>
    </row>
    <row r="83" spans="1:2" x14ac:dyDescent="0.25">
      <c r="A83" s="14">
        <v>82</v>
      </c>
      <c r="B83" s="14" t="s">
        <v>68</v>
      </c>
    </row>
    <row r="84" spans="1:2" x14ac:dyDescent="0.25">
      <c r="A84" s="14">
        <v>83</v>
      </c>
      <c r="B84" s="14" t="s">
        <v>69</v>
      </c>
    </row>
    <row r="85" spans="1:2" x14ac:dyDescent="0.25">
      <c r="A85" s="14">
        <v>84</v>
      </c>
      <c r="B85" s="14" t="s">
        <v>70</v>
      </c>
    </row>
    <row r="86" spans="1:2" x14ac:dyDescent="0.25">
      <c r="A86" s="14">
        <v>85</v>
      </c>
      <c r="B86" s="14" t="s">
        <v>71</v>
      </c>
    </row>
    <row r="87" spans="1:2" x14ac:dyDescent="0.25">
      <c r="A87" s="14">
        <v>86</v>
      </c>
      <c r="B87" s="14" t="s">
        <v>45</v>
      </c>
    </row>
    <row r="88" spans="1:2" x14ac:dyDescent="0.25">
      <c r="A88" s="14">
        <v>87</v>
      </c>
      <c r="B88" s="14" t="s">
        <v>72</v>
      </c>
    </row>
    <row r="89" spans="1:2" x14ac:dyDescent="0.25">
      <c r="A89" s="14">
        <v>88</v>
      </c>
      <c r="B89" s="14" t="s">
        <v>73</v>
      </c>
    </row>
    <row r="90" spans="1:2" x14ac:dyDescent="0.25">
      <c r="A90" s="14">
        <v>89</v>
      </c>
      <c r="B90" s="14" t="s">
        <v>74</v>
      </c>
    </row>
    <row r="91" spans="1:2" x14ac:dyDescent="0.25">
      <c r="A91" s="14">
        <v>90</v>
      </c>
      <c r="B91" s="14" t="s">
        <v>75</v>
      </c>
    </row>
    <row r="92" spans="1:2" x14ac:dyDescent="0.25">
      <c r="A92" s="14">
        <v>91</v>
      </c>
      <c r="B92" s="14" t="s">
        <v>46</v>
      </c>
    </row>
    <row r="93" spans="1:2" x14ac:dyDescent="0.25">
      <c r="A93" s="14">
        <v>92</v>
      </c>
      <c r="B93" s="14" t="s">
        <v>46</v>
      </c>
    </row>
    <row r="94" spans="1:2" x14ac:dyDescent="0.25">
      <c r="A94" s="14">
        <v>93</v>
      </c>
      <c r="B94" s="14" t="s">
        <v>46</v>
      </c>
    </row>
    <row r="95" spans="1:2" x14ac:dyDescent="0.25">
      <c r="A95" s="14">
        <v>94</v>
      </c>
      <c r="B95" s="14" t="s">
        <v>46</v>
      </c>
    </row>
    <row r="96" spans="1:2" x14ac:dyDescent="0.25">
      <c r="A96" s="14">
        <v>95</v>
      </c>
      <c r="B96" s="14" t="s">
        <v>46</v>
      </c>
    </row>
    <row r="97" spans="1:2" x14ac:dyDescent="0.25">
      <c r="A97" s="14">
        <v>96</v>
      </c>
      <c r="B97" s="14" t="s">
        <v>46</v>
      </c>
    </row>
    <row r="98" spans="1:2" x14ac:dyDescent="0.25">
      <c r="A98" s="14">
        <v>97</v>
      </c>
      <c r="B98" s="14" t="s">
        <v>46</v>
      </c>
    </row>
    <row r="99" spans="1:2" x14ac:dyDescent="0.25">
      <c r="A99" s="14">
        <v>98</v>
      </c>
      <c r="B99" s="14" t="s">
        <v>46</v>
      </c>
    </row>
    <row r="100" spans="1:2" x14ac:dyDescent="0.25">
      <c r="A100" s="14">
        <v>99</v>
      </c>
      <c r="B100" s="14" t="s">
        <v>46</v>
      </c>
    </row>
    <row r="101" spans="1:2" x14ac:dyDescent="0.25">
      <c r="A101" s="14">
        <v>100</v>
      </c>
      <c r="B101" s="14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S10" sqref="S10"/>
    </sheetView>
  </sheetViews>
  <sheetFormatPr defaultRowHeight="15" x14ac:dyDescent="0.25"/>
  <cols>
    <col min="1" max="1" width="11.140625" bestFit="1" customWidth="1"/>
    <col min="2" max="2" width="15.5703125" customWidth="1"/>
    <col min="3" max="16384" width="9.140625" style="4"/>
  </cols>
  <sheetData>
    <row r="1" spans="1:2" ht="15.75" x14ac:dyDescent="0.25">
      <c r="A1" s="1" t="s">
        <v>27</v>
      </c>
      <c r="B1" s="3" t="s">
        <v>35</v>
      </c>
    </row>
    <row r="2" spans="1:2" ht="15.75" x14ac:dyDescent="0.25">
      <c r="A2" t="s">
        <v>20</v>
      </c>
      <c r="B2" s="2">
        <v>91.15</v>
      </c>
    </row>
    <row r="3" spans="1:2" ht="15.75" x14ac:dyDescent="0.25">
      <c r="A3" t="s">
        <v>6</v>
      </c>
      <c r="B3" s="2">
        <v>54.650000000000006</v>
      </c>
    </row>
    <row r="4" spans="1:2" ht="15.75" x14ac:dyDescent="0.25">
      <c r="A4" t="s">
        <v>14</v>
      </c>
      <c r="B4" s="2">
        <v>74.900000000000006</v>
      </c>
    </row>
    <row r="5" spans="1:2" ht="15.75" x14ac:dyDescent="0.25">
      <c r="A5" t="s">
        <v>12</v>
      </c>
      <c r="B5" s="2">
        <v>74.400000000000006</v>
      </c>
    </row>
    <row r="6" spans="1:2" ht="15.75" x14ac:dyDescent="0.25">
      <c r="A6" t="s">
        <v>2</v>
      </c>
      <c r="B6" s="2">
        <v>71.849999999999994</v>
      </c>
    </row>
    <row r="7" spans="1:2" ht="15.75" x14ac:dyDescent="0.25">
      <c r="A7" t="s">
        <v>18</v>
      </c>
      <c r="B7" s="2">
        <v>80.45</v>
      </c>
    </row>
    <row r="8" spans="1:2" ht="15.75" x14ac:dyDescent="0.25">
      <c r="A8" t="s">
        <v>16</v>
      </c>
      <c r="B8" s="2">
        <v>75.7</v>
      </c>
    </row>
    <row r="9" spans="1:2" ht="15.75" x14ac:dyDescent="0.25">
      <c r="A9" t="s">
        <v>25</v>
      </c>
      <c r="B9" s="2">
        <v>56.2</v>
      </c>
    </row>
    <row r="10" spans="1:2" ht="15.75" x14ac:dyDescent="0.25">
      <c r="A10" t="s">
        <v>0</v>
      </c>
      <c r="B10" s="2">
        <v>81.05</v>
      </c>
    </row>
    <row r="11" spans="1:2" ht="15.75" x14ac:dyDescent="0.25">
      <c r="A11" t="s">
        <v>0</v>
      </c>
      <c r="B11" s="2">
        <v>69.75</v>
      </c>
    </row>
    <row r="12" spans="1:2" ht="16.5" x14ac:dyDescent="0.25">
      <c r="A12" t="s">
        <v>10</v>
      </c>
      <c r="B12" s="2">
        <v>66.550000000000011</v>
      </c>
    </row>
    <row r="13" spans="1:2" ht="15.75" x14ac:dyDescent="0.25">
      <c r="A13" t="s">
        <v>8</v>
      </c>
      <c r="B13" s="2">
        <v>62.849999999999994</v>
      </c>
    </row>
    <row r="14" spans="1:2" ht="15.75" x14ac:dyDescent="0.25">
      <c r="A14" t="s">
        <v>23</v>
      </c>
      <c r="B14" s="2">
        <v>54.95</v>
      </c>
    </row>
    <row r="15" spans="1:2" ht="15.75" x14ac:dyDescent="0.25">
      <c r="A15" t="s">
        <v>4</v>
      </c>
      <c r="B15" s="2">
        <v>66.2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 dist</vt:lpstr>
      <vt:lpstr>table </vt:lpstr>
      <vt:lpstr>student_total_marks_rankings</vt:lpstr>
      <vt:lpstr>grades_bands</vt:lpstr>
      <vt:lpstr>student ranking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2021-12-04T11:49:48Z</dcterms:created>
  <dcterms:modified xsi:type="dcterms:W3CDTF">2021-12-06T02:14:46Z</dcterms:modified>
</cp:coreProperties>
</file>