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.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daf4e76fdaae4877" Type="http://schemas.microsoft.com/office/2007/relationships/ui/extensibility" Target="customUI/customUI14.xml"/><Relationship Id="rId5" Type="http://schemas.openxmlformats.org/officeDocument/2006/relationships/custom-properties" Target="docProps/custom.xml"/><Relationship Id="Rcf9775342ec2492f" Type="http://schemas.microsoft.com/office/2006/relationships/ui/extensibility" Target="customUI/customUI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2395648\Documents\class\hello\papers\2022\April\25th\"/>
    </mc:Choice>
  </mc:AlternateContent>
  <bookViews>
    <workbookView xWindow="0" yWindow="0" windowWidth="24000" windowHeight="9735"/>
  </bookViews>
  <sheets>
    <sheet name="WBS" sheetId="22" r:id="rId1"/>
  </sheets>
  <definedNames>
    <definedName name="_xlnm.Print_Area" localSheetId="0">WBS!$B:$H</definedName>
    <definedName name="_xlnm.Print_Titles" localSheetId="0">WBS!$5:$5</definedName>
    <definedName name="valuevx">42.314159</definedName>
    <definedName name="vertex42_copyright" hidden="1">"© 2017 Vertex42 LLC"</definedName>
    <definedName name="vertex42_id" hidden="1">"work-breakdown-structure.xlsx"</definedName>
    <definedName name="vertex42_title" hidden="1">"Work Breakdown Structure Template"</definedName>
  </definedNames>
  <calcPr calcId="152511"/>
</workbook>
</file>

<file path=xl/calcChain.xml><?xml version="1.0" encoding="utf-8"?>
<calcChain xmlns="http://schemas.openxmlformats.org/spreadsheetml/2006/main">
  <c r="D20" i="22" l="1"/>
  <c r="D19" i="22"/>
  <c r="D14" i="22"/>
  <c r="D13" i="22"/>
  <c r="D10" i="22"/>
  <c r="D9" i="22"/>
  <c r="D8" i="22"/>
  <c r="D18" i="22"/>
  <c r="D17" i="22"/>
  <c r="D16" i="22"/>
  <c r="D12" i="22"/>
  <c r="D7" i="22"/>
  <c r="C6" i="22" l="1"/>
  <c r="C7" i="22" s="1"/>
  <c r="C8" i="22" s="1"/>
  <c r="C9" i="22" s="1"/>
  <c r="C10" i="22" s="1"/>
  <c r="C11" i="22" s="1"/>
  <c r="C12" i="22" s="1"/>
  <c r="C13" i="22" s="1"/>
  <c r="C14" i="22" s="1"/>
  <c r="C15" i="22" s="1"/>
  <c r="C16" i="22" s="1"/>
  <c r="C17" i="22" s="1"/>
  <c r="C18" i="22" s="1"/>
  <c r="C19" i="22" l="1"/>
  <c r="C21" i="22" s="1"/>
  <c r="C22" i="22" s="1"/>
  <c r="C23" i="22" s="1"/>
  <c r="C24" i="22" s="1"/>
  <c r="C25" i="22" s="1"/>
  <c r="C26" i="22" s="1"/>
  <c r="C20" i="22"/>
</calcChain>
</file>

<file path=xl/sharedStrings.xml><?xml version="1.0" encoding="utf-8"?>
<sst xmlns="http://schemas.openxmlformats.org/spreadsheetml/2006/main" count="37" uniqueCount="37">
  <si>
    <t>Work Breakdown Structure</t>
  </si>
  <si>
    <t>Level</t>
  </si>
  <si>
    <t>WBS</t>
  </si>
  <si>
    <t>Task Description</t>
  </si>
  <si>
    <t>Project Start</t>
  </si>
  <si>
    <t>Start</t>
  </si>
  <si>
    <t>End</t>
  </si>
  <si>
    <t>Assigned To</t>
  </si>
  <si>
    <t>Phase 1</t>
  </si>
  <si>
    <t>Phase 2</t>
  </si>
  <si>
    <t>Phase 3</t>
  </si>
  <si>
    <t>Notes</t>
  </si>
  <si>
    <t>LEGAL MANAGEMENT SYSTEM</t>
  </si>
  <si>
    <t>Unit/System testers</t>
  </si>
  <si>
    <t>Every 90 days</t>
  </si>
  <si>
    <t>Ongoing</t>
  </si>
  <si>
    <t>Problem statement raise request</t>
  </si>
  <si>
    <t>Visual designs of app pages</t>
  </si>
  <si>
    <t xml:space="preserve">   Business</t>
  </si>
  <si>
    <t xml:space="preserve">  UI/UX Designers</t>
  </si>
  <si>
    <t xml:space="preserve">    Unit/System testers/Engineers</t>
  </si>
  <si>
    <t xml:space="preserve">     Software Engineers</t>
  </si>
  <si>
    <t xml:space="preserve">      Software Engineers/Systems analyst</t>
  </si>
  <si>
    <t xml:space="preserve">        Software Engineers/Systems analyst</t>
  </si>
  <si>
    <t xml:space="preserve">           Systems Analyst</t>
  </si>
  <si>
    <t xml:space="preserve">              Developers/System Analyst</t>
  </si>
  <si>
    <t xml:space="preserve">                Business/Analyst/Developers</t>
  </si>
  <si>
    <t xml:space="preserve">              Programmers/Software engineers</t>
  </si>
  <si>
    <t>End to end system testing with use cases</t>
  </si>
  <si>
    <t xml:space="preserve">            All requirements definition</t>
  </si>
  <si>
    <t xml:space="preserve">                     Architecture specification</t>
  </si>
  <si>
    <t xml:space="preserve">                          End of phase 1</t>
  </si>
  <si>
    <t xml:space="preserve">              App blue printing</t>
  </si>
  <si>
    <t xml:space="preserve">                   Actual development</t>
  </si>
  <si>
    <t xml:space="preserve">           review of test cases</t>
  </si>
  <si>
    <t xml:space="preserve">              manual write ups</t>
  </si>
  <si>
    <t xml:space="preserve">         Business/Analyst/Developers/UI team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</si>
</sst>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"/>
    <numFmt numFmtId="165" formatCode="[$-409]ddd\,\ mmm\ d\,\ yyyy;@"/>
  </numFmts>
  <fonts count="11" x14ac:knownFonts="1">
    <font>
      <sz val="10"/>
      <name val="Arial"/>
    </font>
    <font>
      <sz val="11"/>
      <name val="Arial"/>
      <family val="2"/>
    </font>
    <font>
      <b/>
      <sz val="11"/>
      <name val="Arial"/>
      <family val="2"/>
    </font>
    <font>
      <sz val="11"/>
      <name val="Calibri"/>
      <family val="2"/>
      <scheme val="minor"/>
    </font>
    <font>
      <b/>
      <sz val="11"/>
      <color theme="0"/>
      <name val="Cambria"/>
      <family val="1"/>
      <scheme val="major"/>
    </font>
    <font>
      <b/>
      <sz val="11"/>
      <color theme="1"/>
      <name val="Cambria"/>
      <family val="1"/>
      <scheme val="major"/>
    </font>
    <font>
      <sz val="20"/>
      <color indexed="56"/>
      <name val="Cambria"/>
      <family val="1"/>
      <scheme val="major"/>
    </font>
    <font>
      <sz val="20"/>
      <color theme="1" tint="0.249977111117893"/>
      <name val="Cambria"/>
      <family val="1"/>
      <scheme val="major"/>
    </font>
    <font>
      <sz val="11"/>
      <name val="Cambria"/>
      <family val="1"/>
      <scheme val="major"/>
    </font>
    <font>
      <b/>
      <sz val="11"/>
      <color theme="4" tint="-0.499984740745262"/>
      <name val="Calibri"/>
      <family val="2"/>
      <scheme val="minor"/>
    </font>
    <font>
      <sz val="9"/>
      <color theme="1" tint="0.499984740745262"/>
      <name val="Cambria"/>
      <family val="1"/>
      <scheme val="major"/>
    </font>
  </fonts>
  <fills count="11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</fills>
  <borders count="15">
    <border>
      <left/>
      <right/>
      <top/>
      <bottom/>
      <diagonal/>
    </border>
    <border>
      <left style="medium">
        <color theme="4"/>
      </left>
      <right/>
      <top style="medium">
        <color theme="4"/>
      </top>
      <bottom style="medium">
        <color theme="4"/>
      </bottom>
      <diagonal/>
    </border>
    <border>
      <left style="medium">
        <color theme="4"/>
      </left>
      <right style="medium">
        <color theme="4"/>
      </right>
      <top style="medium">
        <color theme="4"/>
      </top>
      <bottom style="medium">
        <color theme="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34998626667073579"/>
      </right>
      <top/>
      <bottom style="thin">
        <color theme="0" tint="-0.24994659260841701"/>
      </bottom>
      <diagonal/>
    </border>
    <border>
      <left style="medium">
        <color theme="0" tint="-0.499984740745262"/>
      </left>
      <right style="thin">
        <color theme="0" tint="-0.499984740745262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theme="0" tint="-0.499984740745262"/>
      </left>
      <right style="thin">
        <color theme="0" tint="-0.499984740745262"/>
      </right>
      <top/>
      <bottom style="thin">
        <color theme="0" tint="-0.24994659260841701"/>
      </bottom>
      <diagonal/>
    </border>
    <border>
      <left style="medium">
        <color theme="4" tint="-0.24994659260841701"/>
      </left>
      <right style="thin">
        <color theme="4" tint="-0.24994659260841701"/>
      </right>
      <top style="medium">
        <color theme="4" tint="-0.24994659260841701"/>
      </top>
      <bottom style="thin">
        <color theme="0" tint="-0.24994659260841701"/>
      </bottom>
      <diagonal/>
    </border>
    <border>
      <left style="thin">
        <color theme="4" tint="-0.24994659260841701"/>
      </left>
      <right style="thin">
        <color theme="4" tint="-0.24994659260841701"/>
      </right>
      <top style="medium">
        <color theme="4" tint="-0.24994659260841701"/>
      </top>
      <bottom style="thin">
        <color theme="0" tint="-0.24994659260841701"/>
      </bottom>
      <diagonal/>
    </border>
    <border>
      <left style="thin">
        <color theme="4" tint="-0.24994659260841701"/>
      </left>
      <right style="medium">
        <color theme="4" tint="-0.24994659260841701"/>
      </right>
      <top style="medium">
        <color theme="4" tint="-0.24994659260841701"/>
      </top>
      <bottom style="thin">
        <color theme="0" tint="-0.24994659260841701"/>
      </bottom>
      <diagonal/>
    </border>
    <border>
      <left style="thin">
        <color theme="0" tint="-0.34998626667073579"/>
      </left>
      <right style="medium">
        <color theme="0" tint="-0.499984740745262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34998626667073579"/>
      </left>
      <right style="medium">
        <color theme="0" tint="-0.499984740745262"/>
      </right>
      <top/>
      <bottom style="thin">
        <color theme="0" tint="-0.24994659260841701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3" borderId="0" xfId="0" applyFont="1" applyFill="1"/>
    <xf numFmtId="0" fontId="1" fillId="3" borderId="0" xfId="0" applyFont="1" applyFill="1" applyAlignment="1">
      <alignment horizontal="center" textRotation="90"/>
    </xf>
    <xf numFmtId="0" fontId="2" fillId="3" borderId="0" xfId="0" applyFont="1" applyFill="1" applyBorder="1" applyProtection="1"/>
    <xf numFmtId="14" fontId="1" fillId="3" borderId="0" xfId="0" applyNumberFormat="1" applyFont="1" applyFill="1"/>
    <xf numFmtId="0" fontId="4" fillId="5" borderId="1" xfId="0" applyFont="1" applyFill="1" applyBorder="1" applyAlignment="1">
      <alignment horizontal="right" vertical="center" indent="1"/>
    </xf>
    <xf numFmtId="165" fontId="5" fillId="0" borderId="2" xfId="0" applyNumberFormat="1" applyFont="1" applyBorder="1" applyAlignment="1">
      <alignment horizontal="center" vertical="center"/>
    </xf>
    <xf numFmtId="0" fontId="6" fillId="3" borderId="0" xfId="0" applyFont="1" applyFill="1" applyAlignment="1" applyProtection="1">
      <alignment vertical="center"/>
    </xf>
    <xf numFmtId="0" fontId="7" fillId="3" borderId="0" xfId="0" applyFont="1" applyFill="1" applyBorder="1" applyAlignment="1" applyProtection="1">
      <alignment horizontal="right" vertical="center"/>
    </xf>
    <xf numFmtId="0" fontId="8" fillId="3" borderId="0" xfId="0" applyFont="1" applyFill="1"/>
    <xf numFmtId="0" fontId="3" fillId="0" borderId="5" xfId="0" applyFont="1" applyFill="1" applyBorder="1" applyAlignment="1">
      <alignment horizontal="left" vertical="center" indent="1"/>
    </xf>
    <xf numFmtId="14" fontId="3" fillId="0" borderId="6" xfId="0" applyNumberFormat="1" applyFont="1" applyFill="1" applyBorder="1" applyAlignment="1">
      <alignment horizontal="center" vertical="center"/>
    </xf>
    <xf numFmtId="165" fontId="5" fillId="0" borderId="0" xfId="0" applyNumberFormat="1" applyFont="1" applyBorder="1" applyAlignment="1">
      <alignment horizontal="center" vertical="center"/>
    </xf>
    <xf numFmtId="0" fontId="3" fillId="0" borderId="7" xfId="0" applyFont="1" applyFill="1" applyBorder="1" applyAlignment="1">
      <alignment horizontal="left" vertical="center" indent="1"/>
    </xf>
    <xf numFmtId="0" fontId="9" fillId="4" borderId="8" xfId="0" applyFont="1" applyFill="1" applyBorder="1" applyAlignment="1">
      <alignment horizontal="center" vertical="center" wrapText="1"/>
    </xf>
    <xf numFmtId="0" fontId="9" fillId="4" borderId="9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 applyProtection="1">
      <alignment horizontal="left" vertical="center" indent="1"/>
    </xf>
    <xf numFmtId="0" fontId="3" fillId="6" borderId="4" xfId="0" applyFont="1" applyFill="1" applyBorder="1" applyAlignment="1" applyProtection="1">
      <alignment horizontal="left" vertical="center" indent="1"/>
    </xf>
    <xf numFmtId="0" fontId="4" fillId="5" borderId="10" xfId="0" applyFont="1" applyFill="1" applyBorder="1" applyAlignment="1">
      <alignment horizontal="center" vertical="center"/>
    </xf>
    <xf numFmtId="0" fontId="4" fillId="5" borderId="11" xfId="0" applyFont="1" applyFill="1" applyBorder="1" applyAlignment="1">
      <alignment horizontal="center" vertical="center"/>
    </xf>
    <xf numFmtId="164" fontId="4" fillId="5" borderId="11" xfId="0" applyNumberFormat="1" applyFont="1" applyFill="1" applyBorder="1" applyAlignment="1">
      <alignment horizontal="center" vertical="center"/>
    </xf>
    <xf numFmtId="0" fontId="4" fillId="5" borderId="12" xfId="0" applyFont="1" applyFill="1" applyBorder="1" applyAlignment="1">
      <alignment horizontal="center" vertical="center"/>
    </xf>
    <xf numFmtId="0" fontId="9" fillId="6" borderId="8" xfId="0" applyFont="1" applyFill="1" applyBorder="1" applyAlignment="1">
      <alignment horizontal="center" vertical="center" wrapText="1"/>
    </xf>
    <xf numFmtId="0" fontId="3" fillId="6" borderId="5" xfId="0" applyFont="1" applyFill="1" applyBorder="1" applyAlignment="1">
      <alignment horizontal="left" vertical="center" indent="1"/>
    </xf>
    <xf numFmtId="0" fontId="3" fillId="6" borderId="7" xfId="0" applyFont="1" applyFill="1" applyBorder="1" applyAlignment="1">
      <alignment horizontal="left" vertical="center" indent="1"/>
    </xf>
    <xf numFmtId="14" fontId="3" fillId="0" borderId="3" xfId="0" applyNumberFormat="1" applyFont="1" applyFill="1" applyBorder="1" applyAlignment="1">
      <alignment horizontal="center" vertical="center"/>
    </xf>
    <xf numFmtId="14" fontId="3" fillId="6" borderId="3" xfId="0" applyNumberFormat="1" applyFont="1" applyFill="1" applyBorder="1" applyAlignment="1">
      <alignment horizontal="center" vertical="center"/>
    </xf>
    <xf numFmtId="0" fontId="3" fillId="0" borderId="13" xfId="0" applyNumberFormat="1" applyFont="1" applyFill="1" applyBorder="1" applyAlignment="1">
      <alignment horizontal="left" vertical="center" indent="1"/>
    </xf>
    <xf numFmtId="0" fontId="3" fillId="0" borderId="14" xfId="0" applyNumberFormat="1" applyFont="1" applyFill="1" applyBorder="1" applyAlignment="1">
      <alignment horizontal="left" vertical="center" indent="1"/>
    </xf>
    <xf numFmtId="0" fontId="3" fillId="6" borderId="14" xfId="0" applyNumberFormat="1" applyFont="1" applyFill="1" applyBorder="1" applyAlignment="1">
      <alignment horizontal="left" vertical="center" indent="1"/>
    </xf>
    <xf numFmtId="165" fontId="10" fillId="0" borderId="0" xfId="0" applyNumberFormat="1" applyFont="1" applyBorder="1" applyAlignment="1">
      <alignment horizontal="right" vertical="center"/>
    </xf>
    <xf numFmtId="0" fontId="3" fillId="0" borderId="7" xfId="0" applyFont="1" applyFill="1" applyBorder="1" applyAlignment="1">
      <alignment horizontal="left"/>
    </xf>
    <xf numFmtId="0" fontId="3" fillId="7" borderId="5" xfId="0" applyFont="1" applyFill="1" applyBorder="1" applyAlignment="1">
      <alignment horizontal="left" vertical="center" indent="2"/>
    </xf>
    <xf numFmtId="0" fontId="3" fillId="8" borderId="5" xfId="0" applyFont="1" applyFill="1" applyBorder="1" applyAlignment="1">
      <alignment horizontal="left" vertical="center" indent="2"/>
    </xf>
    <xf numFmtId="0" fontId="3" fillId="7" borderId="5" xfId="0" applyFont="1" applyFill="1" applyBorder="1" applyAlignment="1">
      <alignment horizontal="left" vertical="center" indent="3"/>
    </xf>
    <xf numFmtId="0" fontId="3" fillId="9" borderId="5" xfId="0" applyFont="1" applyFill="1" applyBorder="1" applyAlignment="1">
      <alignment horizontal="left" vertical="center" indent="3"/>
    </xf>
    <xf numFmtId="0" fontId="3" fillId="8" borderId="7" xfId="0" applyFont="1" applyFill="1" applyBorder="1" applyAlignment="1">
      <alignment horizontal="left"/>
    </xf>
    <xf numFmtId="0" fontId="3" fillId="7" borderId="7" xfId="0" applyFont="1" applyFill="1" applyBorder="1" applyAlignment="1">
      <alignment horizontal="left"/>
    </xf>
    <xf numFmtId="0" fontId="3" fillId="9" borderId="7" xfId="0" applyFont="1" applyFill="1" applyBorder="1" applyAlignment="1">
      <alignment horizontal="left"/>
    </xf>
    <xf numFmtId="14" fontId="3" fillId="8" borderId="7" xfId="0" applyNumberFormat="1" applyFont="1" applyFill="1" applyBorder="1" applyAlignment="1">
      <alignment horizontal="left"/>
    </xf>
    <xf numFmtId="14" fontId="3" fillId="7" borderId="7" xfId="0" applyNumberFormat="1" applyFont="1" applyFill="1" applyBorder="1" applyAlignment="1">
      <alignment horizontal="left"/>
    </xf>
    <xf numFmtId="14" fontId="3" fillId="9" borderId="7" xfId="0" applyNumberFormat="1" applyFont="1" applyFill="1" applyBorder="1" applyAlignment="1">
      <alignment horizontal="left"/>
    </xf>
    <xf numFmtId="14" fontId="4" fillId="5" borderId="11" xfId="0" applyNumberFormat="1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 applyProtection="1">
      <alignment horizontal="left" vertical="center" indent="1"/>
    </xf>
    <xf numFmtId="0" fontId="3" fillId="3" borderId="5" xfId="0" applyFont="1" applyFill="1" applyBorder="1" applyAlignment="1">
      <alignment horizontal="left" vertical="center" indent="1"/>
    </xf>
    <xf numFmtId="0" fontId="3" fillId="3" borderId="7" xfId="0" applyFont="1" applyFill="1" applyBorder="1" applyAlignment="1">
      <alignment horizontal="left" vertical="center" indent="1"/>
    </xf>
    <xf numFmtId="14" fontId="3" fillId="3" borderId="3" xfId="0" applyNumberFormat="1" applyFont="1" applyFill="1" applyBorder="1" applyAlignment="1">
      <alignment horizontal="center" vertical="center"/>
    </xf>
    <xf numFmtId="0" fontId="3" fillId="3" borderId="14" xfId="0" applyNumberFormat="1" applyFont="1" applyFill="1" applyBorder="1" applyAlignment="1">
      <alignment horizontal="left" vertical="center" indent="1"/>
    </xf>
    <xf numFmtId="0" fontId="3" fillId="10" borderId="5" xfId="0" applyFont="1" applyFill="1" applyBorder="1" applyAlignment="1">
      <alignment horizontal="left" vertical="center" indent="2"/>
    </xf>
    <xf numFmtId="14" fontId="3" fillId="10" borderId="5" xfId="0" applyNumberFormat="1" applyFont="1" applyFill="1" applyBorder="1" applyAlignment="1">
      <alignment horizontal="left" vertical="top"/>
    </xf>
    <xf numFmtId="0" fontId="3" fillId="10" borderId="5" xfId="0" applyFont="1" applyFill="1" applyBorder="1" applyAlignment="1">
      <alignment horizontal="left" vertical="top" indent="2"/>
    </xf>
    <xf numFmtId="0" fontId="3" fillId="3" borderId="5" xfId="0" applyFont="1" applyFill="1" applyBorder="1" applyAlignment="1">
      <alignment horizontal="left" vertical="center" indent="3"/>
    </xf>
  </cellXfs>
  <cellStyles count="1">
    <cellStyle name="Normal" xfId="0" builtinId="0"/>
  </cellStyles>
  <dxfs count="1">
    <dxf>
      <fill>
        <patternFill>
          <bgColor theme="4" tint="0.59996337778862885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99FF99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EAEAE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6699FF"/>
      <rgbColor rgb="00CCECFF"/>
      <rgbColor rgb="00D6F4D9"/>
      <rgbColor rgb="00FFFFCC"/>
      <rgbColor rgb="0099CCFF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  <mruColors>
      <color rgb="FFCCFFCC"/>
      <color rgb="FF99FF99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H26"/>
  <sheetViews>
    <sheetView showGridLines="0" tabSelected="1" showRuler="0" topLeftCell="D1" zoomScaleNormal="100" workbookViewId="0">
      <selection activeCell="H13" sqref="H13"/>
    </sheetView>
  </sheetViews>
  <sheetFormatPr defaultColWidth="3.85546875" defaultRowHeight="14.25" x14ac:dyDescent="0.2"/>
  <cols>
    <col min="1" max="1" width="2" style="1" customWidth="1"/>
    <col min="2" max="2" width="8.28515625" style="1" customWidth="1"/>
    <col min="3" max="3" width="11.85546875" style="1" customWidth="1"/>
    <col min="4" max="4" width="62.140625" style="1" bestFit="1" customWidth="1"/>
    <col min="5" max="5" width="40" style="1" customWidth="1"/>
    <col min="6" max="6" width="14.28515625" style="1" customWidth="1"/>
    <col min="7" max="7" width="14.28515625" style="4" bestFit="1" customWidth="1"/>
    <col min="8" max="8" width="41.28515625" style="1" customWidth="1"/>
    <col min="9" max="16384" width="3.85546875" style="1"/>
  </cols>
  <sheetData>
    <row r="1" spans="2:8" ht="33.75" customHeight="1" x14ac:dyDescent="0.2">
      <c r="B1" s="7" t="s">
        <v>0</v>
      </c>
      <c r="C1" s="9"/>
      <c r="D1" s="9"/>
      <c r="E1" s="9"/>
      <c r="F1" s="9"/>
      <c r="H1" s="8" t="s">
        <v>12</v>
      </c>
    </row>
    <row r="2" spans="2:8" ht="13.5" customHeight="1" thickBot="1" x14ac:dyDescent="0.3">
      <c r="B2" s="3"/>
    </row>
    <row r="3" spans="2:8" ht="21.75" customHeight="1" thickBot="1" x14ac:dyDescent="0.25">
      <c r="B3" s="5"/>
      <c r="C3" s="5" t="s">
        <v>4</v>
      </c>
      <c r="D3" s="6">
        <v>44676</v>
      </c>
      <c r="E3" s="12"/>
      <c r="H3" s="30"/>
    </row>
    <row r="4" spans="2:8" ht="15" thickBot="1" x14ac:dyDescent="0.25">
      <c r="D4" s="4"/>
      <c r="E4" s="4"/>
      <c r="H4" s="4"/>
    </row>
    <row r="5" spans="2:8" s="2" customFormat="1" ht="26.25" customHeight="1" x14ac:dyDescent="0.2">
      <c r="B5" s="18" t="s">
        <v>1</v>
      </c>
      <c r="C5" s="19" t="s">
        <v>2</v>
      </c>
      <c r="D5" s="19" t="s">
        <v>3</v>
      </c>
      <c r="E5" s="19" t="s">
        <v>7</v>
      </c>
      <c r="F5" s="20" t="s">
        <v>5</v>
      </c>
      <c r="G5" s="42" t="s">
        <v>6</v>
      </c>
      <c r="H5" s="21" t="s">
        <v>11</v>
      </c>
    </row>
    <row r="6" spans="2:8" ht="21" customHeight="1" x14ac:dyDescent="0.2">
      <c r="B6" s="15">
        <v>1</v>
      </c>
      <c r="C6" s="16" t="str">
        <f ca="1">IF(B6="","",IF(B6&gt;OFFSET(B6,-1,0,1,1),IF(OFFSET(C6,-1,0,1,1)="","1",OFFSET(C6,-1,0,1,1))&amp;REPT(".1",B6-MAX(OFFSET(B6,-1,0,1,1),1)),IF(ISERROR(FIND(".",OFFSET(C6,-1,0,1,1))),REPT("1.",B6-1)&amp;IFERROR(VALUE(OFFSET(C6,-1,0,1,1))+1,"1"),IF(B6=1,"",IFERROR(LEFT(OFFSET(C6,-1,0,1,1),FIND("^",SUBSTITUTE(OFFSET(C6,-1,0,1,1),".","^",B6-1))),""))&amp;VALUE(TRIM(MID(SUBSTITUTE(OFFSET(C6,-1,0,1,1),".",REPT(" ",LEN(OFFSET(C6,-1,0,1,1)))),(B6-1)*LEN(OFFSET(C6,-1,0,1,1))+1,LEN(OFFSET(C6,-1,0,1,1)))))+1)))</f>
        <v>1</v>
      </c>
      <c r="D6" s="10" t="s">
        <v>8</v>
      </c>
      <c r="E6" s="13"/>
      <c r="F6" s="11"/>
      <c r="G6" s="11"/>
      <c r="H6" s="27"/>
    </row>
    <row r="7" spans="2:8" ht="21" customHeight="1" x14ac:dyDescent="0.2">
      <c r="B7" s="14">
        <v>2</v>
      </c>
      <c r="C7" s="16" t="str">
        <f t="shared" ref="C7:C26" ca="1" si="0">IF(B7="","",IF(B7&gt;OFFSET(B7,-1,0,1,1),IF(OFFSET(C7,-1,0,1,1)="","1",OFFSET(C7,-1,0,1,1))&amp;REPT(".1",B7-MAX(OFFSET(B7,-1,0,1,1),1)),IF(ISERROR(FIND(".",OFFSET(C7,-1,0,1,1))),REPT("1.",B7-1)&amp;IFERROR(VALUE(OFFSET(C7,-1,0,1,1))+1,"1"),IF(B7=1,"",IFERROR(LEFT(OFFSET(C7,-1,0,1,1),FIND("^",SUBSTITUTE(OFFSET(C7,-1,0,1,1),".","^",B7-1))),""))&amp;VALUE(TRIM(MID(SUBSTITUTE(OFFSET(C7,-1,0,1,1),".",REPT(" ",LEN(OFFSET(C7,-1,0,1,1)))),(B7-1)*LEN(OFFSET(C7,-1,0,1,1))+1,LEN(OFFSET(C7,-1,0,1,1)))))+1)))</f>
        <v>1.1</v>
      </c>
      <c r="D7" s="49" t="str">
        <f>"Task Level "&amp;B7&amp;" Customer Request"</f>
        <v>Task Level 2 Customer Request</v>
      </c>
      <c r="E7" s="49" t="s">
        <v>18</v>
      </c>
      <c r="F7" s="50">
        <v>44683</v>
      </c>
      <c r="G7" s="50">
        <v>44684</v>
      </c>
      <c r="H7" s="49" t="s">
        <v>16</v>
      </c>
    </row>
    <row r="8" spans="2:8" ht="21" customHeight="1" x14ac:dyDescent="0.25">
      <c r="B8" s="14">
        <v>2</v>
      </c>
      <c r="C8" s="16" t="str">
        <f t="shared" ca="1" si="0"/>
        <v>1.2</v>
      </c>
      <c r="D8" s="33" t="str">
        <f>"Task Level"&amp;B8&amp;"  Systems Analysis"</f>
        <v>Task Level2  Systems Analysis</v>
      </c>
      <c r="E8" s="36" t="s">
        <v>24</v>
      </c>
      <c r="F8" s="39">
        <v>44685</v>
      </c>
      <c r="G8" s="39">
        <v>44689</v>
      </c>
      <c r="H8" s="36" t="s">
        <v>29</v>
      </c>
    </row>
    <row r="9" spans="2:8" ht="21" customHeight="1" x14ac:dyDescent="0.25">
      <c r="B9" s="14">
        <v>3</v>
      </c>
      <c r="C9" s="16" t="str">
        <f t="shared" ca="1" si="0"/>
        <v>1.2.1</v>
      </c>
      <c r="D9" s="34" t="str">
        <f>"Task Level"&amp;B9&amp;"  Systems Design"</f>
        <v>Task Level3  Systems Design</v>
      </c>
      <c r="E9" s="37" t="s">
        <v>25</v>
      </c>
      <c r="F9" s="40">
        <v>44690</v>
      </c>
      <c r="G9" s="40">
        <v>44697</v>
      </c>
      <c r="H9" s="37" t="s">
        <v>30</v>
      </c>
    </row>
    <row r="10" spans="2:8" ht="21" customHeight="1" x14ac:dyDescent="0.25">
      <c r="B10" s="14">
        <v>3</v>
      </c>
      <c r="C10" s="16" t="str">
        <f t="shared" ca="1" si="0"/>
        <v>1.2.2</v>
      </c>
      <c r="D10" s="35" t="str">
        <f>"Task Level"&amp;B10&amp;"  Requirements sign off"</f>
        <v>Task Level3  Requirements sign off</v>
      </c>
      <c r="E10" s="38" t="s">
        <v>26</v>
      </c>
      <c r="F10" s="41">
        <v>44698</v>
      </c>
      <c r="G10" s="41">
        <v>44699</v>
      </c>
      <c r="H10" s="38" t="s">
        <v>31</v>
      </c>
    </row>
    <row r="11" spans="2:8" ht="21" customHeight="1" x14ac:dyDescent="0.2">
      <c r="B11" s="43">
        <v>1</v>
      </c>
      <c r="C11" s="44" t="str">
        <f t="shared" ca="1" si="0"/>
        <v>2</v>
      </c>
      <c r="D11" s="45" t="s">
        <v>9</v>
      </c>
      <c r="E11" s="46"/>
      <c r="F11" s="47"/>
      <c r="G11" s="47"/>
      <c r="H11" s="48"/>
    </row>
    <row r="12" spans="2:8" ht="21" customHeight="1" x14ac:dyDescent="0.2">
      <c r="B12" s="14">
        <v>2</v>
      </c>
      <c r="C12" s="16" t="str">
        <f t="shared" ca="1" si="0"/>
        <v>2.1</v>
      </c>
      <c r="D12" s="49" t="str">
        <f>"Task Level "&amp;B12&amp;" Systems modelling and prototyping"</f>
        <v>Task Level 2 Systems modelling and prototyping</v>
      </c>
      <c r="E12" s="51" t="s">
        <v>19</v>
      </c>
      <c r="F12" s="50">
        <v>44700</v>
      </c>
      <c r="G12" s="50">
        <v>44707</v>
      </c>
      <c r="H12" s="49" t="s">
        <v>17</v>
      </c>
    </row>
    <row r="13" spans="2:8" ht="21" customHeight="1" x14ac:dyDescent="0.25">
      <c r="B13" s="14">
        <v>3</v>
      </c>
      <c r="C13" s="16" t="str">
        <f t="shared" ca="1" si="0"/>
        <v>2.1.1</v>
      </c>
      <c r="D13" s="33" t="str">
        <f>"Task Level "&amp;B13&amp;" User Interface design"</f>
        <v>Task Level 3 User Interface design</v>
      </c>
      <c r="E13" s="36" t="s">
        <v>36</v>
      </c>
      <c r="F13" s="39">
        <v>44708</v>
      </c>
      <c r="G13" s="39">
        <v>44709</v>
      </c>
      <c r="H13" s="36" t="s">
        <v>32</v>
      </c>
    </row>
    <row r="14" spans="2:8" ht="21" customHeight="1" x14ac:dyDescent="0.25">
      <c r="B14" s="14">
        <v>3</v>
      </c>
      <c r="C14" s="16" t="str">
        <f t="shared" ca="1" si="0"/>
        <v>2.1.2</v>
      </c>
      <c r="D14" s="32" t="str">
        <f>"Task Level "&amp;B14&amp;" Systems development"</f>
        <v>Task Level 3 Systems development</v>
      </c>
      <c r="E14" s="37" t="s">
        <v>27</v>
      </c>
      <c r="F14" s="40">
        <v>44710</v>
      </c>
      <c r="G14" s="40">
        <v>44725</v>
      </c>
      <c r="H14" s="37" t="s">
        <v>33</v>
      </c>
    </row>
    <row r="15" spans="2:8" ht="21" customHeight="1" x14ac:dyDescent="0.2">
      <c r="B15" s="14">
        <v>1</v>
      </c>
      <c r="C15" s="16" t="str">
        <f t="shared" ca="1" si="0"/>
        <v>3</v>
      </c>
      <c r="D15" s="10" t="s">
        <v>10</v>
      </c>
      <c r="E15" s="13"/>
      <c r="F15" s="25"/>
      <c r="G15" s="25"/>
      <c r="H15" s="28"/>
    </row>
    <row r="16" spans="2:8" ht="21" customHeight="1" x14ac:dyDescent="0.2">
      <c r="B16" s="14">
        <v>2</v>
      </c>
      <c r="C16" s="16" t="str">
        <f t="shared" ca="1" si="0"/>
        <v>3.1</v>
      </c>
      <c r="D16" s="49" t="str">
        <f>"Task Level "&amp;B16&amp;" Systems testing"</f>
        <v>Task Level 2 Systems testing</v>
      </c>
      <c r="E16" s="49" t="s">
        <v>13</v>
      </c>
      <c r="F16" s="50">
        <v>44726</v>
      </c>
      <c r="G16" s="50">
        <v>44729</v>
      </c>
      <c r="H16" s="51" t="s">
        <v>28</v>
      </c>
    </row>
    <row r="17" spans="2:8" ht="21" customHeight="1" x14ac:dyDescent="0.25">
      <c r="B17" s="14">
        <v>3</v>
      </c>
      <c r="C17" s="16" t="str">
        <f t="shared" ca="1" si="0"/>
        <v>3.1.1</v>
      </c>
      <c r="D17" s="33" t="str">
        <f>"Task Level "&amp;B17&amp;" Systems code-review"</f>
        <v>Task Level 3 Systems code-review</v>
      </c>
      <c r="E17" s="36" t="s">
        <v>20</v>
      </c>
      <c r="F17" s="39">
        <v>44730</v>
      </c>
      <c r="G17" s="39">
        <v>44731</v>
      </c>
      <c r="H17" s="36" t="s">
        <v>34</v>
      </c>
    </row>
    <row r="18" spans="2:8" ht="21" customHeight="1" x14ac:dyDescent="0.25">
      <c r="B18" s="14">
        <v>4</v>
      </c>
      <c r="C18" s="16" t="str">
        <f t="shared" ca="1" si="0"/>
        <v>3.1.1.1</v>
      </c>
      <c r="D18" s="34" t="str">
        <f>"Task Level "&amp;B18&amp;" Systems documentation"</f>
        <v>Task Level 4 Systems documentation</v>
      </c>
      <c r="E18" s="37" t="s">
        <v>21</v>
      </c>
      <c r="F18" s="40">
        <v>44732</v>
      </c>
      <c r="G18" s="40">
        <v>44733</v>
      </c>
      <c r="H18" s="37" t="s">
        <v>35</v>
      </c>
    </row>
    <row r="19" spans="2:8" ht="21" customHeight="1" x14ac:dyDescent="0.25">
      <c r="B19" s="14">
        <v>2</v>
      </c>
      <c r="C19" s="16" t="str">
        <f t="shared" ca="1" si="0"/>
        <v>3.2</v>
      </c>
      <c r="D19" s="35" t="str">
        <f>"Task Level "&amp;B19&amp;" Systems Handover"</f>
        <v>Task Level 2 Systems Handover</v>
      </c>
      <c r="E19" s="38" t="s">
        <v>22</v>
      </c>
      <c r="F19" s="41">
        <v>44734</v>
      </c>
      <c r="G19" s="41">
        <v>44735</v>
      </c>
      <c r="H19" s="38"/>
    </row>
    <row r="20" spans="2:8" ht="21" customHeight="1" x14ac:dyDescent="0.25">
      <c r="B20" s="14">
        <v>3</v>
      </c>
      <c r="C20" s="16" t="str">
        <f ca="1">IF(B19="","",IF(B19&gt;OFFSET(B19,-1,0,1,1),IF(OFFSET(C19,-1,0,1,1)="","1",OFFSET(C19,-1,0,1,1))&amp;REPT(".1",B19-MAX(OFFSET(B19,-1,0,1,1),1)),IF(ISERROR(FIND(".",OFFSET(C19,-1,0,1,1))),REPT("1.",B19-1)&amp;IFERROR(VALUE(OFFSET(C19,-1,0,1,1))+1,"1"),IF(B19=1,"",IFERROR(LEFT(OFFSET(C19,-1,0,1,1),FIND("^",SUBSTITUTE(OFFSET(C19,-1,0,1,1),".","^",B19-1))),""))&amp;VALUE(TRIM(MID(SUBSTITUTE(OFFSET(C19,-1,0,1,1),".",REPT(" ",LEN(OFFSET(C19,-1,0,1,1)))),(B19-1)*LEN(OFFSET(C19,-1,0,1,1))+1,LEN(OFFSET(C19,-1,0,1,1)))))+1)))</f>
        <v>3.2</v>
      </c>
      <c r="D20" s="52" t="str">
        <f>"Task Level "&amp;B20&amp;" Systems Mentainenance"</f>
        <v>Task Level 3 Systems Mentainenance</v>
      </c>
      <c r="E20" s="31" t="s">
        <v>23</v>
      </c>
      <c r="F20" s="25" t="s">
        <v>14</v>
      </c>
      <c r="G20" s="25" t="s">
        <v>15</v>
      </c>
      <c r="H20" s="28"/>
    </row>
    <row r="21" spans="2:8" ht="21" customHeight="1" x14ac:dyDescent="0.2">
      <c r="B21" s="14"/>
      <c r="C21" s="16" t="str">
        <f t="shared" ca="1" si="0"/>
        <v/>
      </c>
      <c r="D21" s="10"/>
      <c r="E21" s="13"/>
      <c r="F21" s="25"/>
      <c r="G21" s="25"/>
      <c r="H21" s="28"/>
    </row>
    <row r="22" spans="2:8" ht="21" customHeight="1" x14ac:dyDescent="0.2">
      <c r="B22" s="14"/>
      <c r="C22" s="16" t="str">
        <f t="shared" ca="1" si="0"/>
        <v/>
      </c>
      <c r="D22" s="10"/>
      <c r="E22" s="13"/>
      <c r="F22" s="25"/>
      <c r="G22" s="25"/>
      <c r="H22" s="28"/>
    </row>
    <row r="23" spans="2:8" ht="21" customHeight="1" x14ac:dyDescent="0.2">
      <c r="B23" s="14"/>
      <c r="C23" s="16" t="str">
        <f t="shared" ca="1" si="0"/>
        <v/>
      </c>
      <c r="D23" s="10"/>
      <c r="E23" s="13"/>
      <c r="F23" s="25"/>
      <c r="G23" s="25"/>
      <c r="H23" s="28"/>
    </row>
    <row r="24" spans="2:8" ht="21" customHeight="1" x14ac:dyDescent="0.2">
      <c r="B24" s="14"/>
      <c r="C24" s="16" t="str">
        <f t="shared" ca="1" si="0"/>
        <v/>
      </c>
      <c r="D24" s="10"/>
      <c r="E24" s="13"/>
      <c r="F24" s="25"/>
      <c r="G24" s="25"/>
      <c r="H24" s="28"/>
    </row>
    <row r="25" spans="2:8" ht="21" customHeight="1" x14ac:dyDescent="0.2">
      <c r="B25" s="14"/>
      <c r="C25" s="16" t="str">
        <f t="shared" ca="1" si="0"/>
        <v/>
      </c>
      <c r="D25" s="10"/>
      <c r="E25" s="13"/>
      <c r="F25" s="25"/>
      <c r="G25" s="25"/>
      <c r="H25" s="28"/>
    </row>
    <row r="26" spans="2:8" ht="21" customHeight="1" x14ac:dyDescent="0.2">
      <c r="B26" s="22"/>
      <c r="C26" s="17" t="str">
        <f t="shared" ca="1" si="0"/>
        <v/>
      </c>
      <c r="D26" s="23"/>
      <c r="E26" s="24"/>
      <c r="F26" s="26"/>
      <c r="G26" s="26"/>
      <c r="H26" s="29"/>
    </row>
  </sheetData>
  <conditionalFormatting sqref="B6:H26">
    <cfRule type="expression" dxfId="0" priority="2">
      <formula>($B6=1)</formula>
    </cfRule>
  </conditionalFormatting>
  <dataValidations count="1">
    <dataValidation type="list" allowBlank="1" sqref="B6:B26">
      <formula1>"1,2,3,4,5,6"</formula1>
    </dataValidation>
  </dataValidations>
  <printOptions horizontalCentered="1"/>
  <pageMargins left="0.35" right="0.35" top="0.4" bottom="0.5" header="0.25" footer="0.25"/>
  <pageSetup fitToHeight="0" orientation="landscape" r:id="rId1"/>
  <headerFooter>
    <oddFooter>&amp;L&amp;8&amp;K01+047WBS Template © 2017 Vertex42 LLC&amp;R&amp;8&amp;K01+047https://www.vertex42.com/ExcelTemplates/work-breakdown-structure.html</oddFooter>
  </headerFooter>
  <ignoredErrors>
    <ignoredError sqref="C20" formula="1"/>
  </ignoredErrors>
</worksheet>
</file>

<file path=customUI/_rels/customUI.xml.rels><?xml version="1.0" encoding="UTF-8" standalone="yes"?>
<Relationships xmlns="http://schemas.openxmlformats.org/package/2006/relationships"><Relationship Id="vertex42_logo" Type="http://schemas.openxmlformats.org/officeDocument/2006/relationships/image" Target="images/vertex42_logo0.png"/></Relationships>
</file>

<file path=customUI/_rels/customUI14.xml.rels><?xml version="1.0" encoding="UTF-8" standalone="yes"?>
<Relationships xmlns="http://schemas.openxmlformats.org/package/2006/relationships"><Relationship Id="vertex42_logo" Type="http://schemas.openxmlformats.org/officeDocument/2006/relationships/image" Target="images/vertex42_logo.png"/><Relationship Id="project-schedule-template-example_200" Type="http://schemas.openxmlformats.org/officeDocument/2006/relationships/image" Target="images/project-schedule-template-example_200.png"/></Relationships>
</file>

<file path=customUI/customUI.xml><?xml version="1.0" encoding="utf-8"?>
<!-- File created by www.vertex42.com (c) Vertex42 LLC. All rights reserved. -->
<customUI xmlns="http://schemas.microsoft.com/office/2006/01/customui">
</customUI>
</file>

<file path=customUI/customUI14.xml><?xml version="1.0" encoding="utf-8"?>
<!-- File created by www.vertex42.com (c) Vertex42 LLC -->
<customUI xmlns="http://schemas.microsoft.com/office/2009/07/customui" loadImage="LoadImageFromThisWorkbook">
  <backstage>
    <tab id="a1" label="About Vertex42" columnWidthPercent="40">
      <firstColumn>
        <group id="g_topLogo">
          <topItems>
            <layoutContainer id="c_topLogo">
              <hyperlink id="link_image" label="Click here to visit Vertex42.com" target="http://www.vertex42.com/?ref=bsimg" image="vertex42_logo" screentip="Visit Vertex42.com"/>
            </layoutContainer>
          </topItems>
        </group>
        <group id="g_about" label="About Vertex42" helperText="Vertex42.com provides professionally designed spreadsheet and document templates for business, education and home use.">
          <topItems>
            <hyperlink id="link_about" label="Click here to visit Vertex42.com" target="http://www.vertex42.com/?ref=bsxml"/>
            <labelControl id="spacer_below_link" label=" "/>
          </topItems>
        </group>
        <group id="g_resources" label="More Templates by Vertex42.com">
          <topItems>
            <layoutContainer id="resources_1" layoutChildren="vertical">
              <hyperlink id="link_resource_1" label="Templates for Excel" target="http://www.vertex42.com/ExcelTemplates/?ref=bsres"/>
              <hyperlink id="link_resource_2" label="Templates for Word" target="http://www.vertex42.com/WordTemplates/?ref=bsres"/>
              <hyperlink id="link_resource_3" label="Calendar Templates" target="http://www.vertex42.com/calendars/?ref=bsres"/>
              <hyperlink id="link_resource_4" label="Financial Calculators" target="http://www.vertex42.com/Calculators/?ref=bsres"/>
              <hyperlink id="link_resource_5" label="Template Gallery Add-in" target="http://www.vertex42.com/apps/?ref=bsres"/>
            </layoutContainer>
          </topItems>
        </group>
      </firstColumn>
      <secondColumn>
        <group id="g_description" label="Project Schedule Template" helperText="Create a simple project schedule in Excel with just some basic cell formatting.">
          <topItems>
            <labelControl id="spacer1" label=" "/>
            <imageControl id="template_thumbnail" image="project-schedule-template-example_200"/>
            <labelControl id="spacer_below_image" label=" "/>
          </topItems>
        </group>
        <group id="g_terms" label="Template Details">
          <topItems>
            <layoutContainer id="info_author" layoutChildren="horizontal">
              <labelControl id="lab_author" label="Author:" alignLabel="left"/>
              <labelControl id="lab_author_value" label="Vertex42.com" alignLabel="left"/>
            </layoutContainer>
            <layoutContainer id="info_copyright" layoutChildren="horizontal">
              <labelControl id="lab_copyright" label="Copyright:"/>
              <labelControl id="lab_copyright_value" label="© 2014 Vertex42 LLC"/>
            </layoutContainer>
            <layoutContainer id="info_info" layoutChildren="vertical">
              <hyperlink id="link_info" label="Template Info Page" target="http://www.vertex42.com/ExcelTemplates/project-schedule-template.html?ref=bsinfo"/>
            </layoutContainer>
            <labelControl id="spacer_below_details" label=" "/>
          </topItems>
        </group>
        <group id="g_details" label="Terms of Use" helperText="This spreadsheet, including all worksheets and associated content, is considered a copyrighted work. Please review the license agreement on the template info page to learn how you may or may not use this template.">
</group>
      </secondColumn>
    </tab>
  </backstage>
</customUI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WBS</vt:lpstr>
      <vt:lpstr>WBS!Print_Area</vt:lpstr>
      <vt:lpstr>WBS!Print_Titles</vt:lpstr>
    </vt:vector>
  </TitlesOfParts>
  <Company>Vertex42 LLC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Work Breakdown Structure Template</dc:title>
  <dc:creator>Vertex42.com</dc:creator>
  <dc:description>(c) 2017 Vertex42 LLC. All Rights Reserved.</dc:description>
  <cp:lastModifiedBy>Onyango Ogolla</cp:lastModifiedBy>
  <cp:lastPrinted>2017-01-24T21:27:19Z</cp:lastPrinted>
  <dcterms:created xsi:type="dcterms:W3CDTF">2010-06-09T16:05:03Z</dcterms:created>
  <dcterms:modified xsi:type="dcterms:W3CDTF">2022-04-25T15:02:58Z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2017 Vertex42 LLC</vt:lpwstr>
  </property>
  <property fmtid="{D5CDD505-2E9C-101B-9397-08002B2CF9AE}" pid="3" name="Version">
    <vt:lpwstr>1.0.1</vt:lpwstr>
  </property>
</Properties>
</file>