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44" documentId="13_ncr:1_{35800B39-8B0D-4F01-9885-5987B39D93AC}" xr6:coauthVersionLast="47" xr6:coauthVersionMax="47" xr10:uidLastSave="{CDDBF99C-01C4-44A2-B183-2AE6D1149B41}"/>
  <bookViews>
    <workbookView xWindow="-120" yWindow="-120" windowWidth="20730" windowHeight="11160" activeTab="2" xr2:uid="{00000000-000D-0000-FFFF-FFFF00000000}"/>
  </bookViews>
  <sheets>
    <sheet name="NOVEMBR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U33" i="9" l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B33" i="7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B33" i="5"/>
  <c r="A10" i="5"/>
  <c r="G33" i="6"/>
  <c r="B33" i="10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V33" i="9"/>
  <c r="W33" i="9"/>
  <c r="X33" i="9"/>
  <c r="Y33" i="9"/>
  <c r="Z33" i="9"/>
  <c r="B33" i="9"/>
  <c r="B33" i="6"/>
  <c r="C33" i="6"/>
  <c r="AA33" i="6"/>
  <c r="AB33" i="6"/>
  <c r="AC33" i="6"/>
  <c r="AD33" i="6"/>
  <c r="AE33" i="6"/>
  <c r="AF33" i="6"/>
  <c r="P33" i="6"/>
  <c r="Q33" i="6"/>
  <c r="R33" i="6"/>
  <c r="S33" i="6"/>
  <c r="T33" i="6"/>
  <c r="U33" i="6"/>
  <c r="V33" i="6"/>
  <c r="W33" i="6"/>
  <c r="X33" i="6"/>
  <c r="Y33" i="6"/>
  <c r="D33" i="6"/>
  <c r="E33" i="6"/>
  <c r="F33" i="6"/>
  <c r="H33" i="6"/>
  <c r="I33" i="6"/>
  <c r="J33" i="6"/>
  <c r="K33" i="6"/>
  <c r="L33" i="6"/>
  <c r="M33" i="6"/>
  <c r="N33" i="6"/>
  <c r="O33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" i="9"/>
  <c r="A4" i="9" s="1"/>
  <c r="A5" i="9" s="1"/>
  <c r="D6" i="4"/>
  <c r="D5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D33" i="10"/>
  <c r="C33" i="10"/>
  <c r="P4" i="4" l="1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<sst xmlns="http://schemas.openxmlformats.org/spreadsheetml/2006/main" count="558" uniqueCount="109">
  <si>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</si>
  <si>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</si>
  <si>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</si>
  <si>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</si>
  <si>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</si>
  <si>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</si>
  <si>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</si>
  <si>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</si>
  <si>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</si>
  <si>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</si>
  <si>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</si>
  <si>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</si>
  <si>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</si>
  <si>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</si>
  <si>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</si>
  <si>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</si>
  <si>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</si>
  <si>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</si>
  <si>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</si>
  <si>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</si>
  <si>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</si>
  <si>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</si>
  <si>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</si>
  <si>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</si>
  <si>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</si>
  <si>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</si>
  <si>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</si>
  <si>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</si>
  <si>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</si>
  <si>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</si>
  <si>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</si>
  <si>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</si>
  <si>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</si>
  <si>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</si>
  <si>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</si>
  <si>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</si>
  <si>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</si>
  <si>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</si>
  <si>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</si>
  <si>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</si>
  <si>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</si>
  <si>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</si>
  <si>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</si>
  <si>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</si>
  <si>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</si>
  <si>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</si>
  <si>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</si>
  <si>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</si>
  <si>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</si>
  <si>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</si>
  <si>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</si>
  <si>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</si>
  <si>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</si>
  <si>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</si>
  <si>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</si>
  <si>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</si>
  <si>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</si>
  <si>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</si>
  <si>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</si>
  <si>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</si>
  <si>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</si>
  <si>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</si>
  <si>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</si>
  <si>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</si>
  <si>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</si>
  <si>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</si>
  <si>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</si>
  <si>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PASSAGENS</t>
  </si>
  <si>
    <t>SPLT</t>
  </si>
  <si>
    <t>CNB</t>
  </si>
  <si>
    <t>RISOTO</t>
  </si>
  <si>
    <t>SALADA</t>
  </si>
  <si>
    <t>CARNE</t>
  </si>
  <si>
    <t xml:space="preserve">RISOTO </t>
  </si>
  <si>
    <t>YAKISOBA</t>
  </si>
  <si>
    <t>MERCADO</t>
  </si>
  <si>
    <t>ELENILSA</t>
  </si>
  <si>
    <t>FOLHAS</t>
  </si>
  <si>
    <t>CAFÉ /VENDA</t>
  </si>
  <si>
    <t>CAFÉ/VENDA</t>
  </si>
  <si>
    <t>FLAVIO</t>
  </si>
  <si>
    <t>GABRIEL</t>
  </si>
  <si>
    <t>LECIANA</t>
  </si>
  <si>
    <t>TIF-87,80/CHRIS-48,90</t>
  </si>
  <si>
    <t>JANETHE</t>
  </si>
  <si>
    <t>ADESIVOS</t>
  </si>
  <si>
    <t>BONIF/VENDA</t>
  </si>
  <si>
    <t>KENIA</t>
  </si>
  <si>
    <t>STEFANY</t>
  </si>
  <si>
    <t>CARLOS</t>
  </si>
  <si>
    <t>PRISCILA</t>
  </si>
  <si>
    <t>XEROX</t>
  </si>
  <si>
    <t>MIMO IFOOD</t>
  </si>
  <si>
    <t>MERC ADO</t>
  </si>
  <si>
    <t>CAMISETA</t>
  </si>
  <si>
    <t>COADOR CAFÉ</t>
  </si>
  <si>
    <t>META/VENDA OUTUBRO</t>
  </si>
  <si>
    <t>BEATRIZ</t>
  </si>
  <si>
    <t>JANETH</t>
  </si>
  <si>
    <t>KELLY</t>
  </si>
  <si>
    <t>LIXEIRA</t>
  </si>
  <si>
    <t>ESTEFANY</t>
  </si>
  <si>
    <t>PAO</t>
  </si>
  <si>
    <t>REMEDIO</t>
  </si>
  <si>
    <t>despesas</t>
  </si>
  <si>
    <t>?</t>
  </si>
  <si>
    <t>ERICA</t>
  </si>
  <si>
    <t>META DE OUTUBRO</t>
  </si>
  <si>
    <t>METAS DE 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</si>
</sst>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0" fillId="0" borderId="0"/>
  </cellStyleXfs>
  <cellXfs count="137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1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44" fontId="14" fillId="40" borderId="26" xfId="42" applyFont="1" applyFill="1" applyBorder="1" applyAlignment="1">
      <alignment horizontal="center"/>
    </xf>
    <xf numFmtId="0" fontId="42" fillId="36" borderId="26" xfId="0" applyFont="1" applyFill="1" applyBorder="1" applyAlignment="1">
      <alignment horizontal="center" vertical="center"/>
    </xf>
    <xf numFmtId="0" fontId="43" fillId="0" borderId="0" xfId="0" applyFont="1"/>
    <xf numFmtId="44" fontId="44" fillId="37" borderId="26" xfId="42" applyFont="1" applyFill="1" applyBorder="1" applyAlignment="1">
      <alignment horizontal="center"/>
    </xf>
    <xf numFmtId="44" fontId="45" fillId="37" borderId="26" xfId="42" applyFont="1" applyFill="1" applyBorder="1" applyAlignment="1">
      <alignment horizontal="center"/>
    </xf>
    <xf numFmtId="44" fontId="38" fillId="34" borderId="26" xfId="42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97" Type="http://schemas.microsoft.com/office/2017/10/relationships/person" Target="persons/person85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101" Type="http://schemas.microsoft.com/office/2017/10/relationships/person" Target="persons/person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2117</xdr:colOff>
          <xdr:row>1</xdr:row>
          <xdr:rowOff>224367</xdr:rowOff>
        </xdr:from>
        <xdr:to>
          <xdr:col>1</xdr:col>
          <xdr:colOff>821267</xdr:colOff>
          <xdr:row>2</xdr:row>
          <xdr:rowOff>201083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90" zoomScaleNormal="90" workbookViewId="0">
      <pane xSplit="1" ySplit="6" topLeftCell="B19" activePane="bottomRight" state="frozen"/>
      <selection pane="topRight" activeCell="B1" sqref="B1"/>
      <selection pane="bottomLeft" activeCell="A6" sqref="A6"/>
      <selection pane="bottomRight" activeCell="N48" sqref="N48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8.140625" style="1" bestFit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0" t="s">
        <v>15</v>
      </c>
      <c r="C2" s="130"/>
      <c r="D2" s="51">
        <v>45597</v>
      </c>
      <c r="F2" s="134" t="s">
        <v>15</v>
      </c>
      <c r="G2" s="134"/>
      <c r="H2" s="51">
        <v>45474</v>
      </c>
      <c r="J2" s="134" t="s">
        <v>15</v>
      </c>
      <c r="K2" s="134"/>
      <c r="L2" s="51">
        <v>45474</v>
      </c>
      <c r="N2" s="132" t="s">
        <v>15</v>
      </c>
      <c r="O2" s="133"/>
      <c r="P2" s="51">
        <v>45474</v>
      </c>
      <c r="R2" s="134" t="s">
        <v>15</v>
      </c>
      <c r="S2" s="134"/>
      <c r="T2" s="51">
        <v>45474</v>
      </c>
      <c r="V2" s="134" t="s">
        <v>15</v>
      </c>
      <c r="W2" s="134"/>
      <c r="X2" s="51">
        <v>45474</v>
      </c>
      <c r="Y2" s="5"/>
    </row>
    <row r="3" spans="1:25" s="10" customFormat="1" ht="18" customHeight="1" x14ac:dyDescent="0.25">
      <c r="A3" s="5"/>
      <c r="B3" s="97" t="s">
        <v>21</v>
      </c>
      <c r="C3" s="97"/>
      <c r="D3" s="97"/>
      <c r="E3" s="34"/>
      <c r="F3" s="97" t="s">
        <v>22</v>
      </c>
      <c r="G3" s="97"/>
      <c r="H3" s="97"/>
      <c r="I3" s="35"/>
      <c r="J3" s="97" t="s">
        <v>23</v>
      </c>
      <c r="K3" s="97"/>
      <c r="L3" s="97"/>
      <c r="M3" s="34"/>
      <c r="N3" s="97" t="s">
        <v>24</v>
      </c>
      <c r="O3" s="97"/>
      <c r="P3" s="97"/>
      <c r="Q3" s="1"/>
      <c r="R3" s="97"/>
      <c r="S3" s="97"/>
      <c r="T3" s="97"/>
      <c r="V3" s="96"/>
      <c r="W3" s="96"/>
      <c r="X3" s="96"/>
      <c r="Y3" s="19"/>
    </row>
    <row r="4" spans="1:25" s="68" customFormat="1" ht="18" customHeight="1" x14ac:dyDescent="0.25">
      <c r="A4" s="65"/>
      <c r="B4" s="131" t="s">
        <v>5</v>
      </c>
      <c r="C4" s="131"/>
      <c r="D4" s="66">
        <f>IFERROR(D6/D5*31,0)</f>
        <v>252537.94533333334</v>
      </c>
      <c r="E4" s="48"/>
      <c r="F4" s="131" t="s">
        <v>5</v>
      </c>
      <c r="G4" s="131"/>
      <c r="H4" s="66">
        <f>IFERROR(H6/H5*31,0)</f>
        <v>276739.84166666673</v>
      </c>
      <c r="I4" s="49"/>
      <c r="J4" s="131" t="s">
        <v>5</v>
      </c>
      <c r="K4" s="131"/>
      <c r="L4" s="66">
        <f>IFERROR(L6/L5*31,0)</f>
        <v>147619.36499999996</v>
      </c>
      <c r="M4" s="48"/>
      <c r="N4" s="131" t="s">
        <v>5</v>
      </c>
      <c r="O4" s="131"/>
      <c r="P4" s="66">
        <f>IFERROR(P6/P5*31,0)</f>
        <v>258250.00533333331</v>
      </c>
      <c r="Q4" s="47"/>
      <c r="R4" s="131" t="s">
        <v>5</v>
      </c>
      <c r="S4" s="131"/>
      <c r="T4" s="66">
        <f>IFERROR(T6/T5*31,0)</f>
        <v>0</v>
      </c>
      <c r="U4" s="50"/>
      <c r="V4" s="131" t="s">
        <v>5</v>
      </c>
      <c r="W4" s="131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31"/>
      <c r="C5" s="131"/>
      <c r="D5" s="69">
        <f>COUNT(D32:D62)</f>
        <v>30</v>
      </c>
      <c r="E5" s="48"/>
      <c r="F5" s="131"/>
      <c r="G5" s="131"/>
      <c r="H5" s="69">
        <f>COUNT(H33:H63)</f>
        <v>30</v>
      </c>
      <c r="I5" s="49"/>
      <c r="J5" s="131"/>
      <c r="K5" s="131"/>
      <c r="L5" s="69">
        <f>COUNT(L33:L63)</f>
        <v>30</v>
      </c>
      <c r="M5" s="48"/>
      <c r="N5" s="131"/>
      <c r="O5" s="131"/>
      <c r="P5" s="69">
        <f>COUNT(P33:P63)</f>
        <v>30</v>
      </c>
      <c r="Q5" s="47"/>
      <c r="R5" s="131"/>
      <c r="S5" s="131"/>
      <c r="T5" s="69">
        <f>COUNT(T33:T63)</f>
        <v>0</v>
      </c>
      <c r="U5" s="50"/>
      <c r="V5" s="131"/>
      <c r="W5" s="131"/>
      <c r="X5" s="69">
        <f>COUNT(X33:X63)</f>
        <v>0</v>
      </c>
      <c r="Y5" s="67"/>
    </row>
    <row r="6" spans="1:25" s="25" customFormat="1" ht="18" customHeight="1" x14ac:dyDescent="0.25">
      <c r="A6" s="24"/>
      <c r="B6" s="98" t="s">
        <v>17</v>
      </c>
      <c r="C6" s="98"/>
      <c r="D6" s="52">
        <f>SUM(D33:D63)</f>
        <v>244391.56</v>
      </c>
      <c r="E6" s="39"/>
      <c r="F6" s="99" t="s">
        <v>17</v>
      </c>
      <c r="G6" s="99"/>
      <c r="H6" s="52">
        <f>SUM(H33:H63)</f>
        <v>267812.75000000006</v>
      </c>
      <c r="I6" s="39"/>
      <c r="J6" s="99" t="s">
        <v>17</v>
      </c>
      <c r="K6" s="99"/>
      <c r="L6" s="52">
        <f>SUM(L33:L63)</f>
        <v>142857.44999999998</v>
      </c>
      <c r="M6" s="39"/>
      <c r="N6" s="99" t="s">
        <v>17</v>
      </c>
      <c r="O6" s="99"/>
      <c r="P6" s="52">
        <f>SUM(P33:P63)</f>
        <v>249919.35999999996</v>
      </c>
      <c r="R6" s="99" t="s">
        <v>17</v>
      </c>
      <c r="S6" s="99"/>
      <c r="T6" s="52">
        <f>SUM(T33:T63)</f>
        <v>0</v>
      </c>
      <c r="V6" s="99" t="s">
        <v>17</v>
      </c>
      <c r="W6" s="99"/>
      <c r="X6" s="52">
        <f>SUM(X33:X62)</f>
        <v>0</v>
      </c>
      <c r="Y6" s="24"/>
    </row>
    <row r="7" spans="1:25" s="25" customFormat="1" ht="18" customHeight="1" x14ac:dyDescent="0.25">
      <c r="A7" s="24"/>
      <c r="B7" s="136" t="s">
        <v>19</v>
      </c>
      <c r="C7" s="136"/>
      <c r="D7" s="135">
        <f>IFERROR(D6/D5,0)</f>
        <v>8146.3853333333336</v>
      </c>
      <c r="E7" s="39"/>
      <c r="F7" s="136" t="s">
        <v>19</v>
      </c>
      <c r="G7" s="136"/>
      <c r="H7" s="135">
        <f>IFERROR(H6/H5,0)</f>
        <v>8927.091666666669</v>
      </c>
      <c r="I7" s="39"/>
      <c r="J7" s="136" t="s">
        <v>19</v>
      </c>
      <c r="K7" s="136"/>
      <c r="L7" s="135">
        <f>IFERROR(L6/L5,0)</f>
        <v>4761.9149999999991</v>
      </c>
      <c r="M7" s="39"/>
      <c r="N7" s="136" t="s">
        <v>19</v>
      </c>
      <c r="O7" s="136"/>
      <c r="P7" s="135">
        <f>IFERROR(P6/P5,0)</f>
        <v>8330.645333333332</v>
      </c>
      <c r="R7" s="136" t="s">
        <v>19</v>
      </c>
      <c r="S7" s="136"/>
      <c r="T7" s="135">
        <f>IFERROR(T6/T5,0)</f>
        <v>0</v>
      </c>
      <c r="V7" s="136" t="s">
        <v>19</v>
      </c>
      <c r="W7" s="136"/>
      <c r="X7" s="135">
        <f>IFERROR(X6/X5,0)</f>
        <v>0</v>
      </c>
      <c r="Y7" s="24"/>
    </row>
    <row r="8" spans="1:25" s="24" customFormat="1" ht="18" customHeight="1" x14ac:dyDescent="0.25">
      <c r="B8" s="136"/>
      <c r="C8" s="136"/>
      <c r="D8" s="135"/>
      <c r="E8" s="39"/>
      <c r="F8" s="136"/>
      <c r="G8" s="136"/>
      <c r="H8" s="135"/>
      <c r="I8" s="39"/>
      <c r="J8" s="136"/>
      <c r="K8" s="136"/>
      <c r="L8" s="135"/>
      <c r="M8" s="39"/>
      <c r="N8" s="136"/>
      <c r="O8" s="136"/>
      <c r="P8" s="135"/>
      <c r="Q8" s="39"/>
      <c r="R8" s="136"/>
      <c r="S8" s="136"/>
      <c r="T8" s="135"/>
      <c r="U8" s="25"/>
      <c r="V8" s="136"/>
      <c r="W8" s="136"/>
      <c r="X8" s="135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8" t="s">
        <v>20</v>
      </c>
      <c r="C10" s="109"/>
      <c r="D10" s="116" t="e">
        <f>SUM(D20-D6)/(30-D5)</f>
        <v>#DIV/0!</v>
      </c>
      <c r="E10" s="41" t="e">
        <f>D10*25</f>
        <v>#DIV/0!</v>
      </c>
      <c r="F10" s="108" t="s">
        <v>20</v>
      </c>
      <c r="G10" s="109"/>
      <c r="H10" s="116" t="e">
        <f>SUM(H20-H6)/(30-H5)</f>
        <v>#DIV/0!</v>
      </c>
      <c r="I10" s="41" t="e">
        <f>H10*25</f>
        <v>#DIV/0!</v>
      </c>
      <c r="J10" s="112" t="s">
        <v>20</v>
      </c>
      <c r="K10" s="113"/>
      <c r="L10" s="116" t="e">
        <f>SUM(L20-L6)/(30-L5)</f>
        <v>#DIV/0!</v>
      </c>
      <c r="M10" s="41" t="e">
        <f>L10*25</f>
        <v>#DIV/0!</v>
      </c>
      <c r="N10" s="112" t="s">
        <v>20</v>
      </c>
      <c r="O10" s="113"/>
      <c r="P10" s="116" t="e">
        <f>SUM(P20-P6)/(30-P5)</f>
        <v>#DIV/0!</v>
      </c>
      <c r="Q10" s="41" t="e">
        <f>P10*25</f>
        <v>#DIV/0!</v>
      </c>
      <c r="R10" s="112" t="s">
        <v>20</v>
      </c>
      <c r="S10" s="113"/>
      <c r="T10" s="116">
        <f>SUM(T20-T6)/(30-T5)</f>
        <v>6.666666666666667</v>
      </c>
      <c r="U10" s="53">
        <f>T10*25</f>
        <v>166.66666666666669</v>
      </c>
      <c r="V10" s="112" t="s">
        <v>20</v>
      </c>
      <c r="W10" s="113"/>
      <c r="X10" s="106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0"/>
      <c r="C11" s="111"/>
      <c r="D11" s="117"/>
      <c r="E11" s="41">
        <f>D6</f>
        <v>244391.56</v>
      </c>
      <c r="F11" s="110"/>
      <c r="G11" s="111"/>
      <c r="H11" s="117"/>
      <c r="I11" s="41">
        <f>H6</f>
        <v>267812.75000000006</v>
      </c>
      <c r="J11" s="114"/>
      <c r="K11" s="115"/>
      <c r="L11" s="117"/>
      <c r="M11" s="41">
        <f>L6</f>
        <v>142857.44999999998</v>
      </c>
      <c r="N11" s="114"/>
      <c r="O11" s="115"/>
      <c r="P11" s="117"/>
      <c r="Q11" s="41">
        <f>P6</f>
        <v>249919.35999999996</v>
      </c>
      <c r="R11" s="114"/>
      <c r="S11" s="115"/>
      <c r="T11" s="117"/>
      <c r="U11" s="53">
        <f>T6</f>
        <v>0</v>
      </c>
      <c r="V11" s="114"/>
      <c r="W11" s="115"/>
      <c r="X11" s="107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#DIV/0!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0" t="s">
        <v>18</v>
      </c>
      <c r="C13" s="101"/>
      <c r="D13" s="104" t="e">
        <f>SUM(D24-D6)/(30-D5)</f>
        <v>#DIV/0!</v>
      </c>
      <c r="E13" s="41" t="e">
        <f>D13*25</f>
        <v>#DIV/0!</v>
      </c>
      <c r="F13" s="100" t="s">
        <v>18</v>
      </c>
      <c r="G13" s="101"/>
      <c r="H13" s="104" t="e">
        <f>SUM(H24-H6)/(30-H5)</f>
        <v>#DIV/0!</v>
      </c>
      <c r="I13" s="41" t="e">
        <f>H13*25</f>
        <v>#DIV/0!</v>
      </c>
      <c r="J13" s="100" t="s">
        <v>18</v>
      </c>
      <c r="K13" s="101"/>
      <c r="L13" s="104" t="e">
        <f>SUM(L24-L6)/(30-L5)</f>
        <v>#DIV/0!</v>
      </c>
      <c r="M13" s="41" t="e">
        <f>L13*25</f>
        <v>#DIV/0!</v>
      </c>
      <c r="N13" s="100" t="s">
        <v>18</v>
      </c>
      <c r="O13" s="101"/>
      <c r="P13" s="104" t="e">
        <f>SUM(P24-P6)/(30-P5)</f>
        <v>#DIV/0!</v>
      </c>
      <c r="Q13" s="41" t="e">
        <f>P13*25</f>
        <v>#DIV/0!</v>
      </c>
      <c r="R13" s="100" t="s">
        <v>18</v>
      </c>
      <c r="S13" s="101"/>
      <c r="T13" s="104">
        <f>SUM(T24-T6)/(30-T5)</f>
        <v>0</v>
      </c>
      <c r="U13" s="54">
        <f>T13*25</f>
        <v>0</v>
      </c>
      <c r="V13" s="100" t="s">
        <v>18</v>
      </c>
      <c r="W13" s="101"/>
      <c r="X13" s="104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2"/>
      <c r="C14" s="103"/>
      <c r="D14" s="105"/>
      <c r="E14" s="41">
        <f>D6</f>
        <v>244391.56</v>
      </c>
      <c r="F14" s="102"/>
      <c r="G14" s="103"/>
      <c r="H14" s="105"/>
      <c r="I14" s="41">
        <f>H6</f>
        <v>267812.75000000006</v>
      </c>
      <c r="J14" s="102"/>
      <c r="K14" s="103"/>
      <c r="L14" s="105"/>
      <c r="M14" s="41">
        <f>L6</f>
        <v>142857.44999999998</v>
      </c>
      <c r="N14" s="102"/>
      <c r="O14" s="103"/>
      <c r="P14" s="105"/>
      <c r="Q14" s="41">
        <f>P6</f>
        <v>249919.35999999996</v>
      </c>
      <c r="R14" s="102"/>
      <c r="S14" s="103"/>
      <c r="T14" s="105"/>
      <c r="U14" s="54">
        <f>T6</f>
        <v>0</v>
      </c>
      <c r="V14" s="102"/>
      <c r="W14" s="103"/>
      <c r="X14" s="105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8" t="s">
        <v>18</v>
      </c>
      <c r="C16" s="109"/>
      <c r="D16" s="106"/>
      <c r="E16" s="41">
        <f>D16*25</f>
        <v>0</v>
      </c>
      <c r="F16" s="108" t="s">
        <v>18</v>
      </c>
      <c r="G16" s="109"/>
      <c r="H16" s="106" t="e">
        <f>SUM(H28-H6)/(30-H5)</f>
        <v>#DIV/0!</v>
      </c>
      <c r="I16" s="41" t="e">
        <f>H16*25</f>
        <v>#DIV/0!</v>
      </c>
      <c r="J16" s="108" t="s">
        <v>18</v>
      </c>
      <c r="K16" s="109"/>
      <c r="L16" s="106" t="e">
        <f>SUM(L28-L6)/(30-L5)</f>
        <v>#DIV/0!</v>
      </c>
      <c r="M16" s="41" t="e">
        <f>L16*25</f>
        <v>#DIV/0!</v>
      </c>
      <c r="N16" s="108" t="s">
        <v>18</v>
      </c>
      <c r="O16" s="109"/>
      <c r="P16" s="106" t="e">
        <f>SUM(P28-P6)/(30-P5)</f>
        <v>#DIV/0!</v>
      </c>
      <c r="Q16" s="41" t="e">
        <f>P16*25</f>
        <v>#DIV/0!</v>
      </c>
      <c r="R16" s="108" t="s">
        <v>18</v>
      </c>
      <c r="S16" s="109"/>
      <c r="T16" s="106" t="e">
        <f>SUM(T28-T6)/(30-T5)</f>
        <v>#VALUE!</v>
      </c>
      <c r="U16" s="53" t="e">
        <f>T16*25</f>
        <v>#VALUE!</v>
      </c>
      <c r="V16" s="108" t="s">
        <v>18</v>
      </c>
      <c r="W16" s="109"/>
      <c r="X16" s="106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0"/>
      <c r="C17" s="111"/>
      <c r="D17" s="107"/>
      <c r="E17" s="41">
        <f>D6</f>
        <v>244391.56</v>
      </c>
      <c r="F17" s="110"/>
      <c r="G17" s="111"/>
      <c r="H17" s="107"/>
      <c r="I17" s="41">
        <f>H6</f>
        <v>267812.75000000006</v>
      </c>
      <c r="J17" s="110"/>
      <c r="K17" s="111"/>
      <c r="L17" s="107"/>
      <c r="M17" s="41">
        <f>L6</f>
        <v>142857.44999999998</v>
      </c>
      <c r="N17" s="110"/>
      <c r="O17" s="111"/>
      <c r="P17" s="107"/>
      <c r="Q17" s="41">
        <f>P6</f>
        <v>249919.35999999996</v>
      </c>
      <c r="R17" s="110"/>
      <c r="S17" s="111"/>
      <c r="T17" s="107"/>
      <c r="U17" s="53">
        <f>T6</f>
        <v>0</v>
      </c>
      <c r="V17" s="110"/>
      <c r="W17" s="111"/>
      <c r="X17" s="107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244391.56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3" t="s">
        <v>25</v>
      </c>
      <c r="C19" s="94"/>
      <c r="D19" s="95"/>
      <c r="E19" s="36"/>
      <c r="F19" s="93" t="s">
        <v>25</v>
      </c>
      <c r="G19" s="94"/>
      <c r="H19" s="95"/>
      <c r="I19" s="36"/>
      <c r="J19" s="93" t="s">
        <v>25</v>
      </c>
      <c r="K19" s="94"/>
      <c r="L19" s="95"/>
      <c r="M19" s="36"/>
      <c r="N19" s="93" t="s">
        <v>25</v>
      </c>
      <c r="O19" s="94"/>
      <c r="P19" s="95"/>
      <c r="Q19" s="36"/>
      <c r="R19" s="93" t="s">
        <v>25</v>
      </c>
      <c r="S19" s="94"/>
      <c r="T19" s="95"/>
      <c r="U19" s="42"/>
      <c r="V19" s="93" t="s">
        <v>16</v>
      </c>
      <c r="W19" s="94"/>
      <c r="X19" s="95"/>
      <c r="Y19" s="17"/>
    </row>
    <row r="20" spans="1:25" s="8" customFormat="1" ht="18" customHeight="1" x14ac:dyDescent="0.25">
      <c r="A20" s="9"/>
      <c r="B20" s="118" t="s">
        <v>3</v>
      </c>
      <c r="C20" s="119"/>
      <c r="D20" s="55">
        <v>205000</v>
      </c>
      <c r="E20" s="36"/>
      <c r="F20" s="118" t="s">
        <v>3</v>
      </c>
      <c r="G20" s="119"/>
      <c r="H20" s="55">
        <v>258000</v>
      </c>
      <c r="I20" s="36"/>
      <c r="J20" s="118" t="s">
        <v>3</v>
      </c>
      <c r="K20" s="119"/>
      <c r="L20" s="55">
        <v>150000</v>
      </c>
      <c r="M20" s="36"/>
      <c r="N20" s="118" t="s">
        <v>3</v>
      </c>
      <c r="O20" s="119"/>
      <c r="P20" s="55">
        <v>225000</v>
      </c>
      <c r="Q20" s="36"/>
      <c r="R20" s="118" t="s">
        <v>3</v>
      </c>
      <c r="S20" s="119"/>
      <c r="T20" s="55">
        <v>200</v>
      </c>
      <c r="U20" s="38"/>
      <c r="V20" s="118" t="s">
        <v>3</v>
      </c>
      <c r="W20" s="119"/>
      <c r="X20" s="55"/>
      <c r="Y20" s="14"/>
    </row>
    <row r="21" spans="1:25" s="8" customFormat="1" ht="18" customHeight="1" x14ac:dyDescent="0.25">
      <c r="A21" s="5"/>
      <c r="B21" s="120" t="s">
        <v>2</v>
      </c>
      <c r="C21" s="121"/>
      <c r="D21" s="59"/>
      <c r="E21" s="36"/>
      <c r="F21" s="120" t="s">
        <v>2</v>
      </c>
      <c r="G21" s="121"/>
      <c r="H21" s="59"/>
      <c r="I21" s="36"/>
      <c r="J21" s="120" t="s">
        <v>2</v>
      </c>
      <c r="K21" s="121"/>
      <c r="L21" s="59"/>
      <c r="M21" s="36"/>
      <c r="N21" s="120" t="s">
        <v>2</v>
      </c>
      <c r="O21" s="121"/>
      <c r="P21" s="59"/>
      <c r="Q21" s="36"/>
      <c r="R21" s="120" t="s">
        <v>2</v>
      </c>
      <c r="S21" s="121"/>
      <c r="T21" s="59"/>
      <c r="U21" s="1"/>
      <c r="V21" s="120" t="s">
        <v>2</v>
      </c>
      <c r="W21" s="121"/>
      <c r="X21" s="59"/>
      <c r="Y21" s="5"/>
    </row>
    <row r="22" spans="1:25" s="8" customFormat="1" ht="18" customHeight="1" x14ac:dyDescent="0.25">
      <c r="A22" s="5"/>
      <c r="B22" s="124" t="s">
        <v>1</v>
      </c>
      <c r="C22" s="125"/>
      <c r="D22" s="58"/>
      <c r="E22" s="36"/>
      <c r="F22" s="124" t="s">
        <v>1</v>
      </c>
      <c r="G22" s="125"/>
      <c r="H22" s="58"/>
      <c r="I22" s="36"/>
      <c r="J22" s="124" t="s">
        <v>1</v>
      </c>
      <c r="K22" s="125"/>
      <c r="L22" s="58"/>
      <c r="M22" s="36"/>
      <c r="N22" s="124" t="s">
        <v>1</v>
      </c>
      <c r="O22" s="125"/>
      <c r="P22" s="58"/>
      <c r="Q22" s="36"/>
      <c r="R22" s="124" t="s">
        <v>1</v>
      </c>
      <c r="S22" s="125"/>
      <c r="T22" s="58"/>
      <c r="U22" s="1"/>
      <c r="V22" s="124" t="s">
        <v>1</v>
      </c>
      <c r="W22" s="125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2" t="s">
        <v>4</v>
      </c>
      <c r="C24" s="123"/>
      <c r="D24" s="56">
        <v>215000</v>
      </c>
      <c r="E24" s="36"/>
      <c r="F24" s="122" t="s">
        <v>4</v>
      </c>
      <c r="G24" s="123"/>
      <c r="H24" s="56">
        <v>270000</v>
      </c>
      <c r="I24" s="36"/>
      <c r="J24" s="122" t="s">
        <v>4</v>
      </c>
      <c r="K24" s="123"/>
      <c r="L24" s="56">
        <v>157000</v>
      </c>
      <c r="M24" s="36"/>
      <c r="N24" s="122" t="s">
        <v>4</v>
      </c>
      <c r="O24" s="123"/>
      <c r="P24" s="56">
        <v>236000</v>
      </c>
      <c r="Q24" s="43"/>
      <c r="R24" s="122" t="s">
        <v>4</v>
      </c>
      <c r="S24" s="123"/>
      <c r="T24" s="56"/>
      <c r="U24" s="43"/>
      <c r="V24" s="122" t="s">
        <v>4</v>
      </c>
      <c r="W24" s="123"/>
      <c r="X24" s="56"/>
      <c r="Y24" s="12"/>
    </row>
    <row r="25" spans="1:25" s="8" customFormat="1" ht="18" customHeight="1" x14ac:dyDescent="0.25">
      <c r="A25" s="5"/>
      <c r="B25" s="120" t="s">
        <v>2</v>
      </c>
      <c r="C25" s="121"/>
      <c r="D25" s="59"/>
      <c r="E25" s="36"/>
      <c r="F25" s="120" t="s">
        <v>2</v>
      </c>
      <c r="G25" s="121"/>
      <c r="H25" s="59"/>
      <c r="I25" s="37"/>
      <c r="J25" s="120" t="s">
        <v>2</v>
      </c>
      <c r="K25" s="121"/>
      <c r="L25" s="59"/>
      <c r="M25" s="36"/>
      <c r="N25" s="120" t="s">
        <v>2</v>
      </c>
      <c r="O25" s="121"/>
      <c r="P25" s="59"/>
      <c r="Q25" s="40"/>
      <c r="R25" s="120" t="s">
        <v>2</v>
      </c>
      <c r="S25" s="121"/>
      <c r="T25" s="59"/>
      <c r="U25" s="1"/>
      <c r="V25" s="120" t="s">
        <v>2</v>
      </c>
      <c r="W25" s="121"/>
      <c r="X25" s="59"/>
      <c r="Y25" s="5"/>
    </row>
    <row r="26" spans="1:25" s="8" customFormat="1" ht="18" customHeight="1" x14ac:dyDescent="0.25">
      <c r="A26" s="5"/>
      <c r="B26" s="124" t="s">
        <v>1</v>
      </c>
      <c r="C26" s="125"/>
      <c r="D26" s="58"/>
      <c r="E26" s="36"/>
      <c r="F26" s="124" t="s">
        <v>1</v>
      </c>
      <c r="G26" s="125"/>
      <c r="H26" s="58"/>
      <c r="I26" s="37"/>
      <c r="J26" s="124" t="s">
        <v>1</v>
      </c>
      <c r="K26" s="125"/>
      <c r="L26" s="58"/>
      <c r="M26" s="36"/>
      <c r="N26" s="124" t="s">
        <v>1</v>
      </c>
      <c r="O26" s="125"/>
      <c r="P26" s="58"/>
      <c r="Q26" s="40"/>
      <c r="R26" s="124" t="s">
        <v>1</v>
      </c>
      <c r="S26" s="125"/>
      <c r="T26" s="58"/>
      <c r="U26" s="1"/>
      <c r="V26" s="124" t="s">
        <v>1</v>
      </c>
      <c r="W26" s="125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2" t="s">
        <v>14</v>
      </c>
      <c r="C28" s="123"/>
      <c r="D28" s="56">
        <v>225000</v>
      </c>
      <c r="E28" s="36"/>
      <c r="F28" s="122" t="s">
        <v>14</v>
      </c>
      <c r="G28" s="123"/>
      <c r="H28" s="56">
        <v>283000</v>
      </c>
      <c r="I28" s="36"/>
      <c r="J28" s="122" t="s">
        <v>14</v>
      </c>
      <c r="K28" s="123"/>
      <c r="L28" s="56">
        <v>165000</v>
      </c>
      <c r="M28" s="36"/>
      <c r="N28" s="122" t="s">
        <v>14</v>
      </c>
      <c r="O28" s="123"/>
      <c r="P28" s="56">
        <v>247000</v>
      </c>
      <c r="Q28" s="43"/>
      <c r="R28" s="122" t="s">
        <v>14</v>
      </c>
      <c r="S28" s="123"/>
      <c r="T28" s="57" t="s">
        <v>64</v>
      </c>
      <c r="U28" s="43"/>
      <c r="V28" s="122" t="s">
        <v>14</v>
      </c>
      <c r="W28" s="123"/>
      <c r="X28" s="56"/>
      <c r="Y28" s="12"/>
    </row>
    <row r="29" spans="1:25" s="8" customFormat="1" ht="18" customHeight="1" x14ac:dyDescent="0.25">
      <c r="A29" s="5"/>
      <c r="B29" s="120" t="s">
        <v>2</v>
      </c>
      <c r="C29" s="121"/>
      <c r="D29" s="59"/>
      <c r="E29" s="36"/>
      <c r="F29" s="120" t="s">
        <v>2</v>
      </c>
      <c r="G29" s="121"/>
      <c r="H29" s="59"/>
      <c r="I29" s="37"/>
      <c r="J29" s="120" t="s">
        <v>2</v>
      </c>
      <c r="K29" s="121"/>
      <c r="L29" s="59"/>
      <c r="M29" s="36"/>
      <c r="N29" s="120" t="s">
        <v>2</v>
      </c>
      <c r="O29" s="121"/>
      <c r="P29" s="59"/>
      <c r="Q29" s="40"/>
      <c r="R29" s="120" t="s">
        <v>2</v>
      </c>
      <c r="S29" s="121"/>
      <c r="T29" s="59"/>
      <c r="U29" s="1"/>
      <c r="V29" s="120" t="s">
        <v>2</v>
      </c>
      <c r="W29" s="121"/>
      <c r="X29" s="59"/>
      <c r="Y29" s="5"/>
    </row>
    <row r="30" spans="1:25" s="4" customFormat="1" ht="18" customHeight="1" x14ac:dyDescent="0.25">
      <c r="A30" s="5"/>
      <c r="B30" s="124" t="s">
        <v>1</v>
      </c>
      <c r="C30" s="125"/>
      <c r="D30" s="58"/>
      <c r="E30" s="36"/>
      <c r="F30" s="124" t="s">
        <v>1</v>
      </c>
      <c r="G30" s="125"/>
      <c r="H30" s="58"/>
      <c r="I30" s="37"/>
      <c r="J30" s="124" t="s">
        <v>1</v>
      </c>
      <c r="K30" s="125"/>
      <c r="L30" s="58"/>
      <c r="M30" s="36"/>
      <c r="N30" s="124" t="s">
        <v>1</v>
      </c>
      <c r="O30" s="125"/>
      <c r="P30" s="58"/>
      <c r="Q30" s="40"/>
      <c r="R30" s="124" t="s">
        <v>1</v>
      </c>
      <c r="S30" s="125"/>
      <c r="T30" s="58"/>
      <c r="U30" s="1"/>
      <c r="V30" s="124" t="s">
        <v>1</v>
      </c>
      <c r="W30" s="125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6" t="s">
        <v>6</v>
      </c>
      <c r="C32" s="127"/>
      <c r="D32" s="60" t="s">
        <v>0</v>
      </c>
      <c r="E32" s="41"/>
      <c r="F32" s="126" t="s">
        <v>6</v>
      </c>
      <c r="G32" s="127"/>
      <c r="H32" s="60" t="s">
        <v>0</v>
      </c>
      <c r="I32" s="37"/>
      <c r="J32" s="128" t="s">
        <v>6</v>
      </c>
      <c r="K32" s="129"/>
      <c r="L32" s="60" t="s">
        <v>0</v>
      </c>
      <c r="M32" s="44"/>
      <c r="N32" s="126" t="s">
        <v>6</v>
      </c>
      <c r="O32" s="127"/>
      <c r="P32" s="60" t="s">
        <v>0</v>
      </c>
      <c r="Q32" s="45"/>
      <c r="R32" s="126" t="s">
        <v>6</v>
      </c>
      <c r="S32" s="127"/>
      <c r="T32" s="60" t="s">
        <v>0</v>
      </c>
      <c r="U32" s="16"/>
      <c r="V32" s="126" t="s">
        <v>6</v>
      </c>
      <c r="W32" s="127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12</v>
      </c>
      <c r="D33" s="63">
        <v>9665.65</v>
      </c>
      <c r="E33" s="41"/>
      <c r="F33" s="61">
        <v>1</v>
      </c>
      <c r="G33" s="61" t="s">
        <v>12</v>
      </c>
      <c r="H33" s="63">
        <v>9161.5</v>
      </c>
      <c r="I33" s="44"/>
      <c r="J33" s="61">
        <v>1</v>
      </c>
      <c r="K33" s="61" t="s">
        <v>12</v>
      </c>
      <c r="L33" s="63">
        <v>4616.75</v>
      </c>
      <c r="M33" s="44"/>
      <c r="N33" s="61">
        <v>1</v>
      </c>
      <c r="O33" s="61" t="s">
        <v>12</v>
      </c>
      <c r="P33" s="62">
        <v>7786.62</v>
      </c>
      <c r="R33" s="61">
        <v>1</v>
      </c>
      <c r="S33" s="61" t="s">
        <v>12</v>
      </c>
      <c r="T33" s="63"/>
      <c r="V33" s="61" t="s">
        <v>11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13</v>
      </c>
      <c r="D34" s="63">
        <v>6627.32</v>
      </c>
      <c r="E34" s="41"/>
      <c r="F34" s="61">
        <v>2</v>
      </c>
      <c r="G34" s="61" t="s">
        <v>13</v>
      </c>
      <c r="H34" s="63">
        <v>7852.3</v>
      </c>
      <c r="I34" s="44"/>
      <c r="J34" s="61">
        <v>2</v>
      </c>
      <c r="K34" s="61" t="s">
        <v>13</v>
      </c>
      <c r="L34" s="64">
        <v>5100.5</v>
      </c>
      <c r="M34" s="44"/>
      <c r="N34" s="61">
        <v>2</v>
      </c>
      <c r="O34" s="61" t="s">
        <v>13</v>
      </c>
      <c r="P34" s="63">
        <v>12276.72</v>
      </c>
      <c r="R34" s="61">
        <v>2</v>
      </c>
      <c r="S34" s="61" t="s">
        <v>13</v>
      </c>
      <c r="T34" s="63"/>
      <c r="V34" s="61" t="s">
        <v>12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7</v>
      </c>
      <c r="D35" s="63">
        <v>5840.05</v>
      </c>
      <c r="E35" s="41"/>
      <c r="F35" s="61">
        <v>3</v>
      </c>
      <c r="G35" s="61" t="s">
        <v>7</v>
      </c>
      <c r="H35" s="63">
        <v>8846.84</v>
      </c>
      <c r="I35" s="44"/>
      <c r="J35" s="61">
        <v>3</v>
      </c>
      <c r="K35" s="61" t="s">
        <v>7</v>
      </c>
      <c r="L35" s="64">
        <v>5253.75</v>
      </c>
      <c r="M35" s="44"/>
      <c r="N35" s="61">
        <v>3</v>
      </c>
      <c r="O35" s="61" t="s">
        <v>7</v>
      </c>
      <c r="P35" s="63">
        <v>8988.8700000000008</v>
      </c>
      <c r="Q35" s="46"/>
      <c r="R35" s="61">
        <v>3</v>
      </c>
      <c r="S35" s="61" t="s">
        <v>7</v>
      </c>
      <c r="T35" s="63"/>
      <c r="U35" s="77" t="s">
        <v>63</v>
      </c>
      <c r="V35" s="61" t="s">
        <v>13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8</v>
      </c>
      <c r="D36" s="63">
        <v>6746.53</v>
      </c>
      <c r="E36" s="41"/>
      <c r="F36" s="61">
        <v>4</v>
      </c>
      <c r="G36" s="61" t="s">
        <v>8</v>
      </c>
      <c r="H36" s="63">
        <v>8145.6</v>
      </c>
      <c r="I36" s="44"/>
      <c r="J36" s="61">
        <v>4</v>
      </c>
      <c r="K36" s="61" t="s">
        <v>8</v>
      </c>
      <c r="L36" s="64">
        <v>4907.45</v>
      </c>
      <c r="M36" s="44"/>
      <c r="N36" s="61">
        <v>4</v>
      </c>
      <c r="O36" s="61" t="s">
        <v>8</v>
      </c>
      <c r="P36" s="63">
        <v>5957.48</v>
      </c>
      <c r="Q36" s="46"/>
      <c r="R36" s="61">
        <v>4</v>
      </c>
      <c r="S36" s="61" t="s">
        <v>8</v>
      </c>
      <c r="T36" s="63"/>
      <c r="V36" s="61" t="s">
        <v>7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9</v>
      </c>
      <c r="D37" s="63">
        <v>8349.48</v>
      </c>
      <c r="E37" s="41"/>
      <c r="F37" s="61">
        <v>5</v>
      </c>
      <c r="G37" s="61" t="s">
        <v>9</v>
      </c>
      <c r="H37" s="63">
        <v>7889.88</v>
      </c>
      <c r="I37" s="44"/>
      <c r="J37" s="61">
        <v>5</v>
      </c>
      <c r="K37" s="61" t="s">
        <v>9</v>
      </c>
      <c r="L37" s="64">
        <v>5407.65</v>
      </c>
      <c r="M37" s="44"/>
      <c r="N37" s="61">
        <v>5</v>
      </c>
      <c r="O37" s="61" t="s">
        <v>9</v>
      </c>
      <c r="P37" s="63">
        <v>6596.73</v>
      </c>
      <c r="Q37" s="46"/>
      <c r="R37" s="61">
        <v>5</v>
      </c>
      <c r="S37" s="61" t="s">
        <v>9</v>
      </c>
      <c r="T37" s="63"/>
      <c r="V37" s="61" t="s">
        <v>8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10</v>
      </c>
      <c r="D38" s="63">
        <v>8305.01</v>
      </c>
      <c r="E38" s="41"/>
      <c r="F38" s="61">
        <v>6</v>
      </c>
      <c r="G38" s="61" t="s">
        <v>10</v>
      </c>
      <c r="H38" s="63">
        <v>9144.31</v>
      </c>
      <c r="I38" s="44"/>
      <c r="J38" s="61">
        <v>6</v>
      </c>
      <c r="K38" s="61" t="s">
        <v>10</v>
      </c>
      <c r="L38" s="64">
        <v>5734.35</v>
      </c>
      <c r="M38" s="44"/>
      <c r="N38" s="61">
        <v>6</v>
      </c>
      <c r="O38" s="61" t="s">
        <v>10</v>
      </c>
      <c r="P38" s="63">
        <v>6737.4</v>
      </c>
      <c r="R38" s="61">
        <v>6</v>
      </c>
      <c r="S38" s="61" t="s">
        <v>10</v>
      </c>
      <c r="T38" s="63"/>
      <c r="V38" s="61" t="s">
        <v>9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11</v>
      </c>
      <c r="D39" s="63">
        <v>9727.44</v>
      </c>
      <c r="E39" s="41"/>
      <c r="F39" s="61">
        <v>7</v>
      </c>
      <c r="G39" s="61" t="s">
        <v>11</v>
      </c>
      <c r="H39" s="63">
        <v>9645.26</v>
      </c>
      <c r="I39" s="44"/>
      <c r="J39" s="61">
        <v>7</v>
      </c>
      <c r="K39" s="61" t="s">
        <v>11</v>
      </c>
      <c r="L39" s="64">
        <v>6319.1</v>
      </c>
      <c r="M39" s="44"/>
      <c r="N39" s="61">
        <v>7</v>
      </c>
      <c r="O39" s="61" t="s">
        <v>11</v>
      </c>
      <c r="P39" s="63">
        <v>8116.5</v>
      </c>
      <c r="R39" s="61">
        <v>7</v>
      </c>
      <c r="S39" s="61" t="s">
        <v>11</v>
      </c>
      <c r="T39" s="63"/>
      <c r="V39" s="61" t="s">
        <v>10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12</v>
      </c>
      <c r="D40" s="63">
        <v>9883.15</v>
      </c>
      <c r="E40" s="41"/>
      <c r="F40" s="61">
        <v>8</v>
      </c>
      <c r="G40" s="61" t="s">
        <v>12</v>
      </c>
      <c r="H40" s="63">
        <v>10989.86</v>
      </c>
      <c r="I40" s="44"/>
      <c r="J40" s="61">
        <v>8</v>
      </c>
      <c r="K40" s="61" t="s">
        <v>12</v>
      </c>
      <c r="L40" s="64">
        <v>7233.6</v>
      </c>
      <c r="M40" s="44"/>
      <c r="N40" s="61">
        <v>8</v>
      </c>
      <c r="O40" s="61" t="s">
        <v>12</v>
      </c>
      <c r="P40" s="63">
        <v>9280.9599999999991</v>
      </c>
      <c r="R40" s="61">
        <v>8</v>
      </c>
      <c r="S40" s="61" t="s">
        <v>12</v>
      </c>
      <c r="T40" s="63"/>
      <c r="V40" s="61" t="s">
        <v>11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13</v>
      </c>
      <c r="D41" s="63">
        <v>11250.19</v>
      </c>
      <c r="E41" s="41"/>
      <c r="F41" s="61">
        <v>9</v>
      </c>
      <c r="G41" s="61" t="s">
        <v>13</v>
      </c>
      <c r="H41" s="63">
        <v>11604.41</v>
      </c>
      <c r="I41" s="44"/>
      <c r="J41" s="61">
        <v>9</v>
      </c>
      <c r="K41" s="61" t="s">
        <v>13</v>
      </c>
      <c r="L41" s="64">
        <v>5485.55</v>
      </c>
      <c r="M41" s="44"/>
      <c r="N41" s="61">
        <v>9</v>
      </c>
      <c r="O41" s="61" t="s">
        <v>13</v>
      </c>
      <c r="P41" s="63">
        <v>11311.45</v>
      </c>
      <c r="R41" s="61">
        <v>9</v>
      </c>
      <c r="S41" s="61" t="s">
        <v>13</v>
      </c>
      <c r="T41" s="63"/>
      <c r="V41" s="61" t="s">
        <v>12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7</v>
      </c>
      <c r="D42" s="63">
        <v>6002.12</v>
      </c>
      <c r="E42" s="41"/>
      <c r="F42" s="61">
        <v>10</v>
      </c>
      <c r="G42" s="61" t="s">
        <v>7</v>
      </c>
      <c r="H42" s="63">
        <v>5676.55</v>
      </c>
      <c r="I42" s="44"/>
      <c r="J42" s="61">
        <v>10</v>
      </c>
      <c r="K42" s="61" t="s">
        <v>7</v>
      </c>
      <c r="L42" s="64">
        <v>4873.8</v>
      </c>
      <c r="M42" s="44"/>
      <c r="N42" s="61">
        <v>10</v>
      </c>
      <c r="O42" s="61" t="s">
        <v>7</v>
      </c>
      <c r="P42" s="63">
        <v>8812.31</v>
      </c>
      <c r="R42" s="61">
        <v>10</v>
      </c>
      <c r="S42" s="61" t="s">
        <v>7</v>
      </c>
      <c r="T42" s="63"/>
      <c r="V42" s="61" t="s">
        <v>13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8</v>
      </c>
      <c r="D43" s="63">
        <v>6843.52</v>
      </c>
      <c r="E43" s="41"/>
      <c r="F43" s="61">
        <v>11</v>
      </c>
      <c r="G43" s="61" t="s">
        <v>8</v>
      </c>
      <c r="H43" s="63">
        <v>7562.95</v>
      </c>
      <c r="I43" s="44"/>
      <c r="J43" s="61">
        <v>11</v>
      </c>
      <c r="K43" s="61" t="s">
        <v>8</v>
      </c>
      <c r="L43" s="64">
        <v>5077.8</v>
      </c>
      <c r="M43" s="44"/>
      <c r="N43" s="61">
        <v>11</v>
      </c>
      <c r="O43" s="61" t="s">
        <v>8</v>
      </c>
      <c r="P43" s="63">
        <v>6205.3</v>
      </c>
      <c r="R43" s="61">
        <v>11</v>
      </c>
      <c r="S43" s="61" t="s">
        <v>8</v>
      </c>
      <c r="T43" s="63"/>
      <c r="V43" s="61" t="s">
        <v>7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9</v>
      </c>
      <c r="D44" s="63">
        <v>6960.3</v>
      </c>
      <c r="E44" s="41"/>
      <c r="F44" s="61">
        <v>12</v>
      </c>
      <c r="G44" s="61" t="s">
        <v>9</v>
      </c>
      <c r="H44" s="63">
        <v>7572.16</v>
      </c>
      <c r="I44" s="44"/>
      <c r="J44" s="61">
        <v>12</v>
      </c>
      <c r="K44" s="61" t="s">
        <v>9</v>
      </c>
      <c r="L44" s="64">
        <v>3620.2</v>
      </c>
      <c r="M44" s="44"/>
      <c r="N44" s="61">
        <v>12</v>
      </c>
      <c r="O44" s="61" t="s">
        <v>9</v>
      </c>
      <c r="P44" s="63">
        <v>6000.88</v>
      </c>
      <c r="R44" s="61">
        <v>12</v>
      </c>
      <c r="S44" s="61" t="s">
        <v>9</v>
      </c>
      <c r="T44" s="63"/>
      <c r="V44" s="61" t="s">
        <v>8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10</v>
      </c>
      <c r="D45" s="63">
        <v>7874.15</v>
      </c>
      <c r="E45" s="41"/>
      <c r="F45" s="61">
        <v>13</v>
      </c>
      <c r="G45" s="61" t="s">
        <v>10</v>
      </c>
      <c r="H45" s="63">
        <v>8870.84</v>
      </c>
      <c r="I45" s="44"/>
      <c r="J45" s="61">
        <v>13</v>
      </c>
      <c r="K45" s="61" t="s">
        <v>10</v>
      </c>
      <c r="L45" s="64">
        <v>3771.95</v>
      </c>
      <c r="M45" s="44"/>
      <c r="N45" s="61">
        <v>13</v>
      </c>
      <c r="O45" s="61" t="s">
        <v>10</v>
      </c>
      <c r="P45" s="63">
        <v>5632.69</v>
      </c>
      <c r="R45" s="61">
        <v>13</v>
      </c>
      <c r="S45" s="61" t="s">
        <v>10</v>
      </c>
      <c r="T45" s="63"/>
      <c r="V45" s="61" t="s">
        <v>9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11</v>
      </c>
      <c r="D46" s="63">
        <v>9331.59</v>
      </c>
      <c r="E46" s="41"/>
      <c r="F46" s="61">
        <v>14</v>
      </c>
      <c r="G46" s="61" t="s">
        <v>11</v>
      </c>
      <c r="H46" s="63">
        <v>10353.129999999999</v>
      </c>
      <c r="I46" s="44"/>
      <c r="J46" s="61">
        <v>14</v>
      </c>
      <c r="K46" s="61" t="s">
        <v>11</v>
      </c>
      <c r="L46" s="64">
        <v>6081.51</v>
      </c>
      <c r="M46" s="44"/>
      <c r="N46" s="61">
        <v>14</v>
      </c>
      <c r="O46" s="61" t="s">
        <v>11</v>
      </c>
      <c r="P46" s="63">
        <v>6845.47</v>
      </c>
      <c r="R46" s="61">
        <v>14</v>
      </c>
      <c r="S46" s="61" t="s">
        <v>11</v>
      </c>
      <c r="T46" s="63"/>
      <c r="V46" s="61" t="s">
        <v>10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12</v>
      </c>
      <c r="D47" s="63">
        <v>7238.37</v>
      </c>
      <c r="E47" s="41"/>
      <c r="F47" s="61">
        <v>15</v>
      </c>
      <c r="G47" s="61" t="s">
        <v>12</v>
      </c>
      <c r="H47" s="63">
        <v>7951.12</v>
      </c>
      <c r="I47" s="44"/>
      <c r="J47" s="61">
        <v>15</v>
      </c>
      <c r="K47" s="61" t="s">
        <v>12</v>
      </c>
      <c r="L47" s="64">
        <v>4911.76</v>
      </c>
      <c r="M47" s="44"/>
      <c r="N47" s="61">
        <v>15</v>
      </c>
      <c r="O47" s="61" t="s">
        <v>12</v>
      </c>
      <c r="P47" s="63">
        <v>11966.1</v>
      </c>
      <c r="R47" s="61">
        <v>15</v>
      </c>
      <c r="S47" s="61" t="s">
        <v>12</v>
      </c>
      <c r="T47" s="63"/>
      <c r="V47" s="61" t="s">
        <v>11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13</v>
      </c>
      <c r="D48" s="63">
        <v>8522.33</v>
      </c>
      <c r="E48" s="41"/>
      <c r="F48" s="61">
        <v>16</v>
      </c>
      <c r="G48" s="61" t="s">
        <v>13</v>
      </c>
      <c r="H48" s="63">
        <v>9583.5400000000009</v>
      </c>
      <c r="I48" s="44"/>
      <c r="J48" s="61">
        <v>16</v>
      </c>
      <c r="K48" s="61" t="s">
        <v>13</v>
      </c>
      <c r="L48" s="64">
        <v>3306.6</v>
      </c>
      <c r="M48" s="44"/>
      <c r="N48" s="61">
        <v>16</v>
      </c>
      <c r="O48" s="61" t="s">
        <v>13</v>
      </c>
      <c r="P48" s="63">
        <v>10852.02</v>
      </c>
      <c r="R48" s="61">
        <v>16</v>
      </c>
      <c r="S48" s="61" t="s">
        <v>13</v>
      </c>
      <c r="T48" s="63"/>
      <c r="V48" s="61" t="s">
        <v>12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7</v>
      </c>
      <c r="D49" s="63">
        <v>6755.7</v>
      </c>
      <c r="E49" s="41"/>
      <c r="F49" s="61">
        <v>17</v>
      </c>
      <c r="G49" s="61" t="s">
        <v>7</v>
      </c>
      <c r="H49" s="63">
        <v>7035</v>
      </c>
      <c r="I49" s="44"/>
      <c r="J49" s="61">
        <v>17</v>
      </c>
      <c r="K49" s="61" t="s">
        <v>7</v>
      </c>
      <c r="L49" s="64">
        <v>4082.55</v>
      </c>
      <c r="M49" s="44"/>
      <c r="N49" s="61">
        <v>17</v>
      </c>
      <c r="O49" s="61" t="s">
        <v>7</v>
      </c>
      <c r="P49" s="63">
        <v>8700.57</v>
      </c>
      <c r="R49" s="61">
        <v>17</v>
      </c>
      <c r="S49" s="61" t="s">
        <v>7</v>
      </c>
      <c r="T49" s="63"/>
      <c r="V49" s="61" t="s">
        <v>13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8</v>
      </c>
      <c r="D50" s="63">
        <v>6614.78</v>
      </c>
      <c r="E50" s="41"/>
      <c r="F50" s="61">
        <v>18</v>
      </c>
      <c r="G50" s="61" t="s">
        <v>8</v>
      </c>
      <c r="H50" s="63">
        <v>8208.31</v>
      </c>
      <c r="I50" s="44"/>
      <c r="J50" s="61">
        <v>18</v>
      </c>
      <c r="K50" s="61" t="s">
        <v>8</v>
      </c>
      <c r="L50" s="64">
        <v>3539.9</v>
      </c>
      <c r="M50" s="44"/>
      <c r="N50" s="61">
        <v>18</v>
      </c>
      <c r="O50" s="61" t="s">
        <v>8</v>
      </c>
      <c r="P50" s="63">
        <v>6660.08</v>
      </c>
      <c r="R50" s="61">
        <v>18</v>
      </c>
      <c r="S50" s="61" t="s">
        <v>8</v>
      </c>
      <c r="T50" s="63"/>
      <c r="V50" s="61" t="s">
        <v>7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9</v>
      </c>
      <c r="D51" s="63">
        <v>7178.93</v>
      </c>
      <c r="E51" s="41"/>
      <c r="F51" s="61">
        <v>19</v>
      </c>
      <c r="G51" s="61" t="s">
        <v>9</v>
      </c>
      <c r="H51" s="63">
        <v>8015.69</v>
      </c>
      <c r="I51" s="44"/>
      <c r="J51" s="61">
        <v>19</v>
      </c>
      <c r="K51" s="61" t="s">
        <v>9</v>
      </c>
      <c r="L51" s="64">
        <v>3539.05</v>
      </c>
      <c r="M51" s="44"/>
      <c r="N51" s="61">
        <v>19</v>
      </c>
      <c r="O51" s="61" t="s">
        <v>9</v>
      </c>
      <c r="P51" s="63">
        <v>6693.19</v>
      </c>
      <c r="R51" s="61">
        <v>19</v>
      </c>
      <c r="S51" s="61" t="s">
        <v>9</v>
      </c>
      <c r="T51" s="63"/>
      <c r="V51" s="61" t="s">
        <v>8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10</v>
      </c>
      <c r="D52" s="63">
        <v>4966.1499999999996</v>
      </c>
      <c r="E52" s="41"/>
      <c r="F52" s="61">
        <v>20</v>
      </c>
      <c r="G52" s="61" t="s">
        <v>10</v>
      </c>
      <c r="H52" s="63">
        <v>5294.51</v>
      </c>
      <c r="I52" s="44"/>
      <c r="J52" s="61">
        <v>20</v>
      </c>
      <c r="K52" s="61" t="s">
        <v>10</v>
      </c>
      <c r="L52" s="64">
        <v>3022.47</v>
      </c>
      <c r="M52" s="44"/>
      <c r="N52" s="61">
        <v>20</v>
      </c>
      <c r="O52" s="61" t="s">
        <v>10</v>
      </c>
      <c r="P52" s="63">
        <v>10724.62</v>
      </c>
      <c r="R52" s="61">
        <v>20</v>
      </c>
      <c r="S52" s="61" t="s">
        <v>10</v>
      </c>
      <c r="T52" s="63"/>
      <c r="V52" s="61" t="s">
        <v>9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11</v>
      </c>
      <c r="D53" s="63">
        <v>8315.24</v>
      </c>
      <c r="E53" s="41">
        <v>0</v>
      </c>
      <c r="F53" s="61">
        <v>21</v>
      </c>
      <c r="G53" s="61" t="s">
        <v>11</v>
      </c>
      <c r="H53" s="63">
        <v>8257.11</v>
      </c>
      <c r="I53" s="44"/>
      <c r="J53" s="61">
        <v>21</v>
      </c>
      <c r="K53" s="61" t="s">
        <v>11</v>
      </c>
      <c r="L53" s="64">
        <v>4090.7</v>
      </c>
      <c r="M53" s="44"/>
      <c r="N53" s="61">
        <v>21</v>
      </c>
      <c r="O53" s="61" t="s">
        <v>11</v>
      </c>
      <c r="P53" s="63">
        <v>6163.97</v>
      </c>
      <c r="R53" s="61">
        <v>21</v>
      </c>
      <c r="S53" s="61" t="s">
        <v>11</v>
      </c>
      <c r="T53" s="63"/>
      <c r="V53" s="61" t="s">
        <v>10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12</v>
      </c>
      <c r="D54" s="63">
        <v>8969.92</v>
      </c>
      <c r="E54" s="41"/>
      <c r="F54" s="61">
        <v>22</v>
      </c>
      <c r="G54" s="61" t="s">
        <v>12</v>
      </c>
      <c r="H54" s="63">
        <v>10645.64</v>
      </c>
      <c r="I54" s="44"/>
      <c r="J54" s="61">
        <v>22</v>
      </c>
      <c r="K54" s="61" t="s">
        <v>12</v>
      </c>
      <c r="L54" s="64">
        <v>4601.05</v>
      </c>
      <c r="M54" s="44"/>
      <c r="N54" s="61">
        <v>22</v>
      </c>
      <c r="O54" s="61" t="s">
        <v>12</v>
      </c>
      <c r="P54" s="63">
        <v>8718.07</v>
      </c>
      <c r="R54" s="61">
        <v>22</v>
      </c>
      <c r="S54" s="61" t="s">
        <v>12</v>
      </c>
      <c r="T54" s="63"/>
      <c r="V54" s="61" t="s">
        <v>11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13</v>
      </c>
      <c r="D55" s="63">
        <v>14646.13</v>
      </c>
      <c r="E55" s="41"/>
      <c r="F55" s="61">
        <v>23</v>
      </c>
      <c r="G55" s="61" t="s">
        <v>13</v>
      </c>
      <c r="H55" s="63">
        <v>14959</v>
      </c>
      <c r="I55" s="44"/>
      <c r="J55" s="61">
        <v>23</v>
      </c>
      <c r="K55" s="61" t="s">
        <v>13</v>
      </c>
      <c r="L55" s="64">
        <v>5112.25</v>
      </c>
      <c r="M55" s="44"/>
      <c r="N55" s="61">
        <v>23</v>
      </c>
      <c r="O55" s="61" t="s">
        <v>13</v>
      </c>
      <c r="P55" s="63">
        <v>11496.12</v>
      </c>
      <c r="R55" s="61">
        <v>23</v>
      </c>
      <c r="S55" s="61" t="s">
        <v>13</v>
      </c>
      <c r="T55" s="63" t="s">
        <v>60</v>
      </c>
      <c r="V55" s="61" t="s">
        <v>12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7</v>
      </c>
      <c r="D56" s="63">
        <v>8703.5400000000009</v>
      </c>
      <c r="E56" s="41"/>
      <c r="F56" s="61">
        <v>24</v>
      </c>
      <c r="G56" s="61" t="s">
        <v>7</v>
      </c>
      <c r="H56" s="63">
        <v>6855.4</v>
      </c>
      <c r="I56" s="44"/>
      <c r="J56" s="61">
        <v>24</v>
      </c>
      <c r="K56" s="61" t="s">
        <v>7</v>
      </c>
      <c r="L56" s="64">
        <v>5649.45</v>
      </c>
      <c r="M56" s="44"/>
      <c r="N56" s="61">
        <v>24</v>
      </c>
      <c r="O56" s="61" t="s">
        <v>7</v>
      </c>
      <c r="P56" s="63">
        <v>8141.25</v>
      </c>
      <c r="R56" s="61">
        <v>24</v>
      </c>
      <c r="S56" s="61" t="s">
        <v>7</v>
      </c>
      <c r="T56" s="63"/>
      <c r="V56" s="61" t="s">
        <v>13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8</v>
      </c>
      <c r="D57" s="63">
        <v>7100.52</v>
      </c>
      <c r="E57" s="41"/>
      <c r="F57" s="61">
        <v>25</v>
      </c>
      <c r="G57" s="61" t="s">
        <v>8</v>
      </c>
      <c r="H57" s="63">
        <v>9100.73</v>
      </c>
      <c r="I57" s="44"/>
      <c r="J57" s="61">
        <v>25</v>
      </c>
      <c r="K57" s="61" t="s">
        <v>8</v>
      </c>
      <c r="L57" s="64">
        <v>2978.3</v>
      </c>
      <c r="M57" s="44"/>
      <c r="N57" s="61">
        <v>25</v>
      </c>
      <c r="O57" s="61" t="s">
        <v>8</v>
      </c>
      <c r="P57" s="63">
        <v>5995.25</v>
      </c>
      <c r="R57" s="61">
        <v>25</v>
      </c>
      <c r="S57" s="61" t="s">
        <v>8</v>
      </c>
      <c r="T57" s="63"/>
      <c r="V57" s="61" t="s">
        <v>7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9</v>
      </c>
      <c r="D58" s="63">
        <v>8026.12</v>
      </c>
      <c r="E58" s="41"/>
      <c r="F58" s="61">
        <v>26</v>
      </c>
      <c r="G58" s="61" t="s">
        <v>9</v>
      </c>
      <c r="H58" s="63">
        <v>9582.14</v>
      </c>
      <c r="I58" s="44"/>
      <c r="J58" s="61">
        <v>26</v>
      </c>
      <c r="K58" s="61" t="s">
        <v>9</v>
      </c>
      <c r="L58" s="64">
        <v>4289.75</v>
      </c>
      <c r="M58" s="44"/>
      <c r="N58" s="61">
        <v>26</v>
      </c>
      <c r="O58" s="61" t="s">
        <v>9</v>
      </c>
      <c r="P58" s="63">
        <v>5122.3599999999997</v>
      </c>
      <c r="R58" s="61">
        <v>26</v>
      </c>
      <c r="S58" s="61" t="s">
        <v>9</v>
      </c>
      <c r="T58" s="63"/>
      <c r="V58" s="61" t="s">
        <v>8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10</v>
      </c>
      <c r="D59" s="63">
        <v>8274.76</v>
      </c>
      <c r="E59" s="41"/>
      <c r="F59" s="61">
        <v>27</v>
      </c>
      <c r="G59" s="61" t="s">
        <v>10</v>
      </c>
      <c r="H59" s="63">
        <v>9672.76</v>
      </c>
      <c r="I59" s="44"/>
      <c r="J59" s="61">
        <v>27</v>
      </c>
      <c r="K59" s="61" t="s">
        <v>10</v>
      </c>
      <c r="L59" s="64">
        <v>4626.0600000000004</v>
      </c>
      <c r="M59" s="44"/>
      <c r="N59" s="61">
        <v>27</v>
      </c>
      <c r="O59" s="61" t="s">
        <v>10</v>
      </c>
      <c r="P59" s="63">
        <v>6758.61</v>
      </c>
      <c r="R59" s="61">
        <v>27</v>
      </c>
      <c r="S59" s="61" t="s">
        <v>10</v>
      </c>
      <c r="T59" s="63"/>
      <c r="V59" s="61" t="s">
        <v>9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11</v>
      </c>
      <c r="D60" s="63">
        <v>8859.73</v>
      </c>
      <c r="E60" s="41"/>
      <c r="F60" s="61">
        <v>28</v>
      </c>
      <c r="G60" s="61" t="s">
        <v>11</v>
      </c>
      <c r="H60" s="63">
        <v>7947.88</v>
      </c>
      <c r="I60" s="44"/>
      <c r="J60" s="61">
        <v>28</v>
      </c>
      <c r="K60" s="61" t="s">
        <v>11</v>
      </c>
      <c r="L60" s="64">
        <v>5310</v>
      </c>
      <c r="M60" s="44"/>
      <c r="N60" s="61">
        <v>28</v>
      </c>
      <c r="O60" s="61" t="s">
        <v>11</v>
      </c>
      <c r="P60" s="63">
        <v>8142.9</v>
      </c>
      <c r="R60" s="61">
        <v>28</v>
      </c>
      <c r="S60" s="61" t="s">
        <v>11</v>
      </c>
      <c r="T60" s="63"/>
      <c r="V60" s="61" t="s">
        <v>10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12</v>
      </c>
      <c r="D61" s="63">
        <v>9490.94</v>
      </c>
      <c r="E61" s="41"/>
      <c r="F61" s="61">
        <v>29</v>
      </c>
      <c r="G61" s="61" t="s">
        <v>12</v>
      </c>
      <c r="H61" s="63">
        <v>11403.06</v>
      </c>
      <c r="I61" s="44"/>
      <c r="J61" s="61">
        <v>29</v>
      </c>
      <c r="K61" s="61" t="s">
        <v>12</v>
      </c>
      <c r="L61" s="63">
        <v>4185.3100000000004</v>
      </c>
      <c r="M61" s="44"/>
      <c r="N61" s="61">
        <v>29</v>
      </c>
      <c r="O61" s="61" t="s">
        <v>12</v>
      </c>
      <c r="P61" s="63">
        <v>11665.72</v>
      </c>
      <c r="R61" s="61">
        <v>29</v>
      </c>
      <c r="S61" s="61" t="s">
        <v>12</v>
      </c>
      <c r="T61" s="63"/>
      <c r="V61" s="61" t="s">
        <v>11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13</v>
      </c>
      <c r="D62" s="81">
        <v>7321.9</v>
      </c>
      <c r="E62" s="41"/>
      <c r="F62" s="61">
        <v>30</v>
      </c>
      <c r="G62" s="61" t="s">
        <v>13</v>
      </c>
      <c r="H62" s="81">
        <v>9985.27</v>
      </c>
      <c r="I62" s="44"/>
      <c r="J62" s="61">
        <v>30</v>
      </c>
      <c r="K62" s="61" t="s">
        <v>13</v>
      </c>
      <c r="L62" s="63">
        <v>6128.29</v>
      </c>
      <c r="M62" s="44"/>
      <c r="N62" s="61">
        <v>30</v>
      </c>
      <c r="O62" s="61" t="s">
        <v>13</v>
      </c>
      <c r="P62" s="63">
        <v>11569.15</v>
      </c>
      <c r="R62" s="61">
        <v>30</v>
      </c>
      <c r="S62" s="61" t="s">
        <v>13</v>
      </c>
      <c r="T62" s="63"/>
      <c r="V62" s="61" t="s">
        <v>12</v>
      </c>
      <c r="W62" s="61" t="s">
        <v>9</v>
      </c>
      <c r="X62" s="63"/>
      <c r="Y62" s="15"/>
    </row>
    <row r="63" spans="1:25" ht="18" customHeight="1" x14ac:dyDescent="0.25">
      <c r="A63" s="5"/>
      <c r="B63" s="61">
        <v>31</v>
      </c>
      <c r="C63" s="61"/>
      <c r="D63" s="81"/>
      <c r="E63" s="78" t="s">
        <v>62</v>
      </c>
      <c r="F63" s="61">
        <v>31</v>
      </c>
      <c r="G63" s="61"/>
      <c r="H63" s="81"/>
      <c r="I63" s="79"/>
      <c r="J63" s="61">
        <v>31</v>
      </c>
      <c r="K63" s="61"/>
      <c r="L63" s="63"/>
      <c r="M63" s="79"/>
      <c r="N63" s="61">
        <v>31</v>
      </c>
      <c r="O63" s="61"/>
      <c r="P63" s="63"/>
      <c r="Q63" s="79"/>
      <c r="R63" s="61">
        <v>31</v>
      </c>
      <c r="S63" s="61"/>
      <c r="T63" s="63"/>
      <c r="U63" s="79"/>
      <c r="V63" s="61" t="s">
        <v>13</v>
      </c>
      <c r="W63" s="61" t="s">
        <v>10</v>
      </c>
      <c r="X63" s="63"/>
      <c r="Y63" s="5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819150</xdr:colOff>
                <xdr:row>2</xdr:row>
                <xdr:rowOff>200025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showGridLines="0" topLeftCell="U1" zoomScaleNormal="100" workbookViewId="0">
      <pane ySplit="1" topLeftCell="A17" activePane="bottomLeft" state="frozen"/>
      <selection pane="bottomLeft" activeCell="AD27" sqref="AD27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9.5703125" style="27" bestFit="1" customWidth="1"/>
    <col min="5" max="5" width="13.140625" style="27" bestFit="1" customWidth="1"/>
    <col min="6" max="6" width="13.5703125" style="27" bestFit="1" customWidth="1"/>
    <col min="7" max="7" width="13.5703125" style="27" customWidth="1"/>
    <col min="8" max="8" width="16.85546875" style="27" customWidth="1"/>
    <col min="9" max="9" width="15.85546875" style="27" bestFit="1" customWidth="1"/>
    <col min="10" max="10" width="14.28515625" style="27" bestFit="1" customWidth="1"/>
    <col min="11" max="11" width="13.28515625" style="27" customWidth="1"/>
    <col min="12" max="12" width="13.28515625" style="27" bestFit="1" customWidth="1"/>
    <col min="13" max="14" width="14.28515625" style="27" bestFit="1" customWidth="1"/>
    <col min="15" max="16" width="12.140625" style="27" bestFit="1" customWidth="1"/>
    <col min="17" max="17" width="13.28515625" style="27" bestFit="1" customWidth="1"/>
    <col min="18" max="18" width="12.140625" style="27" bestFit="1" customWidth="1"/>
    <col min="19" max="19" width="13.28515625" style="27" bestFit="1" customWidth="1"/>
    <col min="20" max="20" width="14.28515625" style="27" bestFit="1" customWidth="1"/>
    <col min="21" max="22" width="10.5703125" style="27" bestFit="1" customWidth="1"/>
    <col min="23" max="23" width="20.7109375" style="27" customWidth="1"/>
    <col min="24" max="24" width="12.140625" style="27" bestFit="1" customWidth="1"/>
    <col min="25" max="25" width="18.28515625" style="27" bestFit="1" customWidth="1"/>
    <col min="26" max="26" width="10.5703125" style="27" bestFit="1" customWidth="1"/>
    <col min="27" max="27" width="12.140625" style="27" bestFit="1" customWidth="1"/>
    <col min="28" max="28" width="20.140625" style="27" customWidth="1"/>
    <col min="29" max="29" width="20.5703125" style="27" bestFit="1" customWidth="1"/>
    <col min="30" max="30" width="12.140625" style="27" bestFit="1" customWidth="1"/>
    <col min="31" max="31" width="10.7109375" style="27" customWidth="1"/>
    <col min="32" max="32" width="27.85546875" style="27" bestFit="1" customWidth="1"/>
    <col min="33" max="33" width="9.5703125" style="27" bestFit="1" customWidth="1"/>
    <col min="34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73</v>
      </c>
      <c r="F1" s="28" t="s">
        <v>71</v>
      </c>
      <c r="G1" s="28" t="s">
        <v>72</v>
      </c>
      <c r="H1" s="28" t="s">
        <v>47</v>
      </c>
      <c r="I1" s="28" t="s">
        <v>35</v>
      </c>
      <c r="J1" s="28" t="s">
        <v>34</v>
      </c>
      <c r="K1" s="28" t="s">
        <v>59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32</v>
      </c>
      <c r="AA1" s="28" t="s">
        <v>36</v>
      </c>
      <c r="AB1" s="28" t="s">
        <v>53</v>
      </c>
      <c r="AC1" s="28" t="s">
        <v>56</v>
      </c>
      <c r="AD1" s="28" t="s">
        <v>37</v>
      </c>
      <c r="AE1" s="28" t="s">
        <v>33</v>
      </c>
      <c r="AF1" s="28" t="s">
        <v>54</v>
      </c>
    </row>
    <row r="2" spans="1:32" x14ac:dyDescent="0.25">
      <c r="A2" s="29">
        <v>1</v>
      </c>
      <c r="B2" s="30">
        <v>100</v>
      </c>
      <c r="C2" s="73">
        <v>0</v>
      </c>
      <c r="D2" s="73">
        <v>0</v>
      </c>
      <c r="E2" s="73">
        <v>95.7</v>
      </c>
      <c r="F2" s="73">
        <v>0</v>
      </c>
      <c r="G2" s="73">
        <v>85.81</v>
      </c>
      <c r="H2" s="30">
        <v>947.9</v>
      </c>
      <c r="I2" s="30">
        <v>1025.82</v>
      </c>
      <c r="J2" s="30">
        <v>2421.3200000000002</v>
      </c>
      <c r="K2" s="30">
        <v>637.70000000000005</v>
      </c>
      <c r="L2" s="30">
        <v>356</v>
      </c>
      <c r="M2" s="30">
        <v>900.76</v>
      </c>
      <c r="N2" s="30">
        <v>2062.71</v>
      </c>
      <c r="O2" s="30">
        <v>149.6</v>
      </c>
      <c r="P2" s="30">
        <v>167.9</v>
      </c>
      <c r="Q2" s="30">
        <v>284.14</v>
      </c>
      <c r="R2" s="30">
        <v>75.400000000000006</v>
      </c>
      <c r="S2" s="30">
        <v>0</v>
      </c>
      <c r="T2" s="30">
        <v>274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6</v>
      </c>
      <c r="AA2" s="73">
        <v>0</v>
      </c>
      <c r="AB2" s="73">
        <v>0</v>
      </c>
      <c r="AC2" s="73">
        <v>0</v>
      </c>
      <c r="AD2" s="90">
        <v>22</v>
      </c>
      <c r="AE2" s="30">
        <v>0</v>
      </c>
      <c r="AF2" s="30">
        <v>0</v>
      </c>
    </row>
    <row r="3" spans="1:32" x14ac:dyDescent="0.25">
      <c r="A3" s="29">
        <f>A2+1</f>
        <v>2</v>
      </c>
      <c r="B3" s="30">
        <v>50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230.11</v>
      </c>
      <c r="I3" s="30">
        <v>1008.77</v>
      </c>
      <c r="J3" s="30">
        <v>1579.8</v>
      </c>
      <c r="K3" s="30">
        <v>505.1</v>
      </c>
      <c r="L3" s="30">
        <v>213.61</v>
      </c>
      <c r="M3" s="30">
        <v>600</v>
      </c>
      <c r="N3" s="30">
        <v>1446.89</v>
      </c>
      <c r="O3" s="30">
        <v>53.5</v>
      </c>
      <c r="P3" s="30">
        <v>122.14</v>
      </c>
      <c r="Q3" s="30">
        <v>79.900000000000006</v>
      </c>
      <c r="R3" s="30">
        <v>63.8</v>
      </c>
      <c r="S3" s="30">
        <v>0</v>
      </c>
      <c r="T3" s="30">
        <v>229.5</v>
      </c>
      <c r="U3" s="30">
        <v>196.61</v>
      </c>
      <c r="V3" s="73">
        <v>0</v>
      </c>
      <c r="W3" s="73">
        <v>0</v>
      </c>
      <c r="X3" s="73">
        <v>0</v>
      </c>
      <c r="Y3" s="73">
        <v>0</v>
      </c>
      <c r="Z3" s="30">
        <v>6</v>
      </c>
      <c r="AA3" s="73">
        <v>0</v>
      </c>
      <c r="AB3" s="73">
        <v>0</v>
      </c>
      <c r="AC3" s="73">
        <v>0</v>
      </c>
      <c r="AD3" s="73">
        <v>20</v>
      </c>
      <c r="AE3" s="73">
        <v>0</v>
      </c>
      <c r="AF3" s="73">
        <v>0</v>
      </c>
    </row>
    <row r="4" spans="1:32" x14ac:dyDescent="0.25">
      <c r="A4" s="29">
        <f t="shared" ref="A4:A29" si="0">A3+1</f>
        <v>3</v>
      </c>
      <c r="B4" s="30">
        <v>136</v>
      </c>
      <c r="C4" s="73">
        <v>0</v>
      </c>
      <c r="D4" s="73">
        <v>0</v>
      </c>
      <c r="E4" s="73">
        <v>0</v>
      </c>
      <c r="F4" s="73">
        <v>38.9</v>
      </c>
      <c r="G4" s="73">
        <v>100.8</v>
      </c>
      <c r="H4" s="73">
        <v>1188.78</v>
      </c>
      <c r="I4" s="30">
        <v>733.99</v>
      </c>
      <c r="J4" s="30">
        <v>988.51</v>
      </c>
      <c r="K4" s="30">
        <v>163.03</v>
      </c>
      <c r="L4" s="30">
        <v>239.11</v>
      </c>
      <c r="M4" s="30">
        <v>506.15</v>
      </c>
      <c r="N4" s="30">
        <v>549.29999999999995</v>
      </c>
      <c r="O4" s="30">
        <v>105.3</v>
      </c>
      <c r="P4" s="30">
        <v>138.1</v>
      </c>
      <c r="Q4" s="30">
        <v>321.56</v>
      </c>
      <c r="R4" s="30">
        <v>0</v>
      </c>
      <c r="S4" s="30">
        <v>0</v>
      </c>
      <c r="T4" s="30">
        <v>351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73">
        <v>0</v>
      </c>
      <c r="AC4" s="73">
        <v>0</v>
      </c>
      <c r="AD4" s="73">
        <v>20</v>
      </c>
      <c r="AE4" s="73">
        <v>0</v>
      </c>
      <c r="AF4" s="73">
        <v>0</v>
      </c>
    </row>
    <row r="5" spans="1:32" x14ac:dyDescent="0.25">
      <c r="A5" s="29">
        <f t="shared" si="0"/>
        <v>4</v>
      </c>
      <c r="B5" s="30">
        <v>15</v>
      </c>
      <c r="C5" s="73">
        <v>112</v>
      </c>
      <c r="D5" s="73" t="s">
        <v>78</v>
      </c>
      <c r="E5" s="73">
        <v>0</v>
      </c>
      <c r="F5" s="73">
        <v>0</v>
      </c>
      <c r="G5" s="73">
        <v>0</v>
      </c>
      <c r="H5" s="73">
        <v>972.07</v>
      </c>
      <c r="I5" s="30">
        <v>845.53</v>
      </c>
      <c r="J5" s="30">
        <v>1560.31</v>
      </c>
      <c r="K5" s="30">
        <v>485.34</v>
      </c>
      <c r="L5" s="30">
        <v>195.14</v>
      </c>
      <c r="M5" s="30">
        <v>772.51</v>
      </c>
      <c r="N5" s="30">
        <v>1055.93</v>
      </c>
      <c r="O5" s="30">
        <v>151.6</v>
      </c>
      <c r="P5" s="30">
        <v>33.5</v>
      </c>
      <c r="Q5" s="30">
        <v>251.9</v>
      </c>
      <c r="R5" s="30">
        <v>42</v>
      </c>
      <c r="S5" s="30">
        <v>64.400000000000006</v>
      </c>
      <c r="T5" s="30">
        <v>138.19999999999999</v>
      </c>
      <c r="U5" s="30">
        <v>42.4</v>
      </c>
      <c r="V5" s="73">
        <v>0</v>
      </c>
      <c r="W5" s="73">
        <v>0</v>
      </c>
      <c r="X5" s="73">
        <v>0</v>
      </c>
      <c r="Y5" s="73">
        <v>0</v>
      </c>
      <c r="Z5" s="30">
        <v>6</v>
      </c>
      <c r="AA5" s="73">
        <v>0</v>
      </c>
      <c r="AB5" s="71">
        <v>59.9</v>
      </c>
      <c r="AC5" s="71" t="s">
        <v>81</v>
      </c>
      <c r="AD5" s="71">
        <v>890.1</v>
      </c>
      <c r="AE5" s="73">
        <v>116</v>
      </c>
      <c r="AF5" s="73" t="s">
        <v>75</v>
      </c>
    </row>
    <row r="6" spans="1:32" x14ac:dyDescent="0.25">
      <c r="A6" s="29">
        <f t="shared" si="0"/>
        <v>5</v>
      </c>
      <c r="B6" s="30">
        <v>240</v>
      </c>
      <c r="C6" s="73">
        <v>70</v>
      </c>
      <c r="D6" s="73" t="s">
        <v>79</v>
      </c>
      <c r="E6" s="73">
        <v>111.2</v>
      </c>
      <c r="F6" s="73">
        <v>0</v>
      </c>
      <c r="G6" s="73">
        <v>35.9</v>
      </c>
      <c r="H6" s="73">
        <v>692.67</v>
      </c>
      <c r="I6" s="30">
        <v>1337.25</v>
      </c>
      <c r="J6" s="30">
        <v>1573.51</v>
      </c>
      <c r="K6" s="30">
        <v>534.5</v>
      </c>
      <c r="L6" s="30">
        <v>371.19</v>
      </c>
      <c r="M6" s="30">
        <v>792.3</v>
      </c>
      <c r="N6" s="30">
        <v>1636.2</v>
      </c>
      <c r="O6" s="30">
        <v>32.6</v>
      </c>
      <c r="P6" s="30">
        <v>50.34</v>
      </c>
      <c r="Q6" s="30">
        <v>413.91</v>
      </c>
      <c r="R6" s="30">
        <v>0</v>
      </c>
      <c r="S6" s="30">
        <v>32.58</v>
      </c>
      <c r="T6" s="30">
        <v>196.8</v>
      </c>
      <c r="U6" s="30">
        <v>0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71">
        <v>92.2</v>
      </c>
      <c r="AC6" s="30" t="s">
        <v>80</v>
      </c>
      <c r="AD6" s="73">
        <v>26</v>
      </c>
      <c r="AE6" s="73">
        <v>0</v>
      </c>
      <c r="AF6" s="73"/>
    </row>
    <row r="7" spans="1:32" x14ac:dyDescent="0.25">
      <c r="A7" s="29">
        <f t="shared" si="0"/>
        <v>6</v>
      </c>
      <c r="B7" s="30">
        <v>17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961.17</v>
      </c>
      <c r="I7" s="30">
        <v>1146.23</v>
      </c>
      <c r="J7" s="30">
        <v>2246.79</v>
      </c>
      <c r="K7" s="30">
        <v>884.48</v>
      </c>
      <c r="L7" s="30">
        <v>82.2</v>
      </c>
      <c r="M7" s="30">
        <v>888.91</v>
      </c>
      <c r="N7" s="30">
        <v>1382.53</v>
      </c>
      <c r="O7" s="30">
        <v>128.99</v>
      </c>
      <c r="P7" s="30">
        <v>134.5</v>
      </c>
      <c r="Q7" s="30">
        <v>429.08</v>
      </c>
      <c r="R7" s="30">
        <v>0</v>
      </c>
      <c r="S7" s="30">
        <v>0</v>
      </c>
      <c r="T7" s="30">
        <v>73.099999999999994</v>
      </c>
      <c r="U7" s="30">
        <v>49.7</v>
      </c>
      <c r="V7" s="73">
        <v>0</v>
      </c>
      <c r="W7" s="73">
        <v>0</v>
      </c>
      <c r="X7" s="73">
        <v>0</v>
      </c>
      <c r="Y7" s="73">
        <v>0</v>
      </c>
      <c r="Z7" s="30">
        <v>6</v>
      </c>
      <c r="AA7" s="73">
        <v>0</v>
      </c>
      <c r="AB7" s="73">
        <v>0</v>
      </c>
      <c r="AC7" s="73">
        <v>0</v>
      </c>
      <c r="AD7" s="73">
        <v>10</v>
      </c>
      <c r="AE7" s="73">
        <v>0</v>
      </c>
      <c r="AF7" s="73">
        <v>0</v>
      </c>
    </row>
    <row r="8" spans="1:32" x14ac:dyDescent="0.25">
      <c r="A8" s="29">
        <f t="shared" si="0"/>
        <v>7</v>
      </c>
      <c r="B8" s="30">
        <v>50</v>
      </c>
      <c r="C8" s="73">
        <v>0</v>
      </c>
      <c r="D8" s="73">
        <v>0</v>
      </c>
      <c r="E8" s="73">
        <v>155.6</v>
      </c>
      <c r="F8" s="73">
        <v>0</v>
      </c>
      <c r="G8" s="73">
        <v>37.9</v>
      </c>
      <c r="H8" s="73">
        <v>1245.58</v>
      </c>
      <c r="I8" s="30">
        <v>1053.51</v>
      </c>
      <c r="J8" s="30">
        <v>2254.3000000000002</v>
      </c>
      <c r="K8" s="30">
        <v>705.23</v>
      </c>
      <c r="L8" s="30">
        <v>216.39</v>
      </c>
      <c r="M8" s="30">
        <v>781.73</v>
      </c>
      <c r="N8" s="30">
        <v>2206.17</v>
      </c>
      <c r="O8" s="30">
        <v>91</v>
      </c>
      <c r="P8" s="30">
        <v>191.33</v>
      </c>
      <c r="Q8" s="30">
        <v>273.60000000000002</v>
      </c>
      <c r="R8" s="30">
        <v>0</v>
      </c>
      <c r="S8" s="30">
        <v>0</v>
      </c>
      <c r="T8" s="30">
        <v>298.77999999999997</v>
      </c>
      <c r="U8" s="30">
        <v>110.6</v>
      </c>
      <c r="V8" s="73">
        <v>0</v>
      </c>
      <c r="W8" s="73">
        <v>0</v>
      </c>
      <c r="X8" s="73">
        <v>0</v>
      </c>
      <c r="Y8" s="73">
        <v>0</v>
      </c>
      <c r="Z8" s="73">
        <v>6</v>
      </c>
      <c r="AA8" s="73">
        <v>0</v>
      </c>
      <c r="AB8" s="73">
        <v>0</v>
      </c>
      <c r="AC8" s="73">
        <v>0</v>
      </c>
      <c r="AD8" s="73">
        <v>0</v>
      </c>
      <c r="AE8" s="73">
        <v>0</v>
      </c>
      <c r="AF8" s="73">
        <v>0</v>
      </c>
    </row>
    <row r="9" spans="1:32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73">
        <v>94.3</v>
      </c>
      <c r="F9" s="73">
        <v>56.4</v>
      </c>
      <c r="G9" s="73">
        <v>0</v>
      </c>
      <c r="H9" s="30">
        <v>1401.2</v>
      </c>
      <c r="I9" s="30">
        <v>94.48</v>
      </c>
      <c r="J9" s="30">
        <v>2163.29</v>
      </c>
      <c r="K9" s="30">
        <v>522.72</v>
      </c>
      <c r="L9" s="30">
        <v>288.60000000000002</v>
      </c>
      <c r="M9" s="30">
        <v>886.1</v>
      </c>
      <c r="N9" s="30">
        <v>2275.64</v>
      </c>
      <c r="O9" s="30">
        <v>115.3</v>
      </c>
      <c r="P9" s="30">
        <v>575.6</v>
      </c>
      <c r="Q9" s="30">
        <v>162.1</v>
      </c>
      <c r="R9" s="30">
        <v>106.3</v>
      </c>
      <c r="S9" s="30">
        <v>46.8</v>
      </c>
      <c r="T9" s="30">
        <v>214.72</v>
      </c>
      <c r="U9" s="30">
        <v>48.7</v>
      </c>
      <c r="V9" s="73">
        <v>0</v>
      </c>
      <c r="W9" s="73">
        <v>0</v>
      </c>
      <c r="X9" s="73">
        <v>0</v>
      </c>
      <c r="Y9" s="73">
        <v>0</v>
      </c>
      <c r="Z9" s="73">
        <v>6</v>
      </c>
      <c r="AA9" s="73">
        <v>0</v>
      </c>
      <c r="AB9" s="73">
        <v>0</v>
      </c>
      <c r="AC9" s="73">
        <v>0</v>
      </c>
      <c r="AD9" s="73">
        <v>0</v>
      </c>
      <c r="AE9" s="73">
        <v>43.9</v>
      </c>
      <c r="AF9" s="73" t="s">
        <v>33</v>
      </c>
    </row>
    <row r="10" spans="1:32" x14ac:dyDescent="0.25">
      <c r="A10" s="29">
        <f t="shared" si="0"/>
        <v>9</v>
      </c>
      <c r="B10" s="73">
        <v>88</v>
      </c>
      <c r="C10" s="73">
        <v>0</v>
      </c>
      <c r="D10" s="73">
        <v>0</v>
      </c>
      <c r="E10" s="73">
        <v>0</v>
      </c>
      <c r="F10" s="73">
        <v>57.4</v>
      </c>
      <c r="G10" s="73">
        <v>0</v>
      </c>
      <c r="H10" s="73">
        <v>1331.2</v>
      </c>
      <c r="I10" s="30">
        <v>1310.6400000000001</v>
      </c>
      <c r="J10" s="30">
        <v>2530.58</v>
      </c>
      <c r="K10" s="30">
        <v>460.26</v>
      </c>
      <c r="L10" s="30">
        <v>301.36</v>
      </c>
      <c r="M10" s="30">
        <v>1225.1500000000001</v>
      </c>
      <c r="N10" s="30">
        <v>2854.95</v>
      </c>
      <c r="O10" s="30">
        <v>66.400000000000006</v>
      </c>
      <c r="P10" s="30">
        <v>306.10000000000002</v>
      </c>
      <c r="Q10" s="30">
        <v>397.1</v>
      </c>
      <c r="R10" s="30">
        <v>0</v>
      </c>
      <c r="S10" s="30">
        <v>25.5</v>
      </c>
      <c r="T10" s="30">
        <v>313.14999999999998</v>
      </c>
      <c r="U10" s="30">
        <v>0</v>
      </c>
      <c r="V10" s="73">
        <v>0</v>
      </c>
      <c r="W10" s="73">
        <v>0</v>
      </c>
      <c r="X10" s="73">
        <v>0</v>
      </c>
      <c r="Y10" s="73">
        <v>0</v>
      </c>
      <c r="Z10" s="73">
        <v>6</v>
      </c>
      <c r="AA10" s="73">
        <v>0</v>
      </c>
      <c r="AB10" s="73">
        <v>0</v>
      </c>
      <c r="AC10" s="73">
        <v>0</v>
      </c>
      <c r="AD10" s="73">
        <v>20</v>
      </c>
      <c r="AE10" s="73">
        <v>0</v>
      </c>
      <c r="AF10" s="73">
        <v>0</v>
      </c>
    </row>
    <row r="11" spans="1:32" x14ac:dyDescent="0.25">
      <c r="A11" s="29">
        <f t="shared" si="0"/>
        <v>10</v>
      </c>
      <c r="B11" s="30">
        <v>35</v>
      </c>
      <c r="C11" s="73">
        <v>0</v>
      </c>
      <c r="D11" s="73">
        <v>0</v>
      </c>
      <c r="E11" s="73">
        <v>54.8</v>
      </c>
      <c r="F11" s="73">
        <v>93.79</v>
      </c>
      <c r="G11" s="73">
        <v>66.900000000000006</v>
      </c>
      <c r="H11" s="73">
        <v>1100.8499999999999</v>
      </c>
      <c r="I11" s="30">
        <v>678.86</v>
      </c>
      <c r="J11" s="30">
        <v>1065.3</v>
      </c>
      <c r="K11" s="30">
        <v>130.4</v>
      </c>
      <c r="L11" s="30">
        <v>40.6</v>
      </c>
      <c r="M11" s="30">
        <v>357.7</v>
      </c>
      <c r="N11" s="30">
        <v>1456.27</v>
      </c>
      <c r="O11" s="30">
        <v>157.69999999999999</v>
      </c>
      <c r="P11" s="30">
        <v>48.5</v>
      </c>
      <c r="Q11" s="30">
        <v>263.94</v>
      </c>
      <c r="R11" s="30">
        <v>0</v>
      </c>
      <c r="S11" s="30">
        <v>67.5</v>
      </c>
      <c r="T11" s="30">
        <v>87.9</v>
      </c>
      <c r="U11" s="30">
        <v>0</v>
      </c>
      <c r="V11" s="73">
        <v>0</v>
      </c>
      <c r="W11" s="73">
        <v>0</v>
      </c>
      <c r="X11" s="71">
        <v>80</v>
      </c>
      <c r="Y11" s="71" t="s">
        <v>84</v>
      </c>
      <c r="Z11" s="73">
        <v>6</v>
      </c>
      <c r="AA11" s="73">
        <v>0</v>
      </c>
      <c r="AB11" s="73">
        <v>0</v>
      </c>
      <c r="AC11" s="73">
        <v>0</v>
      </c>
      <c r="AD11" s="73">
        <v>0</v>
      </c>
      <c r="AE11" s="73">
        <v>0</v>
      </c>
      <c r="AF11" s="73">
        <v>0</v>
      </c>
    </row>
    <row r="12" spans="1:32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139.41</v>
      </c>
      <c r="F12" s="73">
        <v>120.6</v>
      </c>
      <c r="G12" s="73">
        <v>83.3</v>
      </c>
      <c r="H12" s="73">
        <v>56.4</v>
      </c>
      <c r="I12" s="30">
        <v>1207.5999999999999</v>
      </c>
      <c r="J12" s="30">
        <v>1398.66</v>
      </c>
      <c r="K12" s="30">
        <v>453.94</v>
      </c>
      <c r="L12" s="30">
        <v>206</v>
      </c>
      <c r="M12" s="30">
        <v>1080.32</v>
      </c>
      <c r="N12" s="30">
        <v>1290.7</v>
      </c>
      <c r="O12" s="30">
        <v>168.5</v>
      </c>
      <c r="P12" s="30">
        <v>110.5</v>
      </c>
      <c r="Q12" s="30">
        <v>157.4</v>
      </c>
      <c r="R12" s="30">
        <v>32.24</v>
      </c>
      <c r="S12" s="30">
        <v>0</v>
      </c>
      <c r="T12" s="30">
        <v>90</v>
      </c>
      <c r="U12" s="30">
        <v>0</v>
      </c>
      <c r="V12" s="71">
        <v>30.5</v>
      </c>
      <c r="W12" s="71" t="s">
        <v>90</v>
      </c>
      <c r="X12" s="73">
        <v>0</v>
      </c>
      <c r="Y12" s="73">
        <v>0</v>
      </c>
      <c r="Z12" s="30">
        <v>6</v>
      </c>
      <c r="AA12" s="73">
        <v>0</v>
      </c>
      <c r="AB12" s="73">
        <v>0</v>
      </c>
      <c r="AC12" s="73">
        <v>0</v>
      </c>
      <c r="AD12" s="71">
        <v>1027.1500000000001</v>
      </c>
      <c r="AE12" s="73">
        <v>110</v>
      </c>
      <c r="AF12" s="73" t="s">
        <v>85</v>
      </c>
    </row>
    <row r="13" spans="1:32" x14ac:dyDescent="0.25">
      <c r="A13" s="29">
        <f t="shared" si="0"/>
        <v>12</v>
      </c>
      <c r="B13" s="30">
        <v>94</v>
      </c>
      <c r="C13" s="73">
        <v>0</v>
      </c>
      <c r="D13" s="73">
        <v>0</v>
      </c>
      <c r="E13" s="73">
        <v>171.6</v>
      </c>
      <c r="F13" s="73">
        <v>0</v>
      </c>
      <c r="G13" s="73">
        <v>73.3</v>
      </c>
      <c r="H13" s="30">
        <v>736.27</v>
      </c>
      <c r="I13" s="30">
        <v>937.25</v>
      </c>
      <c r="J13" s="30">
        <v>1248.23</v>
      </c>
      <c r="K13" s="30">
        <v>741.24</v>
      </c>
      <c r="L13" s="30">
        <v>213.44</v>
      </c>
      <c r="M13" s="30">
        <v>1101.47</v>
      </c>
      <c r="N13" s="30">
        <v>1328.45</v>
      </c>
      <c r="O13" s="30">
        <v>106.4</v>
      </c>
      <c r="P13" s="30">
        <v>39.5</v>
      </c>
      <c r="Q13" s="30">
        <v>20.5</v>
      </c>
      <c r="R13" s="30">
        <v>66.5</v>
      </c>
      <c r="S13" s="30">
        <v>0</v>
      </c>
      <c r="T13" s="30">
        <v>89.5</v>
      </c>
      <c r="U13" s="30">
        <v>15.86</v>
      </c>
      <c r="V13" s="73">
        <v>0</v>
      </c>
      <c r="W13" s="73">
        <v>0</v>
      </c>
      <c r="X13" s="73">
        <v>0</v>
      </c>
      <c r="Y13" s="73">
        <v>0</v>
      </c>
      <c r="Z13" s="30">
        <v>6</v>
      </c>
      <c r="AA13" s="73">
        <v>0</v>
      </c>
      <c r="AB13" s="73">
        <v>0</v>
      </c>
      <c r="AC13" s="73">
        <v>0</v>
      </c>
      <c r="AD13" s="73">
        <v>10</v>
      </c>
      <c r="AE13" s="73">
        <v>0</v>
      </c>
      <c r="AF13" s="73">
        <v>0</v>
      </c>
    </row>
    <row r="14" spans="1:32" x14ac:dyDescent="0.25">
      <c r="A14" s="29">
        <f t="shared" si="0"/>
        <v>13</v>
      </c>
      <c r="B14" s="30">
        <v>68</v>
      </c>
      <c r="C14" s="73">
        <v>0</v>
      </c>
      <c r="D14" s="73">
        <v>0</v>
      </c>
      <c r="E14" s="73">
        <v>62.6</v>
      </c>
      <c r="F14" s="73">
        <v>56.79</v>
      </c>
      <c r="G14" s="73">
        <v>62.79</v>
      </c>
      <c r="H14" s="30">
        <v>720.26</v>
      </c>
      <c r="I14" s="30">
        <v>803.2</v>
      </c>
      <c r="J14" s="30">
        <v>1867.24</v>
      </c>
      <c r="K14" s="30">
        <v>543.66</v>
      </c>
      <c r="L14" s="30">
        <v>81.599999999999994</v>
      </c>
      <c r="M14" s="30">
        <v>1004.81</v>
      </c>
      <c r="N14" s="30">
        <v>2188.19</v>
      </c>
      <c r="O14" s="30">
        <v>35.31</v>
      </c>
      <c r="P14" s="30">
        <v>30.9</v>
      </c>
      <c r="Q14" s="30">
        <v>187.24</v>
      </c>
      <c r="R14" s="30">
        <v>0</v>
      </c>
      <c r="S14" s="30">
        <v>32.5</v>
      </c>
      <c r="T14" s="30">
        <v>29</v>
      </c>
      <c r="U14" s="30">
        <v>0</v>
      </c>
      <c r="V14" s="73">
        <v>0</v>
      </c>
      <c r="W14" s="73">
        <v>0</v>
      </c>
      <c r="X14" s="73">
        <v>0</v>
      </c>
      <c r="Y14" s="73">
        <v>0</v>
      </c>
      <c r="Z14" s="30">
        <v>6</v>
      </c>
      <c r="AA14" s="73">
        <v>0</v>
      </c>
      <c r="AB14" s="73">
        <v>0</v>
      </c>
      <c r="AC14" s="73">
        <v>0</v>
      </c>
      <c r="AD14" s="73">
        <v>0</v>
      </c>
      <c r="AE14" s="73">
        <v>0</v>
      </c>
      <c r="AF14" s="73">
        <v>0</v>
      </c>
    </row>
    <row r="15" spans="1:32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54.8</v>
      </c>
      <c r="F15" s="73">
        <v>0</v>
      </c>
      <c r="G15" s="73">
        <v>46.5</v>
      </c>
      <c r="H15" s="30">
        <v>542.97</v>
      </c>
      <c r="I15" s="30">
        <v>1454.4</v>
      </c>
      <c r="J15" s="30">
        <v>1706.47</v>
      </c>
      <c r="K15" s="30">
        <v>652.91</v>
      </c>
      <c r="L15" s="30">
        <v>415.98</v>
      </c>
      <c r="M15" s="30">
        <v>1360.19</v>
      </c>
      <c r="N15" s="30">
        <v>1651</v>
      </c>
      <c r="O15" s="30">
        <v>127.31</v>
      </c>
      <c r="P15" s="30">
        <v>272.7</v>
      </c>
      <c r="Q15" s="30">
        <v>278.49</v>
      </c>
      <c r="R15" s="30">
        <v>81.099999999999994</v>
      </c>
      <c r="S15" s="30">
        <v>0</v>
      </c>
      <c r="T15" s="30">
        <v>368.11</v>
      </c>
      <c r="U15" s="30">
        <v>91.1</v>
      </c>
      <c r="V15" s="73">
        <v>0</v>
      </c>
      <c r="W15" s="73">
        <v>0</v>
      </c>
      <c r="X15" s="73">
        <v>0</v>
      </c>
      <c r="Y15" s="73">
        <v>0</v>
      </c>
      <c r="Z15" s="30">
        <v>6</v>
      </c>
      <c r="AA15" s="73">
        <v>0</v>
      </c>
      <c r="AB15" s="73">
        <v>0</v>
      </c>
      <c r="AC15" s="73">
        <v>0</v>
      </c>
      <c r="AD15" s="73">
        <v>0</v>
      </c>
      <c r="AE15" s="73">
        <v>30</v>
      </c>
      <c r="AF15" s="73" t="s">
        <v>91</v>
      </c>
    </row>
    <row r="16" spans="1:32" x14ac:dyDescent="0.25">
      <c r="A16" s="29">
        <f t="shared" si="0"/>
        <v>15</v>
      </c>
      <c r="B16" s="30">
        <v>86</v>
      </c>
      <c r="C16" s="73">
        <v>0</v>
      </c>
      <c r="D16" s="73">
        <v>0</v>
      </c>
      <c r="E16" s="73">
        <v>55.9</v>
      </c>
      <c r="F16" s="73">
        <v>55.61</v>
      </c>
      <c r="G16" s="73">
        <v>0</v>
      </c>
      <c r="H16" s="30">
        <v>983.15</v>
      </c>
      <c r="I16" s="30">
        <v>1007.56</v>
      </c>
      <c r="J16" s="30">
        <v>2090.8000000000002</v>
      </c>
      <c r="K16" s="30">
        <v>302.67</v>
      </c>
      <c r="L16" s="30">
        <v>48.19</v>
      </c>
      <c r="M16" s="30">
        <v>681.45</v>
      </c>
      <c r="N16" s="30">
        <v>1501.44</v>
      </c>
      <c r="O16" s="30">
        <v>0</v>
      </c>
      <c r="P16" s="30">
        <v>128.80000000000001</v>
      </c>
      <c r="Q16" s="30">
        <v>115.97</v>
      </c>
      <c r="R16" s="30">
        <v>127.38</v>
      </c>
      <c r="S16" s="30">
        <v>94.4</v>
      </c>
      <c r="T16" s="30">
        <v>77</v>
      </c>
      <c r="U16" s="30">
        <v>0</v>
      </c>
      <c r="V16" s="73">
        <v>0</v>
      </c>
      <c r="W16" s="73">
        <v>0</v>
      </c>
      <c r="X16" s="73">
        <v>0</v>
      </c>
      <c r="Y16" s="73">
        <v>0</v>
      </c>
      <c r="Z16" s="30">
        <v>6</v>
      </c>
      <c r="AA16" s="73">
        <v>0</v>
      </c>
      <c r="AB16" s="73">
        <v>0</v>
      </c>
      <c r="AC16" s="73">
        <v>0</v>
      </c>
      <c r="AD16" s="73">
        <v>0</v>
      </c>
      <c r="AE16" s="73">
        <v>16</v>
      </c>
      <c r="AF16" s="73" t="s">
        <v>92</v>
      </c>
    </row>
    <row r="17" spans="1:33" x14ac:dyDescent="0.25">
      <c r="A17" s="29">
        <f t="shared" si="0"/>
        <v>16</v>
      </c>
      <c r="B17" s="30">
        <v>50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6">
        <v>1041.95</v>
      </c>
      <c r="I17" s="30">
        <v>922.06</v>
      </c>
      <c r="J17" s="30">
        <v>2151.2199999999998</v>
      </c>
      <c r="K17" s="30">
        <v>509.68</v>
      </c>
      <c r="L17" s="30">
        <v>75.099999999999994</v>
      </c>
      <c r="M17" s="30">
        <v>1040.18</v>
      </c>
      <c r="N17" s="30">
        <v>1642.61</v>
      </c>
      <c r="O17" s="30">
        <v>170</v>
      </c>
      <c r="P17" s="30">
        <v>213.88</v>
      </c>
      <c r="Q17" s="30">
        <v>156.5</v>
      </c>
      <c r="R17" s="30">
        <v>0</v>
      </c>
      <c r="S17" s="30">
        <v>36.6</v>
      </c>
      <c r="T17" s="30">
        <v>490.6</v>
      </c>
      <c r="U17" s="30">
        <v>0</v>
      </c>
      <c r="V17" s="71">
        <v>70</v>
      </c>
      <c r="W17" s="71" t="s">
        <v>98</v>
      </c>
      <c r="X17" s="73">
        <v>70</v>
      </c>
      <c r="Y17" s="73" t="s">
        <v>84</v>
      </c>
      <c r="Z17" s="30">
        <v>6</v>
      </c>
      <c r="AA17" s="73">
        <v>0</v>
      </c>
      <c r="AB17" s="73">
        <v>0</v>
      </c>
      <c r="AC17" s="73">
        <v>0</v>
      </c>
      <c r="AD17" s="73"/>
      <c r="AE17" s="73">
        <v>0</v>
      </c>
      <c r="AF17" s="73">
        <v>0</v>
      </c>
    </row>
    <row r="18" spans="1:33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0</v>
      </c>
      <c r="G18" s="73">
        <v>43.79</v>
      </c>
      <c r="H18" s="76">
        <v>1251.03</v>
      </c>
      <c r="I18" s="30">
        <v>880.79</v>
      </c>
      <c r="J18" s="30">
        <v>1721.64</v>
      </c>
      <c r="K18" s="30">
        <v>239.87</v>
      </c>
      <c r="L18" s="30">
        <v>38</v>
      </c>
      <c r="M18" s="30">
        <v>708.86</v>
      </c>
      <c r="N18" s="30">
        <v>1216.6199999999999</v>
      </c>
      <c r="O18" s="30">
        <v>81.599999999999994</v>
      </c>
      <c r="P18" s="30">
        <v>222.85</v>
      </c>
      <c r="Q18" s="30">
        <v>230.47</v>
      </c>
      <c r="R18" s="30">
        <v>38.4</v>
      </c>
      <c r="S18" s="30">
        <v>0</v>
      </c>
      <c r="T18" s="30">
        <v>38.5</v>
      </c>
      <c r="U18" s="30">
        <v>0</v>
      </c>
      <c r="V18" s="73">
        <v>0</v>
      </c>
      <c r="W18" s="73">
        <v>0</v>
      </c>
      <c r="X18" s="73">
        <v>0</v>
      </c>
      <c r="Y18" s="73">
        <v>0</v>
      </c>
      <c r="Z18" s="30">
        <v>6</v>
      </c>
      <c r="AA18" s="73">
        <v>0</v>
      </c>
      <c r="AB18" s="73">
        <v>0</v>
      </c>
      <c r="AC18" s="73">
        <v>0</v>
      </c>
      <c r="AD18" s="73">
        <v>0</v>
      </c>
      <c r="AE18" s="73">
        <v>0</v>
      </c>
      <c r="AF18" s="73">
        <v>0</v>
      </c>
    </row>
    <row r="19" spans="1:33" x14ac:dyDescent="0.25">
      <c r="A19" s="29">
        <f t="shared" si="0"/>
        <v>18</v>
      </c>
      <c r="B19" s="30">
        <v>50</v>
      </c>
      <c r="C19" s="73">
        <v>0</v>
      </c>
      <c r="D19" s="73">
        <v>0</v>
      </c>
      <c r="E19" s="73">
        <v>72.290000000000006</v>
      </c>
      <c r="F19" s="73">
        <v>47.37</v>
      </c>
      <c r="G19" s="73">
        <v>0</v>
      </c>
      <c r="H19" s="76">
        <v>383.42</v>
      </c>
      <c r="I19" s="30">
        <v>871.68</v>
      </c>
      <c r="J19" s="30">
        <v>1320.94</v>
      </c>
      <c r="K19" s="30">
        <v>701.21</v>
      </c>
      <c r="L19" s="30">
        <v>55.1</v>
      </c>
      <c r="M19" s="30">
        <v>1038.76</v>
      </c>
      <c r="N19" s="30">
        <v>1548.79</v>
      </c>
      <c r="O19" s="30">
        <v>0</v>
      </c>
      <c r="P19" s="30">
        <v>85.4</v>
      </c>
      <c r="Q19" s="30">
        <v>67.400000000000006</v>
      </c>
      <c r="R19" s="30">
        <v>0</v>
      </c>
      <c r="S19" s="30">
        <v>0</v>
      </c>
      <c r="T19" s="30">
        <v>294.99</v>
      </c>
      <c r="U19" s="30">
        <v>0</v>
      </c>
      <c r="V19" s="73">
        <v>0</v>
      </c>
      <c r="W19" s="73">
        <v>0</v>
      </c>
      <c r="X19" s="73">
        <v>0</v>
      </c>
      <c r="Y19" s="73">
        <v>0</v>
      </c>
      <c r="Z19" s="30">
        <v>6</v>
      </c>
      <c r="AA19" s="73">
        <v>0</v>
      </c>
      <c r="AB19" s="73">
        <v>0</v>
      </c>
      <c r="AC19" s="73">
        <v>0</v>
      </c>
      <c r="AD19" s="71">
        <v>1037.6500000000001</v>
      </c>
      <c r="AE19" s="73">
        <v>0</v>
      </c>
      <c r="AF19" s="73">
        <v>0</v>
      </c>
    </row>
    <row r="20" spans="1:33" x14ac:dyDescent="0.25">
      <c r="A20" s="29">
        <f>A19+1</f>
        <v>19</v>
      </c>
      <c r="B20" s="30">
        <v>196</v>
      </c>
      <c r="C20" s="30">
        <v>0</v>
      </c>
      <c r="D20" s="73">
        <v>0</v>
      </c>
      <c r="E20" s="73">
        <v>96.75</v>
      </c>
      <c r="F20" s="73">
        <v>0</v>
      </c>
      <c r="G20" s="73">
        <v>118.79</v>
      </c>
      <c r="H20" s="30">
        <v>1026.3800000000001</v>
      </c>
      <c r="I20" s="30">
        <v>837.9</v>
      </c>
      <c r="J20" s="30">
        <v>1608.6</v>
      </c>
      <c r="K20" s="30">
        <v>334.53</v>
      </c>
      <c r="L20" s="30">
        <v>34.6</v>
      </c>
      <c r="M20" s="30">
        <v>852.37</v>
      </c>
      <c r="N20" s="30">
        <v>1336.5</v>
      </c>
      <c r="O20" s="30">
        <v>133.44</v>
      </c>
      <c r="P20" s="30">
        <v>182.03</v>
      </c>
      <c r="Q20" s="30">
        <v>161.43</v>
      </c>
      <c r="R20" s="30">
        <v>0</v>
      </c>
      <c r="S20" s="30">
        <v>0</v>
      </c>
      <c r="T20" s="30">
        <v>173.06</v>
      </c>
      <c r="U20" s="30">
        <v>0</v>
      </c>
      <c r="V20" s="71">
        <v>350</v>
      </c>
      <c r="W20" s="71" t="s">
        <v>99</v>
      </c>
      <c r="X20" s="73">
        <v>0</v>
      </c>
      <c r="Y20" s="73">
        <v>0</v>
      </c>
      <c r="Z20" s="30">
        <v>6</v>
      </c>
      <c r="AA20" s="73">
        <v>0</v>
      </c>
      <c r="AB20" s="73">
        <v>0</v>
      </c>
      <c r="AC20" s="73">
        <v>0</v>
      </c>
      <c r="AD20" s="73">
        <v>0</v>
      </c>
      <c r="AE20" s="73">
        <v>41.62</v>
      </c>
      <c r="AF20" s="73" t="s">
        <v>33</v>
      </c>
    </row>
    <row r="21" spans="1:33" x14ac:dyDescent="0.25">
      <c r="A21" s="29">
        <f t="shared" si="0"/>
        <v>20</v>
      </c>
      <c r="B21" s="30">
        <v>0</v>
      </c>
      <c r="C21" s="30">
        <v>0</v>
      </c>
      <c r="D21" s="73">
        <v>0</v>
      </c>
      <c r="E21" s="73">
        <v>48.8</v>
      </c>
      <c r="F21" s="73">
        <v>0</v>
      </c>
      <c r="G21" s="73">
        <v>0</v>
      </c>
      <c r="H21" s="30">
        <v>471.85</v>
      </c>
      <c r="I21" s="30">
        <v>304.89999999999998</v>
      </c>
      <c r="J21" s="30">
        <v>1974.31</v>
      </c>
      <c r="K21" s="30">
        <v>158.6</v>
      </c>
      <c r="L21" s="30">
        <v>7.1</v>
      </c>
      <c r="M21" s="30">
        <v>361.19</v>
      </c>
      <c r="N21" s="30">
        <v>991.05</v>
      </c>
      <c r="O21" s="30">
        <v>123.7</v>
      </c>
      <c r="P21" s="30">
        <v>149.6</v>
      </c>
      <c r="Q21" s="30">
        <v>96</v>
      </c>
      <c r="R21" s="30">
        <v>0</v>
      </c>
      <c r="S21" s="30">
        <v>92.31</v>
      </c>
      <c r="T21" s="30">
        <v>125.2</v>
      </c>
      <c r="U21" s="30">
        <v>0</v>
      </c>
      <c r="V21" s="73">
        <v>0</v>
      </c>
      <c r="W21" s="73">
        <v>0</v>
      </c>
      <c r="X21" s="73">
        <v>0</v>
      </c>
      <c r="Y21" s="73">
        <v>0</v>
      </c>
      <c r="Z21" s="30">
        <v>6</v>
      </c>
      <c r="AA21" s="73">
        <v>0</v>
      </c>
      <c r="AB21" s="73">
        <v>0</v>
      </c>
      <c r="AC21" s="73">
        <v>0</v>
      </c>
      <c r="AD21" s="73">
        <v>20</v>
      </c>
      <c r="AE21" s="73">
        <v>0</v>
      </c>
      <c r="AF21" s="73">
        <v>0</v>
      </c>
    </row>
    <row r="22" spans="1:33" x14ac:dyDescent="0.25">
      <c r="A22" s="29">
        <f t="shared" si="0"/>
        <v>21</v>
      </c>
      <c r="B22" s="30">
        <v>0</v>
      </c>
      <c r="C22" s="30">
        <v>0</v>
      </c>
      <c r="D22" s="73">
        <v>0</v>
      </c>
      <c r="E22" s="73">
        <v>101.76</v>
      </c>
      <c r="F22" s="73">
        <v>52.9</v>
      </c>
      <c r="G22" s="73">
        <v>0</v>
      </c>
      <c r="H22" s="30">
        <v>1034.6400000000001</v>
      </c>
      <c r="I22" s="30">
        <v>1111.74</v>
      </c>
      <c r="J22" s="30">
        <v>1876.49</v>
      </c>
      <c r="K22" s="30">
        <v>655.29999999999995</v>
      </c>
      <c r="L22" s="30">
        <v>176.85</v>
      </c>
      <c r="M22" s="30">
        <v>955.29</v>
      </c>
      <c r="N22" s="30">
        <v>1549.21</v>
      </c>
      <c r="O22" s="30">
        <v>56.6</v>
      </c>
      <c r="P22" s="30">
        <v>124.1</v>
      </c>
      <c r="Q22" s="30">
        <v>232.9</v>
      </c>
      <c r="R22" s="30">
        <v>58.6</v>
      </c>
      <c r="S22" s="30">
        <v>42</v>
      </c>
      <c r="T22" s="30">
        <v>0</v>
      </c>
      <c r="U22" s="30">
        <v>0</v>
      </c>
      <c r="V22" s="71">
        <v>380</v>
      </c>
      <c r="W22" s="71" t="s">
        <v>97</v>
      </c>
      <c r="X22" s="73">
        <v>0</v>
      </c>
      <c r="Y22" s="73">
        <v>0</v>
      </c>
      <c r="Z22" s="30">
        <v>6</v>
      </c>
      <c r="AA22" s="73">
        <v>0</v>
      </c>
      <c r="AB22" s="73">
        <v>0</v>
      </c>
      <c r="AC22" s="73">
        <v>0</v>
      </c>
      <c r="AD22" s="73">
        <v>0</v>
      </c>
      <c r="AE22" s="73">
        <v>0</v>
      </c>
      <c r="AF22" s="73">
        <v>0</v>
      </c>
    </row>
    <row r="23" spans="1:33" x14ac:dyDescent="0.25">
      <c r="A23" s="29">
        <f t="shared" si="0"/>
        <v>22</v>
      </c>
      <c r="B23" s="30">
        <v>0</v>
      </c>
      <c r="C23" s="30">
        <v>0</v>
      </c>
      <c r="D23" s="73">
        <v>0</v>
      </c>
      <c r="E23" s="73">
        <v>76.3</v>
      </c>
      <c r="F23" s="73">
        <v>0</v>
      </c>
      <c r="G23" s="73">
        <v>0</v>
      </c>
      <c r="H23" s="30">
        <v>1373.81</v>
      </c>
      <c r="I23" s="30">
        <v>1158.6099999999999</v>
      </c>
      <c r="J23" s="30">
        <v>1586.4</v>
      </c>
      <c r="K23" s="30">
        <v>318.62</v>
      </c>
      <c r="L23" s="30">
        <v>86.66</v>
      </c>
      <c r="M23" s="30">
        <v>1774.37</v>
      </c>
      <c r="N23" s="30">
        <v>1803.71</v>
      </c>
      <c r="O23" s="30">
        <v>91.97</v>
      </c>
      <c r="P23" s="30">
        <v>41.9</v>
      </c>
      <c r="Q23" s="30">
        <v>200.85</v>
      </c>
      <c r="R23" s="30">
        <v>264.7</v>
      </c>
      <c r="S23" s="30">
        <v>34</v>
      </c>
      <c r="T23" s="30">
        <v>0</v>
      </c>
      <c r="U23" s="30">
        <v>0</v>
      </c>
      <c r="V23" s="71">
        <v>0</v>
      </c>
      <c r="W23" s="71">
        <v>0</v>
      </c>
      <c r="X23" s="73">
        <v>0</v>
      </c>
      <c r="Y23" s="73">
        <v>0</v>
      </c>
      <c r="Z23" s="30">
        <v>6</v>
      </c>
      <c r="AA23" s="73">
        <v>0</v>
      </c>
      <c r="AB23" s="73">
        <v>0</v>
      </c>
      <c r="AC23" s="73">
        <v>0</v>
      </c>
      <c r="AD23" s="90">
        <v>0</v>
      </c>
      <c r="AE23" s="73">
        <v>100</v>
      </c>
      <c r="AF23" s="73" t="s">
        <v>100</v>
      </c>
    </row>
    <row r="24" spans="1:33" x14ac:dyDescent="0.25">
      <c r="A24" s="29">
        <f t="shared" si="0"/>
        <v>23</v>
      </c>
      <c r="B24" s="30">
        <v>150</v>
      </c>
      <c r="C24" s="30">
        <v>0</v>
      </c>
      <c r="D24" s="73">
        <v>0</v>
      </c>
      <c r="E24" s="73">
        <v>0</v>
      </c>
      <c r="F24" s="73">
        <v>58.89</v>
      </c>
      <c r="G24" s="73">
        <v>0</v>
      </c>
      <c r="H24" s="30">
        <v>1572.1</v>
      </c>
      <c r="I24" s="30">
        <v>1810.3</v>
      </c>
      <c r="J24" s="30">
        <v>3406.17</v>
      </c>
      <c r="K24" s="30">
        <v>1120</v>
      </c>
      <c r="L24" s="30">
        <v>80.209999999999994</v>
      </c>
      <c r="M24" s="30">
        <v>1856.84</v>
      </c>
      <c r="N24" s="30">
        <v>3133.33</v>
      </c>
      <c r="O24" s="30">
        <v>311.3</v>
      </c>
      <c r="P24" s="30">
        <v>168.14</v>
      </c>
      <c r="Q24" s="30">
        <v>636.5</v>
      </c>
      <c r="R24" s="30">
        <v>68.099999999999994</v>
      </c>
      <c r="S24" s="30">
        <v>137.4</v>
      </c>
      <c r="T24" s="30">
        <v>73.08</v>
      </c>
      <c r="U24" s="30">
        <v>0</v>
      </c>
      <c r="V24" s="71">
        <v>0</v>
      </c>
      <c r="W24" s="71">
        <v>0</v>
      </c>
      <c r="X24" s="73">
        <v>0</v>
      </c>
      <c r="Y24" s="73">
        <v>0</v>
      </c>
      <c r="Z24" s="30">
        <v>6</v>
      </c>
      <c r="AA24" s="73">
        <v>0</v>
      </c>
      <c r="AB24" s="73">
        <v>0</v>
      </c>
      <c r="AC24" s="73">
        <v>0</v>
      </c>
      <c r="AD24" s="73">
        <v>0</v>
      </c>
      <c r="AE24" s="30">
        <v>0</v>
      </c>
      <c r="AF24" s="30">
        <v>0</v>
      </c>
    </row>
    <row r="25" spans="1:33" x14ac:dyDescent="0.25">
      <c r="A25" s="29">
        <f t="shared" si="0"/>
        <v>24</v>
      </c>
      <c r="B25" s="30">
        <v>96</v>
      </c>
      <c r="C25" s="30">
        <v>0</v>
      </c>
      <c r="D25" s="73">
        <v>0</v>
      </c>
      <c r="E25" s="73">
        <v>83.1</v>
      </c>
      <c r="F25" s="73">
        <v>91.8</v>
      </c>
      <c r="G25" s="73">
        <v>0</v>
      </c>
      <c r="H25" s="73">
        <v>656.04</v>
      </c>
      <c r="I25" s="30">
        <v>1523.69</v>
      </c>
      <c r="J25" s="30">
        <v>1756.26</v>
      </c>
      <c r="K25" s="30">
        <v>458.1</v>
      </c>
      <c r="L25" s="30">
        <v>0</v>
      </c>
      <c r="M25" s="30">
        <v>1061.0999999999999</v>
      </c>
      <c r="N25" s="30">
        <v>1949.8</v>
      </c>
      <c r="O25" s="30">
        <v>226.5</v>
      </c>
      <c r="P25" s="30">
        <v>263</v>
      </c>
      <c r="Q25" s="30">
        <v>529.29999999999995</v>
      </c>
      <c r="R25" s="30">
        <v>31.9</v>
      </c>
      <c r="S25" s="30">
        <v>0</v>
      </c>
      <c r="T25" s="30">
        <v>118.6</v>
      </c>
      <c r="U25" s="30">
        <v>0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3">
        <v>0</v>
      </c>
      <c r="AB25" s="30">
        <v>0</v>
      </c>
      <c r="AC25" s="30">
        <v>0</v>
      </c>
      <c r="AD25" s="73">
        <v>21.7</v>
      </c>
      <c r="AE25" s="30">
        <v>0</v>
      </c>
      <c r="AF25" s="30">
        <v>0</v>
      </c>
    </row>
    <row r="26" spans="1:33" x14ac:dyDescent="0.25">
      <c r="A26" s="29">
        <f t="shared" si="0"/>
        <v>25</v>
      </c>
      <c r="B26" s="30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73">
        <v>907.5</v>
      </c>
      <c r="I26" s="30">
        <v>816.2</v>
      </c>
      <c r="J26" s="30">
        <v>1336.9</v>
      </c>
      <c r="K26" s="30">
        <v>563.36</v>
      </c>
      <c r="L26" s="30">
        <v>27.92</v>
      </c>
      <c r="M26" s="30">
        <v>1443.1</v>
      </c>
      <c r="N26" s="30">
        <v>1641.09</v>
      </c>
      <c r="O26" s="30">
        <v>0</v>
      </c>
      <c r="P26" s="30">
        <v>0</v>
      </c>
      <c r="Q26" s="30">
        <v>115</v>
      </c>
      <c r="R26" s="30">
        <v>0</v>
      </c>
      <c r="S26" s="30">
        <v>0</v>
      </c>
      <c r="T26" s="30">
        <v>197.95</v>
      </c>
      <c r="U26" s="30">
        <v>0</v>
      </c>
      <c r="V26" s="73">
        <v>0</v>
      </c>
      <c r="W26" s="73">
        <v>0</v>
      </c>
      <c r="X26" s="76">
        <v>0</v>
      </c>
      <c r="Y26" s="76">
        <v>0</v>
      </c>
      <c r="Z26" s="30">
        <v>6</v>
      </c>
      <c r="AA26" s="73">
        <v>0</v>
      </c>
      <c r="AB26" s="30">
        <v>0</v>
      </c>
      <c r="AC26" s="30">
        <v>0</v>
      </c>
      <c r="AD26" s="71">
        <v>1094.5999999999999</v>
      </c>
      <c r="AE26" s="30">
        <v>29.79</v>
      </c>
      <c r="AF26" s="30" t="s">
        <v>33</v>
      </c>
      <c r="AG26" s="82"/>
    </row>
    <row r="27" spans="1:33" x14ac:dyDescent="0.25">
      <c r="A27" s="29">
        <f t="shared" si="0"/>
        <v>26</v>
      </c>
      <c r="B27" s="30">
        <v>14</v>
      </c>
      <c r="C27" s="73">
        <v>0</v>
      </c>
      <c r="D27" s="73">
        <v>0</v>
      </c>
      <c r="E27" s="73">
        <v>45.9</v>
      </c>
      <c r="F27" s="73">
        <v>0</v>
      </c>
      <c r="G27" s="73">
        <v>0</v>
      </c>
      <c r="H27" s="30">
        <v>859.4</v>
      </c>
      <c r="I27" s="30">
        <v>1009.17</v>
      </c>
      <c r="J27" s="30">
        <v>2208.14</v>
      </c>
      <c r="K27" s="30">
        <v>592.1</v>
      </c>
      <c r="L27" s="30">
        <v>114.5</v>
      </c>
      <c r="M27" s="30">
        <v>1109.3900000000001</v>
      </c>
      <c r="N27" s="30">
        <v>1470.84</v>
      </c>
      <c r="O27" s="30">
        <v>65.69</v>
      </c>
      <c r="P27" s="30">
        <v>92.4</v>
      </c>
      <c r="Q27" s="30">
        <v>58.4</v>
      </c>
      <c r="R27" s="30">
        <v>0</v>
      </c>
      <c r="S27" s="30">
        <v>40.6</v>
      </c>
      <c r="T27" s="30">
        <v>363.99</v>
      </c>
      <c r="U27" s="30">
        <v>0</v>
      </c>
      <c r="V27" s="73">
        <v>0</v>
      </c>
      <c r="W27" s="73">
        <v>0</v>
      </c>
      <c r="X27" s="73">
        <v>0</v>
      </c>
      <c r="Y27" s="73">
        <v>0</v>
      </c>
      <c r="Z27" s="30">
        <v>6</v>
      </c>
      <c r="AA27" s="73">
        <v>0</v>
      </c>
      <c r="AB27" s="30">
        <v>0</v>
      </c>
      <c r="AC27" s="30">
        <v>0</v>
      </c>
      <c r="AD27" s="73">
        <v>21</v>
      </c>
      <c r="AE27" s="30">
        <v>0</v>
      </c>
      <c r="AF27" s="30">
        <v>0</v>
      </c>
      <c r="AG27" s="82"/>
    </row>
    <row r="28" spans="1:33" x14ac:dyDescent="0.25">
      <c r="A28" s="29">
        <f t="shared" si="0"/>
        <v>27</v>
      </c>
      <c r="B28" s="80">
        <v>0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73">
        <v>1073.9000000000001</v>
      </c>
      <c r="I28" s="30">
        <v>988.15</v>
      </c>
      <c r="J28" s="30">
        <v>1352.9</v>
      </c>
      <c r="K28" s="30">
        <v>816.31</v>
      </c>
      <c r="L28" s="30">
        <v>181.6</v>
      </c>
      <c r="M28" s="30">
        <v>1163.2</v>
      </c>
      <c r="N28" s="30">
        <v>1877.93</v>
      </c>
      <c r="O28" s="30">
        <v>98.6</v>
      </c>
      <c r="P28" s="30">
        <v>189.4</v>
      </c>
      <c r="Q28" s="30">
        <v>208.9</v>
      </c>
      <c r="R28" s="30">
        <v>40.4</v>
      </c>
      <c r="S28" s="30">
        <v>147.72</v>
      </c>
      <c r="T28" s="30">
        <v>113.8</v>
      </c>
      <c r="U28" s="30">
        <v>0</v>
      </c>
      <c r="V28" s="73">
        <v>0</v>
      </c>
      <c r="W28" s="73">
        <v>0</v>
      </c>
      <c r="X28" s="73">
        <v>0</v>
      </c>
      <c r="Y28" s="73">
        <v>0</v>
      </c>
      <c r="Z28" s="30">
        <v>6</v>
      </c>
      <c r="AA28" s="73">
        <v>0</v>
      </c>
      <c r="AB28" s="71">
        <v>0</v>
      </c>
      <c r="AC28" s="71">
        <v>0</v>
      </c>
      <c r="AD28" s="73">
        <v>0</v>
      </c>
      <c r="AE28" s="30">
        <v>0</v>
      </c>
      <c r="AF28" s="30">
        <v>0</v>
      </c>
      <c r="AG28" s="83"/>
    </row>
    <row r="29" spans="1:33" x14ac:dyDescent="0.25">
      <c r="A29" s="29">
        <f t="shared" si="0"/>
        <v>28</v>
      </c>
      <c r="B29" s="30">
        <v>150</v>
      </c>
      <c r="C29" s="73">
        <v>92</v>
      </c>
      <c r="D29" s="73" t="s">
        <v>78</v>
      </c>
      <c r="E29" s="73">
        <v>35.9</v>
      </c>
      <c r="F29" s="73">
        <v>52.9</v>
      </c>
      <c r="G29" s="73">
        <v>0</v>
      </c>
      <c r="H29" s="73">
        <v>1508.9</v>
      </c>
      <c r="I29" s="30">
        <v>969.6</v>
      </c>
      <c r="J29" s="30">
        <v>1485.44</v>
      </c>
      <c r="K29" s="30">
        <v>781</v>
      </c>
      <c r="L29" s="30">
        <v>257.29000000000002</v>
      </c>
      <c r="M29" s="30">
        <v>1357.43</v>
      </c>
      <c r="N29" s="30">
        <v>1558.89</v>
      </c>
      <c r="O29" s="30">
        <v>0</v>
      </c>
      <c r="P29" s="30">
        <v>52</v>
      </c>
      <c r="Q29" s="30">
        <v>204.4</v>
      </c>
      <c r="R29" s="30">
        <v>123.8</v>
      </c>
      <c r="S29" s="30">
        <v>109.9</v>
      </c>
      <c r="T29" s="30">
        <v>87.08</v>
      </c>
      <c r="U29" s="30">
        <v>38.5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0</v>
      </c>
      <c r="AB29" s="71">
        <v>0</v>
      </c>
      <c r="AC29" s="71">
        <v>0</v>
      </c>
      <c r="AD29" s="73">
        <v>40</v>
      </c>
      <c r="AE29" s="30">
        <v>0</v>
      </c>
      <c r="AF29" s="30">
        <v>0</v>
      </c>
      <c r="AG29" s="82"/>
    </row>
    <row r="30" spans="1:33" x14ac:dyDescent="0.25">
      <c r="A30" s="29">
        <v>29</v>
      </c>
      <c r="B30" s="30">
        <v>0</v>
      </c>
      <c r="C30" s="71">
        <v>2205</v>
      </c>
      <c r="D30" s="71" t="s">
        <v>107</v>
      </c>
      <c r="E30" s="73">
        <v>0</v>
      </c>
      <c r="F30" s="73">
        <v>63.89</v>
      </c>
      <c r="G30" s="73">
        <v>217.37</v>
      </c>
      <c r="H30" s="73">
        <v>1267.7</v>
      </c>
      <c r="I30" s="30">
        <v>1340.86</v>
      </c>
      <c r="J30" s="30">
        <v>1830.83</v>
      </c>
      <c r="K30" s="30">
        <v>617.5</v>
      </c>
      <c r="L30" s="30">
        <v>252.2</v>
      </c>
      <c r="M30" s="30">
        <v>1205.1099999999999</v>
      </c>
      <c r="N30" s="30">
        <v>2020.12</v>
      </c>
      <c r="O30" s="30">
        <v>38.5</v>
      </c>
      <c r="P30" s="30">
        <v>204.7</v>
      </c>
      <c r="Q30" s="30">
        <v>214.5</v>
      </c>
      <c r="R30" s="30">
        <v>0</v>
      </c>
      <c r="S30" s="30">
        <v>38.5</v>
      </c>
      <c r="T30" s="30">
        <v>135.5</v>
      </c>
      <c r="U30" s="30">
        <v>0</v>
      </c>
      <c r="V30" s="73">
        <v>0</v>
      </c>
      <c r="W30" s="73">
        <v>0</v>
      </c>
      <c r="X30" s="73">
        <v>0</v>
      </c>
      <c r="Y30" s="73">
        <v>0</v>
      </c>
      <c r="Z30" s="30">
        <v>6</v>
      </c>
      <c r="AA30" s="73">
        <v>25</v>
      </c>
      <c r="AB30" s="30">
        <v>0</v>
      </c>
      <c r="AC30" s="73">
        <v>0</v>
      </c>
      <c r="AD30" s="73">
        <v>25</v>
      </c>
      <c r="AE30" s="30">
        <v>0</v>
      </c>
      <c r="AF30" s="30">
        <v>0</v>
      </c>
    </row>
    <row r="31" spans="1:33" x14ac:dyDescent="0.25">
      <c r="A31" s="29">
        <v>30</v>
      </c>
      <c r="B31" s="30">
        <v>0</v>
      </c>
      <c r="C31" s="73">
        <v>0</v>
      </c>
      <c r="D31" s="73">
        <v>0</v>
      </c>
      <c r="E31" s="73">
        <v>0</v>
      </c>
      <c r="F31" s="73">
        <v>0</v>
      </c>
      <c r="G31" s="73">
        <v>47.92</v>
      </c>
      <c r="H31" s="73">
        <v>942.46</v>
      </c>
      <c r="I31" s="30">
        <v>849.7</v>
      </c>
      <c r="J31" s="30">
        <v>1742.24</v>
      </c>
      <c r="K31" s="30">
        <v>364.65</v>
      </c>
      <c r="L31" s="30">
        <v>219</v>
      </c>
      <c r="M31" s="30">
        <v>1042.29</v>
      </c>
      <c r="N31" s="30">
        <v>1481.1</v>
      </c>
      <c r="O31" s="30">
        <v>49.1</v>
      </c>
      <c r="P31" s="30">
        <v>377.21</v>
      </c>
      <c r="Q31" s="30">
        <v>220.19</v>
      </c>
      <c r="R31" s="30">
        <v>33.5</v>
      </c>
      <c r="S31" s="30">
        <v>0</v>
      </c>
      <c r="T31" s="30">
        <v>114.62</v>
      </c>
      <c r="U31" s="30">
        <v>20.5</v>
      </c>
      <c r="V31" s="30">
        <v>0</v>
      </c>
      <c r="W31" s="30">
        <v>0</v>
      </c>
      <c r="X31" s="30">
        <v>0</v>
      </c>
      <c r="Y31" s="30">
        <v>0</v>
      </c>
      <c r="Z31" s="30">
        <v>6</v>
      </c>
      <c r="AA31" s="30">
        <v>0</v>
      </c>
      <c r="AB31" s="30">
        <v>0</v>
      </c>
      <c r="AC31" s="30">
        <v>0</v>
      </c>
      <c r="AD31" s="73">
        <v>20</v>
      </c>
      <c r="AE31" s="30">
        <v>0</v>
      </c>
      <c r="AF31" s="30">
        <v>0</v>
      </c>
    </row>
    <row r="32" spans="1:33" x14ac:dyDescent="0.25">
      <c r="A32" s="29">
        <v>31</v>
      </c>
      <c r="B32" s="30"/>
      <c r="C32" s="73"/>
      <c r="D32" s="73"/>
      <c r="E32" s="73"/>
      <c r="F32" s="73"/>
      <c r="G32" s="73"/>
      <c r="H32" s="7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73"/>
      <c r="AE32" s="30"/>
      <c r="AF32" s="30"/>
    </row>
    <row r="33" spans="1:32" ht="25.5" customHeight="1" x14ac:dyDescent="0.25">
      <c r="A33" s="28" t="s">
        <v>46</v>
      </c>
      <c r="B33" s="31">
        <f t="shared" ref="B33" si="1">SUM(B2:B32)</f>
        <v>1685</v>
      </c>
      <c r="C33" s="31">
        <f t="shared" ref="C33" si="2">SUM(C2:C32)</f>
        <v>2479</v>
      </c>
      <c r="D33" s="31">
        <f t="shared" ref="D33:O33" si="3">SUM(D2:D32)</f>
        <v>0</v>
      </c>
      <c r="E33" s="31">
        <f t="shared" si="3"/>
        <v>1556.71</v>
      </c>
      <c r="F33" s="31">
        <f t="shared" si="3"/>
        <v>847.2399999999999</v>
      </c>
      <c r="G33" s="31">
        <f t="shared" si="3"/>
        <v>1021.0699999999999</v>
      </c>
      <c r="H33" s="31">
        <f t="shared" si="3"/>
        <v>28481.660000000003</v>
      </c>
      <c r="I33" s="31">
        <f t="shared" si="3"/>
        <v>30040.440000000002</v>
      </c>
      <c r="J33" s="31">
        <f t="shared" si="3"/>
        <v>54053.590000000004</v>
      </c>
      <c r="K33" s="31">
        <f t="shared" si="3"/>
        <v>15954.01</v>
      </c>
      <c r="L33" s="31">
        <f t="shared" si="3"/>
        <v>4875.5399999999991</v>
      </c>
      <c r="M33" s="31">
        <f t="shared" si="3"/>
        <v>29909.03</v>
      </c>
      <c r="N33" s="31">
        <f t="shared" si="3"/>
        <v>50107.96</v>
      </c>
      <c r="O33" s="31">
        <f t="shared" si="3"/>
        <v>2936.5099999999998</v>
      </c>
      <c r="P33" s="31">
        <f t="shared" ref="P33" si="4">SUM(P2:P32)</f>
        <v>4717.0200000000004</v>
      </c>
      <c r="Q33" s="31">
        <f t="shared" ref="Q33" si="5">SUM(Q2:Q32)</f>
        <v>6969.5699999999979</v>
      </c>
      <c r="R33" s="31">
        <f t="shared" ref="R33" si="6">SUM(R2:R32)</f>
        <v>1254.1200000000001</v>
      </c>
      <c r="S33" s="31">
        <f t="shared" ref="S33" si="7">SUM(S2:S32)</f>
        <v>1042.71</v>
      </c>
      <c r="T33" s="31">
        <f t="shared" ref="T33" si="8">SUM(T2:T32)</f>
        <v>5157.7299999999996</v>
      </c>
      <c r="U33" s="31">
        <f t="shared" ref="U33" si="9">SUM(U2:U32)</f>
        <v>613.97</v>
      </c>
      <c r="V33" s="31">
        <f t="shared" ref="V33" si="10">SUM(V2:V32)</f>
        <v>830.5</v>
      </c>
      <c r="W33" s="31">
        <f t="shared" ref="W33" si="11">SUM(W2:W32)</f>
        <v>0</v>
      </c>
      <c r="X33" s="31">
        <f t="shared" ref="X33" si="12">SUM(X2:X32)</f>
        <v>150</v>
      </c>
      <c r="Y33" s="31">
        <f t="shared" ref="Y33" si="13">SUM(Y2:Y32)</f>
        <v>0</v>
      </c>
      <c r="Z33" s="31"/>
      <c r="AA33" s="31">
        <f t="shared" ref="AA33" si="14">SUM(AA2:AA32)</f>
        <v>25</v>
      </c>
      <c r="AB33" s="31">
        <f t="shared" ref="AB33" si="15">SUM(AB2:AB32)</f>
        <v>152.1</v>
      </c>
      <c r="AC33" s="31">
        <f t="shared" ref="AC33" si="16">SUM(AC2:AC32)</f>
        <v>0</v>
      </c>
      <c r="AD33" s="31">
        <f t="shared" ref="AD33" si="17">SUM(AD2:AD32)</f>
        <v>4325.2</v>
      </c>
      <c r="AE33" s="31">
        <f t="shared" ref="AE33" si="18">SUM(AE2:AE32)</f>
        <v>487.31</v>
      </c>
      <c r="AF33" s="31">
        <f t="shared" ref="AF33" si="19">SUM(AF2:AF32)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abSelected="1" topLeftCell="V1" zoomScale="110" zoomScaleNormal="110" workbookViewId="0">
      <pane ySplit="1" topLeftCell="A23" activePane="bottomLeft" state="frozen"/>
      <selection pane="bottomLeft" activeCell="AB35" sqref="AB35"/>
    </sheetView>
  </sheetViews>
  <sheetFormatPr defaultRowHeight="15" x14ac:dyDescent="0.25"/>
  <cols>
    <col min="1" max="1" width="6.5703125" bestFit="1" customWidth="1"/>
    <col min="2" max="2" width="12" customWidth="1"/>
    <col min="3" max="3" width="12.28515625" bestFit="1" customWidth="1"/>
    <col min="4" max="4" width="20.5703125" bestFit="1" customWidth="1"/>
    <col min="5" max="5" width="13.28515625" bestFit="1" customWidth="1"/>
    <col min="6" max="7" width="12.28515625" bestFit="1" customWidth="1"/>
    <col min="8" max="8" width="14.28515625" bestFit="1" customWidth="1"/>
    <col min="9" max="9" width="11" bestFit="1" customWidth="1"/>
    <col min="10" max="10" width="13.85546875" bestFit="1" customWidth="1"/>
    <col min="11" max="12" width="14.28515625" bestFit="1" customWidth="1"/>
    <col min="13" max="13" width="12.7109375" bestFit="1" customWidth="1"/>
    <col min="14" max="15" width="14.28515625" bestFit="1" customWidth="1"/>
    <col min="16" max="17" width="13.28515625" bestFit="1" customWidth="1"/>
    <col min="18" max="18" width="12.7109375" bestFit="1" customWidth="1"/>
    <col min="19" max="19" width="10.7109375" bestFit="1" customWidth="1"/>
    <col min="20" max="20" width="12.7109375" bestFit="1" customWidth="1"/>
    <col min="21" max="21" width="13.28515625" bestFit="1" customWidth="1"/>
    <col min="22" max="22" width="12.28515625" bestFit="1" customWidth="1"/>
    <col min="23" max="23" width="12.140625" bestFit="1" customWidth="1"/>
    <col min="24" max="24" width="10.5703125" customWidth="1"/>
    <col min="25" max="25" width="10.5703125" bestFit="1" customWidth="1"/>
    <col min="26" max="26" width="10.5703125" customWidth="1"/>
    <col min="27" max="27" width="11" bestFit="1" customWidth="1"/>
    <col min="28" max="28" width="12.7109375" bestFit="1" customWidth="1"/>
    <col min="29" max="29" width="20.140625" bestFit="1" customWidth="1"/>
    <col min="30" max="30" width="15.42578125" customWidth="1"/>
    <col min="31" max="31" width="12.7109375" bestFit="1" customWidth="1"/>
    <col min="32" max="32" width="11" bestFit="1" customWidth="1"/>
    <col min="33" max="33" width="22.28515625" bestFit="1" customWidth="1"/>
  </cols>
  <sheetData>
    <row r="1" spans="1:33" s="88" customFormat="1" ht="26.25" customHeight="1" x14ac:dyDescent="0.2">
      <c r="A1" s="87" t="s">
        <v>26</v>
      </c>
      <c r="B1" s="87" t="s">
        <v>27</v>
      </c>
      <c r="C1" s="87" t="s">
        <v>50</v>
      </c>
      <c r="D1" s="87" t="s">
        <v>51</v>
      </c>
      <c r="E1" s="87" t="s">
        <v>70</v>
      </c>
      <c r="F1" s="87" t="s">
        <v>71</v>
      </c>
      <c r="G1" s="87" t="s">
        <v>72</v>
      </c>
      <c r="H1" s="87" t="s">
        <v>47</v>
      </c>
      <c r="I1" s="87" t="s">
        <v>48</v>
      </c>
      <c r="J1" s="87" t="s">
        <v>59</v>
      </c>
      <c r="K1" s="87" t="s">
        <v>35</v>
      </c>
      <c r="L1" s="87" t="s">
        <v>34</v>
      </c>
      <c r="M1" s="87" t="s">
        <v>39</v>
      </c>
      <c r="N1" s="87" t="s">
        <v>38</v>
      </c>
      <c r="O1" s="87" t="s">
        <v>28</v>
      </c>
      <c r="P1" s="87" t="s">
        <v>40</v>
      </c>
      <c r="Q1" s="87" t="s">
        <v>41</v>
      </c>
      <c r="R1" s="87" t="s">
        <v>42</v>
      </c>
      <c r="S1" s="87" t="s">
        <v>43</v>
      </c>
      <c r="T1" s="87" t="s">
        <v>45</v>
      </c>
      <c r="U1" s="87" t="s">
        <v>44</v>
      </c>
      <c r="V1" s="87" t="s">
        <v>29</v>
      </c>
      <c r="W1" s="87" t="s">
        <v>30</v>
      </c>
      <c r="X1" s="87" t="s">
        <v>56</v>
      </c>
      <c r="Y1" s="87" t="s">
        <v>31</v>
      </c>
      <c r="Z1" s="87" t="s">
        <v>56</v>
      </c>
      <c r="AA1" s="87" t="s">
        <v>32</v>
      </c>
      <c r="AB1" s="87" t="s">
        <v>36</v>
      </c>
      <c r="AC1" s="87" t="s">
        <v>53</v>
      </c>
      <c r="AD1" s="87" t="s">
        <v>56</v>
      </c>
      <c r="AE1" s="87" t="s">
        <v>37</v>
      </c>
      <c r="AF1" s="87" t="s">
        <v>33</v>
      </c>
      <c r="AG1" s="87" t="s">
        <v>56</v>
      </c>
    </row>
    <row r="2" spans="1:33" x14ac:dyDescent="0.25">
      <c r="A2" s="29">
        <v>1</v>
      </c>
      <c r="B2" s="30">
        <v>0</v>
      </c>
      <c r="C2" s="30">
        <v>0</v>
      </c>
      <c r="D2" s="30">
        <v>0</v>
      </c>
      <c r="E2" s="30">
        <v>80.819999999999993</v>
      </c>
      <c r="F2" s="30">
        <v>0</v>
      </c>
      <c r="G2" s="30">
        <v>0</v>
      </c>
      <c r="H2" s="30">
        <v>838.59</v>
      </c>
      <c r="I2" s="30">
        <v>0</v>
      </c>
      <c r="J2" s="30">
        <v>790.07</v>
      </c>
      <c r="K2" s="30">
        <v>1201.06</v>
      </c>
      <c r="L2" s="30">
        <v>1602.55</v>
      </c>
      <c r="M2" s="30">
        <v>415.2</v>
      </c>
      <c r="N2" s="30">
        <v>1298.81</v>
      </c>
      <c r="O2" s="30">
        <v>1338.76</v>
      </c>
      <c r="P2" s="30">
        <v>440.45</v>
      </c>
      <c r="Q2" s="30">
        <v>291.99</v>
      </c>
      <c r="R2" s="30">
        <v>26.81</v>
      </c>
      <c r="S2" s="30">
        <v>0</v>
      </c>
      <c r="T2" s="30">
        <v>245.32</v>
      </c>
      <c r="U2" s="30">
        <v>557.48</v>
      </c>
      <c r="V2" s="30">
        <v>0</v>
      </c>
      <c r="W2" s="73">
        <v>0</v>
      </c>
      <c r="X2" s="73">
        <v>0</v>
      </c>
      <c r="Y2" s="73">
        <v>0</v>
      </c>
      <c r="Z2" s="73" t="s">
        <v>82</v>
      </c>
      <c r="AA2" s="30">
        <v>6</v>
      </c>
      <c r="AB2" s="73">
        <v>0</v>
      </c>
      <c r="AC2" s="30">
        <v>0</v>
      </c>
      <c r="AD2" s="30">
        <v>0</v>
      </c>
      <c r="AE2" s="90">
        <v>22</v>
      </c>
      <c r="AF2" s="30">
        <v>0</v>
      </c>
      <c r="AG2" s="30">
        <v>0</v>
      </c>
    </row>
    <row r="3" spans="1:33" x14ac:dyDescent="0.25">
      <c r="A3" s="29">
        <f>A2+1</f>
        <v>2</v>
      </c>
      <c r="B3" s="30">
        <v>95</v>
      </c>
      <c r="C3" s="30">
        <v>0</v>
      </c>
      <c r="D3" s="30">
        <v>0</v>
      </c>
      <c r="E3" s="30">
        <v>126.7</v>
      </c>
      <c r="F3" s="30">
        <v>0</v>
      </c>
      <c r="G3" s="30">
        <v>0</v>
      </c>
      <c r="H3" s="30">
        <v>620.29</v>
      </c>
      <c r="I3" s="30">
        <v>0</v>
      </c>
      <c r="J3" s="30">
        <v>577.79999999999995</v>
      </c>
      <c r="K3" s="30">
        <v>1010.84</v>
      </c>
      <c r="L3" s="30">
        <v>1421.3</v>
      </c>
      <c r="M3" s="30">
        <v>445.57</v>
      </c>
      <c r="N3" s="30">
        <v>1086.6099999999999</v>
      </c>
      <c r="O3" s="30">
        <v>2011.83</v>
      </c>
      <c r="P3" s="30">
        <v>299</v>
      </c>
      <c r="Q3" s="30">
        <v>203.9</v>
      </c>
      <c r="R3" s="30">
        <v>0</v>
      </c>
      <c r="S3" s="30">
        <v>0</v>
      </c>
      <c r="T3" s="30">
        <v>35.799999999999997</v>
      </c>
      <c r="U3" s="30">
        <v>114</v>
      </c>
      <c r="V3" s="30">
        <v>0</v>
      </c>
      <c r="W3" s="73">
        <v>0</v>
      </c>
      <c r="X3" s="73">
        <v>0</v>
      </c>
      <c r="Y3" s="73">
        <v>0</v>
      </c>
      <c r="Z3" s="73">
        <v>0</v>
      </c>
      <c r="AA3" s="30">
        <v>12</v>
      </c>
      <c r="AB3" s="73">
        <v>0</v>
      </c>
      <c r="AC3" s="30">
        <v>0</v>
      </c>
      <c r="AD3" s="30">
        <v>0</v>
      </c>
      <c r="AE3" s="90">
        <v>0</v>
      </c>
      <c r="AF3" s="30">
        <v>52.45</v>
      </c>
      <c r="AG3" s="30" t="s">
        <v>75</v>
      </c>
    </row>
    <row r="4" spans="1:33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30">
        <v>0</v>
      </c>
      <c r="F4" s="30">
        <v>0</v>
      </c>
      <c r="G4" s="30">
        <v>70.290000000000006</v>
      </c>
      <c r="H4" s="30">
        <v>594.01</v>
      </c>
      <c r="I4" s="30">
        <v>0</v>
      </c>
      <c r="J4" s="30">
        <v>344.6</v>
      </c>
      <c r="K4" s="30">
        <v>595.1</v>
      </c>
      <c r="L4" s="30">
        <v>915.09</v>
      </c>
      <c r="M4" s="30">
        <v>134.72</v>
      </c>
      <c r="N4" s="30">
        <v>1309.3499999999999</v>
      </c>
      <c r="O4" s="30">
        <v>1285.3800000000001</v>
      </c>
      <c r="P4" s="30">
        <v>0</v>
      </c>
      <c r="Q4" s="30">
        <v>156.5</v>
      </c>
      <c r="R4" s="30">
        <v>54.4</v>
      </c>
      <c r="S4" s="30">
        <v>0</v>
      </c>
      <c r="T4" s="30">
        <v>98</v>
      </c>
      <c r="U4" s="30">
        <v>47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0</v>
      </c>
      <c r="AC4" s="30">
        <v>0</v>
      </c>
      <c r="AD4" s="30">
        <v>0</v>
      </c>
      <c r="AE4" s="73">
        <v>22</v>
      </c>
      <c r="AF4" s="30">
        <v>0</v>
      </c>
      <c r="AG4" s="30">
        <v>0</v>
      </c>
    </row>
    <row r="5" spans="1:33" x14ac:dyDescent="0.25">
      <c r="A5" s="29">
        <f t="shared" si="0"/>
        <v>4</v>
      </c>
      <c r="B5" s="30">
        <v>100</v>
      </c>
      <c r="C5" s="30">
        <v>0</v>
      </c>
      <c r="D5" s="30">
        <v>0</v>
      </c>
      <c r="E5" s="76">
        <v>114.72</v>
      </c>
      <c r="F5" s="76">
        <v>88.79</v>
      </c>
      <c r="G5" s="76">
        <v>38.880000000000003</v>
      </c>
      <c r="H5" s="30">
        <v>562.79999999999995</v>
      </c>
      <c r="I5" s="30">
        <v>0</v>
      </c>
      <c r="J5" s="30">
        <v>604.5</v>
      </c>
      <c r="K5" s="30">
        <v>1117.72</v>
      </c>
      <c r="L5" s="30">
        <v>1399.35</v>
      </c>
      <c r="M5" s="30">
        <v>147.55000000000001</v>
      </c>
      <c r="N5" s="30">
        <v>1397.95</v>
      </c>
      <c r="O5" s="30">
        <v>1834.83</v>
      </c>
      <c r="P5" s="30">
        <v>116.64</v>
      </c>
      <c r="Q5" s="30">
        <v>118.88</v>
      </c>
      <c r="R5" s="30">
        <v>41</v>
      </c>
      <c r="S5" s="30">
        <v>0</v>
      </c>
      <c r="T5" s="30">
        <v>159.33000000000001</v>
      </c>
      <c r="U5" s="30">
        <v>366.6</v>
      </c>
      <c r="V5" s="30">
        <v>0</v>
      </c>
      <c r="W5" s="73">
        <v>0</v>
      </c>
      <c r="X5" s="73">
        <v>0</v>
      </c>
      <c r="Y5" s="73">
        <v>80</v>
      </c>
      <c r="Z5" s="73" t="s">
        <v>76</v>
      </c>
      <c r="AA5" s="30">
        <v>6</v>
      </c>
      <c r="AB5" s="73">
        <v>0</v>
      </c>
      <c r="AC5" s="30">
        <v>0</v>
      </c>
      <c r="AD5" s="30">
        <v>0</v>
      </c>
      <c r="AE5" s="71">
        <v>721.45</v>
      </c>
      <c r="AF5" s="30">
        <v>35</v>
      </c>
      <c r="AG5" s="30" t="s">
        <v>77</v>
      </c>
    </row>
    <row r="6" spans="1:33" x14ac:dyDescent="0.25">
      <c r="A6" s="29">
        <f t="shared" si="0"/>
        <v>5</v>
      </c>
      <c r="B6" s="30">
        <v>54</v>
      </c>
      <c r="C6" s="76">
        <v>0</v>
      </c>
      <c r="D6" s="76">
        <v>0</v>
      </c>
      <c r="E6" s="76">
        <v>330.45</v>
      </c>
      <c r="F6" s="76">
        <v>0</v>
      </c>
      <c r="G6" s="76">
        <v>60.9</v>
      </c>
      <c r="H6" s="30">
        <v>803.7</v>
      </c>
      <c r="I6" s="30">
        <v>0</v>
      </c>
      <c r="J6" s="30">
        <v>439.8</v>
      </c>
      <c r="K6" s="30">
        <v>1576.87</v>
      </c>
      <c r="L6" s="30">
        <v>1634.31</v>
      </c>
      <c r="M6" s="30">
        <v>334.1</v>
      </c>
      <c r="N6" s="30">
        <v>695.08</v>
      </c>
      <c r="O6" s="30">
        <v>1231.5999999999999</v>
      </c>
      <c r="P6" s="30">
        <v>155.15</v>
      </c>
      <c r="Q6" s="30">
        <v>320.39999999999998</v>
      </c>
      <c r="R6" s="30">
        <v>202.85</v>
      </c>
      <c r="S6" s="30">
        <v>43.5</v>
      </c>
      <c r="T6" s="30">
        <v>132.4</v>
      </c>
      <c r="U6" s="30">
        <v>301.17</v>
      </c>
      <c r="V6" s="30">
        <v>0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0</v>
      </c>
      <c r="AC6" s="30">
        <v>0</v>
      </c>
      <c r="AD6" s="30">
        <v>0</v>
      </c>
      <c r="AE6" s="73">
        <v>32</v>
      </c>
      <c r="AF6" s="30">
        <v>0</v>
      </c>
      <c r="AG6" s="30">
        <v>0</v>
      </c>
    </row>
    <row r="7" spans="1:33" x14ac:dyDescent="0.25">
      <c r="A7" s="29">
        <f t="shared" si="0"/>
        <v>6</v>
      </c>
      <c r="B7" s="30">
        <v>37</v>
      </c>
      <c r="C7" s="76">
        <v>0</v>
      </c>
      <c r="D7" s="76">
        <v>0</v>
      </c>
      <c r="E7" s="73">
        <v>0</v>
      </c>
      <c r="F7" s="73">
        <v>0</v>
      </c>
      <c r="G7" s="73">
        <v>93.8</v>
      </c>
      <c r="H7" s="30">
        <v>1035.95</v>
      </c>
      <c r="I7" s="30">
        <v>69.7</v>
      </c>
      <c r="J7" s="30">
        <v>1430.82</v>
      </c>
      <c r="K7" s="30">
        <v>194.21</v>
      </c>
      <c r="L7" s="30">
        <v>1631.11</v>
      </c>
      <c r="M7" s="30">
        <v>287.39999999999998</v>
      </c>
      <c r="N7" s="30">
        <v>1164.9100000000001</v>
      </c>
      <c r="O7" s="30">
        <v>1491.06</v>
      </c>
      <c r="P7" s="30">
        <v>42.9</v>
      </c>
      <c r="Q7" s="30">
        <v>349.3</v>
      </c>
      <c r="R7" s="30">
        <v>247.2</v>
      </c>
      <c r="S7" s="30">
        <v>0</v>
      </c>
      <c r="T7" s="30">
        <v>0</v>
      </c>
      <c r="U7" s="30">
        <v>354.8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3">
        <v>0</v>
      </c>
      <c r="AC7" s="30">
        <v>0</v>
      </c>
      <c r="AD7" s="30">
        <v>0</v>
      </c>
      <c r="AE7" s="90">
        <v>32</v>
      </c>
      <c r="AF7" s="30">
        <v>80</v>
      </c>
      <c r="AG7" s="30" t="s">
        <v>75</v>
      </c>
    </row>
    <row r="8" spans="1:33" x14ac:dyDescent="0.25">
      <c r="A8" s="29">
        <f t="shared" si="0"/>
        <v>7</v>
      </c>
      <c r="B8" s="30">
        <v>81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30">
        <v>1085.78</v>
      </c>
      <c r="I8" s="30">
        <v>0</v>
      </c>
      <c r="J8" s="30">
        <v>895.02</v>
      </c>
      <c r="K8" s="30">
        <v>1005.4</v>
      </c>
      <c r="L8" s="30">
        <v>1505.97</v>
      </c>
      <c r="M8" s="30">
        <v>409.26</v>
      </c>
      <c r="N8" s="30">
        <v>1704.82</v>
      </c>
      <c r="O8" s="30">
        <v>2210.39</v>
      </c>
      <c r="P8" s="30">
        <v>97.95</v>
      </c>
      <c r="Q8" s="30">
        <v>182.8</v>
      </c>
      <c r="R8" s="30">
        <v>74.400000000000006</v>
      </c>
      <c r="S8" s="30">
        <v>0</v>
      </c>
      <c r="T8" s="30">
        <v>63</v>
      </c>
      <c r="U8" s="30">
        <v>434.95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30">
        <v>0</v>
      </c>
      <c r="AD8" s="30">
        <v>0</v>
      </c>
      <c r="AE8" s="73">
        <v>38</v>
      </c>
      <c r="AF8" s="30">
        <v>0</v>
      </c>
      <c r="AG8" s="30">
        <v>0</v>
      </c>
    </row>
    <row r="9" spans="1:33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73">
        <v>49.9</v>
      </c>
      <c r="F9" s="73">
        <v>0</v>
      </c>
      <c r="G9" s="73">
        <v>0</v>
      </c>
      <c r="H9" s="30">
        <v>1285.17</v>
      </c>
      <c r="I9" s="30">
        <v>0</v>
      </c>
      <c r="J9" s="30">
        <v>1010.6</v>
      </c>
      <c r="K9" s="30">
        <v>1564.34</v>
      </c>
      <c r="L9" s="30">
        <v>1681.39</v>
      </c>
      <c r="M9" s="30">
        <v>449.04</v>
      </c>
      <c r="N9" s="30">
        <v>1577.32</v>
      </c>
      <c r="O9" s="30">
        <v>2298.19</v>
      </c>
      <c r="P9" s="30">
        <v>131.30000000000001</v>
      </c>
      <c r="Q9" s="30">
        <v>549.16</v>
      </c>
      <c r="R9" s="30">
        <v>221.7</v>
      </c>
      <c r="S9" s="30">
        <v>0</v>
      </c>
      <c r="T9" s="30">
        <v>145.06</v>
      </c>
      <c r="U9" s="30">
        <v>217.86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3">
        <v>0</v>
      </c>
      <c r="AC9" s="30">
        <v>0</v>
      </c>
      <c r="AD9" s="30">
        <v>0</v>
      </c>
      <c r="AE9" s="90">
        <v>22</v>
      </c>
      <c r="AF9" s="30">
        <v>0</v>
      </c>
      <c r="AG9" s="30">
        <v>0</v>
      </c>
    </row>
    <row r="10" spans="1:33" x14ac:dyDescent="0.25">
      <c r="A10" s="29">
        <f t="shared" si="0"/>
        <v>9</v>
      </c>
      <c r="B10" s="30">
        <v>52</v>
      </c>
      <c r="C10" s="73">
        <v>80</v>
      </c>
      <c r="D10" s="73" t="s">
        <v>86</v>
      </c>
      <c r="E10" s="73">
        <v>30.9</v>
      </c>
      <c r="F10" s="73">
        <v>0</v>
      </c>
      <c r="G10" s="73">
        <v>0</v>
      </c>
      <c r="H10" s="30">
        <v>533.70000000000005</v>
      </c>
      <c r="I10" s="30">
        <v>0</v>
      </c>
      <c r="J10" s="30">
        <v>911.7</v>
      </c>
      <c r="K10" s="30">
        <v>1847.34</v>
      </c>
      <c r="L10" s="30">
        <v>2145.39</v>
      </c>
      <c r="M10" s="30">
        <v>108.42</v>
      </c>
      <c r="N10" s="30">
        <v>1926.36</v>
      </c>
      <c r="O10" s="30">
        <v>2885.67</v>
      </c>
      <c r="P10" s="30">
        <v>73.930000000000007</v>
      </c>
      <c r="Q10" s="30">
        <v>306.5</v>
      </c>
      <c r="R10" s="30">
        <v>362.9</v>
      </c>
      <c r="S10" s="30">
        <v>0</v>
      </c>
      <c r="T10" s="30">
        <v>75.5</v>
      </c>
      <c r="U10" s="30">
        <v>91.5</v>
      </c>
      <c r="V10" s="30">
        <v>0</v>
      </c>
      <c r="W10" s="73">
        <v>0</v>
      </c>
      <c r="X10" s="73">
        <v>0</v>
      </c>
      <c r="Y10" s="73">
        <v>0</v>
      </c>
      <c r="Z10" s="73">
        <v>0</v>
      </c>
      <c r="AA10" s="30">
        <v>6</v>
      </c>
      <c r="AB10" s="73">
        <v>0</v>
      </c>
      <c r="AC10" s="30">
        <v>0</v>
      </c>
      <c r="AD10" s="30">
        <v>0</v>
      </c>
      <c r="AE10" s="73">
        <v>0</v>
      </c>
      <c r="AF10" s="30">
        <v>0</v>
      </c>
      <c r="AG10" s="30">
        <v>0</v>
      </c>
    </row>
    <row r="11" spans="1:33" x14ac:dyDescent="0.25">
      <c r="A11" s="29">
        <f t="shared" si="0"/>
        <v>10</v>
      </c>
      <c r="B11" s="30">
        <v>91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30">
        <v>233.2</v>
      </c>
      <c r="I11" s="30">
        <v>0</v>
      </c>
      <c r="J11" s="30">
        <v>605</v>
      </c>
      <c r="K11" s="30">
        <v>642.36</v>
      </c>
      <c r="L11" s="30">
        <v>1072.5999999999999</v>
      </c>
      <c r="M11" s="30">
        <v>232.95</v>
      </c>
      <c r="N11" s="30">
        <v>981.13</v>
      </c>
      <c r="O11" s="30">
        <v>1656.93</v>
      </c>
      <c r="P11" s="30">
        <v>0</v>
      </c>
      <c r="Q11" s="30">
        <v>86.4</v>
      </c>
      <c r="R11" s="30">
        <v>40.08</v>
      </c>
      <c r="S11" s="30">
        <v>101.5</v>
      </c>
      <c r="T11" s="30">
        <v>33.5</v>
      </c>
      <c r="U11" s="30">
        <v>89.8</v>
      </c>
      <c r="V11" s="30">
        <v>0</v>
      </c>
      <c r="W11" s="73">
        <v>0</v>
      </c>
      <c r="X11" s="73">
        <v>0</v>
      </c>
      <c r="Y11" s="73">
        <v>0</v>
      </c>
      <c r="Z11" s="73">
        <v>0</v>
      </c>
      <c r="AA11" s="30">
        <v>6</v>
      </c>
      <c r="AB11" s="73">
        <v>0</v>
      </c>
      <c r="AC11" s="30">
        <v>0</v>
      </c>
      <c r="AD11" s="30">
        <v>0</v>
      </c>
      <c r="AE11" s="73">
        <v>0</v>
      </c>
      <c r="AF11" s="30">
        <v>0</v>
      </c>
      <c r="AG11" s="30"/>
    </row>
    <row r="12" spans="1:33" x14ac:dyDescent="0.25">
      <c r="A12" s="29">
        <f t="shared" si="0"/>
        <v>11</v>
      </c>
      <c r="B12" s="30">
        <v>91</v>
      </c>
      <c r="C12" s="73">
        <v>0</v>
      </c>
      <c r="D12" s="73">
        <v>0</v>
      </c>
      <c r="E12" s="73">
        <v>0</v>
      </c>
      <c r="F12" s="73">
        <v>85.69</v>
      </c>
      <c r="G12" s="73">
        <v>0</v>
      </c>
      <c r="H12" s="30">
        <v>870.99</v>
      </c>
      <c r="I12" s="30">
        <v>0</v>
      </c>
      <c r="J12" s="30">
        <v>480.33</v>
      </c>
      <c r="K12" s="30">
        <v>966.43</v>
      </c>
      <c r="L12" s="30">
        <v>1402.89</v>
      </c>
      <c r="M12" s="30">
        <v>288.7</v>
      </c>
      <c r="N12" s="30">
        <v>1014.15</v>
      </c>
      <c r="O12" s="30">
        <v>1795.5</v>
      </c>
      <c r="P12" s="30">
        <v>118.25</v>
      </c>
      <c r="Q12" s="30">
        <v>41</v>
      </c>
      <c r="R12" s="30">
        <v>131.30000000000001</v>
      </c>
      <c r="S12" s="30">
        <v>0</v>
      </c>
      <c r="T12" s="30">
        <v>0</v>
      </c>
      <c r="U12" s="30">
        <v>374.9</v>
      </c>
      <c r="V12" s="30">
        <v>0</v>
      </c>
      <c r="W12" s="73">
        <v>0</v>
      </c>
      <c r="X12" s="73">
        <v>0</v>
      </c>
      <c r="Y12" s="73">
        <v>0</v>
      </c>
      <c r="Z12" s="73">
        <v>0</v>
      </c>
      <c r="AA12" s="30">
        <v>6</v>
      </c>
      <c r="AB12" s="73">
        <v>0</v>
      </c>
      <c r="AC12" s="73">
        <v>0</v>
      </c>
      <c r="AD12" s="73">
        <v>0</v>
      </c>
      <c r="AE12" s="71">
        <v>775.85</v>
      </c>
      <c r="AF12" s="30">
        <v>0</v>
      </c>
      <c r="AG12" s="30">
        <v>0</v>
      </c>
    </row>
    <row r="13" spans="1:33" x14ac:dyDescent="0.25">
      <c r="A13" s="29">
        <f t="shared" si="0"/>
        <v>12</v>
      </c>
      <c r="B13" s="30">
        <v>41</v>
      </c>
      <c r="C13" s="73">
        <v>0</v>
      </c>
      <c r="D13" s="73">
        <v>0</v>
      </c>
      <c r="E13" s="73">
        <v>37.9</v>
      </c>
      <c r="F13" s="73">
        <v>0</v>
      </c>
      <c r="G13" s="73">
        <v>0</v>
      </c>
      <c r="H13" s="30">
        <v>913.03</v>
      </c>
      <c r="I13" s="30">
        <v>0</v>
      </c>
      <c r="J13" s="30">
        <v>789.41</v>
      </c>
      <c r="K13" s="30">
        <v>766.57</v>
      </c>
      <c r="L13" s="30">
        <v>1209.3599999999999</v>
      </c>
      <c r="M13" s="30">
        <v>246.92</v>
      </c>
      <c r="N13" s="30">
        <v>1464.42</v>
      </c>
      <c r="O13" s="30">
        <v>1279.81</v>
      </c>
      <c r="P13" s="30">
        <v>99.28</v>
      </c>
      <c r="Q13" s="30">
        <v>99.5</v>
      </c>
      <c r="R13" s="30">
        <v>55.5</v>
      </c>
      <c r="S13" s="30">
        <v>0</v>
      </c>
      <c r="T13" s="30">
        <v>101</v>
      </c>
      <c r="U13" s="30">
        <v>142.4</v>
      </c>
      <c r="V13" s="30">
        <v>5</v>
      </c>
      <c r="W13" s="73">
        <v>0</v>
      </c>
      <c r="X13" s="73">
        <v>0</v>
      </c>
      <c r="Y13" s="73">
        <v>0</v>
      </c>
      <c r="Z13" s="73">
        <v>0</v>
      </c>
      <c r="AA13" s="30">
        <v>6</v>
      </c>
      <c r="AB13" s="73">
        <v>0</v>
      </c>
      <c r="AC13" s="30">
        <v>0</v>
      </c>
      <c r="AD13" s="30">
        <v>0</v>
      </c>
      <c r="AE13" s="73">
        <v>22</v>
      </c>
      <c r="AF13" s="30">
        <v>33</v>
      </c>
      <c r="AG13" s="30" t="s">
        <v>75</v>
      </c>
    </row>
    <row r="14" spans="1:33" x14ac:dyDescent="0.25">
      <c r="A14" s="29">
        <f t="shared" si="0"/>
        <v>13</v>
      </c>
      <c r="B14" s="30">
        <v>12</v>
      </c>
      <c r="C14" s="73">
        <v>0</v>
      </c>
      <c r="D14" s="73">
        <v>0</v>
      </c>
      <c r="E14" s="73">
        <v>167.6</v>
      </c>
      <c r="F14" s="73">
        <v>0</v>
      </c>
      <c r="G14" s="73">
        <v>0</v>
      </c>
      <c r="H14" s="30">
        <v>1257.77</v>
      </c>
      <c r="I14" s="30">
        <v>0</v>
      </c>
      <c r="J14" s="30">
        <v>671.2</v>
      </c>
      <c r="K14" s="30">
        <v>1095.5</v>
      </c>
      <c r="L14" s="30">
        <v>1980.39</v>
      </c>
      <c r="M14" s="30">
        <v>303.3</v>
      </c>
      <c r="N14" s="30">
        <v>1385.02</v>
      </c>
      <c r="O14" s="30">
        <v>1559.18</v>
      </c>
      <c r="P14" s="30">
        <v>152.69999999999999</v>
      </c>
      <c r="Q14" s="30">
        <v>162.35</v>
      </c>
      <c r="R14" s="30">
        <v>119.2</v>
      </c>
      <c r="S14" s="30">
        <v>0</v>
      </c>
      <c r="T14" s="30">
        <v>38.5</v>
      </c>
      <c r="U14" s="30">
        <v>237.4</v>
      </c>
      <c r="V14" s="30">
        <v>0</v>
      </c>
      <c r="W14" s="73">
        <v>0</v>
      </c>
      <c r="X14" s="73">
        <v>0</v>
      </c>
      <c r="Y14" s="73">
        <v>0</v>
      </c>
      <c r="Z14" s="73">
        <v>0</v>
      </c>
      <c r="AA14" s="30">
        <v>6</v>
      </c>
      <c r="AB14" s="73">
        <v>0</v>
      </c>
      <c r="AC14" s="30">
        <v>0</v>
      </c>
      <c r="AD14" s="30">
        <v>0</v>
      </c>
      <c r="AE14" s="76">
        <v>0</v>
      </c>
      <c r="AF14" s="30">
        <v>0</v>
      </c>
      <c r="AG14" s="30">
        <v>0</v>
      </c>
    </row>
    <row r="15" spans="1:33" x14ac:dyDescent="0.25">
      <c r="A15" s="29">
        <f t="shared" si="0"/>
        <v>14</v>
      </c>
      <c r="B15" s="30">
        <v>100</v>
      </c>
      <c r="C15" s="73">
        <v>0</v>
      </c>
      <c r="D15" s="73">
        <v>0</v>
      </c>
      <c r="E15" s="73">
        <v>344.62</v>
      </c>
      <c r="F15" s="73">
        <v>0</v>
      </c>
      <c r="G15" s="73">
        <v>37.9</v>
      </c>
      <c r="H15" s="30">
        <v>1410.63</v>
      </c>
      <c r="I15" s="30">
        <v>0</v>
      </c>
      <c r="J15" s="30">
        <v>1000.71</v>
      </c>
      <c r="K15" s="30">
        <v>936.9</v>
      </c>
      <c r="L15" s="30">
        <v>2058.61</v>
      </c>
      <c r="M15" s="30">
        <v>324.89999999999998</v>
      </c>
      <c r="N15" s="30">
        <v>944.43</v>
      </c>
      <c r="O15" s="30">
        <v>1849.37</v>
      </c>
      <c r="P15" s="30">
        <v>369.76</v>
      </c>
      <c r="Q15" s="30">
        <v>208</v>
      </c>
      <c r="R15" s="30">
        <v>598.95000000000005</v>
      </c>
      <c r="S15" s="30">
        <v>0</v>
      </c>
      <c r="T15" s="30">
        <v>194.7</v>
      </c>
      <c r="U15" s="30">
        <v>288.5</v>
      </c>
      <c r="V15" s="30">
        <v>0</v>
      </c>
      <c r="W15" s="73">
        <v>0</v>
      </c>
      <c r="X15" s="73">
        <v>0</v>
      </c>
      <c r="Y15" s="73">
        <v>0</v>
      </c>
      <c r="Z15" s="73">
        <v>0</v>
      </c>
      <c r="AA15" s="30">
        <v>6</v>
      </c>
      <c r="AB15" s="73">
        <v>0</v>
      </c>
      <c r="AC15" s="30">
        <v>0</v>
      </c>
      <c r="AD15" s="30">
        <v>0</v>
      </c>
      <c r="AE15" s="73">
        <v>22</v>
      </c>
      <c r="AF15" s="30">
        <v>0</v>
      </c>
      <c r="AG15" s="30">
        <v>0</v>
      </c>
    </row>
    <row r="16" spans="1:33" x14ac:dyDescent="0.25">
      <c r="A16" s="29">
        <f t="shared" si="0"/>
        <v>15</v>
      </c>
      <c r="B16" s="30">
        <v>150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30">
        <v>486.83</v>
      </c>
      <c r="I16" s="30">
        <v>0</v>
      </c>
      <c r="J16" s="30">
        <v>218.74</v>
      </c>
      <c r="K16" s="30">
        <v>852.8</v>
      </c>
      <c r="L16" s="30">
        <v>1801.05</v>
      </c>
      <c r="M16" s="30">
        <v>85.9</v>
      </c>
      <c r="N16" s="30">
        <v>816.56</v>
      </c>
      <c r="O16" s="30">
        <v>2722.77</v>
      </c>
      <c r="P16" s="30">
        <v>170.2</v>
      </c>
      <c r="Q16" s="30">
        <v>257.7</v>
      </c>
      <c r="R16" s="30">
        <v>297.8</v>
      </c>
      <c r="S16" s="30">
        <v>0</v>
      </c>
      <c r="T16" s="30">
        <v>111.2</v>
      </c>
      <c r="U16" s="30">
        <v>0</v>
      </c>
      <c r="V16" s="30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3">
        <v>0</v>
      </c>
      <c r="AC16" s="30">
        <v>0</v>
      </c>
      <c r="AD16" s="30">
        <v>0</v>
      </c>
      <c r="AE16" s="90">
        <v>0</v>
      </c>
      <c r="AF16" s="30">
        <v>0</v>
      </c>
      <c r="AG16" s="30">
        <v>0</v>
      </c>
    </row>
    <row r="17" spans="1:33" x14ac:dyDescent="0.25">
      <c r="A17" s="29">
        <f t="shared" si="0"/>
        <v>16</v>
      </c>
      <c r="B17" s="30">
        <v>61</v>
      </c>
      <c r="C17" s="73">
        <v>80</v>
      </c>
      <c r="D17" s="73" t="s">
        <v>86</v>
      </c>
      <c r="E17" s="73">
        <v>0</v>
      </c>
      <c r="F17" s="73">
        <v>0</v>
      </c>
      <c r="G17" s="73">
        <v>0</v>
      </c>
      <c r="H17" s="30">
        <v>527.07000000000005</v>
      </c>
      <c r="I17" s="30">
        <v>0</v>
      </c>
      <c r="J17" s="30">
        <v>694.3</v>
      </c>
      <c r="K17" s="30">
        <v>1427.68</v>
      </c>
      <c r="L17" s="30">
        <v>2131.96</v>
      </c>
      <c r="M17" s="30">
        <v>132.80000000000001</v>
      </c>
      <c r="N17" s="30">
        <v>1431.05</v>
      </c>
      <c r="O17" s="30">
        <v>2037.35</v>
      </c>
      <c r="P17" s="30">
        <v>117.4</v>
      </c>
      <c r="Q17" s="30">
        <v>277.39999999999998</v>
      </c>
      <c r="R17" s="30">
        <v>261</v>
      </c>
      <c r="S17" s="30">
        <v>80.400000000000006</v>
      </c>
      <c r="T17" s="30">
        <v>99.8</v>
      </c>
      <c r="U17" s="30">
        <v>248.2</v>
      </c>
      <c r="V17" s="30">
        <v>0</v>
      </c>
      <c r="W17" s="73">
        <v>0</v>
      </c>
      <c r="X17" s="73">
        <v>0</v>
      </c>
      <c r="Y17" s="73">
        <v>0</v>
      </c>
      <c r="Z17" s="73">
        <v>0</v>
      </c>
      <c r="AA17" s="30">
        <v>6</v>
      </c>
      <c r="AB17" s="73">
        <v>0</v>
      </c>
      <c r="AC17" s="30">
        <v>0</v>
      </c>
      <c r="AD17" s="30">
        <v>0</v>
      </c>
      <c r="AE17" s="73">
        <v>0</v>
      </c>
      <c r="AF17" s="30">
        <v>20</v>
      </c>
      <c r="AG17" s="30" t="s">
        <v>75</v>
      </c>
    </row>
    <row r="18" spans="1:33" x14ac:dyDescent="0.25">
      <c r="A18" s="29">
        <f t="shared" si="0"/>
        <v>17</v>
      </c>
      <c r="B18" s="30">
        <v>100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30">
        <v>942</v>
      </c>
      <c r="I18" s="30">
        <v>0</v>
      </c>
      <c r="J18" s="30">
        <v>222.4</v>
      </c>
      <c r="K18" s="30">
        <v>605.9</v>
      </c>
      <c r="L18" s="30">
        <v>1171.43</v>
      </c>
      <c r="M18" s="30">
        <v>0</v>
      </c>
      <c r="N18" s="30">
        <v>814.3</v>
      </c>
      <c r="O18" s="30">
        <v>1572</v>
      </c>
      <c r="P18" s="30">
        <v>110.7</v>
      </c>
      <c r="Q18" s="30">
        <v>0</v>
      </c>
      <c r="R18" s="30">
        <v>103</v>
      </c>
      <c r="S18" s="30">
        <v>0</v>
      </c>
      <c r="T18" s="30">
        <v>33.5</v>
      </c>
      <c r="U18" s="30">
        <v>178.3</v>
      </c>
      <c r="V18" s="30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3">
        <v>0</v>
      </c>
      <c r="AC18" s="30">
        <v>0</v>
      </c>
      <c r="AD18" s="30">
        <v>0</v>
      </c>
      <c r="AE18" s="76">
        <v>0</v>
      </c>
      <c r="AF18" s="30">
        <v>0</v>
      </c>
      <c r="AG18" s="30">
        <v>0</v>
      </c>
    </row>
    <row r="19" spans="1:33" x14ac:dyDescent="0.25">
      <c r="A19" s="29">
        <f t="shared" si="0"/>
        <v>18</v>
      </c>
      <c r="B19" s="30">
        <v>0</v>
      </c>
      <c r="C19" s="73">
        <v>0</v>
      </c>
      <c r="D19" s="73">
        <v>0</v>
      </c>
      <c r="E19" s="73">
        <v>69.8</v>
      </c>
      <c r="F19" s="73">
        <v>139.32</v>
      </c>
      <c r="G19" s="73">
        <v>107.7</v>
      </c>
      <c r="H19" s="30">
        <v>742.45</v>
      </c>
      <c r="I19" s="30">
        <v>0</v>
      </c>
      <c r="J19" s="30">
        <v>753.07</v>
      </c>
      <c r="K19" s="30">
        <v>960.23</v>
      </c>
      <c r="L19" s="30">
        <v>1422.22</v>
      </c>
      <c r="M19" s="30">
        <v>237.1</v>
      </c>
      <c r="N19" s="30">
        <v>1702.21</v>
      </c>
      <c r="O19" s="30">
        <v>1482.17</v>
      </c>
      <c r="P19" s="30">
        <v>201.31</v>
      </c>
      <c r="Q19" s="30">
        <v>58.01</v>
      </c>
      <c r="R19" s="30">
        <v>162.19999999999999</v>
      </c>
      <c r="S19" s="30">
        <v>0</v>
      </c>
      <c r="T19" s="30">
        <v>79.3</v>
      </c>
      <c r="U19" s="30">
        <v>208.7</v>
      </c>
      <c r="V19" s="30">
        <v>0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90">
        <v>0</v>
      </c>
      <c r="AC19" s="30">
        <v>0</v>
      </c>
      <c r="AD19" s="30">
        <v>0</v>
      </c>
      <c r="AE19" s="71">
        <v>720</v>
      </c>
      <c r="AF19" s="30">
        <v>158.80000000000001</v>
      </c>
      <c r="AG19" s="30" t="s">
        <v>93</v>
      </c>
    </row>
    <row r="20" spans="1:33" x14ac:dyDescent="0.25">
      <c r="A20" s="29">
        <f>A19+1</f>
        <v>19</v>
      </c>
      <c r="B20" s="30">
        <v>0</v>
      </c>
      <c r="C20" s="73">
        <v>0</v>
      </c>
      <c r="D20" s="73">
        <v>0</v>
      </c>
      <c r="E20" s="73">
        <v>134.68</v>
      </c>
      <c r="F20" s="73">
        <v>0</v>
      </c>
      <c r="G20" s="73">
        <v>0</v>
      </c>
      <c r="H20" s="30">
        <v>1304.71</v>
      </c>
      <c r="I20" s="30">
        <v>0</v>
      </c>
      <c r="J20" s="30">
        <v>609.5</v>
      </c>
      <c r="K20" s="30">
        <v>815.24</v>
      </c>
      <c r="L20" s="30">
        <v>1513.01</v>
      </c>
      <c r="M20" s="30">
        <v>252</v>
      </c>
      <c r="N20" s="30">
        <v>833.23</v>
      </c>
      <c r="O20" s="30">
        <v>2068.62</v>
      </c>
      <c r="P20" s="30">
        <v>147</v>
      </c>
      <c r="Q20" s="30">
        <v>142.80000000000001</v>
      </c>
      <c r="R20" s="30">
        <v>300.5</v>
      </c>
      <c r="S20" s="30">
        <v>0</v>
      </c>
      <c r="T20" s="30">
        <v>83.8</v>
      </c>
      <c r="U20" s="30">
        <v>125.3</v>
      </c>
      <c r="V20" s="30">
        <v>0</v>
      </c>
      <c r="W20" s="73">
        <v>0</v>
      </c>
      <c r="X20" s="73">
        <v>0</v>
      </c>
      <c r="Y20" s="73">
        <v>0</v>
      </c>
      <c r="Z20" s="73">
        <v>0</v>
      </c>
      <c r="AA20" s="30">
        <v>6</v>
      </c>
      <c r="AB20" s="90">
        <v>0</v>
      </c>
      <c r="AC20" s="30">
        <v>0</v>
      </c>
      <c r="AD20" s="30">
        <v>0</v>
      </c>
      <c r="AE20" s="73">
        <v>25.8</v>
      </c>
      <c r="AF20" s="30">
        <v>27.99</v>
      </c>
      <c r="AG20" s="30" t="s">
        <v>75</v>
      </c>
    </row>
    <row r="21" spans="1:33" x14ac:dyDescent="0.25">
      <c r="A21" s="29">
        <f t="shared" si="0"/>
        <v>20</v>
      </c>
      <c r="B21" s="30">
        <v>80</v>
      </c>
      <c r="C21" s="73">
        <v>0</v>
      </c>
      <c r="D21" s="73">
        <v>0</v>
      </c>
      <c r="E21" s="73">
        <v>0</v>
      </c>
      <c r="F21" s="73">
        <v>0</v>
      </c>
      <c r="G21" s="73">
        <v>58.3</v>
      </c>
      <c r="H21" s="30">
        <v>386.4</v>
      </c>
      <c r="I21" s="30">
        <v>43.9</v>
      </c>
      <c r="J21" s="30">
        <v>456.51</v>
      </c>
      <c r="K21" s="30">
        <v>782.98</v>
      </c>
      <c r="L21" s="30">
        <v>1145.4000000000001</v>
      </c>
      <c r="M21" s="30">
        <v>183.9</v>
      </c>
      <c r="N21" s="30">
        <v>530.6</v>
      </c>
      <c r="O21" s="30">
        <v>1223.32</v>
      </c>
      <c r="P21" s="30">
        <v>33.5</v>
      </c>
      <c r="Q21" s="30">
        <v>146.9</v>
      </c>
      <c r="R21" s="30">
        <v>117.9</v>
      </c>
      <c r="S21" s="30">
        <v>0</v>
      </c>
      <c r="T21" s="30">
        <v>100.3</v>
      </c>
      <c r="U21" s="30">
        <v>33.5</v>
      </c>
      <c r="V21" s="30">
        <v>0</v>
      </c>
      <c r="W21" s="73">
        <v>0</v>
      </c>
      <c r="X21" s="73">
        <v>0</v>
      </c>
      <c r="Y21" s="73">
        <v>0</v>
      </c>
      <c r="Z21" s="73">
        <v>0</v>
      </c>
      <c r="AA21" s="30">
        <v>6</v>
      </c>
      <c r="AB21" s="90">
        <v>0</v>
      </c>
      <c r="AC21" s="30">
        <v>0</v>
      </c>
      <c r="AD21" s="30">
        <v>0</v>
      </c>
      <c r="AE21" s="76">
        <v>40</v>
      </c>
      <c r="AF21" s="30">
        <v>6</v>
      </c>
      <c r="AG21" s="30" t="s">
        <v>95</v>
      </c>
    </row>
    <row r="22" spans="1:33" x14ac:dyDescent="0.25">
      <c r="A22" s="29">
        <f t="shared" si="0"/>
        <v>21</v>
      </c>
      <c r="B22" s="30">
        <v>0</v>
      </c>
      <c r="C22" s="73">
        <v>0</v>
      </c>
      <c r="D22" s="73">
        <v>0</v>
      </c>
      <c r="E22" s="73">
        <v>102.52</v>
      </c>
      <c r="F22" s="91">
        <v>106.29</v>
      </c>
      <c r="G22" s="91">
        <v>108.76</v>
      </c>
      <c r="H22" s="30">
        <v>1088.94</v>
      </c>
      <c r="I22" s="30">
        <v>44.9</v>
      </c>
      <c r="J22" s="30">
        <v>382.4</v>
      </c>
      <c r="K22" s="30">
        <v>968.2</v>
      </c>
      <c r="L22" s="30">
        <v>1839.32</v>
      </c>
      <c r="M22" s="30">
        <v>267.77999999999997</v>
      </c>
      <c r="N22" s="30">
        <v>1208.3599999999999</v>
      </c>
      <c r="O22" s="30">
        <v>1580.14</v>
      </c>
      <c r="P22" s="30">
        <v>268.5</v>
      </c>
      <c r="Q22" s="30">
        <v>215.5</v>
      </c>
      <c r="R22" s="30">
        <v>78.5</v>
      </c>
      <c r="S22" s="30">
        <v>0</v>
      </c>
      <c r="T22" s="30">
        <v>148.80000000000001</v>
      </c>
      <c r="U22" s="30">
        <v>209.31</v>
      </c>
      <c r="V22" s="30">
        <v>0</v>
      </c>
      <c r="W22" s="73">
        <v>0</v>
      </c>
      <c r="X22" s="73">
        <v>0</v>
      </c>
      <c r="Y22" s="73">
        <v>0</v>
      </c>
      <c r="Z22" s="73">
        <v>0</v>
      </c>
      <c r="AA22" s="30">
        <v>6</v>
      </c>
      <c r="AB22" s="90">
        <v>0</v>
      </c>
      <c r="AC22" s="30">
        <v>0</v>
      </c>
      <c r="AD22" s="30">
        <v>0</v>
      </c>
      <c r="AE22" s="73">
        <v>47.8</v>
      </c>
      <c r="AF22" s="30">
        <v>0</v>
      </c>
      <c r="AG22" s="30">
        <v>0</v>
      </c>
    </row>
    <row r="23" spans="1:33" x14ac:dyDescent="0.25">
      <c r="A23" s="29">
        <f t="shared" si="0"/>
        <v>22</v>
      </c>
      <c r="B23" s="30">
        <v>60</v>
      </c>
      <c r="C23" s="73">
        <v>0</v>
      </c>
      <c r="D23" s="73">
        <v>0</v>
      </c>
      <c r="E23" s="73">
        <v>91.25</v>
      </c>
      <c r="F23" s="73">
        <v>0</v>
      </c>
      <c r="G23" s="73">
        <v>0</v>
      </c>
      <c r="H23" s="30">
        <v>1339.24</v>
      </c>
      <c r="I23" s="30">
        <v>0</v>
      </c>
      <c r="J23" s="30">
        <v>606.52</v>
      </c>
      <c r="K23" s="30">
        <v>1657.54</v>
      </c>
      <c r="L23" s="30">
        <v>2358.12</v>
      </c>
      <c r="M23" s="30">
        <v>200.25</v>
      </c>
      <c r="N23" s="30">
        <v>1161.97</v>
      </c>
      <c r="O23" s="30">
        <v>2454.77</v>
      </c>
      <c r="P23" s="30">
        <v>49.15</v>
      </c>
      <c r="Q23" s="30">
        <v>0</v>
      </c>
      <c r="R23" s="30">
        <v>398</v>
      </c>
      <c r="S23" s="30">
        <v>138.30000000000001</v>
      </c>
      <c r="T23" s="30">
        <v>180.99</v>
      </c>
      <c r="U23" s="30">
        <v>207.83</v>
      </c>
      <c r="V23" s="30">
        <v>0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90">
        <v>0</v>
      </c>
      <c r="AC23" s="30">
        <v>0</v>
      </c>
      <c r="AD23" s="30">
        <v>0</v>
      </c>
      <c r="AE23" s="90">
        <v>51.3</v>
      </c>
      <c r="AF23" s="30">
        <v>0</v>
      </c>
      <c r="AG23" s="30">
        <v>0</v>
      </c>
    </row>
    <row r="24" spans="1:33" x14ac:dyDescent="0.25">
      <c r="A24" s="29">
        <f t="shared" si="0"/>
        <v>23</v>
      </c>
      <c r="B24" s="30">
        <v>100</v>
      </c>
      <c r="C24" s="73">
        <v>0</v>
      </c>
      <c r="D24" s="73">
        <v>0</v>
      </c>
      <c r="E24" s="91">
        <v>0</v>
      </c>
      <c r="F24" s="91">
        <v>0</v>
      </c>
      <c r="G24" s="91">
        <v>0</v>
      </c>
      <c r="H24" s="30">
        <v>1986.7</v>
      </c>
      <c r="I24" s="30">
        <v>0</v>
      </c>
      <c r="J24" s="30">
        <v>1070.2</v>
      </c>
      <c r="K24" s="30">
        <v>1453.02</v>
      </c>
      <c r="L24" s="30">
        <v>4125.3599999999997</v>
      </c>
      <c r="M24" s="30">
        <v>140.19999999999999</v>
      </c>
      <c r="N24" s="30">
        <v>1475.43</v>
      </c>
      <c r="O24" s="30">
        <v>3910.15</v>
      </c>
      <c r="P24" s="30">
        <v>0</v>
      </c>
      <c r="Q24" s="30">
        <v>292.3</v>
      </c>
      <c r="R24" s="30">
        <v>388.2</v>
      </c>
      <c r="S24" s="30">
        <v>122.5</v>
      </c>
      <c r="T24" s="30">
        <v>233.7</v>
      </c>
      <c r="U24" s="30">
        <v>122.96</v>
      </c>
      <c r="V24" s="30">
        <v>0</v>
      </c>
      <c r="W24" s="73">
        <v>0</v>
      </c>
      <c r="X24" s="73">
        <v>0</v>
      </c>
      <c r="Y24" s="73">
        <v>0</v>
      </c>
      <c r="Z24" s="73">
        <v>0</v>
      </c>
      <c r="AA24" s="30">
        <v>6</v>
      </c>
      <c r="AB24" s="90">
        <v>0</v>
      </c>
      <c r="AC24" s="30">
        <v>0</v>
      </c>
      <c r="AD24" s="30">
        <v>0</v>
      </c>
      <c r="AE24" s="73">
        <v>25.8</v>
      </c>
      <c r="AF24" s="30">
        <v>47.78</v>
      </c>
      <c r="AG24" s="30" t="s">
        <v>75</v>
      </c>
    </row>
    <row r="25" spans="1:33" x14ac:dyDescent="0.25">
      <c r="A25" s="29">
        <f t="shared" si="0"/>
        <v>24</v>
      </c>
      <c r="B25" s="30">
        <v>155</v>
      </c>
      <c r="C25" s="30">
        <v>0</v>
      </c>
      <c r="D25" s="30">
        <v>0</v>
      </c>
      <c r="E25" s="73">
        <v>0</v>
      </c>
      <c r="F25" s="73">
        <v>0</v>
      </c>
      <c r="G25" s="73">
        <v>0</v>
      </c>
      <c r="H25" s="30">
        <v>1052.9100000000001</v>
      </c>
      <c r="I25" s="30">
        <v>36.9</v>
      </c>
      <c r="J25" s="30">
        <v>549.70000000000005</v>
      </c>
      <c r="K25" s="30">
        <v>654.91</v>
      </c>
      <c r="L25" s="30">
        <v>1189.9000000000001</v>
      </c>
      <c r="M25" s="30">
        <v>85.3</v>
      </c>
      <c r="N25" s="30">
        <v>529.5</v>
      </c>
      <c r="O25" s="30">
        <v>2140.19</v>
      </c>
      <c r="P25" s="30">
        <v>0</v>
      </c>
      <c r="Q25" s="30">
        <v>81.400000000000006</v>
      </c>
      <c r="R25" s="30">
        <v>263.8</v>
      </c>
      <c r="S25" s="30">
        <v>0</v>
      </c>
      <c r="T25" s="30">
        <v>35</v>
      </c>
      <c r="U25" s="30">
        <v>88</v>
      </c>
      <c r="V25" s="30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90">
        <v>0</v>
      </c>
      <c r="AC25" s="30">
        <v>0</v>
      </c>
      <c r="AD25" s="30">
        <v>0</v>
      </c>
      <c r="AE25" s="90">
        <v>42.3</v>
      </c>
      <c r="AF25" s="30">
        <v>21</v>
      </c>
      <c r="AG25" s="30" t="s">
        <v>75</v>
      </c>
    </row>
    <row r="26" spans="1:33" x14ac:dyDescent="0.25">
      <c r="A26" s="29">
        <f t="shared" si="0"/>
        <v>25</v>
      </c>
      <c r="B26" s="30">
        <v>90</v>
      </c>
      <c r="C26" s="30">
        <v>100</v>
      </c>
      <c r="D26" s="73" t="s">
        <v>86</v>
      </c>
      <c r="E26" s="73">
        <v>160.08000000000001</v>
      </c>
      <c r="F26" s="73">
        <v>46.91</v>
      </c>
      <c r="G26" s="73">
        <v>0</v>
      </c>
      <c r="H26" s="30">
        <v>1007.14</v>
      </c>
      <c r="I26" s="30">
        <v>0</v>
      </c>
      <c r="J26" s="30">
        <v>764.27</v>
      </c>
      <c r="K26" s="30">
        <v>1200.92</v>
      </c>
      <c r="L26" s="30">
        <v>1686.31</v>
      </c>
      <c r="M26" s="30">
        <v>275.98</v>
      </c>
      <c r="N26" s="30">
        <v>1277.3599999999999</v>
      </c>
      <c r="O26" s="30">
        <v>1890.37</v>
      </c>
      <c r="P26" s="30">
        <v>204.08</v>
      </c>
      <c r="Q26" s="30">
        <v>85.5</v>
      </c>
      <c r="R26" s="30">
        <v>124.4</v>
      </c>
      <c r="S26" s="30">
        <v>62.4</v>
      </c>
      <c r="T26" s="30">
        <v>65.8</v>
      </c>
      <c r="U26" s="30">
        <v>190.3</v>
      </c>
      <c r="V26" s="30">
        <v>0</v>
      </c>
      <c r="W26" s="73">
        <v>0</v>
      </c>
      <c r="X26" s="73">
        <v>0</v>
      </c>
      <c r="Y26" s="73">
        <v>0</v>
      </c>
      <c r="Z26" s="73">
        <v>0</v>
      </c>
      <c r="AA26" s="30">
        <v>6</v>
      </c>
      <c r="AB26" s="73">
        <v>0</v>
      </c>
      <c r="AC26" s="30">
        <v>0</v>
      </c>
      <c r="AD26" s="30">
        <v>0</v>
      </c>
      <c r="AE26" s="71">
        <v>861.3</v>
      </c>
      <c r="AF26" s="30">
        <v>0</v>
      </c>
      <c r="AG26" s="30">
        <v>0</v>
      </c>
    </row>
    <row r="27" spans="1:33" x14ac:dyDescent="0.25">
      <c r="A27" s="29">
        <f t="shared" si="0"/>
        <v>26</v>
      </c>
      <c r="B27" s="30">
        <v>100</v>
      </c>
      <c r="C27" s="73">
        <v>0</v>
      </c>
      <c r="D27" s="73">
        <v>0</v>
      </c>
      <c r="E27" s="73">
        <v>0</v>
      </c>
      <c r="F27" s="73">
        <v>59.79</v>
      </c>
      <c r="G27" s="73">
        <v>0</v>
      </c>
      <c r="H27" s="30">
        <v>856.4</v>
      </c>
      <c r="I27" s="30">
        <v>0</v>
      </c>
      <c r="J27" s="30">
        <v>778.61</v>
      </c>
      <c r="K27" s="30">
        <v>1389.6</v>
      </c>
      <c r="L27" s="30">
        <v>2112.14</v>
      </c>
      <c r="M27" s="30">
        <v>291.10000000000002</v>
      </c>
      <c r="N27" s="30">
        <v>1587.61</v>
      </c>
      <c r="O27" s="30">
        <v>963.38</v>
      </c>
      <c r="P27" s="30">
        <v>177.2</v>
      </c>
      <c r="Q27" s="30">
        <v>529.53</v>
      </c>
      <c r="R27" s="30">
        <v>180.4</v>
      </c>
      <c r="S27" s="30">
        <v>0</v>
      </c>
      <c r="T27" s="30">
        <v>143.19999999999999</v>
      </c>
      <c r="U27" s="30">
        <v>360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30">
        <v>0</v>
      </c>
      <c r="AD27" s="30">
        <v>0</v>
      </c>
      <c r="AE27" s="73">
        <v>25.8</v>
      </c>
      <c r="AF27" s="30">
        <v>81.17</v>
      </c>
      <c r="AG27" s="30" t="s">
        <v>33</v>
      </c>
    </row>
    <row r="28" spans="1:33" x14ac:dyDescent="0.25">
      <c r="A28" s="29">
        <f t="shared" si="0"/>
        <v>27</v>
      </c>
      <c r="B28" s="30">
        <v>0</v>
      </c>
      <c r="C28" s="73">
        <v>0</v>
      </c>
      <c r="D28" s="73">
        <v>0</v>
      </c>
      <c r="E28" s="73">
        <v>143.51</v>
      </c>
      <c r="F28" s="73">
        <v>113.29</v>
      </c>
      <c r="G28" s="73">
        <v>0</v>
      </c>
      <c r="H28" s="30">
        <v>1293.7</v>
      </c>
      <c r="I28" s="30">
        <v>0</v>
      </c>
      <c r="J28" s="30">
        <v>656.54</v>
      </c>
      <c r="K28" s="30">
        <v>1084.46</v>
      </c>
      <c r="L28" s="30">
        <v>1410.01</v>
      </c>
      <c r="M28" s="30">
        <v>47.5</v>
      </c>
      <c r="N28" s="30">
        <v>2110.13</v>
      </c>
      <c r="O28" s="30">
        <v>2127.34</v>
      </c>
      <c r="P28" s="30">
        <v>185.76</v>
      </c>
      <c r="Q28" s="30">
        <v>243</v>
      </c>
      <c r="R28" s="30">
        <v>114.5</v>
      </c>
      <c r="S28" s="30">
        <v>0</v>
      </c>
      <c r="T28" s="30">
        <v>126</v>
      </c>
      <c r="U28" s="30">
        <v>182.52</v>
      </c>
      <c r="V28" s="30">
        <v>0</v>
      </c>
      <c r="W28" s="73">
        <v>0</v>
      </c>
      <c r="X28" s="73">
        <v>0</v>
      </c>
      <c r="Y28" s="73">
        <v>0</v>
      </c>
      <c r="Z28" s="73">
        <v>0</v>
      </c>
      <c r="AA28" s="30">
        <v>6</v>
      </c>
      <c r="AB28" s="73">
        <v>0</v>
      </c>
      <c r="AC28" s="30">
        <v>0</v>
      </c>
      <c r="AD28" s="30">
        <v>0</v>
      </c>
      <c r="AE28" s="73">
        <v>25.8</v>
      </c>
      <c r="AF28" s="30">
        <v>28</v>
      </c>
      <c r="AG28" s="30" t="s">
        <v>33</v>
      </c>
    </row>
    <row r="29" spans="1:33" x14ac:dyDescent="0.25">
      <c r="A29" s="29">
        <f t="shared" si="0"/>
        <v>28</v>
      </c>
      <c r="B29" s="30">
        <v>50</v>
      </c>
      <c r="C29" s="73">
        <v>80</v>
      </c>
      <c r="D29" s="73" t="s">
        <v>86</v>
      </c>
      <c r="E29" s="73">
        <v>127.48</v>
      </c>
      <c r="F29" s="73">
        <v>0</v>
      </c>
      <c r="G29" s="73">
        <v>108.57</v>
      </c>
      <c r="H29" s="30">
        <v>898.3</v>
      </c>
      <c r="I29" s="30">
        <v>0</v>
      </c>
      <c r="J29" s="30">
        <v>530.27</v>
      </c>
      <c r="K29" s="30">
        <v>1171.81</v>
      </c>
      <c r="L29" s="30">
        <v>1530.69</v>
      </c>
      <c r="M29" s="30">
        <v>280.85000000000002</v>
      </c>
      <c r="N29" s="30">
        <v>1070.5</v>
      </c>
      <c r="O29" s="30">
        <v>1454.24</v>
      </c>
      <c r="P29" s="30">
        <v>187.2</v>
      </c>
      <c r="Q29" s="30">
        <v>108.4</v>
      </c>
      <c r="R29" s="30">
        <v>61.5</v>
      </c>
      <c r="S29" s="30">
        <v>0</v>
      </c>
      <c r="T29" s="30">
        <v>48.9</v>
      </c>
      <c r="U29" s="30">
        <v>189.52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73">
        <v>0</v>
      </c>
      <c r="AC29" s="30">
        <v>0</v>
      </c>
      <c r="AD29" s="30">
        <v>0</v>
      </c>
      <c r="AE29" s="73">
        <v>25.8</v>
      </c>
      <c r="AF29" s="30">
        <v>20.9</v>
      </c>
      <c r="AG29" s="30" t="s">
        <v>33</v>
      </c>
    </row>
    <row r="30" spans="1:33" x14ac:dyDescent="0.25">
      <c r="A30" s="29">
        <v>29</v>
      </c>
      <c r="B30" s="30">
        <v>100</v>
      </c>
      <c r="C30" s="73">
        <v>0</v>
      </c>
      <c r="D30" s="73">
        <v>0</v>
      </c>
      <c r="E30" s="73">
        <v>184.11</v>
      </c>
      <c r="F30" s="73">
        <v>0</v>
      </c>
      <c r="G30" s="73">
        <v>54.89</v>
      </c>
      <c r="H30" s="30">
        <v>812.7</v>
      </c>
      <c r="I30" s="30">
        <v>0</v>
      </c>
      <c r="J30" s="30">
        <v>1267.0999999999999</v>
      </c>
      <c r="K30" s="30">
        <v>1731.41</v>
      </c>
      <c r="L30" s="30">
        <v>1193.4100000000001</v>
      </c>
      <c r="M30" s="30">
        <v>274.5</v>
      </c>
      <c r="N30" s="30">
        <v>2027.91</v>
      </c>
      <c r="O30" s="30">
        <v>2087.34</v>
      </c>
      <c r="P30" s="30">
        <v>166.63</v>
      </c>
      <c r="Q30" s="30">
        <v>454.4</v>
      </c>
      <c r="R30" s="30">
        <v>335.2</v>
      </c>
      <c r="S30" s="30">
        <v>27.5</v>
      </c>
      <c r="T30" s="30">
        <v>205.95</v>
      </c>
      <c r="U30" s="30">
        <v>384.6</v>
      </c>
      <c r="V30" s="30">
        <v>0</v>
      </c>
      <c r="W30" s="73">
        <v>0</v>
      </c>
      <c r="X30" s="73">
        <v>0</v>
      </c>
      <c r="Y30" s="71" t="s">
        <v>105</v>
      </c>
      <c r="Z30" s="71" t="s">
        <v>106</v>
      </c>
      <c r="AA30" s="30">
        <v>6</v>
      </c>
      <c r="AB30" s="73">
        <v>25</v>
      </c>
      <c r="AC30" s="30">
        <v>0</v>
      </c>
      <c r="AD30" s="30">
        <v>0</v>
      </c>
      <c r="AE30" s="90">
        <v>25</v>
      </c>
      <c r="AF30" s="30">
        <v>0</v>
      </c>
      <c r="AG30" s="30">
        <v>0</v>
      </c>
    </row>
    <row r="31" spans="1:33" x14ac:dyDescent="0.25">
      <c r="A31" s="29">
        <v>30</v>
      </c>
      <c r="B31" s="30">
        <v>100</v>
      </c>
      <c r="C31" s="71">
        <v>1425</v>
      </c>
      <c r="D31" s="71" t="s">
        <v>108</v>
      </c>
      <c r="E31" s="73">
        <v>0</v>
      </c>
      <c r="F31" s="73">
        <v>0</v>
      </c>
      <c r="G31" s="73">
        <v>0</v>
      </c>
      <c r="H31" s="30">
        <v>894.24</v>
      </c>
      <c r="I31" s="30">
        <v>0</v>
      </c>
      <c r="J31" s="30">
        <v>1274.6500000000001</v>
      </c>
      <c r="K31" s="30">
        <v>1340.08</v>
      </c>
      <c r="L31" s="30">
        <v>1867.78</v>
      </c>
      <c r="M31" s="30">
        <v>109.7</v>
      </c>
      <c r="N31" s="30">
        <v>1672.95</v>
      </c>
      <c r="O31" s="30">
        <v>2479.21</v>
      </c>
      <c r="P31" s="30">
        <v>156.80000000000001</v>
      </c>
      <c r="Q31" s="30">
        <v>226.76</v>
      </c>
      <c r="R31" s="30">
        <v>181.3</v>
      </c>
      <c r="S31" s="30">
        <v>0</v>
      </c>
      <c r="T31" s="30">
        <v>42</v>
      </c>
      <c r="U31" s="30">
        <v>215</v>
      </c>
      <c r="V31" s="30">
        <v>0</v>
      </c>
      <c r="W31" s="73">
        <v>0</v>
      </c>
      <c r="X31" s="73">
        <v>0</v>
      </c>
      <c r="Y31" s="73">
        <v>0</v>
      </c>
      <c r="Z31" s="73">
        <v>0</v>
      </c>
      <c r="AA31" s="30">
        <v>6</v>
      </c>
      <c r="AB31" s="71">
        <v>3942</v>
      </c>
      <c r="AC31" s="30">
        <v>0</v>
      </c>
      <c r="AD31" s="30">
        <v>0</v>
      </c>
      <c r="AE31" s="73">
        <v>18.7</v>
      </c>
      <c r="AF31" s="30">
        <v>16.899999999999999</v>
      </c>
      <c r="AG31" s="30" t="s">
        <v>33</v>
      </c>
    </row>
    <row r="32" spans="1:33" x14ac:dyDescent="0.25">
      <c r="A32" s="29">
        <v>31</v>
      </c>
      <c r="B32" s="30"/>
      <c r="C32" s="73"/>
      <c r="D32" s="73"/>
      <c r="E32" s="73"/>
      <c r="F32" s="73"/>
      <c r="G32" s="73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73"/>
      <c r="X32" s="73"/>
      <c r="Y32" s="90"/>
      <c r="Z32" s="90"/>
      <c r="AA32" s="30"/>
      <c r="AB32" s="30"/>
      <c r="AC32" s="30"/>
      <c r="AD32" s="30"/>
      <c r="AE32" s="30"/>
      <c r="AF32" s="30"/>
      <c r="AG32" s="30"/>
    </row>
    <row r="33" spans="1:33" ht="26.25" customHeight="1" x14ac:dyDescent="0.25">
      <c r="A33" s="28" t="s">
        <v>46</v>
      </c>
      <c r="B33" s="31">
        <f>SUM(B2:B32)</f>
        <v>1900</v>
      </c>
      <c r="C33" s="31">
        <f t="shared" ref="C33:AG33" si="1">SUM(C2:C32)</f>
        <v>1765</v>
      </c>
      <c r="D33" s="31">
        <f t="shared" si="1"/>
        <v>0</v>
      </c>
      <c r="E33" s="31">
        <f t="shared" si="1"/>
        <v>2297.04</v>
      </c>
      <c r="F33" s="31">
        <f t="shared" si="1"/>
        <v>640.07999999999993</v>
      </c>
      <c r="G33" s="31">
        <f t="shared" si="1"/>
        <v>739.9899999999999</v>
      </c>
      <c r="H33" s="31">
        <f t="shared" si="1"/>
        <v>27665.340000000007</v>
      </c>
      <c r="I33" s="31">
        <f t="shared" si="1"/>
        <v>195.4</v>
      </c>
      <c r="J33" s="31">
        <f t="shared" si="1"/>
        <v>21386.340000000004</v>
      </c>
      <c r="K33" s="31">
        <f t="shared" si="1"/>
        <v>32617.420000000006</v>
      </c>
      <c r="L33" s="31">
        <f t="shared" si="1"/>
        <v>50158.420000000006</v>
      </c>
      <c r="M33" s="31">
        <f t="shared" si="1"/>
        <v>6992.89</v>
      </c>
      <c r="N33" s="31">
        <f t="shared" si="1"/>
        <v>38200.03</v>
      </c>
      <c r="O33" s="31">
        <f t="shared" si="1"/>
        <v>56921.860000000008</v>
      </c>
      <c r="P33" s="31">
        <f t="shared" si="1"/>
        <v>4272.74</v>
      </c>
      <c r="Q33" s="31">
        <f t="shared" si="1"/>
        <v>6196.2799999999988</v>
      </c>
      <c r="R33" s="31">
        <f t="shared" si="1"/>
        <v>5544.49</v>
      </c>
      <c r="S33" s="31">
        <f t="shared" si="1"/>
        <v>576.1</v>
      </c>
      <c r="T33" s="31">
        <f t="shared" si="1"/>
        <v>3060.35</v>
      </c>
      <c r="U33" s="31">
        <f t="shared" si="1"/>
        <v>6562.4000000000024</v>
      </c>
      <c r="V33" s="31">
        <f t="shared" si="1"/>
        <v>5</v>
      </c>
      <c r="W33" s="31">
        <f t="shared" si="1"/>
        <v>0</v>
      </c>
      <c r="X33" s="31">
        <f t="shared" si="1"/>
        <v>0</v>
      </c>
      <c r="Y33" s="31">
        <f t="shared" si="1"/>
        <v>80</v>
      </c>
      <c r="Z33" s="31">
        <f t="shared" si="1"/>
        <v>0</v>
      </c>
      <c r="AA33" s="31">
        <f t="shared" si="1"/>
        <v>186</v>
      </c>
      <c r="AB33" s="31">
        <f t="shared" si="1"/>
        <v>3967</v>
      </c>
      <c r="AC33" s="31">
        <f t="shared" si="1"/>
        <v>0</v>
      </c>
      <c r="AD33" s="31">
        <f t="shared" si="1"/>
        <v>0</v>
      </c>
      <c r="AE33" s="31">
        <f t="shared" si="1"/>
        <v>3644.7000000000016</v>
      </c>
      <c r="AF33" s="31">
        <f t="shared" si="1"/>
        <v>628.9899999999999</v>
      </c>
      <c r="AG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3"/>
  <sheetViews>
    <sheetView topLeftCell="M1" workbookViewId="0">
      <pane ySplit="1" topLeftCell="A23" activePane="bottomLeft" state="frozen"/>
      <selection pane="bottomLeft" activeCell="X36" sqref="X36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24.140625" bestFit="1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22" bestFit="1" customWidth="1"/>
    <col min="21" max="21" width="12.28515625" customWidth="1"/>
    <col min="22" max="23" width="10.5703125" bestFit="1" customWidth="1"/>
    <col min="24" max="24" width="12.140625" bestFit="1" customWidth="1"/>
    <col min="25" max="25" width="11" customWidth="1"/>
    <col min="26" max="26" width="22.28515625" bestFit="1" customWidth="1"/>
  </cols>
  <sheetData>
    <row r="1" spans="1:26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102</v>
      </c>
      <c r="V1" s="28" t="s">
        <v>31</v>
      </c>
      <c r="W1" s="28" t="s">
        <v>56</v>
      </c>
      <c r="X1" s="28" t="s">
        <v>37</v>
      </c>
      <c r="Y1" s="28" t="s">
        <v>33</v>
      </c>
      <c r="Z1" s="28" t="s">
        <v>55</v>
      </c>
    </row>
    <row r="2" spans="1:26" x14ac:dyDescent="0.25">
      <c r="A2" s="29">
        <v>1</v>
      </c>
      <c r="B2" s="30">
        <v>0</v>
      </c>
      <c r="C2" s="30">
        <v>0</v>
      </c>
      <c r="D2" s="30">
        <v>0</v>
      </c>
      <c r="E2" s="30">
        <v>232.01</v>
      </c>
      <c r="F2" s="30">
        <v>324.2</v>
      </c>
      <c r="G2" s="30">
        <v>0</v>
      </c>
      <c r="H2" s="30">
        <v>0</v>
      </c>
      <c r="I2" s="30">
        <v>111.4</v>
      </c>
      <c r="J2" s="30">
        <v>1257.25</v>
      </c>
      <c r="K2" s="30">
        <v>1797.5</v>
      </c>
      <c r="L2" s="30">
        <v>42.2</v>
      </c>
      <c r="M2" s="30">
        <v>0</v>
      </c>
      <c r="N2" s="30">
        <v>111.4</v>
      </c>
      <c r="O2" s="30">
        <v>0</v>
      </c>
      <c r="P2" s="30">
        <v>58.9</v>
      </c>
      <c r="Q2" s="30">
        <v>190.45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0</v>
      </c>
      <c r="Y2" s="30">
        <v>14.94</v>
      </c>
      <c r="Z2" s="30" t="s">
        <v>75</v>
      </c>
    </row>
    <row r="3" spans="1:26" x14ac:dyDescent="0.25">
      <c r="A3" s="29">
        <f>A2+1</f>
        <v>2</v>
      </c>
      <c r="B3" s="30">
        <v>0</v>
      </c>
      <c r="C3" s="30">
        <v>0</v>
      </c>
      <c r="D3" s="30">
        <v>0</v>
      </c>
      <c r="E3" s="30">
        <v>336.07</v>
      </c>
      <c r="F3" s="30">
        <v>238.6</v>
      </c>
      <c r="G3" s="30">
        <v>0</v>
      </c>
      <c r="H3" s="30">
        <v>0</v>
      </c>
      <c r="I3" s="30">
        <v>63.4</v>
      </c>
      <c r="J3" s="30">
        <v>1650.1</v>
      </c>
      <c r="K3" s="30">
        <v>2005.3</v>
      </c>
      <c r="L3" s="30">
        <v>32.9</v>
      </c>
      <c r="M3" s="30">
        <v>172.3</v>
      </c>
      <c r="N3" s="30">
        <v>95.6</v>
      </c>
      <c r="O3" s="30">
        <v>0</v>
      </c>
      <c r="P3" s="30">
        <v>32.9</v>
      </c>
      <c r="Q3" s="30">
        <v>63.7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73">
        <v>0</v>
      </c>
      <c r="Y3" s="30">
        <v>0</v>
      </c>
      <c r="Z3" s="30">
        <v>0</v>
      </c>
    </row>
    <row r="4" spans="1:26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30">
        <v>585.48</v>
      </c>
      <c r="F4" s="30">
        <v>368.7</v>
      </c>
      <c r="G4" s="30">
        <v>0</v>
      </c>
      <c r="H4" s="30">
        <v>0</v>
      </c>
      <c r="I4" s="30">
        <v>192.6</v>
      </c>
      <c r="J4" s="30">
        <v>1070.7</v>
      </c>
      <c r="K4" s="30">
        <v>2610.1999999999998</v>
      </c>
      <c r="L4" s="30">
        <v>0</v>
      </c>
      <c r="M4" s="30">
        <v>114.4</v>
      </c>
      <c r="N4" s="30">
        <v>167.3</v>
      </c>
      <c r="O4" s="30">
        <v>32</v>
      </c>
      <c r="P4" s="30">
        <v>0</v>
      </c>
      <c r="Q4" s="30">
        <v>65.8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73">
        <v>0</v>
      </c>
      <c r="Y4" s="30">
        <v>14.94</v>
      </c>
      <c r="Z4" s="30" t="s">
        <v>75</v>
      </c>
    </row>
    <row r="5" spans="1:26" x14ac:dyDescent="0.25">
      <c r="A5" s="29">
        <f t="shared" si="0"/>
        <v>4</v>
      </c>
      <c r="B5" s="30">
        <v>164</v>
      </c>
      <c r="C5" s="73">
        <v>0</v>
      </c>
      <c r="D5" s="73">
        <v>0</v>
      </c>
      <c r="E5" s="30">
        <v>338.8</v>
      </c>
      <c r="F5" s="30">
        <v>193</v>
      </c>
      <c r="G5" s="30">
        <v>0</v>
      </c>
      <c r="H5" s="30">
        <v>0</v>
      </c>
      <c r="I5" s="30">
        <v>264.5</v>
      </c>
      <c r="J5" s="30">
        <v>1155.0999999999999</v>
      </c>
      <c r="K5" s="30">
        <v>1829.7</v>
      </c>
      <c r="L5" s="30">
        <v>77.3</v>
      </c>
      <c r="M5" s="30">
        <v>88.6</v>
      </c>
      <c r="N5" s="30">
        <v>204.4</v>
      </c>
      <c r="O5" s="30">
        <v>27.8</v>
      </c>
      <c r="P5" s="30">
        <v>269.89999999999998</v>
      </c>
      <c r="Q5" s="30">
        <v>179.8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71">
        <v>744.1</v>
      </c>
      <c r="Y5" s="30">
        <v>72.5</v>
      </c>
      <c r="Z5" s="30" t="s">
        <v>33</v>
      </c>
    </row>
    <row r="6" spans="1:26" x14ac:dyDescent="0.25">
      <c r="A6" s="29">
        <f t="shared" si="0"/>
        <v>5</v>
      </c>
      <c r="B6" s="30">
        <v>78</v>
      </c>
      <c r="C6" s="73">
        <v>0</v>
      </c>
      <c r="D6" s="73">
        <v>0</v>
      </c>
      <c r="E6" s="30">
        <v>635.97</v>
      </c>
      <c r="F6" s="30">
        <v>170.9</v>
      </c>
      <c r="G6" s="30">
        <v>0</v>
      </c>
      <c r="H6" s="30">
        <v>0</v>
      </c>
      <c r="I6" s="30">
        <v>0</v>
      </c>
      <c r="J6" s="30">
        <v>1284</v>
      </c>
      <c r="K6" s="30">
        <v>1917.5</v>
      </c>
      <c r="L6" s="30">
        <v>0</v>
      </c>
      <c r="M6" s="30">
        <v>152.5</v>
      </c>
      <c r="N6" s="30">
        <v>237.5</v>
      </c>
      <c r="O6" s="30">
        <v>0</v>
      </c>
      <c r="P6" s="30">
        <v>0</v>
      </c>
      <c r="Q6" s="30">
        <v>259.2</v>
      </c>
      <c r="R6" s="30">
        <v>0</v>
      </c>
      <c r="S6" s="30">
        <v>0</v>
      </c>
      <c r="T6" s="30">
        <v>0</v>
      </c>
      <c r="U6" s="30">
        <v>0</v>
      </c>
      <c r="V6" s="73">
        <v>0</v>
      </c>
      <c r="W6" s="73">
        <v>0</v>
      </c>
      <c r="X6" s="73">
        <v>0</v>
      </c>
      <c r="Y6" s="30">
        <v>74.8</v>
      </c>
      <c r="Z6" s="30" t="s">
        <v>33</v>
      </c>
    </row>
    <row r="7" spans="1:26" x14ac:dyDescent="0.25">
      <c r="A7" s="29">
        <f t="shared" si="0"/>
        <v>6</v>
      </c>
      <c r="B7" s="30">
        <v>100</v>
      </c>
      <c r="C7" s="73">
        <v>0</v>
      </c>
      <c r="D7" s="73">
        <v>0</v>
      </c>
      <c r="E7" s="30">
        <v>324.48</v>
      </c>
      <c r="F7" s="30">
        <v>241.6</v>
      </c>
      <c r="G7" s="30">
        <v>0</v>
      </c>
      <c r="H7" s="30">
        <v>0</v>
      </c>
      <c r="I7" s="30">
        <v>404.7</v>
      </c>
      <c r="J7" s="30">
        <v>1955</v>
      </c>
      <c r="K7" s="30">
        <v>2183.4</v>
      </c>
      <c r="L7" s="30">
        <v>0</v>
      </c>
      <c r="M7" s="30">
        <v>102.7</v>
      </c>
      <c r="N7" s="30">
        <v>32.9</v>
      </c>
      <c r="O7" s="30">
        <v>0</v>
      </c>
      <c r="P7" s="30">
        <v>49.5</v>
      </c>
      <c r="Q7" s="30">
        <v>1172.8</v>
      </c>
      <c r="R7" s="30">
        <v>0</v>
      </c>
      <c r="S7" s="30">
        <v>136.69999999999999</v>
      </c>
      <c r="T7" s="30" t="s">
        <v>83</v>
      </c>
      <c r="U7" s="30">
        <v>0</v>
      </c>
      <c r="V7" s="73">
        <v>0</v>
      </c>
      <c r="W7" s="73">
        <v>0</v>
      </c>
      <c r="X7" s="73">
        <v>0</v>
      </c>
      <c r="Y7" s="30">
        <v>0</v>
      </c>
      <c r="Z7" s="30">
        <v>0</v>
      </c>
    </row>
    <row r="8" spans="1:26" x14ac:dyDescent="0.25">
      <c r="A8" s="29">
        <f t="shared" si="0"/>
        <v>7</v>
      </c>
      <c r="B8" s="30">
        <v>43</v>
      </c>
      <c r="C8" s="73">
        <v>0</v>
      </c>
      <c r="D8" s="73">
        <v>0</v>
      </c>
      <c r="E8" s="30">
        <v>669.95</v>
      </c>
      <c r="F8" s="30">
        <v>439.9</v>
      </c>
      <c r="G8" s="30">
        <v>0</v>
      </c>
      <c r="H8" s="30">
        <v>0</v>
      </c>
      <c r="I8" s="30">
        <v>0</v>
      </c>
      <c r="J8" s="30">
        <v>727.1</v>
      </c>
      <c r="K8" s="30">
        <v>859</v>
      </c>
      <c r="L8" s="30">
        <v>32.9</v>
      </c>
      <c r="M8" s="30">
        <v>354.7</v>
      </c>
      <c r="N8" s="30">
        <v>93.6</v>
      </c>
      <c r="O8" s="30">
        <v>0</v>
      </c>
      <c r="P8" s="30">
        <v>102</v>
      </c>
      <c r="Q8" s="30">
        <v>265.5</v>
      </c>
      <c r="R8" s="30">
        <v>28.5</v>
      </c>
      <c r="S8" s="30">
        <v>0</v>
      </c>
      <c r="T8" s="30">
        <v>0</v>
      </c>
      <c r="U8" s="30">
        <v>0</v>
      </c>
      <c r="V8" s="73">
        <v>0</v>
      </c>
      <c r="W8" s="73">
        <v>0</v>
      </c>
      <c r="X8" s="73">
        <v>0</v>
      </c>
      <c r="Y8" s="30">
        <v>36.4</v>
      </c>
      <c r="Z8" s="30" t="s">
        <v>75</v>
      </c>
    </row>
    <row r="9" spans="1:26" x14ac:dyDescent="0.25">
      <c r="A9" s="29">
        <f t="shared" si="0"/>
        <v>8</v>
      </c>
      <c r="B9" s="30">
        <v>124</v>
      </c>
      <c r="C9" s="73">
        <v>0</v>
      </c>
      <c r="D9" s="73">
        <v>0</v>
      </c>
      <c r="E9" s="30">
        <v>1088.58</v>
      </c>
      <c r="F9" s="30">
        <v>419.9</v>
      </c>
      <c r="G9" s="30">
        <v>0</v>
      </c>
      <c r="H9" s="30">
        <v>0</v>
      </c>
      <c r="I9" s="30">
        <v>97.8</v>
      </c>
      <c r="J9" s="30">
        <v>1732.7</v>
      </c>
      <c r="K9" s="30">
        <v>2828.1</v>
      </c>
      <c r="L9" s="30">
        <v>45.8</v>
      </c>
      <c r="M9" s="30">
        <v>253.3</v>
      </c>
      <c r="N9" s="30">
        <v>46.8</v>
      </c>
      <c r="O9" s="30">
        <v>0</v>
      </c>
      <c r="P9" s="30">
        <v>61.9</v>
      </c>
      <c r="Q9" s="30">
        <v>167.7</v>
      </c>
      <c r="R9" s="30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73">
        <v>0</v>
      </c>
      <c r="Y9" s="30">
        <v>0</v>
      </c>
      <c r="Z9" s="30">
        <v>0</v>
      </c>
    </row>
    <row r="10" spans="1:26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30">
        <v>316.47000000000003</v>
      </c>
      <c r="F10" s="30">
        <v>192.7</v>
      </c>
      <c r="G10" s="30">
        <v>0</v>
      </c>
      <c r="H10" s="30">
        <v>0</v>
      </c>
      <c r="I10" s="30">
        <v>46.5</v>
      </c>
      <c r="J10" s="30">
        <v>1228.7</v>
      </c>
      <c r="K10" s="30">
        <v>2678.71</v>
      </c>
      <c r="L10" s="30">
        <v>79.400000000000006</v>
      </c>
      <c r="M10" s="30">
        <v>38.700000000000003</v>
      </c>
      <c r="N10" s="30">
        <v>247.3</v>
      </c>
      <c r="O10" s="30">
        <v>8.5</v>
      </c>
      <c r="P10" s="30">
        <v>265.8</v>
      </c>
      <c r="Q10" s="30">
        <v>227.6</v>
      </c>
      <c r="R10" s="30">
        <v>43.4</v>
      </c>
      <c r="S10" s="73">
        <v>0</v>
      </c>
      <c r="T10" s="73">
        <v>0</v>
      </c>
      <c r="U10" s="73">
        <v>0</v>
      </c>
      <c r="V10" s="30">
        <v>70</v>
      </c>
      <c r="W10" s="30" t="s">
        <v>87</v>
      </c>
      <c r="X10" s="73">
        <v>37</v>
      </c>
      <c r="Y10" s="30">
        <v>0</v>
      </c>
      <c r="Z10" s="30"/>
    </row>
    <row r="11" spans="1:26" x14ac:dyDescent="0.25">
      <c r="A11" s="29">
        <f t="shared" si="0"/>
        <v>10</v>
      </c>
      <c r="B11" s="30">
        <v>138</v>
      </c>
      <c r="C11" s="73">
        <v>0</v>
      </c>
      <c r="D11" s="73">
        <v>0</v>
      </c>
      <c r="E11" s="30">
        <v>173.93</v>
      </c>
      <c r="F11" s="30">
        <v>212.9</v>
      </c>
      <c r="G11" s="30">
        <v>0</v>
      </c>
      <c r="H11" s="30">
        <v>0</v>
      </c>
      <c r="I11" s="30">
        <v>112.7</v>
      </c>
      <c r="J11" s="30">
        <v>1580.7</v>
      </c>
      <c r="K11" s="30">
        <v>2042.5</v>
      </c>
      <c r="L11" s="30">
        <v>0</v>
      </c>
      <c r="M11" s="30">
        <v>164.4</v>
      </c>
      <c r="N11" s="30">
        <v>165.1</v>
      </c>
      <c r="O11" s="30">
        <v>0</v>
      </c>
      <c r="P11" s="30">
        <v>0</v>
      </c>
      <c r="Q11" s="30">
        <v>67</v>
      </c>
      <c r="R11" s="30">
        <v>0</v>
      </c>
      <c r="S11" s="73">
        <v>0</v>
      </c>
      <c r="T11" s="73">
        <v>0</v>
      </c>
      <c r="U11" s="73">
        <v>0</v>
      </c>
      <c r="V11" s="30">
        <v>0</v>
      </c>
      <c r="W11" s="30">
        <v>0</v>
      </c>
      <c r="X11" s="73">
        <v>0</v>
      </c>
      <c r="Y11" s="30">
        <v>0</v>
      </c>
      <c r="Z11" s="30">
        <v>0</v>
      </c>
    </row>
    <row r="12" spans="1:26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30">
        <v>404.59</v>
      </c>
      <c r="F12" s="30">
        <v>198.7</v>
      </c>
      <c r="G12" s="30">
        <v>0</v>
      </c>
      <c r="H12" s="30">
        <v>0</v>
      </c>
      <c r="I12" s="30">
        <v>198.2</v>
      </c>
      <c r="J12" s="30">
        <v>1952.6</v>
      </c>
      <c r="K12" s="30">
        <v>1077.2</v>
      </c>
      <c r="L12" s="30">
        <v>39.799999999999997</v>
      </c>
      <c r="M12" s="30">
        <v>32.9</v>
      </c>
      <c r="N12" s="30">
        <v>159.5</v>
      </c>
      <c r="O12" s="30">
        <v>347</v>
      </c>
      <c r="P12" s="30">
        <v>94.5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71">
        <v>747</v>
      </c>
      <c r="Y12" s="30">
        <v>14.99</v>
      </c>
      <c r="Z12" s="30" t="s">
        <v>75</v>
      </c>
    </row>
    <row r="13" spans="1:26" x14ac:dyDescent="0.25">
      <c r="A13" s="29">
        <f t="shared" si="0"/>
        <v>12</v>
      </c>
      <c r="B13" s="30">
        <v>38</v>
      </c>
      <c r="C13" s="73">
        <v>0</v>
      </c>
      <c r="D13" s="73">
        <v>0</v>
      </c>
      <c r="E13" s="30">
        <v>631.98</v>
      </c>
      <c r="F13" s="30">
        <v>187.9</v>
      </c>
      <c r="G13" s="30">
        <v>0</v>
      </c>
      <c r="H13" s="30">
        <v>0</v>
      </c>
      <c r="I13" s="30">
        <v>41.4</v>
      </c>
      <c r="J13" s="30">
        <v>1119.8</v>
      </c>
      <c r="K13" s="30">
        <v>923</v>
      </c>
      <c r="L13" s="30">
        <v>32.9</v>
      </c>
      <c r="M13" s="30">
        <v>124.3</v>
      </c>
      <c r="N13" s="30">
        <v>32.9</v>
      </c>
      <c r="O13" s="30">
        <v>0</v>
      </c>
      <c r="P13" s="30">
        <v>59.8</v>
      </c>
      <c r="Q13" s="30">
        <v>125</v>
      </c>
      <c r="R13" s="30">
        <v>0</v>
      </c>
      <c r="S13" s="30">
        <v>0</v>
      </c>
      <c r="T13" s="30">
        <v>0</v>
      </c>
      <c r="U13" s="30">
        <v>0</v>
      </c>
      <c r="V13" s="30">
        <v>70</v>
      </c>
      <c r="W13" s="30" t="s">
        <v>88</v>
      </c>
      <c r="X13" s="73">
        <v>37.5</v>
      </c>
      <c r="Y13" s="30">
        <v>0</v>
      </c>
      <c r="Z13" s="30">
        <v>0</v>
      </c>
    </row>
    <row r="14" spans="1:26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30">
        <v>701.33</v>
      </c>
      <c r="F14" s="30">
        <v>184</v>
      </c>
      <c r="G14" s="30">
        <v>0</v>
      </c>
      <c r="H14" s="30">
        <v>0</v>
      </c>
      <c r="I14" s="30">
        <v>193</v>
      </c>
      <c r="J14" s="30">
        <v>1218.2</v>
      </c>
      <c r="K14" s="30">
        <v>1173.0999999999999</v>
      </c>
      <c r="L14" s="30">
        <v>0</v>
      </c>
      <c r="M14" s="30">
        <v>82.9</v>
      </c>
      <c r="N14" s="30">
        <v>52</v>
      </c>
      <c r="O14" s="30">
        <v>0</v>
      </c>
      <c r="P14" s="30">
        <v>77.8</v>
      </c>
      <c r="Q14" s="30">
        <v>52.9</v>
      </c>
      <c r="R14" s="30">
        <v>0</v>
      </c>
      <c r="S14" s="73">
        <v>0</v>
      </c>
      <c r="T14" s="73">
        <v>0</v>
      </c>
      <c r="U14" s="73">
        <v>0</v>
      </c>
      <c r="V14" s="30">
        <v>0</v>
      </c>
      <c r="W14" s="73">
        <v>0</v>
      </c>
      <c r="X14" s="73">
        <v>0</v>
      </c>
      <c r="Y14" s="30">
        <v>0</v>
      </c>
      <c r="Z14" s="30">
        <v>0</v>
      </c>
    </row>
    <row r="15" spans="1:26" x14ac:dyDescent="0.25">
      <c r="A15" s="29">
        <f t="shared" si="0"/>
        <v>14</v>
      </c>
      <c r="B15" s="30">
        <v>80</v>
      </c>
      <c r="C15" s="73">
        <v>0</v>
      </c>
      <c r="D15" s="73">
        <v>0</v>
      </c>
      <c r="E15" s="30">
        <v>401.54</v>
      </c>
      <c r="F15" s="30">
        <v>163.9</v>
      </c>
      <c r="G15" s="30">
        <v>0</v>
      </c>
      <c r="H15" s="30">
        <v>0</v>
      </c>
      <c r="I15" s="30">
        <v>60.7</v>
      </c>
      <c r="J15" s="30">
        <v>1513.4</v>
      </c>
      <c r="K15" s="30">
        <v>2808.3</v>
      </c>
      <c r="L15" s="30">
        <v>215</v>
      </c>
      <c r="M15" s="30">
        <v>160.80000000000001</v>
      </c>
      <c r="N15" s="30">
        <v>229.8</v>
      </c>
      <c r="O15" s="30">
        <v>0</v>
      </c>
      <c r="P15" s="30">
        <v>0</v>
      </c>
      <c r="Q15" s="30">
        <v>201.7</v>
      </c>
      <c r="R15" s="30">
        <v>0</v>
      </c>
      <c r="S15" s="73">
        <v>0</v>
      </c>
      <c r="T15" s="73">
        <v>0</v>
      </c>
      <c r="U15" s="73">
        <v>0</v>
      </c>
      <c r="V15" s="30">
        <v>0</v>
      </c>
      <c r="W15" s="73">
        <v>0</v>
      </c>
      <c r="X15" s="73">
        <v>0</v>
      </c>
      <c r="Y15" s="30">
        <v>0</v>
      </c>
      <c r="Z15" s="30">
        <v>0</v>
      </c>
    </row>
    <row r="16" spans="1:26" x14ac:dyDescent="0.25">
      <c r="A16" s="29">
        <f t="shared" si="0"/>
        <v>15</v>
      </c>
      <c r="B16" s="30">
        <v>69</v>
      </c>
      <c r="C16" s="73">
        <v>0</v>
      </c>
      <c r="D16" s="73">
        <v>0</v>
      </c>
      <c r="E16" s="30">
        <v>581.33000000000004</v>
      </c>
      <c r="F16" s="30">
        <v>211.3</v>
      </c>
      <c r="G16" s="30">
        <v>0</v>
      </c>
      <c r="H16" s="30">
        <v>0</v>
      </c>
      <c r="I16" s="30">
        <v>32</v>
      </c>
      <c r="J16" s="30">
        <v>1144.2</v>
      </c>
      <c r="K16" s="30">
        <v>2345.9</v>
      </c>
      <c r="L16" s="30">
        <v>0</v>
      </c>
      <c r="M16" s="30">
        <v>157.80000000000001</v>
      </c>
      <c r="N16" s="30">
        <v>216.5</v>
      </c>
      <c r="O16" s="30">
        <v>0</v>
      </c>
      <c r="P16" s="30">
        <v>0</v>
      </c>
      <c r="Q16" s="30">
        <v>40.1</v>
      </c>
      <c r="R16" s="30">
        <v>0</v>
      </c>
      <c r="S16" s="73">
        <v>0</v>
      </c>
      <c r="T16" s="73">
        <v>0</v>
      </c>
      <c r="U16" s="73">
        <v>0</v>
      </c>
      <c r="V16" s="30">
        <v>0</v>
      </c>
      <c r="W16" s="73">
        <v>0</v>
      </c>
      <c r="X16" s="73">
        <v>0</v>
      </c>
      <c r="Y16" s="30">
        <v>17.5</v>
      </c>
      <c r="Z16" s="30" t="s">
        <v>75</v>
      </c>
    </row>
    <row r="17" spans="1:26" x14ac:dyDescent="0.25">
      <c r="A17" s="29">
        <f t="shared" si="0"/>
        <v>16</v>
      </c>
      <c r="B17" s="73">
        <v>0</v>
      </c>
      <c r="C17" s="73">
        <v>0</v>
      </c>
      <c r="D17" s="73">
        <v>0</v>
      </c>
      <c r="E17" s="30">
        <v>248.62</v>
      </c>
      <c r="F17" s="30">
        <v>65</v>
      </c>
      <c r="G17" s="30">
        <v>0</v>
      </c>
      <c r="H17" s="30">
        <v>0</v>
      </c>
      <c r="I17" s="30">
        <v>69.2</v>
      </c>
      <c r="J17" s="30">
        <v>610.20000000000005</v>
      </c>
      <c r="K17" s="30">
        <v>1610.7</v>
      </c>
      <c r="L17" s="30">
        <v>0</v>
      </c>
      <c r="M17" s="30">
        <v>395.5</v>
      </c>
      <c r="N17" s="30">
        <v>289.2</v>
      </c>
      <c r="O17" s="30">
        <v>0</v>
      </c>
      <c r="P17" s="30">
        <v>0</v>
      </c>
      <c r="Q17" s="30">
        <v>32.9</v>
      </c>
      <c r="R17" s="30">
        <v>0</v>
      </c>
      <c r="S17" s="73">
        <v>0</v>
      </c>
      <c r="T17" s="73">
        <v>0</v>
      </c>
      <c r="U17" s="73">
        <v>0</v>
      </c>
      <c r="V17" s="73">
        <v>0</v>
      </c>
      <c r="W17" s="73">
        <v>0</v>
      </c>
      <c r="X17" s="73">
        <v>0</v>
      </c>
      <c r="Y17" s="30">
        <v>0</v>
      </c>
      <c r="Z17" s="30">
        <v>0</v>
      </c>
    </row>
    <row r="18" spans="1:26" x14ac:dyDescent="0.25">
      <c r="A18" s="29">
        <f t="shared" si="0"/>
        <v>17</v>
      </c>
      <c r="B18" s="73">
        <v>0</v>
      </c>
      <c r="C18" s="73">
        <v>0</v>
      </c>
      <c r="D18" s="73">
        <v>0</v>
      </c>
      <c r="E18" s="30">
        <v>276.87</v>
      </c>
      <c r="F18" s="30">
        <v>126</v>
      </c>
      <c r="G18" s="30">
        <v>0</v>
      </c>
      <c r="H18" s="30">
        <v>0</v>
      </c>
      <c r="I18" s="30">
        <v>48.7</v>
      </c>
      <c r="J18" s="30">
        <v>1243.5</v>
      </c>
      <c r="K18" s="30">
        <v>2032.1</v>
      </c>
      <c r="L18" s="30">
        <v>0</v>
      </c>
      <c r="M18" s="30">
        <v>53.5</v>
      </c>
      <c r="N18" s="30">
        <v>243.5</v>
      </c>
      <c r="O18" s="30">
        <v>0</v>
      </c>
      <c r="P18" s="30">
        <v>32.9</v>
      </c>
      <c r="Q18" s="30">
        <v>25.3</v>
      </c>
      <c r="R18" s="30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30">
        <v>0</v>
      </c>
      <c r="Z18" s="30">
        <v>0</v>
      </c>
    </row>
    <row r="19" spans="1:26" x14ac:dyDescent="0.25">
      <c r="A19" s="29">
        <f t="shared" si="0"/>
        <v>18</v>
      </c>
      <c r="B19" s="73">
        <v>80</v>
      </c>
      <c r="C19" s="73">
        <v>0</v>
      </c>
      <c r="D19" s="73">
        <v>0</v>
      </c>
      <c r="E19" s="30">
        <v>310.29000000000002</v>
      </c>
      <c r="F19" s="30">
        <v>317.10000000000002</v>
      </c>
      <c r="G19" s="30">
        <v>0</v>
      </c>
      <c r="H19" s="30">
        <v>0</v>
      </c>
      <c r="I19" s="30">
        <v>0</v>
      </c>
      <c r="J19" s="30">
        <v>925</v>
      </c>
      <c r="K19" s="30">
        <v>1442.99</v>
      </c>
      <c r="L19" s="30">
        <v>69.900000000000006</v>
      </c>
      <c r="M19" s="30">
        <v>108.2</v>
      </c>
      <c r="N19" s="30">
        <v>0</v>
      </c>
      <c r="O19" s="30">
        <v>32.9</v>
      </c>
      <c r="P19" s="30">
        <v>0</v>
      </c>
      <c r="Q19" s="30">
        <v>64.7</v>
      </c>
      <c r="R19" s="30">
        <v>49.3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71">
        <v>859.25</v>
      </c>
      <c r="Y19" s="30">
        <v>0</v>
      </c>
      <c r="Z19" s="30">
        <v>0</v>
      </c>
    </row>
    <row r="20" spans="1:26" x14ac:dyDescent="0.25">
      <c r="A20" s="29">
        <f>A19+1</f>
        <v>19</v>
      </c>
      <c r="B20" s="73">
        <v>0</v>
      </c>
      <c r="C20" s="73">
        <v>0</v>
      </c>
      <c r="D20" s="73">
        <v>0</v>
      </c>
      <c r="E20" s="30">
        <v>533.04</v>
      </c>
      <c r="F20" s="30">
        <v>343.2</v>
      </c>
      <c r="G20" s="30">
        <v>0</v>
      </c>
      <c r="H20" s="30">
        <v>0</v>
      </c>
      <c r="I20" s="30">
        <v>32.9</v>
      </c>
      <c r="J20" s="30">
        <v>656</v>
      </c>
      <c r="K20" s="30">
        <v>1060.4000000000001</v>
      </c>
      <c r="L20" s="30">
        <v>0</v>
      </c>
      <c r="M20" s="30">
        <v>97</v>
      </c>
      <c r="N20" s="73">
        <v>134.19999999999999</v>
      </c>
      <c r="O20" s="30">
        <v>0</v>
      </c>
      <c r="P20" s="30">
        <v>0</v>
      </c>
      <c r="Q20" s="30">
        <v>179.6</v>
      </c>
      <c r="R20" s="30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30">
        <v>29</v>
      </c>
      <c r="Z20" s="30" t="s">
        <v>75</v>
      </c>
    </row>
    <row r="21" spans="1:26" x14ac:dyDescent="0.25">
      <c r="A21" s="29">
        <f t="shared" si="0"/>
        <v>20</v>
      </c>
      <c r="B21" s="73">
        <v>25</v>
      </c>
      <c r="C21" s="73">
        <v>150</v>
      </c>
      <c r="D21" s="73" t="s">
        <v>96</v>
      </c>
      <c r="E21" s="30">
        <v>416.75</v>
      </c>
      <c r="F21" s="30">
        <v>74.3</v>
      </c>
      <c r="G21" s="30">
        <v>0</v>
      </c>
      <c r="H21" s="30">
        <v>0</v>
      </c>
      <c r="I21" s="30">
        <v>27.8</v>
      </c>
      <c r="J21" s="30">
        <v>425.1</v>
      </c>
      <c r="K21" s="30">
        <v>1521.4</v>
      </c>
      <c r="L21" s="30">
        <v>32.9</v>
      </c>
      <c r="M21" s="30">
        <v>96.1</v>
      </c>
      <c r="N21" s="30">
        <v>103.2</v>
      </c>
      <c r="O21" s="30">
        <v>0</v>
      </c>
      <c r="P21" s="30">
        <v>0</v>
      </c>
      <c r="Q21" s="30">
        <v>74.3</v>
      </c>
      <c r="R21" s="30">
        <v>0</v>
      </c>
      <c r="S21" s="73">
        <v>0</v>
      </c>
      <c r="T21" s="73">
        <v>0</v>
      </c>
      <c r="U21" s="73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</row>
    <row r="22" spans="1:26" x14ac:dyDescent="0.25">
      <c r="A22" s="29">
        <f t="shared" si="0"/>
        <v>21</v>
      </c>
      <c r="B22" s="73">
        <v>54</v>
      </c>
      <c r="C22" s="73">
        <v>0</v>
      </c>
      <c r="D22" s="73">
        <v>0</v>
      </c>
      <c r="E22" s="30">
        <v>672.17</v>
      </c>
      <c r="F22" s="30">
        <v>74.3</v>
      </c>
      <c r="G22" s="30">
        <v>0</v>
      </c>
      <c r="H22" s="30">
        <v>0</v>
      </c>
      <c r="I22" s="30">
        <v>236.5</v>
      </c>
      <c r="J22" s="30">
        <v>1063</v>
      </c>
      <c r="K22" s="30">
        <v>1244.5</v>
      </c>
      <c r="L22" s="30">
        <v>0</v>
      </c>
      <c r="M22" s="30">
        <v>100.7</v>
      </c>
      <c r="N22" s="30">
        <v>229.2</v>
      </c>
      <c r="O22" s="30">
        <v>0</v>
      </c>
      <c r="P22" s="30">
        <v>131.30000000000001</v>
      </c>
      <c r="Q22" s="30">
        <v>116.7</v>
      </c>
      <c r="R22" s="30">
        <v>0</v>
      </c>
      <c r="S22" s="30">
        <v>32.9</v>
      </c>
      <c r="T22" s="30" t="s">
        <v>101</v>
      </c>
      <c r="U22" s="30">
        <v>5.99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</row>
    <row r="23" spans="1:26" x14ac:dyDescent="0.25">
      <c r="A23" s="29">
        <f t="shared" si="0"/>
        <v>22</v>
      </c>
      <c r="B23" s="73">
        <v>55</v>
      </c>
      <c r="C23" s="73">
        <v>0</v>
      </c>
      <c r="D23" s="73">
        <v>0</v>
      </c>
      <c r="E23" s="30">
        <v>519.04999999999995</v>
      </c>
      <c r="F23" s="30">
        <v>367.4</v>
      </c>
      <c r="G23" s="30">
        <v>0</v>
      </c>
      <c r="H23" s="30">
        <v>0</v>
      </c>
      <c r="I23" s="30">
        <v>140.4</v>
      </c>
      <c r="J23" s="30">
        <v>1381.65</v>
      </c>
      <c r="K23" s="30">
        <v>1513.29</v>
      </c>
      <c r="L23" s="30">
        <v>0</v>
      </c>
      <c r="M23" s="30">
        <v>124.9</v>
      </c>
      <c r="N23" s="30">
        <v>97.6</v>
      </c>
      <c r="O23" s="30">
        <v>40.5</v>
      </c>
      <c r="P23" s="30">
        <v>115.7</v>
      </c>
      <c r="Q23" s="30">
        <v>105.1</v>
      </c>
      <c r="R23" s="30">
        <v>0</v>
      </c>
      <c r="S23" s="30">
        <v>0</v>
      </c>
      <c r="T23" s="30">
        <v>0</v>
      </c>
      <c r="U23" s="30">
        <v>7</v>
      </c>
      <c r="V23" s="30">
        <v>0</v>
      </c>
      <c r="W23" s="30">
        <v>0</v>
      </c>
      <c r="X23" s="30">
        <v>0</v>
      </c>
      <c r="Y23" s="30">
        <v>16.52</v>
      </c>
      <c r="Z23" s="30" t="s">
        <v>103</v>
      </c>
    </row>
    <row r="24" spans="1:26" x14ac:dyDescent="0.25">
      <c r="A24" s="29">
        <f t="shared" si="0"/>
        <v>23</v>
      </c>
      <c r="B24" s="73">
        <v>0</v>
      </c>
      <c r="C24" s="73">
        <v>50</v>
      </c>
      <c r="D24" s="73" t="s">
        <v>96</v>
      </c>
      <c r="E24" s="30">
        <v>612.86</v>
      </c>
      <c r="F24" s="30">
        <v>161.30000000000001</v>
      </c>
      <c r="G24" s="30">
        <v>0</v>
      </c>
      <c r="H24" s="30">
        <v>0</v>
      </c>
      <c r="I24" s="30">
        <v>102.7</v>
      </c>
      <c r="J24" s="30">
        <v>1615.9</v>
      </c>
      <c r="K24" s="30">
        <v>2024</v>
      </c>
      <c r="L24" s="30">
        <v>0</v>
      </c>
      <c r="M24" s="30">
        <v>39.700000000000003</v>
      </c>
      <c r="N24" s="30">
        <v>147.80000000000001</v>
      </c>
      <c r="O24" s="30">
        <v>45.8</v>
      </c>
      <c r="P24" s="30">
        <v>102.8</v>
      </c>
      <c r="Q24" s="30">
        <v>106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/>
    </row>
    <row r="25" spans="1:26" x14ac:dyDescent="0.25">
      <c r="A25" s="29">
        <f t="shared" si="0"/>
        <v>24</v>
      </c>
      <c r="B25" s="30">
        <v>170</v>
      </c>
      <c r="C25" s="73">
        <v>50</v>
      </c>
      <c r="D25" s="73" t="s">
        <v>96</v>
      </c>
      <c r="E25" s="92">
        <v>753.5</v>
      </c>
      <c r="F25" s="30">
        <v>223.5</v>
      </c>
      <c r="G25" s="30">
        <v>0</v>
      </c>
      <c r="H25" s="30">
        <v>0</v>
      </c>
      <c r="I25" s="30">
        <v>0</v>
      </c>
      <c r="J25" s="30">
        <v>1381.2</v>
      </c>
      <c r="K25" s="30">
        <v>2837.5</v>
      </c>
      <c r="L25" s="30">
        <v>0</v>
      </c>
      <c r="M25" s="30">
        <v>61.4</v>
      </c>
      <c r="N25" s="30">
        <v>115.9</v>
      </c>
      <c r="O25" s="30">
        <v>0</v>
      </c>
      <c r="P25" s="30">
        <v>0</v>
      </c>
      <c r="Q25" s="30">
        <v>49.8</v>
      </c>
      <c r="R25" s="30">
        <v>0</v>
      </c>
      <c r="S25" s="30">
        <v>0</v>
      </c>
      <c r="T25" s="30">
        <v>0</v>
      </c>
      <c r="U25" s="30">
        <v>6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</row>
    <row r="26" spans="1:26" x14ac:dyDescent="0.25">
      <c r="A26" s="29">
        <f t="shared" si="0"/>
        <v>25</v>
      </c>
      <c r="B26" s="30">
        <v>125</v>
      </c>
      <c r="C26" s="30">
        <v>0</v>
      </c>
      <c r="D26" s="30">
        <v>0</v>
      </c>
      <c r="E26" s="30">
        <v>553.5</v>
      </c>
      <c r="F26" s="30">
        <v>325.2</v>
      </c>
      <c r="G26" s="30">
        <v>0</v>
      </c>
      <c r="H26" s="30">
        <v>0</v>
      </c>
      <c r="I26" s="30">
        <v>140.41</v>
      </c>
      <c r="J26" s="30">
        <v>656.51</v>
      </c>
      <c r="K26" s="30">
        <v>849.1</v>
      </c>
      <c r="L26" s="30">
        <v>59.8</v>
      </c>
      <c r="M26" s="30">
        <v>27.8</v>
      </c>
      <c r="N26" s="30">
        <v>87.7</v>
      </c>
      <c r="O26" s="30">
        <v>0</v>
      </c>
      <c r="P26" s="30">
        <v>0</v>
      </c>
      <c r="Q26" s="30">
        <v>101.1</v>
      </c>
      <c r="R26" s="30">
        <v>0</v>
      </c>
      <c r="S26" s="30">
        <v>0</v>
      </c>
      <c r="T26" s="30">
        <v>0</v>
      </c>
      <c r="U26" s="30">
        <v>5.99</v>
      </c>
      <c r="V26" s="30">
        <v>0</v>
      </c>
      <c r="W26" s="30">
        <v>0</v>
      </c>
      <c r="X26" s="71">
        <v>870.4</v>
      </c>
      <c r="Y26" s="30">
        <v>0</v>
      </c>
      <c r="Z26" s="30">
        <v>0</v>
      </c>
    </row>
    <row r="27" spans="1:26" x14ac:dyDescent="0.25">
      <c r="A27" s="29">
        <f t="shared" si="0"/>
        <v>26</v>
      </c>
      <c r="B27" s="30">
        <v>112</v>
      </c>
      <c r="C27" s="30">
        <v>0</v>
      </c>
      <c r="D27" s="30">
        <v>0</v>
      </c>
      <c r="E27" s="30">
        <v>683.65</v>
      </c>
      <c r="F27" s="30">
        <v>389</v>
      </c>
      <c r="G27" s="30">
        <v>0</v>
      </c>
      <c r="H27" s="30">
        <v>0</v>
      </c>
      <c r="I27" s="30">
        <v>65.8</v>
      </c>
      <c r="J27" s="30">
        <v>952.1</v>
      </c>
      <c r="K27" s="30">
        <v>1704.5</v>
      </c>
      <c r="L27" s="30">
        <v>0</v>
      </c>
      <c r="M27" s="30">
        <v>94.9</v>
      </c>
      <c r="N27" s="30">
        <v>189.9</v>
      </c>
      <c r="O27" s="30">
        <v>0</v>
      </c>
      <c r="P27" s="30">
        <v>52</v>
      </c>
      <c r="Q27" s="30">
        <v>41.4</v>
      </c>
      <c r="R27" s="30">
        <v>0</v>
      </c>
      <c r="S27" s="30">
        <v>0</v>
      </c>
      <c r="T27" s="30">
        <v>0</v>
      </c>
      <c r="U27" s="30">
        <v>5.5</v>
      </c>
      <c r="V27" s="30">
        <v>0</v>
      </c>
      <c r="W27" s="30">
        <v>0</v>
      </c>
      <c r="X27" s="73">
        <v>0</v>
      </c>
      <c r="Y27" s="30">
        <v>0</v>
      </c>
      <c r="Z27" s="30">
        <v>0</v>
      </c>
    </row>
    <row r="28" spans="1:26" x14ac:dyDescent="0.25">
      <c r="A28" s="29">
        <f t="shared" si="0"/>
        <v>27</v>
      </c>
      <c r="B28" s="30">
        <v>0</v>
      </c>
      <c r="C28" s="30">
        <v>0</v>
      </c>
      <c r="D28" s="30">
        <v>0</v>
      </c>
      <c r="E28" s="30">
        <v>526.26</v>
      </c>
      <c r="F28" s="30">
        <v>298.7</v>
      </c>
      <c r="G28" s="30">
        <v>0</v>
      </c>
      <c r="H28" s="30">
        <v>0</v>
      </c>
      <c r="I28" s="30">
        <v>228</v>
      </c>
      <c r="J28" s="30">
        <v>1720.8</v>
      </c>
      <c r="K28" s="30">
        <v>2179.6999999999998</v>
      </c>
      <c r="L28" s="30">
        <v>57.4</v>
      </c>
      <c r="M28" s="30">
        <v>96.4</v>
      </c>
      <c r="N28" s="30">
        <v>38.299999999999997</v>
      </c>
      <c r="O28" s="30">
        <v>0</v>
      </c>
      <c r="P28" s="30">
        <v>0</v>
      </c>
      <c r="Q28" s="30">
        <v>164.6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73">
        <v>0</v>
      </c>
      <c r="Y28" s="30">
        <v>0</v>
      </c>
      <c r="Z28" s="30">
        <v>0</v>
      </c>
    </row>
    <row r="29" spans="1:26" x14ac:dyDescent="0.25">
      <c r="A29" s="29">
        <f t="shared" si="0"/>
        <v>28</v>
      </c>
      <c r="B29" s="30">
        <v>70</v>
      </c>
      <c r="C29" s="30">
        <v>0</v>
      </c>
      <c r="D29" s="30">
        <v>0</v>
      </c>
      <c r="E29" s="30">
        <v>584</v>
      </c>
      <c r="F29" s="30">
        <v>248.35</v>
      </c>
      <c r="G29" s="30">
        <v>0</v>
      </c>
      <c r="H29" s="30">
        <v>0</v>
      </c>
      <c r="I29" s="30">
        <v>412.5</v>
      </c>
      <c r="J29" s="30">
        <v>1110.9000000000001</v>
      </c>
      <c r="K29" s="30">
        <v>2067.65</v>
      </c>
      <c r="L29" s="30">
        <v>32.9</v>
      </c>
      <c r="M29" s="30">
        <v>110.1</v>
      </c>
      <c r="N29" s="30">
        <v>166.5</v>
      </c>
      <c r="O29" s="30">
        <v>59.4</v>
      </c>
      <c r="P29" s="30">
        <v>0</v>
      </c>
      <c r="Q29" s="30">
        <v>125.5</v>
      </c>
      <c r="R29" s="30">
        <v>42.4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73">
        <v>0</v>
      </c>
      <c r="Y29" s="30">
        <v>53</v>
      </c>
      <c r="Z29" s="30" t="s">
        <v>75</v>
      </c>
    </row>
    <row r="30" spans="1:26" x14ac:dyDescent="0.25">
      <c r="A30" s="29">
        <v>29</v>
      </c>
      <c r="B30" s="30">
        <v>0</v>
      </c>
      <c r="C30" s="30">
        <v>0</v>
      </c>
      <c r="D30" s="30">
        <v>0</v>
      </c>
      <c r="E30" s="30">
        <v>782.71</v>
      </c>
      <c r="F30" s="30">
        <v>226.1</v>
      </c>
      <c r="G30" s="30">
        <v>0</v>
      </c>
      <c r="H30" s="30">
        <v>0</v>
      </c>
      <c r="I30" s="30">
        <v>170.8</v>
      </c>
      <c r="J30" s="30">
        <v>1078.9000000000001</v>
      </c>
      <c r="K30" s="30">
        <v>1662.1</v>
      </c>
      <c r="L30" s="30">
        <v>101.2</v>
      </c>
      <c r="M30" s="30">
        <v>41.4</v>
      </c>
      <c r="N30" s="30">
        <v>106.7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6</v>
      </c>
      <c r="V30" s="30">
        <v>0</v>
      </c>
      <c r="W30" s="30">
        <v>0</v>
      </c>
      <c r="X30" s="73">
        <v>0</v>
      </c>
      <c r="Y30" s="30">
        <v>0</v>
      </c>
      <c r="Z30" s="30">
        <v>0</v>
      </c>
    </row>
    <row r="31" spans="1:26" x14ac:dyDescent="0.25">
      <c r="A31" s="29">
        <v>30</v>
      </c>
      <c r="B31" s="30">
        <v>78</v>
      </c>
      <c r="C31" s="30">
        <v>0</v>
      </c>
      <c r="D31" s="30">
        <v>0</v>
      </c>
      <c r="E31" s="30">
        <v>383</v>
      </c>
      <c r="F31" s="30">
        <v>185.8</v>
      </c>
      <c r="G31" s="30">
        <v>0</v>
      </c>
      <c r="H31" s="30">
        <v>0</v>
      </c>
      <c r="I31" s="30">
        <v>245.4</v>
      </c>
      <c r="J31" s="30">
        <v>2115.69</v>
      </c>
      <c r="K31" s="30">
        <v>2187.0100000000002</v>
      </c>
      <c r="L31" s="30">
        <v>32.9</v>
      </c>
      <c r="M31" s="30">
        <v>160.1</v>
      </c>
      <c r="N31" s="30">
        <v>78.8</v>
      </c>
      <c r="O31" s="30">
        <v>0</v>
      </c>
      <c r="P31" s="30">
        <v>0</v>
      </c>
      <c r="Q31" s="30">
        <v>105.3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50</v>
      </c>
      <c r="Y31" s="30">
        <v>0</v>
      </c>
      <c r="Z31" s="30">
        <v>0</v>
      </c>
    </row>
    <row r="32" spans="1:26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24.75" customHeight="1" x14ac:dyDescent="0.25">
      <c r="A33" s="28" t="s">
        <v>46</v>
      </c>
      <c r="B33" s="31">
        <f>SUM(B2:B32)</f>
        <v>1603</v>
      </c>
      <c r="C33" s="31">
        <f t="shared" ref="C33:Z33" si="1">SUM(C2:C32)</f>
        <v>250</v>
      </c>
      <c r="D33" s="31">
        <f t="shared" si="1"/>
        <v>0</v>
      </c>
      <c r="E33" s="31">
        <f t="shared" si="1"/>
        <v>15278.780000000002</v>
      </c>
      <c r="F33" s="31">
        <f t="shared" si="1"/>
        <v>7173.4500000000007</v>
      </c>
      <c r="G33" s="31">
        <f t="shared" si="1"/>
        <v>0</v>
      </c>
      <c r="H33" s="31">
        <f t="shared" si="1"/>
        <v>0</v>
      </c>
      <c r="I33" s="31">
        <f t="shared" si="1"/>
        <v>3740.01</v>
      </c>
      <c r="J33" s="31">
        <f t="shared" si="1"/>
        <v>37526.000000000015</v>
      </c>
      <c r="K33" s="31">
        <f t="shared" si="1"/>
        <v>55016.35</v>
      </c>
      <c r="L33" s="31">
        <f t="shared" si="1"/>
        <v>985.19999999999993</v>
      </c>
      <c r="M33" s="31">
        <f t="shared" si="1"/>
        <v>3608</v>
      </c>
      <c r="N33" s="31">
        <f t="shared" si="1"/>
        <v>4121.0999999999995</v>
      </c>
      <c r="O33" s="31">
        <f t="shared" si="1"/>
        <v>593.9</v>
      </c>
      <c r="P33" s="31">
        <f t="shared" si="1"/>
        <v>1507.7</v>
      </c>
      <c r="Q33" s="31">
        <f t="shared" si="1"/>
        <v>4371.55</v>
      </c>
      <c r="R33" s="31">
        <f t="shared" si="1"/>
        <v>163.6</v>
      </c>
      <c r="S33" s="31">
        <f t="shared" si="1"/>
        <v>169.6</v>
      </c>
      <c r="T33" s="31">
        <f t="shared" si="1"/>
        <v>0</v>
      </c>
      <c r="U33" s="31">
        <f t="shared" si="1"/>
        <v>36.480000000000004</v>
      </c>
      <c r="V33" s="31">
        <f t="shared" si="1"/>
        <v>140</v>
      </c>
      <c r="W33" s="31">
        <f t="shared" si="1"/>
        <v>0</v>
      </c>
      <c r="X33" s="31">
        <f t="shared" si="1"/>
        <v>3345.25</v>
      </c>
      <c r="Y33" s="31">
        <f t="shared" si="1"/>
        <v>344.59000000000003</v>
      </c>
      <c r="Z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3"/>
  <sheetViews>
    <sheetView topLeftCell="R1" zoomScale="110" zoomScaleNormal="110" workbookViewId="0">
      <pane ySplit="1" topLeftCell="A23" activePane="bottomLeft" state="frozen"/>
      <selection pane="bottomLeft" activeCell="AA36" sqref="AA36"/>
    </sheetView>
  </sheetViews>
  <sheetFormatPr defaultRowHeight="11.25" x14ac:dyDescent="0.2"/>
  <cols>
    <col min="1" max="1" width="6.7109375" style="72" bestFit="1" customWidth="1"/>
    <col min="2" max="2" width="12.42578125" style="72" bestFit="1" customWidth="1"/>
    <col min="3" max="3" width="10.7109375" style="72" bestFit="1" customWidth="1"/>
    <col min="4" max="4" width="17" style="72" bestFit="1" customWidth="1"/>
    <col min="5" max="6" width="13.28515625" style="72" bestFit="1" customWidth="1"/>
    <col min="7" max="7" width="13.28515625" style="72" customWidth="1"/>
    <col min="8" max="9" width="12.28515625" style="72" bestFit="1" customWidth="1"/>
    <col min="10" max="11" width="13.5703125" style="72" bestFit="1" customWidth="1"/>
    <col min="12" max="12" width="12.42578125" style="72" bestFit="1" customWidth="1"/>
    <col min="13" max="14" width="13.5703125" style="72" bestFit="1" customWidth="1"/>
    <col min="15" max="17" width="12.42578125" style="72" bestFit="1" customWidth="1"/>
    <col min="18" max="18" width="10.85546875" style="72" bestFit="1" customWidth="1"/>
    <col min="19" max="20" width="12.42578125" style="72" bestFit="1" customWidth="1"/>
    <col min="21" max="22" width="10.85546875" style="72" bestFit="1" customWidth="1"/>
    <col min="23" max="23" width="16.85546875" style="72" bestFit="1" customWidth="1"/>
    <col min="24" max="24" width="10.7109375" style="72" bestFit="1" customWidth="1"/>
    <col min="25" max="25" width="24.85546875" style="72" bestFit="1" customWidth="1"/>
    <col min="26" max="26" width="9.85546875" style="72" customWidth="1"/>
    <col min="27" max="27" width="7.7109375" style="72" bestFit="1" customWidth="1"/>
    <col min="28" max="28" width="10.7109375" style="72" bestFit="1" customWidth="1"/>
    <col min="29" max="30" width="12.42578125" style="72" bestFit="1" customWidth="1"/>
    <col min="31" max="31" width="12.28515625" style="72" bestFit="1" customWidth="1"/>
    <col min="32" max="32" width="13.28515625" style="72" customWidth="1"/>
    <col min="33" max="16384" width="9.140625" style="72"/>
  </cols>
  <sheetData>
    <row r="1" spans="1:32" ht="27" customHeight="1" x14ac:dyDescent="0.2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59</v>
      </c>
      <c r="F1" s="28" t="s">
        <v>47</v>
      </c>
      <c r="G1" s="28" t="s">
        <v>74</v>
      </c>
      <c r="H1" s="28" t="s">
        <v>65</v>
      </c>
      <c r="I1" s="28" t="s">
        <v>48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66</v>
      </c>
      <c r="AA1" s="28" t="s">
        <v>56</v>
      </c>
      <c r="AB1" s="28" t="s">
        <v>32</v>
      </c>
      <c r="AC1" s="28" t="s">
        <v>36</v>
      </c>
      <c r="AD1" s="28" t="s">
        <v>37</v>
      </c>
      <c r="AE1" s="28" t="s">
        <v>33</v>
      </c>
      <c r="AF1" s="28" t="s">
        <v>51</v>
      </c>
    </row>
    <row r="2" spans="1:32" ht="15" x14ac:dyDescent="0.25">
      <c r="A2" s="29">
        <v>1</v>
      </c>
      <c r="B2" s="30">
        <v>123</v>
      </c>
      <c r="C2" s="73">
        <v>0</v>
      </c>
      <c r="D2" s="73">
        <v>0</v>
      </c>
      <c r="E2" s="73">
        <v>807.1</v>
      </c>
      <c r="F2" s="30">
        <v>830.31</v>
      </c>
      <c r="G2" s="30">
        <v>89.8</v>
      </c>
      <c r="H2" s="30">
        <v>447.8</v>
      </c>
      <c r="I2" s="30">
        <v>0</v>
      </c>
      <c r="J2" s="30">
        <v>1003.37</v>
      </c>
      <c r="K2" s="30">
        <v>1296.72</v>
      </c>
      <c r="L2" s="30">
        <v>134.68</v>
      </c>
      <c r="M2" s="30">
        <v>1528.71</v>
      </c>
      <c r="N2" s="30">
        <v>1083.3</v>
      </c>
      <c r="O2" s="30">
        <v>152.30000000000001</v>
      </c>
      <c r="P2" s="30">
        <v>185.2</v>
      </c>
      <c r="Q2" s="30">
        <v>148.51</v>
      </c>
      <c r="R2" s="30">
        <v>0</v>
      </c>
      <c r="S2" s="30">
        <v>176.82</v>
      </c>
      <c r="T2" s="30">
        <v>142.31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73">
        <v>0</v>
      </c>
      <c r="AA2" s="73">
        <v>0</v>
      </c>
      <c r="AB2" s="30">
        <v>10</v>
      </c>
      <c r="AC2" s="90">
        <v>0</v>
      </c>
      <c r="AD2" s="90">
        <v>0</v>
      </c>
      <c r="AE2" s="30">
        <v>0</v>
      </c>
      <c r="AF2" s="30">
        <v>0</v>
      </c>
    </row>
    <row r="3" spans="1:32" ht="15" x14ac:dyDescent="0.25">
      <c r="A3" s="29">
        <f>A2+1</f>
        <v>2</v>
      </c>
      <c r="B3" s="30">
        <v>304</v>
      </c>
      <c r="C3" s="73">
        <v>0</v>
      </c>
      <c r="D3" s="73">
        <v>0</v>
      </c>
      <c r="E3" s="73">
        <v>1057.24</v>
      </c>
      <c r="F3" s="30">
        <v>1542.69</v>
      </c>
      <c r="G3" s="30">
        <v>0</v>
      </c>
      <c r="H3" s="30">
        <v>630.66</v>
      </c>
      <c r="I3" s="30">
        <v>0</v>
      </c>
      <c r="J3" s="30">
        <v>1242.21</v>
      </c>
      <c r="K3" s="30">
        <v>1843.43</v>
      </c>
      <c r="L3" s="30">
        <v>0</v>
      </c>
      <c r="M3" s="30">
        <v>3159.6</v>
      </c>
      <c r="N3" s="30">
        <v>1809.25</v>
      </c>
      <c r="O3" s="30">
        <v>142.6</v>
      </c>
      <c r="P3" s="30">
        <v>124.5</v>
      </c>
      <c r="Q3" s="30">
        <v>217.75</v>
      </c>
      <c r="R3" s="30">
        <v>0</v>
      </c>
      <c r="S3" s="30">
        <v>297.74</v>
      </c>
      <c r="T3" s="30">
        <v>412.8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73">
        <v>0</v>
      </c>
      <c r="AA3" s="73">
        <v>0</v>
      </c>
      <c r="AB3" s="30">
        <v>10</v>
      </c>
      <c r="AC3" s="73">
        <v>0</v>
      </c>
      <c r="AD3" s="73">
        <v>0</v>
      </c>
      <c r="AE3" s="30">
        <v>0</v>
      </c>
      <c r="AF3" s="30">
        <v>0</v>
      </c>
    </row>
    <row r="4" spans="1:32" ht="15" x14ac:dyDescent="0.25">
      <c r="A4" s="29">
        <f t="shared" ref="A4:A30" si="0">A3+1</f>
        <v>3</v>
      </c>
      <c r="B4" s="30">
        <v>259</v>
      </c>
      <c r="C4" s="73">
        <v>0</v>
      </c>
      <c r="D4" s="73">
        <v>0</v>
      </c>
      <c r="E4" s="73">
        <v>1019.94</v>
      </c>
      <c r="F4" s="30">
        <v>1247.8599999999999</v>
      </c>
      <c r="G4" s="30">
        <v>629.86</v>
      </c>
      <c r="H4" s="30">
        <v>529.52</v>
      </c>
      <c r="I4" s="30">
        <v>0</v>
      </c>
      <c r="J4" s="30">
        <v>497.3</v>
      </c>
      <c r="K4" s="30">
        <v>1482.4</v>
      </c>
      <c r="L4" s="30">
        <v>195.26</v>
      </c>
      <c r="M4" s="30">
        <v>1039.52</v>
      </c>
      <c r="N4" s="30">
        <v>1763.7</v>
      </c>
      <c r="O4" s="30">
        <v>146.4</v>
      </c>
      <c r="P4" s="30">
        <v>114.5</v>
      </c>
      <c r="Q4" s="30">
        <v>292.39</v>
      </c>
      <c r="R4" s="30">
        <v>0</v>
      </c>
      <c r="S4" s="30">
        <v>89.8</v>
      </c>
      <c r="T4" s="30">
        <v>145.5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73">
        <v>0</v>
      </c>
      <c r="AA4" s="73">
        <v>0</v>
      </c>
      <c r="AB4" s="30">
        <v>10</v>
      </c>
      <c r="AC4" s="73">
        <v>50</v>
      </c>
      <c r="AD4" s="73">
        <v>0</v>
      </c>
      <c r="AE4" s="30">
        <v>0</v>
      </c>
      <c r="AF4" s="30">
        <v>0</v>
      </c>
    </row>
    <row r="5" spans="1:32" ht="15" x14ac:dyDescent="0.25">
      <c r="A5" s="29">
        <f t="shared" si="0"/>
        <v>4</v>
      </c>
      <c r="B5" s="30">
        <v>138</v>
      </c>
      <c r="C5" s="73">
        <v>0</v>
      </c>
      <c r="D5" s="73">
        <v>0</v>
      </c>
      <c r="E5" s="73">
        <v>679.05</v>
      </c>
      <c r="F5" s="30">
        <v>885.2</v>
      </c>
      <c r="G5" s="30">
        <v>47.89</v>
      </c>
      <c r="H5" s="30">
        <v>159.59</v>
      </c>
      <c r="I5" s="30">
        <v>102.6</v>
      </c>
      <c r="J5" s="30">
        <v>254</v>
      </c>
      <c r="K5" s="30">
        <v>680.76</v>
      </c>
      <c r="L5" s="30">
        <v>452.09</v>
      </c>
      <c r="M5" s="30">
        <v>1222.2</v>
      </c>
      <c r="N5" s="30">
        <v>1367.84</v>
      </c>
      <c r="O5" s="30">
        <v>34.9</v>
      </c>
      <c r="P5" s="30">
        <v>23.7</v>
      </c>
      <c r="Q5" s="30">
        <v>31.9</v>
      </c>
      <c r="R5" s="30">
        <v>0</v>
      </c>
      <c r="S5" s="30">
        <v>0</v>
      </c>
      <c r="T5" s="30">
        <v>237.2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73">
        <v>0</v>
      </c>
      <c r="AA5" s="73">
        <v>0</v>
      </c>
      <c r="AB5" s="30">
        <v>10</v>
      </c>
      <c r="AC5" s="73">
        <v>0</v>
      </c>
      <c r="AD5" s="71">
        <v>425</v>
      </c>
      <c r="AE5" s="30">
        <v>0</v>
      </c>
      <c r="AF5" s="30">
        <v>0</v>
      </c>
    </row>
    <row r="6" spans="1:32" ht="15" x14ac:dyDescent="0.25">
      <c r="A6" s="29">
        <f t="shared" si="0"/>
        <v>5</v>
      </c>
      <c r="B6" s="30">
        <v>87</v>
      </c>
      <c r="C6" s="73">
        <v>0</v>
      </c>
      <c r="D6" s="73">
        <v>0</v>
      </c>
      <c r="E6" s="73">
        <v>535.61</v>
      </c>
      <c r="F6" s="30">
        <v>990.62</v>
      </c>
      <c r="G6" s="30">
        <v>170.93</v>
      </c>
      <c r="H6" s="30">
        <v>0</v>
      </c>
      <c r="I6" s="30">
        <v>34.9</v>
      </c>
      <c r="J6" s="30">
        <v>940.4</v>
      </c>
      <c r="K6" s="30">
        <v>660.8</v>
      </c>
      <c r="L6" s="30">
        <v>228.24</v>
      </c>
      <c r="M6" s="30">
        <v>1690.73</v>
      </c>
      <c r="N6" s="30">
        <v>996.8</v>
      </c>
      <c r="O6" s="30">
        <v>40.799999999999997</v>
      </c>
      <c r="P6" s="30">
        <v>164.4</v>
      </c>
      <c r="Q6" s="30">
        <v>64.7</v>
      </c>
      <c r="R6" s="30">
        <v>0</v>
      </c>
      <c r="S6" s="30">
        <v>108.6</v>
      </c>
      <c r="T6" s="30">
        <v>228.45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73">
        <v>0</v>
      </c>
      <c r="AA6" s="73">
        <v>0</v>
      </c>
      <c r="AB6" s="30">
        <v>10</v>
      </c>
      <c r="AC6" s="73">
        <v>0</v>
      </c>
      <c r="AD6" s="30">
        <v>0</v>
      </c>
      <c r="AE6" s="30">
        <v>0</v>
      </c>
      <c r="AF6" s="30">
        <v>0</v>
      </c>
    </row>
    <row r="7" spans="1:32" ht="15" x14ac:dyDescent="0.25">
      <c r="A7" s="29">
        <f t="shared" si="0"/>
        <v>6</v>
      </c>
      <c r="B7" s="30">
        <v>62</v>
      </c>
      <c r="C7" s="73">
        <v>0</v>
      </c>
      <c r="D7" s="73">
        <v>0</v>
      </c>
      <c r="E7" s="73">
        <v>854.12</v>
      </c>
      <c r="F7" s="30">
        <v>629.45000000000005</v>
      </c>
      <c r="G7" s="30">
        <v>64.8</v>
      </c>
      <c r="H7" s="30">
        <v>75.8</v>
      </c>
      <c r="I7" s="30">
        <v>214.3</v>
      </c>
      <c r="J7" s="30">
        <v>738.98</v>
      </c>
      <c r="K7" s="30">
        <v>986.21</v>
      </c>
      <c r="L7" s="30">
        <v>536.24</v>
      </c>
      <c r="M7" s="30">
        <v>1072.0999999999999</v>
      </c>
      <c r="N7" s="30">
        <v>1246.73</v>
      </c>
      <c r="O7" s="30">
        <v>84.3</v>
      </c>
      <c r="P7" s="30">
        <v>89.32</v>
      </c>
      <c r="Q7" s="30">
        <v>126.6</v>
      </c>
      <c r="R7" s="30">
        <v>0</v>
      </c>
      <c r="S7" s="30">
        <v>86.7</v>
      </c>
      <c r="T7" s="30">
        <v>129.19999999999999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73">
        <v>0</v>
      </c>
      <c r="AA7" s="73">
        <v>0</v>
      </c>
      <c r="AB7" s="30">
        <v>10</v>
      </c>
      <c r="AC7" s="73">
        <v>0</v>
      </c>
      <c r="AD7" s="73">
        <v>0</v>
      </c>
      <c r="AE7" s="30">
        <v>0</v>
      </c>
      <c r="AF7" s="30">
        <v>0</v>
      </c>
    </row>
    <row r="8" spans="1:32" ht="15" x14ac:dyDescent="0.25">
      <c r="A8" s="29">
        <f t="shared" si="0"/>
        <v>7</v>
      </c>
      <c r="B8" s="30">
        <v>235</v>
      </c>
      <c r="C8" s="73">
        <v>0</v>
      </c>
      <c r="D8" s="73">
        <v>0</v>
      </c>
      <c r="E8" s="73">
        <v>1061.72</v>
      </c>
      <c r="F8" s="30">
        <v>920.28</v>
      </c>
      <c r="G8" s="30">
        <v>0</v>
      </c>
      <c r="H8" s="30">
        <v>265.38</v>
      </c>
      <c r="I8" s="30">
        <v>0</v>
      </c>
      <c r="J8" s="30">
        <v>684.9</v>
      </c>
      <c r="K8" s="30">
        <v>621.32000000000005</v>
      </c>
      <c r="L8" s="30">
        <v>151.28</v>
      </c>
      <c r="M8" s="30">
        <v>1557.61</v>
      </c>
      <c r="N8" s="30">
        <v>2295.9699999999998</v>
      </c>
      <c r="O8" s="30">
        <v>0</v>
      </c>
      <c r="P8" s="30">
        <v>186.3</v>
      </c>
      <c r="Q8" s="30">
        <v>73.599999999999994</v>
      </c>
      <c r="R8" s="30">
        <v>0</v>
      </c>
      <c r="S8" s="30">
        <v>0</v>
      </c>
      <c r="T8" s="30">
        <v>262.06</v>
      </c>
      <c r="U8" s="30">
        <v>0</v>
      </c>
      <c r="V8" s="30">
        <v>0</v>
      </c>
      <c r="W8" s="30">
        <v>0</v>
      </c>
      <c r="X8" s="30">
        <v>17.899999999999999</v>
      </c>
      <c r="Y8" s="30" t="s">
        <v>89</v>
      </c>
      <c r="Z8" s="73">
        <v>0</v>
      </c>
      <c r="AA8" s="73">
        <v>0</v>
      </c>
      <c r="AB8" s="30">
        <v>10</v>
      </c>
      <c r="AC8" s="73">
        <v>0</v>
      </c>
      <c r="AD8" s="73">
        <v>0</v>
      </c>
      <c r="AE8" s="30">
        <v>0</v>
      </c>
      <c r="AF8" s="30">
        <v>0</v>
      </c>
    </row>
    <row r="9" spans="1:32" ht="15" x14ac:dyDescent="0.25">
      <c r="A9" s="29">
        <f t="shared" si="0"/>
        <v>8</v>
      </c>
      <c r="B9" s="30">
        <v>362.75</v>
      </c>
      <c r="C9" s="73">
        <v>0</v>
      </c>
      <c r="D9" s="73">
        <v>0</v>
      </c>
      <c r="E9" s="73">
        <v>1189.0999999999999</v>
      </c>
      <c r="F9" s="30">
        <v>999.57</v>
      </c>
      <c r="G9" s="30">
        <v>36.119999999999997</v>
      </c>
      <c r="H9" s="30">
        <v>345.19</v>
      </c>
      <c r="I9" s="30">
        <v>0</v>
      </c>
      <c r="J9" s="30">
        <v>727.5</v>
      </c>
      <c r="K9" s="30">
        <v>1234.3</v>
      </c>
      <c r="L9" s="30">
        <v>100.38</v>
      </c>
      <c r="M9" s="30">
        <v>1763.63</v>
      </c>
      <c r="N9" s="30">
        <v>1902.73</v>
      </c>
      <c r="O9" s="30">
        <v>28.9</v>
      </c>
      <c r="P9" s="30">
        <v>257.14999999999998</v>
      </c>
      <c r="Q9" s="30">
        <v>274.8</v>
      </c>
      <c r="R9" s="30">
        <v>29.9</v>
      </c>
      <c r="S9" s="30">
        <v>65.599999999999994</v>
      </c>
      <c r="T9" s="30">
        <v>97.1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73">
        <v>0</v>
      </c>
      <c r="AA9" s="73">
        <v>0</v>
      </c>
      <c r="AB9" s="30">
        <v>10</v>
      </c>
      <c r="AC9" s="90">
        <v>0</v>
      </c>
      <c r="AD9" s="90">
        <v>0</v>
      </c>
      <c r="AE9" s="30">
        <v>0</v>
      </c>
      <c r="AF9" s="30">
        <v>0</v>
      </c>
    </row>
    <row r="10" spans="1:32" ht="15" x14ac:dyDescent="0.25">
      <c r="A10" s="29">
        <f t="shared" si="0"/>
        <v>9</v>
      </c>
      <c r="B10" s="30">
        <v>30</v>
      </c>
      <c r="C10" s="73">
        <v>0</v>
      </c>
      <c r="D10" s="73">
        <v>0</v>
      </c>
      <c r="E10" s="73">
        <v>1495.6</v>
      </c>
      <c r="F10" s="30">
        <v>1249.5899999999999</v>
      </c>
      <c r="G10" s="30">
        <v>257.64999999999998</v>
      </c>
      <c r="H10" s="30">
        <v>221.72</v>
      </c>
      <c r="I10" s="30">
        <v>0</v>
      </c>
      <c r="J10" s="30">
        <v>1083.3</v>
      </c>
      <c r="K10" s="30">
        <v>1420.38</v>
      </c>
      <c r="L10" s="30">
        <v>180.2</v>
      </c>
      <c r="M10" s="30">
        <v>1746.01</v>
      </c>
      <c r="N10" s="85">
        <v>2992.6</v>
      </c>
      <c r="O10" s="30">
        <v>73.8</v>
      </c>
      <c r="P10" s="30">
        <v>163.30000000000001</v>
      </c>
      <c r="Q10" s="30">
        <v>197</v>
      </c>
      <c r="R10" s="30">
        <v>22.9</v>
      </c>
      <c r="S10" s="30">
        <v>86.6</v>
      </c>
      <c r="T10" s="30">
        <v>165.4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73">
        <v>0</v>
      </c>
      <c r="AA10" s="73">
        <v>0</v>
      </c>
      <c r="AB10" s="30">
        <v>10</v>
      </c>
      <c r="AC10" s="73">
        <v>50</v>
      </c>
      <c r="AD10" s="73">
        <v>37</v>
      </c>
      <c r="AE10" s="30">
        <v>0</v>
      </c>
      <c r="AF10" s="30">
        <v>0</v>
      </c>
    </row>
    <row r="11" spans="1:32" ht="15" x14ac:dyDescent="0.25">
      <c r="A11" s="29">
        <f t="shared" si="0"/>
        <v>10</v>
      </c>
      <c r="B11" s="30">
        <v>184</v>
      </c>
      <c r="C11" s="73">
        <v>0</v>
      </c>
      <c r="D11" s="73">
        <v>0</v>
      </c>
      <c r="E11" s="73">
        <v>836.08</v>
      </c>
      <c r="F11" s="30">
        <v>1446.64</v>
      </c>
      <c r="G11" s="30">
        <v>80.150000000000006</v>
      </c>
      <c r="H11" s="30">
        <v>138.6</v>
      </c>
      <c r="I11" s="30">
        <v>0</v>
      </c>
      <c r="J11" s="30">
        <v>776.5</v>
      </c>
      <c r="K11" s="30">
        <v>1603.61</v>
      </c>
      <c r="L11" s="30">
        <v>75.7</v>
      </c>
      <c r="M11" s="30">
        <v>1525.4</v>
      </c>
      <c r="N11" s="30">
        <v>194</v>
      </c>
      <c r="O11" s="30">
        <v>44.8</v>
      </c>
      <c r="P11" s="30">
        <v>158.19999999999999</v>
      </c>
      <c r="Q11" s="30">
        <v>111.1</v>
      </c>
      <c r="R11" s="30">
        <v>20.9</v>
      </c>
      <c r="S11" s="30">
        <v>87.02</v>
      </c>
      <c r="T11" s="30">
        <v>35.9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73">
        <v>0</v>
      </c>
      <c r="AA11" s="73">
        <v>0</v>
      </c>
      <c r="AB11" s="30">
        <v>10</v>
      </c>
      <c r="AC11" s="73">
        <v>0</v>
      </c>
      <c r="AD11" s="73">
        <v>21</v>
      </c>
      <c r="AE11" s="30">
        <v>0</v>
      </c>
      <c r="AF11" s="30">
        <v>0</v>
      </c>
    </row>
    <row r="12" spans="1:32" ht="15" x14ac:dyDescent="0.25">
      <c r="A12" s="29">
        <f t="shared" si="0"/>
        <v>11</v>
      </c>
      <c r="B12" s="30">
        <v>150</v>
      </c>
      <c r="C12" s="73">
        <v>0</v>
      </c>
      <c r="D12" s="73">
        <v>0</v>
      </c>
      <c r="E12" s="73">
        <v>857.64</v>
      </c>
      <c r="F12" s="30">
        <v>493.34</v>
      </c>
      <c r="G12" s="30">
        <v>105.67</v>
      </c>
      <c r="H12" s="30">
        <v>420.39</v>
      </c>
      <c r="I12" s="30">
        <v>0</v>
      </c>
      <c r="J12" s="30">
        <v>265.5</v>
      </c>
      <c r="K12" s="30">
        <v>946.97</v>
      </c>
      <c r="L12" s="30">
        <v>66.72</v>
      </c>
      <c r="M12" s="30">
        <v>1108.9000000000001</v>
      </c>
      <c r="N12" s="30">
        <v>1868.9</v>
      </c>
      <c r="O12" s="30">
        <v>0</v>
      </c>
      <c r="P12" s="30">
        <v>11.5</v>
      </c>
      <c r="Q12" s="30">
        <v>0</v>
      </c>
      <c r="R12" s="30">
        <v>0</v>
      </c>
      <c r="S12" s="30">
        <v>0</v>
      </c>
      <c r="T12" s="30">
        <v>142.57</v>
      </c>
      <c r="U12" s="73">
        <v>50.8</v>
      </c>
      <c r="V12" s="73">
        <v>0</v>
      </c>
      <c r="W12" s="73">
        <v>0</v>
      </c>
      <c r="X12" s="30">
        <v>0</v>
      </c>
      <c r="Y12" s="30">
        <v>0</v>
      </c>
      <c r="Z12" s="73">
        <v>0</v>
      </c>
      <c r="AA12" s="73">
        <v>0</v>
      </c>
      <c r="AB12" s="30">
        <v>10</v>
      </c>
      <c r="AC12" s="73">
        <v>0</v>
      </c>
      <c r="AD12" s="71">
        <v>445.5</v>
      </c>
      <c r="AE12" s="30">
        <v>0</v>
      </c>
      <c r="AF12" s="30">
        <v>0</v>
      </c>
    </row>
    <row r="13" spans="1:32" ht="15" x14ac:dyDescent="0.25">
      <c r="A13" s="29">
        <f t="shared" si="0"/>
        <v>12</v>
      </c>
      <c r="B13" s="30">
        <v>269.5</v>
      </c>
      <c r="C13" s="73">
        <v>0</v>
      </c>
      <c r="D13" s="73">
        <v>0</v>
      </c>
      <c r="E13" s="73">
        <v>447.4</v>
      </c>
      <c r="F13" s="30">
        <v>724.21</v>
      </c>
      <c r="G13" s="30">
        <v>32.700000000000003</v>
      </c>
      <c r="H13" s="30">
        <v>210.49</v>
      </c>
      <c r="I13" s="30">
        <v>0</v>
      </c>
      <c r="J13" s="30">
        <v>384.8</v>
      </c>
      <c r="K13" s="30">
        <v>698.75</v>
      </c>
      <c r="L13" s="30">
        <v>24.24</v>
      </c>
      <c r="M13" s="30">
        <v>788.51</v>
      </c>
      <c r="N13" s="30">
        <v>1901.33</v>
      </c>
      <c r="O13" s="30">
        <v>24.9</v>
      </c>
      <c r="P13" s="30">
        <v>193.25</v>
      </c>
      <c r="Q13" s="30">
        <v>148.4</v>
      </c>
      <c r="R13" s="30">
        <v>106.4</v>
      </c>
      <c r="S13" s="30">
        <v>0</v>
      </c>
      <c r="T13" s="30">
        <v>143.30000000000001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  <c r="AA13" s="73">
        <v>0</v>
      </c>
      <c r="AB13" s="30">
        <v>10</v>
      </c>
      <c r="AC13" s="73">
        <v>0</v>
      </c>
      <c r="AD13" s="73">
        <v>22</v>
      </c>
      <c r="AE13" s="30">
        <v>0</v>
      </c>
      <c r="AF13" s="30">
        <v>0</v>
      </c>
    </row>
    <row r="14" spans="1:32" ht="15" x14ac:dyDescent="0.25">
      <c r="A14" s="29">
        <v>13</v>
      </c>
      <c r="B14" s="30">
        <v>60</v>
      </c>
      <c r="C14" s="73">
        <v>0</v>
      </c>
      <c r="D14" s="73">
        <v>0</v>
      </c>
      <c r="E14" s="73">
        <v>834.2</v>
      </c>
      <c r="F14" s="30">
        <v>505.6</v>
      </c>
      <c r="G14" s="30">
        <v>164.26</v>
      </c>
      <c r="H14" s="30">
        <v>40.9</v>
      </c>
      <c r="I14" s="30">
        <v>0</v>
      </c>
      <c r="J14" s="30">
        <v>580.70000000000005</v>
      </c>
      <c r="K14" s="30">
        <v>633.51</v>
      </c>
      <c r="L14" s="30">
        <v>117.17</v>
      </c>
      <c r="M14" s="30">
        <v>1190.79</v>
      </c>
      <c r="N14" s="30">
        <v>1089.42</v>
      </c>
      <c r="O14" s="30">
        <v>188.72</v>
      </c>
      <c r="P14" s="30">
        <v>71.7</v>
      </c>
      <c r="Q14" s="30">
        <v>26.82</v>
      </c>
      <c r="R14" s="30">
        <v>0</v>
      </c>
      <c r="S14" s="30">
        <v>0</v>
      </c>
      <c r="T14" s="30">
        <v>134.4</v>
      </c>
      <c r="U14" s="73">
        <v>0</v>
      </c>
      <c r="V14" s="73">
        <v>0</v>
      </c>
      <c r="W14" s="73">
        <v>0</v>
      </c>
      <c r="X14" s="73">
        <v>0</v>
      </c>
      <c r="Y14" s="73">
        <v>0</v>
      </c>
      <c r="Z14" s="73">
        <v>0</v>
      </c>
      <c r="AA14" s="73">
        <v>0</v>
      </c>
      <c r="AB14" s="30">
        <v>10</v>
      </c>
      <c r="AC14" s="90">
        <v>0</v>
      </c>
      <c r="AD14" s="73">
        <v>11</v>
      </c>
      <c r="AE14" s="30">
        <v>0</v>
      </c>
      <c r="AF14" s="30">
        <v>0</v>
      </c>
    </row>
    <row r="15" spans="1:32" ht="15" x14ac:dyDescent="0.25">
      <c r="A15" s="29">
        <f t="shared" si="0"/>
        <v>14</v>
      </c>
      <c r="B15" s="30">
        <v>125.8</v>
      </c>
      <c r="C15" s="73">
        <v>0</v>
      </c>
      <c r="D15" s="73">
        <v>0</v>
      </c>
      <c r="E15" s="73">
        <v>761.66</v>
      </c>
      <c r="F15" s="30">
        <v>1015.53</v>
      </c>
      <c r="G15" s="30">
        <v>124.3</v>
      </c>
      <c r="H15" s="30">
        <v>203.4</v>
      </c>
      <c r="I15" s="30">
        <v>0</v>
      </c>
      <c r="J15" s="30">
        <v>825.05</v>
      </c>
      <c r="K15" s="30">
        <v>769.9</v>
      </c>
      <c r="L15" s="30">
        <v>89.7</v>
      </c>
      <c r="M15" s="30">
        <v>999.8</v>
      </c>
      <c r="N15" s="30">
        <v>1540.87</v>
      </c>
      <c r="O15" s="30">
        <v>289.60000000000002</v>
      </c>
      <c r="P15" s="30">
        <v>188.4</v>
      </c>
      <c r="Q15" s="30">
        <v>192.9</v>
      </c>
      <c r="R15" s="30">
        <v>31.8</v>
      </c>
      <c r="S15" s="30">
        <v>34.9</v>
      </c>
      <c r="T15" s="30">
        <v>31.9</v>
      </c>
      <c r="U15" s="73">
        <v>0</v>
      </c>
      <c r="V15" s="73">
        <v>0</v>
      </c>
      <c r="W15" s="73">
        <v>0</v>
      </c>
      <c r="X15" s="73">
        <v>0</v>
      </c>
      <c r="Y15" s="73">
        <v>0</v>
      </c>
      <c r="Z15" s="73">
        <v>0</v>
      </c>
      <c r="AA15" s="73">
        <v>0</v>
      </c>
      <c r="AB15" s="30">
        <v>10</v>
      </c>
      <c r="AC15" s="90">
        <v>0</v>
      </c>
      <c r="AD15" s="73">
        <v>22</v>
      </c>
      <c r="AE15" s="30">
        <v>29.99</v>
      </c>
      <c r="AF15" s="30" t="s">
        <v>94</v>
      </c>
    </row>
    <row r="16" spans="1:32" ht="15" x14ac:dyDescent="0.25">
      <c r="A16" s="29">
        <f t="shared" si="0"/>
        <v>15</v>
      </c>
      <c r="B16" s="30">
        <v>335</v>
      </c>
      <c r="C16" s="73">
        <v>0</v>
      </c>
      <c r="D16" s="73">
        <v>0</v>
      </c>
      <c r="E16" s="73">
        <v>708.4</v>
      </c>
      <c r="F16" s="30">
        <v>2037.88</v>
      </c>
      <c r="G16" s="30">
        <v>282.62</v>
      </c>
      <c r="H16" s="30">
        <v>659.93</v>
      </c>
      <c r="I16" s="30">
        <v>0</v>
      </c>
      <c r="J16" s="30">
        <v>609.72</v>
      </c>
      <c r="K16" s="30">
        <v>2162.7199999999998</v>
      </c>
      <c r="L16" s="30">
        <v>247</v>
      </c>
      <c r="M16" s="30">
        <v>1822.92</v>
      </c>
      <c r="N16" s="30">
        <v>2812.41</v>
      </c>
      <c r="O16" s="30">
        <v>101.8</v>
      </c>
      <c r="P16" s="30">
        <v>95.3</v>
      </c>
      <c r="Q16" s="30">
        <v>370.9</v>
      </c>
      <c r="R16" s="30">
        <v>78.7</v>
      </c>
      <c r="S16" s="30">
        <v>43.9</v>
      </c>
      <c r="T16" s="30">
        <v>84.83</v>
      </c>
      <c r="U16" s="73">
        <v>0</v>
      </c>
      <c r="V16" s="73">
        <v>0</v>
      </c>
      <c r="W16" s="73">
        <v>0</v>
      </c>
      <c r="X16" s="73">
        <v>0</v>
      </c>
      <c r="Y16" s="73">
        <v>0</v>
      </c>
      <c r="Z16" s="73">
        <v>0</v>
      </c>
      <c r="AA16" s="73">
        <v>0</v>
      </c>
      <c r="AB16" s="30">
        <v>10</v>
      </c>
      <c r="AC16" s="90">
        <v>0</v>
      </c>
      <c r="AD16" s="73">
        <v>26</v>
      </c>
      <c r="AE16" s="30">
        <v>0</v>
      </c>
      <c r="AF16" s="30">
        <v>0</v>
      </c>
    </row>
    <row r="17" spans="1:32" ht="15" x14ac:dyDescent="0.25">
      <c r="A17" s="29">
        <f t="shared" si="0"/>
        <v>16</v>
      </c>
      <c r="B17" s="30">
        <v>248.65</v>
      </c>
      <c r="C17" s="73">
        <v>0</v>
      </c>
      <c r="D17" s="73">
        <v>0</v>
      </c>
      <c r="E17" s="73">
        <v>368.5</v>
      </c>
      <c r="F17" s="30">
        <v>1474.83</v>
      </c>
      <c r="G17" s="30">
        <v>117.59</v>
      </c>
      <c r="H17" s="30">
        <v>270.3</v>
      </c>
      <c r="I17" s="30">
        <v>0</v>
      </c>
      <c r="J17" s="30">
        <v>1575.1</v>
      </c>
      <c r="K17" s="30">
        <v>1574.25</v>
      </c>
      <c r="L17" s="30">
        <v>346.2</v>
      </c>
      <c r="M17" s="30">
        <v>1798.05</v>
      </c>
      <c r="N17" s="30">
        <v>288.18</v>
      </c>
      <c r="O17" s="30">
        <v>73.599999999999994</v>
      </c>
      <c r="P17" s="30">
        <v>251.8</v>
      </c>
      <c r="Q17" s="30">
        <v>76.7</v>
      </c>
      <c r="R17" s="30">
        <v>0</v>
      </c>
      <c r="S17" s="30">
        <v>0</v>
      </c>
      <c r="T17" s="30">
        <v>250.2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90">
        <v>0</v>
      </c>
      <c r="AA17" s="90">
        <v>0</v>
      </c>
      <c r="AB17" s="30">
        <v>10</v>
      </c>
      <c r="AC17" s="90">
        <v>0</v>
      </c>
      <c r="AD17" s="73">
        <v>11</v>
      </c>
      <c r="AE17" s="30">
        <v>0</v>
      </c>
      <c r="AF17" s="30">
        <v>0</v>
      </c>
    </row>
    <row r="18" spans="1:32" ht="15" x14ac:dyDescent="0.25">
      <c r="A18" s="29">
        <f t="shared" si="0"/>
        <v>17</v>
      </c>
      <c r="B18" s="30">
        <v>420.2</v>
      </c>
      <c r="C18" s="73">
        <v>0</v>
      </c>
      <c r="D18" s="73">
        <v>0</v>
      </c>
      <c r="E18" s="73">
        <v>857.92</v>
      </c>
      <c r="F18" s="30">
        <v>909.35</v>
      </c>
      <c r="G18" s="30">
        <v>63.1</v>
      </c>
      <c r="H18" s="30">
        <v>146.6</v>
      </c>
      <c r="I18" s="30">
        <v>156.69999999999999</v>
      </c>
      <c r="J18" s="30">
        <v>860.5</v>
      </c>
      <c r="K18" s="30">
        <v>1436.32</v>
      </c>
      <c r="L18" s="30">
        <v>0</v>
      </c>
      <c r="M18" s="30">
        <v>1059.3599999999999</v>
      </c>
      <c r="N18" s="30">
        <v>2240.75</v>
      </c>
      <c r="O18" s="30">
        <v>153.78</v>
      </c>
      <c r="P18" s="30">
        <v>94.92</v>
      </c>
      <c r="Q18" s="30">
        <v>155.19999999999999</v>
      </c>
      <c r="R18" s="30">
        <v>79.5</v>
      </c>
      <c r="S18" s="30">
        <v>0</v>
      </c>
      <c r="T18" s="30">
        <v>176.2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90">
        <v>0</v>
      </c>
      <c r="AA18" s="90">
        <v>0</v>
      </c>
      <c r="AB18" s="30">
        <v>10</v>
      </c>
      <c r="AC18" s="90">
        <v>0</v>
      </c>
      <c r="AD18" s="73">
        <v>11</v>
      </c>
      <c r="AE18" s="30">
        <v>0</v>
      </c>
      <c r="AF18" s="30">
        <v>0</v>
      </c>
    </row>
    <row r="19" spans="1:32" ht="15" x14ac:dyDescent="0.25">
      <c r="A19" s="29">
        <f t="shared" si="0"/>
        <v>18</v>
      </c>
      <c r="B19" s="30">
        <v>222.5</v>
      </c>
      <c r="C19" s="73">
        <v>0</v>
      </c>
      <c r="D19" s="73">
        <v>0</v>
      </c>
      <c r="E19" s="73">
        <v>703.4</v>
      </c>
      <c r="F19" s="30">
        <v>480.98</v>
      </c>
      <c r="G19" s="30">
        <v>126.09</v>
      </c>
      <c r="H19" s="30">
        <v>247.39</v>
      </c>
      <c r="I19" s="30">
        <v>0</v>
      </c>
      <c r="J19" s="30">
        <v>393.42</v>
      </c>
      <c r="K19" s="30">
        <v>1115.05</v>
      </c>
      <c r="L19" s="30">
        <v>37.9</v>
      </c>
      <c r="M19" s="30">
        <v>1352.5</v>
      </c>
      <c r="N19" s="30">
        <v>1516.51</v>
      </c>
      <c r="O19" s="30">
        <v>112.6</v>
      </c>
      <c r="P19" s="30">
        <v>102.6</v>
      </c>
      <c r="Q19" s="30">
        <v>207</v>
      </c>
      <c r="R19" s="30">
        <v>0</v>
      </c>
      <c r="S19" s="30">
        <v>0</v>
      </c>
      <c r="T19" s="30">
        <v>115.2</v>
      </c>
      <c r="U19" s="73">
        <v>0</v>
      </c>
      <c r="V19" s="73">
        <v>0</v>
      </c>
      <c r="W19" s="73">
        <v>0</v>
      </c>
      <c r="X19" s="73">
        <v>0</v>
      </c>
      <c r="Y19" s="73">
        <v>0</v>
      </c>
      <c r="Z19" s="90">
        <v>0</v>
      </c>
      <c r="AA19" s="90">
        <v>0</v>
      </c>
      <c r="AB19" s="30">
        <v>10</v>
      </c>
      <c r="AC19" s="90">
        <v>0</v>
      </c>
      <c r="AD19" s="71">
        <v>453.4</v>
      </c>
      <c r="AE19" s="30">
        <v>0</v>
      </c>
      <c r="AF19" s="30">
        <v>0</v>
      </c>
    </row>
    <row r="20" spans="1:32" ht="15" x14ac:dyDescent="0.25">
      <c r="A20" s="29">
        <f>A19+1</f>
        <v>19</v>
      </c>
      <c r="B20" s="30">
        <v>220</v>
      </c>
      <c r="C20" s="73">
        <v>0</v>
      </c>
      <c r="D20" s="73">
        <v>0</v>
      </c>
      <c r="E20" s="73">
        <v>808</v>
      </c>
      <c r="F20" s="30">
        <v>913.43</v>
      </c>
      <c r="G20" s="30">
        <v>128.38</v>
      </c>
      <c r="H20" s="30">
        <v>343.49</v>
      </c>
      <c r="I20" s="30">
        <v>0</v>
      </c>
      <c r="J20" s="30">
        <v>677.97</v>
      </c>
      <c r="K20" s="30">
        <v>674.71</v>
      </c>
      <c r="L20" s="30">
        <v>100.61</v>
      </c>
      <c r="M20" s="30">
        <v>1186.4000000000001</v>
      </c>
      <c r="N20" s="30">
        <v>1247.0999999999999</v>
      </c>
      <c r="O20" s="30">
        <v>163.69999999999999</v>
      </c>
      <c r="P20" s="30">
        <v>194.3</v>
      </c>
      <c r="Q20" s="30">
        <v>72.400000000000006</v>
      </c>
      <c r="R20" s="30">
        <v>0</v>
      </c>
      <c r="S20" s="30">
        <v>34.9</v>
      </c>
      <c r="T20" s="30">
        <v>143.5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90">
        <v>0</v>
      </c>
      <c r="AA20" s="90">
        <v>0</v>
      </c>
      <c r="AB20" s="30">
        <v>10</v>
      </c>
      <c r="AC20" s="90">
        <v>0</v>
      </c>
      <c r="AD20" s="73">
        <v>0</v>
      </c>
      <c r="AE20" s="73">
        <v>0</v>
      </c>
      <c r="AF20" s="30">
        <v>0</v>
      </c>
    </row>
    <row r="21" spans="1:32" ht="15" x14ac:dyDescent="0.25">
      <c r="A21" s="29">
        <f t="shared" si="0"/>
        <v>20</v>
      </c>
      <c r="B21" s="30">
        <v>219.25</v>
      </c>
      <c r="C21" s="73">
        <v>0</v>
      </c>
      <c r="D21" s="73">
        <v>0</v>
      </c>
      <c r="E21" s="73">
        <v>1110.72</v>
      </c>
      <c r="F21" s="30">
        <v>1416.61</v>
      </c>
      <c r="G21" s="30">
        <v>184.57</v>
      </c>
      <c r="H21" s="30">
        <v>248.5</v>
      </c>
      <c r="I21" s="30">
        <v>0</v>
      </c>
      <c r="J21" s="30">
        <v>1145.02</v>
      </c>
      <c r="K21" s="30">
        <v>1484.2</v>
      </c>
      <c r="L21" s="30">
        <v>33.85</v>
      </c>
      <c r="M21" s="30">
        <v>1821.1</v>
      </c>
      <c r="N21" s="30">
        <v>2373.6999999999998</v>
      </c>
      <c r="O21" s="30">
        <v>36.9</v>
      </c>
      <c r="P21" s="30">
        <v>164.3</v>
      </c>
      <c r="Q21" s="30">
        <v>48.7</v>
      </c>
      <c r="R21" s="30">
        <v>106.7</v>
      </c>
      <c r="S21" s="30">
        <v>371.2</v>
      </c>
      <c r="T21" s="30">
        <v>290.7</v>
      </c>
      <c r="U21" s="30">
        <v>0</v>
      </c>
      <c r="V21" s="73">
        <v>0</v>
      </c>
      <c r="W21" s="73">
        <v>0</v>
      </c>
      <c r="X21" s="73">
        <v>0</v>
      </c>
      <c r="Y21" s="73">
        <v>0</v>
      </c>
      <c r="Z21" s="90">
        <v>0</v>
      </c>
      <c r="AA21" s="90">
        <v>0</v>
      </c>
      <c r="AB21" s="30">
        <v>10</v>
      </c>
      <c r="AC21" s="90">
        <v>0</v>
      </c>
      <c r="AD21" s="73">
        <v>0</v>
      </c>
      <c r="AE21" s="30">
        <v>0</v>
      </c>
      <c r="AF21" s="30">
        <v>0</v>
      </c>
    </row>
    <row r="22" spans="1:32" ht="15" x14ac:dyDescent="0.25">
      <c r="A22" s="29">
        <f t="shared" si="0"/>
        <v>21</v>
      </c>
      <c r="B22" s="30">
        <v>172</v>
      </c>
      <c r="C22" s="73">
        <v>0</v>
      </c>
      <c r="D22" s="73">
        <v>0</v>
      </c>
      <c r="E22" s="73">
        <v>746.52</v>
      </c>
      <c r="F22" s="30">
        <v>842.36</v>
      </c>
      <c r="G22" s="30">
        <v>129.5</v>
      </c>
      <c r="H22" s="30">
        <v>61.89</v>
      </c>
      <c r="I22" s="30">
        <v>0</v>
      </c>
      <c r="J22" s="30">
        <v>559.71</v>
      </c>
      <c r="K22" s="30">
        <v>705.8</v>
      </c>
      <c r="L22" s="30">
        <v>64.7</v>
      </c>
      <c r="M22" s="30">
        <v>824.39</v>
      </c>
      <c r="N22" s="30">
        <v>1789.48</v>
      </c>
      <c r="O22" s="30">
        <v>0</v>
      </c>
      <c r="P22" s="30">
        <v>118.9</v>
      </c>
      <c r="Q22" s="30">
        <v>161.21</v>
      </c>
      <c r="R22" s="30">
        <v>0</v>
      </c>
      <c r="S22" s="30">
        <v>29.9</v>
      </c>
      <c r="T22" s="30">
        <v>114.36</v>
      </c>
      <c r="U22" s="30">
        <v>0</v>
      </c>
      <c r="V22" s="73">
        <v>0</v>
      </c>
      <c r="W22" s="73">
        <v>0</v>
      </c>
      <c r="X22" s="73">
        <v>0</v>
      </c>
      <c r="Y22" s="73">
        <v>0</v>
      </c>
      <c r="Z22" s="90">
        <v>0</v>
      </c>
      <c r="AA22" s="90">
        <v>0</v>
      </c>
      <c r="AB22" s="30">
        <v>10</v>
      </c>
      <c r="AC22" s="90">
        <v>0</v>
      </c>
      <c r="AD22" s="30">
        <v>0</v>
      </c>
      <c r="AE22" s="30">
        <v>0</v>
      </c>
      <c r="AF22" s="30">
        <v>0</v>
      </c>
    </row>
    <row r="23" spans="1:32" ht="15" x14ac:dyDescent="0.25">
      <c r="A23" s="29">
        <f t="shared" si="0"/>
        <v>22</v>
      </c>
      <c r="B23" s="30">
        <v>228</v>
      </c>
      <c r="C23" s="73">
        <v>0</v>
      </c>
      <c r="D23" s="73">
        <v>0</v>
      </c>
      <c r="E23" s="73">
        <v>989.96</v>
      </c>
      <c r="F23" s="30">
        <v>1376.21</v>
      </c>
      <c r="G23" s="30">
        <v>0</v>
      </c>
      <c r="H23" s="30">
        <v>636</v>
      </c>
      <c r="I23" s="30">
        <v>0</v>
      </c>
      <c r="J23" s="30">
        <v>734.91</v>
      </c>
      <c r="K23" s="30">
        <v>1633.47</v>
      </c>
      <c r="L23" s="30">
        <v>0</v>
      </c>
      <c r="M23" s="30">
        <v>1176.6600000000001</v>
      </c>
      <c r="N23" s="30">
        <v>1527.08</v>
      </c>
      <c r="O23" s="30">
        <v>19.39</v>
      </c>
      <c r="P23" s="30">
        <v>211.1</v>
      </c>
      <c r="Q23" s="30">
        <v>192.6</v>
      </c>
      <c r="R23" s="30">
        <v>88.6</v>
      </c>
      <c r="S23" s="30">
        <v>43.8</v>
      </c>
      <c r="T23" s="30">
        <v>91.5</v>
      </c>
      <c r="U23" s="30">
        <v>0</v>
      </c>
      <c r="V23" s="30">
        <v>0</v>
      </c>
      <c r="W23" s="30">
        <v>0</v>
      </c>
      <c r="X23" s="90">
        <v>0</v>
      </c>
      <c r="Y23" s="90">
        <v>0</v>
      </c>
      <c r="Z23" s="90">
        <v>0</v>
      </c>
      <c r="AA23" s="90">
        <v>0</v>
      </c>
      <c r="AB23" s="30">
        <v>10</v>
      </c>
      <c r="AC23" s="90">
        <v>0</v>
      </c>
      <c r="AD23" s="90">
        <v>0</v>
      </c>
      <c r="AE23" s="30">
        <v>0</v>
      </c>
      <c r="AF23" s="30">
        <v>0</v>
      </c>
    </row>
    <row r="24" spans="1:32" ht="15" x14ac:dyDescent="0.25">
      <c r="A24" s="29">
        <f t="shared" si="0"/>
        <v>23</v>
      </c>
      <c r="B24" s="30">
        <v>550</v>
      </c>
      <c r="C24" s="73">
        <v>0</v>
      </c>
      <c r="D24" s="73">
        <v>0</v>
      </c>
      <c r="E24" s="73">
        <v>1185.32</v>
      </c>
      <c r="F24" s="30">
        <v>1104.23</v>
      </c>
      <c r="G24" s="30">
        <v>97.6</v>
      </c>
      <c r="H24" s="30">
        <v>151.59</v>
      </c>
      <c r="I24" s="30">
        <v>0</v>
      </c>
      <c r="J24" s="30">
        <v>1925.8</v>
      </c>
      <c r="K24" s="30">
        <v>1880.71</v>
      </c>
      <c r="L24" s="30">
        <v>198.9</v>
      </c>
      <c r="M24" s="30">
        <v>1885.71</v>
      </c>
      <c r="N24" s="30">
        <v>2118.1799999999998</v>
      </c>
      <c r="O24" s="30">
        <v>0</v>
      </c>
      <c r="P24" s="30">
        <v>57.8</v>
      </c>
      <c r="Q24" s="30">
        <v>83.7</v>
      </c>
      <c r="R24" s="30">
        <v>109.5</v>
      </c>
      <c r="S24" s="30">
        <v>40.799999999999997</v>
      </c>
      <c r="T24" s="30">
        <v>297.8</v>
      </c>
      <c r="U24" s="30">
        <v>0</v>
      </c>
      <c r="V24" s="30">
        <v>0</v>
      </c>
      <c r="W24" s="30">
        <v>0</v>
      </c>
      <c r="X24" s="90">
        <v>0</v>
      </c>
      <c r="Y24" s="90">
        <v>0</v>
      </c>
      <c r="Z24" s="90">
        <v>0</v>
      </c>
      <c r="AA24" s="90">
        <v>0</v>
      </c>
      <c r="AB24" s="30">
        <v>10</v>
      </c>
      <c r="AC24" s="90">
        <v>0</v>
      </c>
      <c r="AD24" s="30">
        <v>0</v>
      </c>
      <c r="AE24" s="30">
        <v>0</v>
      </c>
      <c r="AF24" s="30">
        <v>0</v>
      </c>
    </row>
    <row r="25" spans="1:32" ht="15" x14ac:dyDescent="0.25">
      <c r="A25" s="29">
        <f t="shared" si="0"/>
        <v>24</v>
      </c>
      <c r="B25" s="30">
        <v>219</v>
      </c>
      <c r="C25" s="73">
        <v>0</v>
      </c>
      <c r="D25" s="73">
        <v>0</v>
      </c>
      <c r="E25" s="73">
        <v>649.4</v>
      </c>
      <c r="F25" s="30">
        <v>723.7</v>
      </c>
      <c r="G25" s="30">
        <v>90.7</v>
      </c>
      <c r="H25" s="30">
        <v>34.869999999999997</v>
      </c>
      <c r="I25" s="30">
        <v>0</v>
      </c>
      <c r="J25" s="30">
        <v>397.8</v>
      </c>
      <c r="K25" s="30">
        <v>2333.5100000000002</v>
      </c>
      <c r="L25" s="30">
        <v>0</v>
      </c>
      <c r="M25" s="30">
        <v>1262.0999999999999</v>
      </c>
      <c r="N25" s="30">
        <v>2065.36</v>
      </c>
      <c r="O25" s="30">
        <v>67.7</v>
      </c>
      <c r="P25" s="30">
        <v>133.78</v>
      </c>
      <c r="Q25" s="30">
        <v>162.30000000000001</v>
      </c>
      <c r="R25" s="30">
        <v>20.9</v>
      </c>
      <c r="S25" s="30">
        <v>23.8</v>
      </c>
      <c r="T25" s="30">
        <v>164.3</v>
      </c>
      <c r="U25" s="73">
        <v>0</v>
      </c>
      <c r="V25" s="73">
        <v>0</v>
      </c>
      <c r="W25" s="73">
        <v>0</v>
      </c>
      <c r="X25" s="90">
        <v>0</v>
      </c>
      <c r="Y25" s="90">
        <v>0</v>
      </c>
      <c r="Z25" s="90">
        <v>0</v>
      </c>
      <c r="AA25" s="90">
        <v>0</v>
      </c>
      <c r="AB25" s="30">
        <v>10</v>
      </c>
      <c r="AC25" s="90">
        <v>0</v>
      </c>
      <c r="AD25" s="30">
        <v>0</v>
      </c>
      <c r="AE25" s="30">
        <v>0</v>
      </c>
      <c r="AF25" s="30">
        <v>0</v>
      </c>
    </row>
    <row r="26" spans="1:32" ht="15" x14ac:dyDescent="0.25">
      <c r="A26" s="29">
        <f t="shared" si="0"/>
        <v>25</v>
      </c>
      <c r="B26" s="30">
        <v>158</v>
      </c>
      <c r="C26" s="73">
        <v>0</v>
      </c>
      <c r="D26" s="73">
        <v>0</v>
      </c>
      <c r="E26" s="73">
        <v>852.61</v>
      </c>
      <c r="F26" s="30">
        <v>958.8</v>
      </c>
      <c r="G26" s="30">
        <v>0</v>
      </c>
      <c r="H26" s="30">
        <v>0</v>
      </c>
      <c r="I26" s="30">
        <v>0</v>
      </c>
      <c r="J26" s="30">
        <v>654.12</v>
      </c>
      <c r="K26" s="30">
        <v>1065.3699999999999</v>
      </c>
      <c r="L26" s="30">
        <v>39.799999999999997</v>
      </c>
      <c r="M26" s="30">
        <v>716.85</v>
      </c>
      <c r="N26" s="30">
        <v>945.38</v>
      </c>
      <c r="O26" s="30">
        <v>76.7</v>
      </c>
      <c r="P26" s="30">
        <v>20.9</v>
      </c>
      <c r="Q26" s="30">
        <v>141.19999999999999</v>
      </c>
      <c r="R26" s="30">
        <v>0</v>
      </c>
      <c r="S26" s="30">
        <v>49.62</v>
      </c>
      <c r="T26" s="30">
        <v>255.9</v>
      </c>
      <c r="U26" s="73">
        <v>0</v>
      </c>
      <c r="V26" s="73">
        <v>0</v>
      </c>
      <c r="W26" s="73">
        <v>0</v>
      </c>
      <c r="X26" s="90">
        <v>0</v>
      </c>
      <c r="Y26" s="90">
        <v>0</v>
      </c>
      <c r="Z26" s="90">
        <v>0</v>
      </c>
      <c r="AA26" s="90">
        <v>0</v>
      </c>
      <c r="AB26" s="30">
        <v>10</v>
      </c>
      <c r="AC26" s="90">
        <v>50</v>
      </c>
      <c r="AD26" s="73">
        <v>407.9</v>
      </c>
      <c r="AE26" s="30">
        <v>0</v>
      </c>
      <c r="AF26" s="30">
        <v>0</v>
      </c>
    </row>
    <row r="27" spans="1:32" ht="15" x14ac:dyDescent="0.25">
      <c r="A27" s="29">
        <f t="shared" si="0"/>
        <v>26</v>
      </c>
      <c r="B27" s="30">
        <v>68</v>
      </c>
      <c r="C27" s="73">
        <v>0</v>
      </c>
      <c r="D27" s="73">
        <v>0</v>
      </c>
      <c r="E27" s="73">
        <v>560.35</v>
      </c>
      <c r="F27" s="30">
        <v>580.49</v>
      </c>
      <c r="G27" s="30">
        <v>0</v>
      </c>
      <c r="H27" s="30">
        <v>270.39999999999998</v>
      </c>
      <c r="I27" s="30">
        <v>0</v>
      </c>
      <c r="J27" s="30">
        <v>756.8</v>
      </c>
      <c r="K27" s="30">
        <v>542.4</v>
      </c>
      <c r="L27" s="30">
        <v>60.3</v>
      </c>
      <c r="M27" s="30">
        <v>741.41</v>
      </c>
      <c r="N27" s="30">
        <v>1208.6199999999999</v>
      </c>
      <c r="O27" s="30">
        <v>102.28</v>
      </c>
      <c r="P27" s="30">
        <v>141.9</v>
      </c>
      <c r="Q27" s="30">
        <v>184.1</v>
      </c>
      <c r="R27" s="30">
        <v>0</v>
      </c>
      <c r="S27" s="30">
        <v>84.8</v>
      </c>
      <c r="T27" s="30">
        <v>65.25</v>
      </c>
      <c r="U27" s="30">
        <v>0</v>
      </c>
      <c r="V27" s="30">
        <v>0</v>
      </c>
      <c r="W27" s="30">
        <v>0</v>
      </c>
      <c r="X27" s="90">
        <v>0</v>
      </c>
      <c r="Y27" s="90">
        <v>0</v>
      </c>
      <c r="Z27" s="90">
        <v>0</v>
      </c>
      <c r="AA27" s="90">
        <v>0</v>
      </c>
      <c r="AB27" s="30">
        <v>10</v>
      </c>
      <c r="AC27" s="90">
        <v>0</v>
      </c>
      <c r="AD27" s="73">
        <v>0</v>
      </c>
      <c r="AE27" s="30">
        <v>0</v>
      </c>
      <c r="AF27" s="30">
        <v>0</v>
      </c>
    </row>
    <row r="28" spans="1:32" ht="15" x14ac:dyDescent="0.25">
      <c r="A28" s="29">
        <f t="shared" si="0"/>
        <v>27</v>
      </c>
      <c r="B28" s="30">
        <v>92.65</v>
      </c>
      <c r="C28" s="73">
        <v>0</v>
      </c>
      <c r="D28" s="73">
        <v>0</v>
      </c>
      <c r="E28" s="73">
        <v>640.20000000000005</v>
      </c>
      <c r="F28" s="30">
        <v>0</v>
      </c>
      <c r="G28" s="30">
        <v>109.55</v>
      </c>
      <c r="H28" s="30">
        <v>268.86</v>
      </c>
      <c r="I28" s="30">
        <v>0</v>
      </c>
      <c r="J28" s="30">
        <v>509.42</v>
      </c>
      <c r="K28" s="30">
        <v>1183.6600000000001</v>
      </c>
      <c r="L28" s="30">
        <v>36.9</v>
      </c>
      <c r="M28" s="30">
        <v>1283.27</v>
      </c>
      <c r="N28" s="30">
        <v>1402.76</v>
      </c>
      <c r="O28" s="30">
        <v>0</v>
      </c>
      <c r="P28" s="30">
        <v>58.7</v>
      </c>
      <c r="Q28" s="30">
        <v>221.8</v>
      </c>
      <c r="R28" s="30">
        <v>32.9</v>
      </c>
      <c r="S28" s="30">
        <v>71.8</v>
      </c>
      <c r="T28" s="30">
        <v>230.2</v>
      </c>
      <c r="U28" s="30">
        <v>0</v>
      </c>
      <c r="V28" s="30">
        <v>0</v>
      </c>
      <c r="W28" s="30">
        <v>0</v>
      </c>
      <c r="X28" s="90">
        <v>0</v>
      </c>
      <c r="Y28" s="90">
        <v>0</v>
      </c>
      <c r="Z28" s="90">
        <v>0</v>
      </c>
      <c r="AA28" s="90">
        <v>0</v>
      </c>
      <c r="AB28" s="30">
        <v>10</v>
      </c>
      <c r="AC28" s="90">
        <v>0</v>
      </c>
      <c r="AD28" s="73">
        <v>0</v>
      </c>
      <c r="AE28" s="30">
        <v>0</v>
      </c>
      <c r="AF28" s="30">
        <v>0</v>
      </c>
    </row>
    <row r="29" spans="1:32" ht="15" x14ac:dyDescent="0.25">
      <c r="A29" s="29">
        <f t="shared" si="0"/>
        <v>28</v>
      </c>
      <c r="B29" s="30">
        <v>250.1</v>
      </c>
      <c r="C29" s="73">
        <v>0</v>
      </c>
      <c r="D29" s="73">
        <v>0</v>
      </c>
      <c r="E29" s="73">
        <v>977.6</v>
      </c>
      <c r="F29" s="30">
        <v>1135.79</v>
      </c>
      <c r="G29" s="30">
        <v>74.010000000000005</v>
      </c>
      <c r="H29" s="30">
        <v>160.6</v>
      </c>
      <c r="I29" s="30">
        <v>0</v>
      </c>
      <c r="J29" s="30">
        <v>576.96</v>
      </c>
      <c r="K29" s="30">
        <v>1116.5899999999999</v>
      </c>
      <c r="L29" s="30">
        <v>257.93</v>
      </c>
      <c r="M29" s="30">
        <v>1423.15</v>
      </c>
      <c r="N29" s="30">
        <v>1764</v>
      </c>
      <c r="O29" s="30">
        <v>95.5</v>
      </c>
      <c r="P29" s="30">
        <v>109.5</v>
      </c>
      <c r="Q29" s="30">
        <v>77.099999999999994</v>
      </c>
      <c r="R29" s="30">
        <v>0</v>
      </c>
      <c r="S29" s="30">
        <v>66.3</v>
      </c>
      <c r="T29" s="30">
        <v>276.88</v>
      </c>
      <c r="U29" s="30">
        <v>0</v>
      </c>
      <c r="V29" s="30">
        <v>0</v>
      </c>
      <c r="W29" s="30">
        <v>0</v>
      </c>
      <c r="X29" s="90">
        <v>0</v>
      </c>
      <c r="Y29" s="90">
        <v>0</v>
      </c>
      <c r="Z29" s="90">
        <v>0</v>
      </c>
      <c r="AA29" s="90">
        <v>0</v>
      </c>
      <c r="AB29" s="30">
        <v>10</v>
      </c>
      <c r="AC29" s="90">
        <v>0</v>
      </c>
      <c r="AD29" s="30">
        <v>0</v>
      </c>
      <c r="AE29" s="30">
        <v>0</v>
      </c>
      <c r="AF29" s="30">
        <v>0</v>
      </c>
    </row>
    <row r="30" spans="1:32" ht="15" x14ac:dyDescent="0.25">
      <c r="A30" s="29">
        <f t="shared" si="0"/>
        <v>29</v>
      </c>
      <c r="B30" s="30">
        <v>178</v>
      </c>
      <c r="C30" s="73">
        <v>0</v>
      </c>
      <c r="D30" s="73">
        <v>0</v>
      </c>
      <c r="E30" s="73">
        <v>1540.96</v>
      </c>
      <c r="F30" s="30">
        <v>1750.39</v>
      </c>
      <c r="G30" s="30">
        <v>226.61</v>
      </c>
      <c r="H30" s="30">
        <v>593.64</v>
      </c>
      <c r="I30" s="30">
        <v>0</v>
      </c>
      <c r="J30" s="30">
        <v>1470.43</v>
      </c>
      <c r="K30" s="30">
        <v>930.3</v>
      </c>
      <c r="L30" s="30">
        <v>338.11</v>
      </c>
      <c r="M30" s="30">
        <v>2186.8200000000002</v>
      </c>
      <c r="N30" s="30">
        <v>2104.65</v>
      </c>
      <c r="O30" s="30">
        <v>260.73</v>
      </c>
      <c r="P30" s="30">
        <v>169.2</v>
      </c>
      <c r="Q30" s="30">
        <v>115.7</v>
      </c>
      <c r="R30" s="30">
        <v>57.7</v>
      </c>
      <c r="S30" s="30">
        <v>132.19999999999999</v>
      </c>
      <c r="T30" s="30">
        <v>59.23</v>
      </c>
      <c r="U30" s="30">
        <v>0</v>
      </c>
      <c r="V30" s="30">
        <v>0</v>
      </c>
      <c r="W30" s="30">
        <v>0</v>
      </c>
      <c r="X30" s="90">
        <v>0</v>
      </c>
      <c r="Y30" s="90">
        <v>0</v>
      </c>
      <c r="Z30" s="90">
        <v>0</v>
      </c>
      <c r="AA30" s="90">
        <v>0</v>
      </c>
      <c r="AB30" s="30">
        <v>10</v>
      </c>
      <c r="AC30" s="90">
        <v>0</v>
      </c>
      <c r="AD30" s="90">
        <v>50</v>
      </c>
      <c r="AE30" s="30">
        <v>6.4</v>
      </c>
      <c r="AF30" s="30" t="s">
        <v>104</v>
      </c>
    </row>
    <row r="31" spans="1:32" ht="15" x14ac:dyDescent="0.25">
      <c r="A31" s="29">
        <v>30</v>
      </c>
      <c r="B31" s="30">
        <v>216.5</v>
      </c>
      <c r="C31" s="90">
        <v>0</v>
      </c>
      <c r="D31" s="90">
        <v>0</v>
      </c>
      <c r="E31" s="90">
        <v>842.41</v>
      </c>
      <c r="F31" s="30">
        <v>1799</v>
      </c>
      <c r="G31" s="30">
        <v>28.9</v>
      </c>
      <c r="H31" s="30">
        <v>747.96</v>
      </c>
      <c r="I31" s="30">
        <v>0</v>
      </c>
      <c r="J31" s="30">
        <v>904</v>
      </c>
      <c r="K31" s="30">
        <v>1816.92</v>
      </c>
      <c r="L31" s="30">
        <v>153.19999999999999</v>
      </c>
      <c r="M31" s="30">
        <v>2691.72</v>
      </c>
      <c r="N31" s="30">
        <v>2202.3000000000002</v>
      </c>
      <c r="O31" s="30">
        <v>39.9</v>
      </c>
      <c r="P31" s="30">
        <v>456.7</v>
      </c>
      <c r="Q31" s="30">
        <v>220.1</v>
      </c>
      <c r="R31" s="30">
        <v>0</v>
      </c>
      <c r="S31" s="30">
        <v>28.9</v>
      </c>
      <c r="T31" s="30">
        <v>137.5</v>
      </c>
      <c r="U31" s="30">
        <v>0</v>
      </c>
      <c r="V31" s="30">
        <v>0</v>
      </c>
      <c r="W31" s="30">
        <v>0</v>
      </c>
      <c r="X31" s="90">
        <v>0</v>
      </c>
      <c r="Y31" s="90">
        <v>0</v>
      </c>
      <c r="Z31" s="90">
        <v>0</v>
      </c>
      <c r="AA31" s="90">
        <v>0</v>
      </c>
      <c r="AB31" s="30">
        <v>10</v>
      </c>
      <c r="AC31" s="30">
        <v>0</v>
      </c>
      <c r="AD31" s="30">
        <v>50</v>
      </c>
      <c r="AE31" s="30">
        <v>0</v>
      </c>
      <c r="AF31" s="30">
        <v>0</v>
      </c>
    </row>
    <row r="32" spans="1:32" ht="15" x14ac:dyDescent="0.25">
      <c r="A32" s="29">
        <v>31</v>
      </c>
      <c r="B32" s="30"/>
      <c r="C32" s="73"/>
      <c r="D32" s="73"/>
      <c r="E32" s="7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90"/>
      <c r="Y32" s="90"/>
      <c r="Z32" s="90"/>
      <c r="AA32" s="90"/>
      <c r="AB32" s="30"/>
      <c r="AC32" s="30"/>
      <c r="AD32" s="30"/>
      <c r="AE32" s="30"/>
      <c r="AF32" s="30"/>
    </row>
    <row r="33" spans="1:32" ht="25.5" customHeight="1" x14ac:dyDescent="0.2">
      <c r="A33" s="28" t="s">
        <v>46</v>
      </c>
      <c r="B33" s="31">
        <f>SUM(B2:B32)</f>
        <v>6187.9</v>
      </c>
      <c r="C33" s="31">
        <f t="shared" ref="C33:AF33" si="1">SUM(C2:C32)</f>
        <v>0</v>
      </c>
      <c r="D33" s="31">
        <f t="shared" si="1"/>
        <v>0</v>
      </c>
      <c r="E33" s="31">
        <f t="shared" si="1"/>
        <v>25978.729999999996</v>
      </c>
      <c r="F33" s="31">
        <f t="shared" si="1"/>
        <v>30984.94</v>
      </c>
      <c r="G33" s="31">
        <f t="shared" si="1"/>
        <v>3463.3500000000008</v>
      </c>
      <c r="H33" s="31">
        <f t="shared" si="1"/>
        <v>8531.4600000000009</v>
      </c>
      <c r="I33" s="31">
        <f t="shared" si="1"/>
        <v>508.5</v>
      </c>
      <c r="J33" s="31">
        <f t="shared" si="1"/>
        <v>23756.189999999991</v>
      </c>
      <c r="K33" s="31">
        <f t="shared" si="1"/>
        <v>36535.039999999994</v>
      </c>
      <c r="L33" s="31">
        <f t="shared" si="1"/>
        <v>4267.2999999999993</v>
      </c>
      <c r="M33" s="31">
        <f t="shared" si="1"/>
        <v>43625.919999999998</v>
      </c>
      <c r="N33" s="31">
        <f t="shared" si="1"/>
        <v>49659.900000000009</v>
      </c>
      <c r="O33" s="31">
        <f t="shared" si="1"/>
        <v>2556.6</v>
      </c>
      <c r="P33" s="31">
        <f t="shared" si="1"/>
        <v>4313.1200000000008</v>
      </c>
      <c r="Q33" s="31">
        <f t="shared" si="1"/>
        <v>4397.1799999999994</v>
      </c>
      <c r="R33" s="31">
        <f t="shared" si="1"/>
        <v>786.4</v>
      </c>
      <c r="S33" s="31">
        <f t="shared" si="1"/>
        <v>2055.7000000000003</v>
      </c>
      <c r="T33" s="31">
        <f t="shared" si="1"/>
        <v>5061.6399999999994</v>
      </c>
      <c r="U33" s="31">
        <f t="shared" si="1"/>
        <v>50.8</v>
      </c>
      <c r="V33" s="31">
        <f t="shared" si="1"/>
        <v>0</v>
      </c>
      <c r="W33" s="31">
        <f t="shared" si="1"/>
        <v>0</v>
      </c>
      <c r="X33" s="31">
        <f t="shared" si="1"/>
        <v>17.899999999999999</v>
      </c>
      <c r="Y33" s="31">
        <f t="shared" si="1"/>
        <v>0</v>
      </c>
      <c r="Z33" s="31">
        <f t="shared" si="1"/>
        <v>0</v>
      </c>
      <c r="AA33" s="31">
        <f t="shared" si="1"/>
        <v>0</v>
      </c>
      <c r="AB33" s="31">
        <f t="shared" si="1"/>
        <v>300</v>
      </c>
      <c r="AC33" s="31">
        <f t="shared" si="1"/>
        <v>150</v>
      </c>
      <c r="AD33" s="31">
        <f t="shared" si="1"/>
        <v>1992.8000000000002</v>
      </c>
      <c r="AE33" s="31">
        <f t="shared" si="1"/>
        <v>36.39</v>
      </c>
      <c r="AF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F3" sqref="F3:F6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14.42578125" bestFit="1" customWidth="1"/>
    <col min="10" max="10" width="15.8554687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86" t="s">
        <v>68</v>
      </c>
      <c r="J2" s="71"/>
      <c r="K2" s="30"/>
      <c r="L2" s="30" t="s">
        <v>69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>
        <v>1030.05</v>
      </c>
      <c r="G3" s="30"/>
      <c r="H3" s="30"/>
      <c r="I3" s="84" t="s">
        <v>67</v>
      </c>
      <c r="J3" s="84" t="s">
        <v>36</v>
      </c>
      <c r="K3" s="30"/>
      <c r="L3" s="84" t="s">
        <v>67</v>
      </c>
      <c r="M3" s="84" t="s">
        <v>36</v>
      </c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30"/>
      <c r="D4" s="73"/>
      <c r="E4" s="30"/>
      <c r="F4" s="30">
        <v>1556.71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30"/>
      <c r="D5" s="73"/>
      <c r="E5" s="30"/>
      <c r="F5" s="30">
        <v>847.24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30"/>
      <c r="D6" s="73"/>
      <c r="E6" s="30"/>
      <c r="F6" s="30">
        <v>239911.73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73"/>
      <c r="J12" s="7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71"/>
      <c r="J13" s="71"/>
      <c r="K13" s="30"/>
      <c r="L13" s="71"/>
      <c r="M13" s="71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243345.73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NOVEMBRO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2022-06-07T16:11:51Z</cp:lastPrinted>
  <dcterms:created xsi:type="dcterms:W3CDTF">2020-05-12T14:28:13Z</dcterms:created>
  <dcterms:modified xsi:type="dcterms:W3CDTF">2024-12-16T16:34:05Z</dcterms:modified>
</cp:coreProperties>
</file>