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com-my.sharepoint.com/personal/evangelina_cordero_pecomenergia_com_ar/Documents/Evangelina/Personal/3428-Fisica Biologica- Instrumentista/"/>
    </mc:Choice>
  </mc:AlternateContent>
  <xr:revisionPtr revIDLastSave="1" documentId="8_{0F12ED6F-C9DF-4705-904D-0F1DC06C265C}" xr6:coauthVersionLast="47" xr6:coauthVersionMax="47" xr10:uidLastSave="{F71FC2D6-3D0F-43A8-8089-88D7BBA1578B}"/>
  <bookViews>
    <workbookView xWindow="-120" yWindow="-120" windowWidth="29040" windowHeight="15840" xr2:uid="{00000000-000D-0000-FFFF-FFFF00000000}"/>
  </bookViews>
  <sheets>
    <sheet name="Me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J21" i="1"/>
  <c r="H21" i="1"/>
  <c r="J18" i="1"/>
  <c r="J19" i="1"/>
  <c r="J20" i="1"/>
  <c r="J22" i="1"/>
  <c r="J23" i="1"/>
  <c r="J24" i="1"/>
  <c r="J25" i="1"/>
  <c r="J26" i="1"/>
  <c r="J17" i="1"/>
  <c r="H24" i="1"/>
  <c r="H20" i="1"/>
  <c r="H17" i="1"/>
  <c r="H23" i="1"/>
  <c r="H26" i="1"/>
  <c r="H19" i="1"/>
</calcChain>
</file>

<file path=xl/sharedStrings.xml><?xml version="1.0" encoding="utf-8"?>
<sst xmlns="http://schemas.openxmlformats.org/spreadsheetml/2006/main" count="88" uniqueCount="67">
  <si>
    <t xml:space="preserve">CÓDIGO: </t>
  </si>
  <si>
    <t>22795</t>
  </si>
  <si>
    <t>INSTITUTO DE FORMACION SUPERIOR  -         REGULAR</t>
  </si>
  <si>
    <t xml:space="preserve">ACTA VOLANTE DE EXAMENES: </t>
  </si>
  <si>
    <t>Carrera:</t>
  </si>
  <si>
    <t>TEC. SUP. EN INSTRUMENTACION QUIRURGICA (R.N)</t>
  </si>
  <si>
    <t>Profesor Titular:</t>
  </si>
  <si>
    <t>Cordero, Evangelina Natalia</t>
  </si>
  <si>
    <t>Asignatura:</t>
  </si>
  <si>
    <t>FISICA BIOLOGICA</t>
  </si>
  <si>
    <t>Fecha:</t>
  </si>
  <si>
    <t>7/26/2023</t>
  </si>
  <si>
    <t>Hora:</t>
  </si>
  <si>
    <t>17:00 Hs. ROCAVIRTUAL R</t>
  </si>
  <si>
    <t>Legajo</t>
  </si>
  <si>
    <t>Apellido y Nombre</t>
  </si>
  <si>
    <t>DNI</t>
  </si>
  <si>
    <t>Escrito</t>
  </si>
  <si>
    <t>Oral</t>
  </si>
  <si>
    <t>Final</t>
  </si>
  <si>
    <t>F.3.23.30.N.R</t>
  </si>
  <si>
    <t>Bizama, Ludmila Florencia</t>
  </si>
  <si>
    <t>43.793.375</t>
  </si>
  <si>
    <t/>
  </si>
  <si>
    <t>F.3.22.127.N</t>
  </si>
  <si>
    <t>Cofre, Yamila Alejandra</t>
  </si>
  <si>
    <t>38.144.090</t>
  </si>
  <si>
    <t>F.3.23.124.N.R</t>
  </si>
  <si>
    <t>Espindola, Yoselie</t>
  </si>
  <si>
    <t>45.211.995</t>
  </si>
  <si>
    <t>F.3.23.16.N.R</t>
  </si>
  <si>
    <t>Fernandez, Maria Valentina</t>
  </si>
  <si>
    <t>45.211.950</t>
  </si>
  <si>
    <t>F.3.23.47.N.R</t>
  </si>
  <si>
    <t>Gimenez, Malena Agustina</t>
  </si>
  <si>
    <t>43.948.085</t>
  </si>
  <si>
    <t>M.3.22.61.N</t>
  </si>
  <si>
    <t>Gonzalez San Martin, Marcos Ezequiel</t>
  </si>
  <si>
    <t>41.357.716</t>
  </si>
  <si>
    <t>F.3.23.134.N.R</t>
  </si>
  <si>
    <t>Navarrete Ceballos, Abigail Elizabeth</t>
  </si>
  <si>
    <t>43.372.339</t>
  </si>
  <si>
    <t>F.3.23.43.N.R</t>
  </si>
  <si>
    <t>Palacios Gatica, Celeste Yuliana</t>
  </si>
  <si>
    <t>45.208.432</t>
  </si>
  <si>
    <t>F.3.23.37.N.R</t>
  </si>
  <si>
    <t>Perez, Abril Estefania</t>
  </si>
  <si>
    <t>43.792.900</t>
  </si>
  <si>
    <t>F.3.23.34.N.R</t>
  </si>
  <si>
    <t>Vargas Barria, Kiara Agostina</t>
  </si>
  <si>
    <t>45.884.233</t>
  </si>
  <si>
    <t xml:space="preserve">Total Inscriptos: </t>
  </si>
  <si>
    <t>10</t>
  </si>
  <si>
    <t xml:space="preserve">Hora inicio: </t>
  </si>
  <si>
    <t xml:space="preserve">Hora finalizacion: </t>
  </si>
  <si>
    <t xml:space="preserve">Total Calificados: </t>
  </si>
  <si>
    <t xml:space="preserve">Duración: </t>
  </si>
  <si>
    <t xml:space="preserve">Total ausentes: </t>
  </si>
  <si>
    <t xml:space="preserve">Total aprobados: </t>
  </si>
  <si>
    <t xml:space="preserve">Firma Docente1: </t>
  </si>
  <si>
    <t xml:space="preserve">Total reprobados: </t>
  </si>
  <si>
    <t xml:space="preserve">Aclaracion: </t>
  </si>
  <si>
    <t xml:space="preserve">Firma Docente2: </t>
  </si>
  <si>
    <t xml:space="preserve">Firma Docente3: </t>
  </si>
  <si>
    <t xml:space="preserve">practico </t>
  </si>
  <si>
    <t>teorico</t>
  </si>
  <si>
    <t>ausente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</si>
</sst>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0"/>
      <color indexed="8"/>
      <name val="MS Sans Serif"/>
    </font>
    <font>
      <b/>
      <sz val="9.9499999999999993"/>
      <color indexed="8"/>
      <name val="Arial"/>
    </font>
    <font>
      <sz val="8.9"/>
      <color indexed="8"/>
      <name val="Tahoma"/>
    </font>
    <font>
      <b/>
      <sz val="9"/>
      <color indexed="8"/>
      <name val="Arial"/>
    </font>
    <font>
      <b/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3.9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color indexed="8"/>
      <name val="Arial"/>
      <family val="2"/>
    </font>
    <font>
      <sz val="12"/>
      <color theme="1" tint="0.34998626667073579"/>
      <name val="Calibri"/>
      <family val="2"/>
      <scheme val="minor"/>
    </font>
    <font>
      <sz val="9"/>
      <color indexed="8"/>
      <name val="Arial"/>
      <family val="2"/>
    </font>
    <font>
      <b/>
      <sz val="10"/>
      <color indexed="8"/>
      <name val="MS Sans Serif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39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Protection="1"/>
    <xf numFmtId="0" fontId="4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Protection="1"/>
    <xf numFmtId="0" fontId="7" fillId="0" borderId="0" xfId="0" applyNumberFormat="1" applyFont="1" applyFill="1" applyBorder="1" applyAlignment="1" applyProtection="1">
      <alignment vertical="center"/>
    </xf>
    <xf numFmtId="0" fontId="0" fillId="2" borderId="5" xfId="0" applyNumberFormat="1" applyFont="1" applyFill="1" applyBorder="1" applyProtection="1"/>
    <xf numFmtId="0" fontId="0" fillId="2" borderId="6" xfId="0" applyNumberFormat="1" applyFont="1" applyFill="1" applyBorder="1" applyProtection="1"/>
    <xf numFmtId="0" fontId="0" fillId="2" borderId="7" xfId="0" applyNumberFormat="1" applyFont="1" applyFill="1" applyBorder="1" applyProtection="1"/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</xf>
    <xf numFmtId="0" fontId="8" fillId="2" borderId="8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0" fontId="8" fillId="2" borderId="9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Protection="1"/>
    <xf numFmtId="0" fontId="10" fillId="0" borderId="1" xfId="0" applyNumberFormat="1" applyFont="1" applyFill="1" applyBorder="1" applyAlignment="1" applyProtection="1">
      <alignment horizontal="center" vertical="center"/>
    </xf>
    <xf numFmtId="0" fontId="12" fillId="0" borderId="9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center"/>
    </xf>
    <xf numFmtId="0" fontId="9" fillId="0" borderId="1" xfId="0" applyNumberFormat="1" applyFont="1" applyFill="1" applyBorder="1" applyProtection="1"/>
    <xf numFmtId="0" fontId="9" fillId="0" borderId="10" xfId="0" applyNumberFormat="1" applyFont="1" applyFill="1" applyBorder="1" applyProtection="1"/>
    <xf numFmtId="0" fontId="0" fillId="0" borderId="10" xfId="0" applyBorder="1"/>
    <xf numFmtId="0" fontId="9" fillId="0" borderId="10" xfId="0" applyNumberFormat="1" applyFont="1" applyFill="1" applyBorder="1" applyAlignment="1" applyProtection="1">
      <alignment horizontal="center"/>
    </xf>
    <xf numFmtId="0" fontId="0" fillId="0" borderId="10" xfId="0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6" fillId="0" borderId="3" xfId="0" applyNumberFormat="1" applyFont="1" applyFill="1" applyBorder="1" applyAlignment="1" applyProtection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3" fillId="0" borderId="1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43" fontId="0" fillId="0" borderId="0" xfId="1" applyFont="1" applyFill="1" applyBorder="1" applyProtection="1"/>
    <xf numFmtId="0" fontId="9" fillId="0" borderId="12" xfId="0" applyNumberFormat="1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0</xdr:row>
      <xdr:rowOff>95250</xdr:rowOff>
    </xdr:from>
    <xdr:to>
      <xdr:col>1</xdr:col>
      <xdr:colOff>884310</xdr:colOff>
      <xdr:row>5</xdr:row>
      <xdr:rowOff>47624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2AB386-462E-40D4-9508-68C5835CA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839"/>
        <a:stretch/>
      </xdr:blipFill>
      <xdr:spPr>
        <a:xfrm>
          <a:off x="666750" y="95250"/>
          <a:ext cx="884310" cy="904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selection activeCell="L21" sqref="L21"/>
    </sheetView>
  </sheetViews>
  <sheetFormatPr baseColWidth="10" defaultRowHeight="12.75" x14ac:dyDescent="0.2"/>
  <cols>
    <col min="1" max="1" width="3.140625" customWidth="1"/>
    <col min="2" max="2" width="18.7109375" customWidth="1"/>
    <col min="3" max="3" width="33.7109375" customWidth="1"/>
    <col min="4" max="4" width="11.85546875" customWidth="1"/>
    <col min="5" max="5" width="10.5703125" customWidth="1"/>
    <col min="6" max="6" width="12.140625" customWidth="1"/>
    <col min="7" max="7" width="11.7109375" customWidth="1"/>
  </cols>
  <sheetData>
    <row r="1" spans="1:9" x14ac:dyDescent="0.2">
      <c r="A1" s="4"/>
      <c r="B1" s="4"/>
      <c r="C1" s="4"/>
      <c r="D1" s="4"/>
      <c r="E1" s="4"/>
    </row>
    <row r="2" spans="1:9" ht="21" x14ac:dyDescent="0.35">
      <c r="A2" s="4"/>
      <c r="B2" s="4"/>
      <c r="C2" s="4"/>
      <c r="E2" s="5" t="s">
        <v>0</v>
      </c>
      <c r="F2" s="6" t="s">
        <v>1</v>
      </c>
    </row>
    <row r="3" spans="1:9" x14ac:dyDescent="0.2">
      <c r="A3" s="4"/>
      <c r="B3" s="4"/>
      <c r="C3" s="4"/>
      <c r="D3" s="4"/>
      <c r="E3" s="4"/>
    </row>
    <row r="4" spans="1:9" ht="15.75" x14ac:dyDescent="0.2">
      <c r="A4" s="4"/>
      <c r="C4" s="31" t="s">
        <v>2</v>
      </c>
      <c r="D4" s="31"/>
      <c r="E4" s="31"/>
      <c r="F4" s="31"/>
    </row>
    <row r="5" spans="1:9" x14ac:dyDescent="0.2">
      <c r="A5" s="4"/>
      <c r="B5" s="4"/>
      <c r="C5" s="4"/>
      <c r="D5" s="4"/>
      <c r="E5" s="4"/>
    </row>
    <row r="7" spans="1:9" ht="18.75" x14ac:dyDescent="0.2">
      <c r="B7" s="32" t="s">
        <v>3</v>
      </c>
      <c r="C7" s="33"/>
      <c r="D7" s="33"/>
      <c r="E7" s="33"/>
      <c r="F7" s="34"/>
    </row>
    <row r="9" spans="1:9" ht="30" x14ac:dyDescent="0.25">
      <c r="B9" s="7" t="s">
        <v>4</v>
      </c>
      <c r="C9" s="8" t="s">
        <v>5</v>
      </c>
      <c r="D9" s="7" t="s">
        <v>6</v>
      </c>
      <c r="E9" s="9"/>
      <c r="F9" s="10" t="s">
        <v>7</v>
      </c>
    </row>
    <row r="10" spans="1:9" ht="15" x14ac:dyDescent="0.25">
      <c r="B10" s="7" t="s">
        <v>8</v>
      </c>
      <c r="C10" s="8" t="s">
        <v>9</v>
      </c>
      <c r="D10" s="8"/>
      <c r="E10" s="9"/>
      <c r="F10" s="9"/>
    </row>
    <row r="11" spans="1:9" ht="15" x14ac:dyDescent="0.25">
      <c r="B11" s="9"/>
      <c r="C11" s="9"/>
      <c r="D11" s="9"/>
      <c r="E11" s="9"/>
      <c r="F11" s="9"/>
    </row>
    <row r="12" spans="1:9" ht="15" x14ac:dyDescent="0.25">
      <c r="B12" s="7" t="s">
        <v>10</v>
      </c>
      <c r="C12" s="10" t="s">
        <v>11</v>
      </c>
      <c r="D12" s="7" t="s">
        <v>12</v>
      </c>
      <c r="E12" s="10" t="s">
        <v>13</v>
      </c>
      <c r="F12" s="9"/>
    </row>
    <row r="13" spans="1:9" x14ac:dyDescent="0.2">
      <c r="B13" s="1"/>
      <c r="C13" s="2"/>
      <c r="D13" s="1"/>
      <c r="E13" s="2"/>
    </row>
    <row r="14" spans="1:9" ht="5.25" customHeight="1" x14ac:dyDescent="0.2">
      <c r="B14" s="11"/>
      <c r="C14" s="12"/>
      <c r="D14" s="12"/>
      <c r="E14" s="12"/>
      <c r="F14" s="12"/>
      <c r="G14" s="13"/>
    </row>
    <row r="15" spans="1:9" x14ac:dyDescent="0.2">
      <c r="B15" s="14" t="s">
        <v>14</v>
      </c>
      <c r="C15" s="15" t="s">
        <v>15</v>
      </c>
      <c r="D15" s="20" t="s">
        <v>16</v>
      </c>
      <c r="E15" s="20" t="s">
        <v>17</v>
      </c>
      <c r="F15" s="3" t="s">
        <v>18</v>
      </c>
      <c r="G15" s="21" t="s">
        <v>19</v>
      </c>
      <c r="H15" s="35" t="s">
        <v>64</v>
      </c>
      <c r="I15" s="36" t="s">
        <v>65</v>
      </c>
    </row>
    <row r="16" spans="1:9" ht="3.75" customHeight="1" x14ac:dyDescent="0.2">
      <c r="B16" s="16"/>
      <c r="C16" s="17"/>
      <c r="D16" s="17"/>
      <c r="E16" s="17"/>
      <c r="F16" s="17"/>
      <c r="G16" s="18"/>
    </row>
    <row r="17" spans="1:10" x14ac:dyDescent="0.2">
      <c r="B17" s="22" t="s">
        <v>20</v>
      </c>
      <c r="C17" s="23" t="s">
        <v>21</v>
      </c>
      <c r="D17" s="22" t="s">
        <v>22</v>
      </c>
      <c r="E17" s="24" t="s">
        <v>23</v>
      </c>
      <c r="F17" s="25" t="s">
        <v>23</v>
      </c>
      <c r="G17" s="19">
        <v>4</v>
      </c>
      <c r="H17">
        <f>1.25/4*100</f>
        <v>31.25</v>
      </c>
      <c r="I17">
        <v>51</v>
      </c>
      <c r="J17">
        <f>AVERAGE(H17:I17)</f>
        <v>41.125</v>
      </c>
    </row>
    <row r="18" spans="1:10" x14ac:dyDescent="0.2">
      <c r="B18" s="28" t="s">
        <v>24</v>
      </c>
      <c r="C18" s="26" t="s">
        <v>25</v>
      </c>
      <c r="D18" s="28" t="s">
        <v>26</v>
      </c>
      <c r="E18" s="28" t="s">
        <v>23</v>
      </c>
      <c r="F18" s="26" t="s">
        <v>23</v>
      </c>
      <c r="G18" s="38" t="s">
        <v>66</v>
      </c>
      <c r="J18" s="4" t="e">
        <f t="shared" ref="J18:J26" si="0">AVERAGE(H18:I18)</f>
        <v>#DIV/0!</v>
      </c>
    </row>
    <row r="19" spans="1:10" x14ac:dyDescent="0.2">
      <c r="B19" s="29" t="s">
        <v>27</v>
      </c>
      <c r="C19" s="27" t="s">
        <v>28</v>
      </c>
      <c r="D19" s="29" t="s">
        <v>29</v>
      </c>
      <c r="E19" s="29" t="s">
        <v>23</v>
      </c>
      <c r="F19" s="27" t="s">
        <v>23</v>
      </c>
      <c r="G19">
        <v>9</v>
      </c>
      <c r="H19" s="37">
        <f>3.5/4*100</f>
        <v>87.5</v>
      </c>
      <c r="I19">
        <v>83</v>
      </c>
      <c r="J19" s="4">
        <f t="shared" si="0"/>
        <v>85.25</v>
      </c>
    </row>
    <row r="20" spans="1:10" x14ac:dyDescent="0.2">
      <c r="B20" s="29" t="s">
        <v>30</v>
      </c>
      <c r="C20" s="27" t="s">
        <v>31</v>
      </c>
      <c r="D20" s="29" t="s">
        <v>32</v>
      </c>
      <c r="E20" s="29" t="s">
        <v>23</v>
      </c>
      <c r="F20" s="27" t="s">
        <v>23</v>
      </c>
      <c r="G20">
        <v>6</v>
      </c>
      <c r="H20">
        <f>1.75/4*100</f>
        <v>43.75</v>
      </c>
      <c r="I20">
        <v>74</v>
      </c>
      <c r="J20" s="4">
        <f t="shared" si="0"/>
        <v>58.875</v>
      </c>
    </row>
    <row r="21" spans="1:10" x14ac:dyDescent="0.2">
      <c r="B21" s="29" t="s">
        <v>33</v>
      </c>
      <c r="C21" s="27" t="s">
        <v>34</v>
      </c>
      <c r="D21" s="29" t="s">
        <v>35</v>
      </c>
      <c r="E21" s="29" t="s">
        <v>23</v>
      </c>
      <c r="F21" s="27" t="s">
        <v>23</v>
      </c>
      <c r="G21">
        <v>6</v>
      </c>
      <c r="H21">
        <f>2/4*100</f>
        <v>50</v>
      </c>
      <c r="I21">
        <v>70</v>
      </c>
      <c r="J21" s="4">
        <f>AVERAGE(H21:I21)</f>
        <v>60</v>
      </c>
    </row>
    <row r="22" spans="1:10" x14ac:dyDescent="0.2">
      <c r="B22" s="29" t="s">
        <v>36</v>
      </c>
      <c r="C22" s="27" t="s">
        <v>37</v>
      </c>
      <c r="D22" s="29" t="s">
        <v>38</v>
      </c>
      <c r="E22" s="29" t="s">
        <v>23</v>
      </c>
      <c r="F22" s="27" t="s">
        <v>23</v>
      </c>
      <c r="G22">
        <v>3</v>
      </c>
      <c r="H22">
        <v>0</v>
      </c>
      <c r="I22">
        <v>3</v>
      </c>
      <c r="J22" s="4">
        <f t="shared" si="0"/>
        <v>1.5</v>
      </c>
    </row>
    <row r="23" spans="1:10" x14ac:dyDescent="0.2">
      <c r="A23">
        <v>71</v>
      </c>
      <c r="B23" s="29" t="s">
        <v>39</v>
      </c>
      <c r="C23" s="27" t="s">
        <v>40</v>
      </c>
      <c r="D23" s="29" t="s">
        <v>41</v>
      </c>
      <c r="E23" s="29" t="s">
        <v>23</v>
      </c>
      <c r="F23" s="27" t="s">
        <v>23</v>
      </c>
      <c r="G23">
        <v>5</v>
      </c>
      <c r="H23">
        <f>1.25/4*100</f>
        <v>31.25</v>
      </c>
      <c r="I23">
        <v>71</v>
      </c>
      <c r="J23" s="4">
        <f t="shared" si="0"/>
        <v>51.125</v>
      </c>
    </row>
    <row r="24" spans="1:10" x14ac:dyDescent="0.2">
      <c r="B24" s="29" t="s">
        <v>42</v>
      </c>
      <c r="C24" s="27" t="s">
        <v>43</v>
      </c>
      <c r="D24" s="29" t="s">
        <v>44</v>
      </c>
      <c r="E24" s="29" t="s">
        <v>23</v>
      </c>
      <c r="F24" s="27" t="s">
        <v>23</v>
      </c>
      <c r="G24">
        <v>6</v>
      </c>
      <c r="H24">
        <f>1.5/4*100</f>
        <v>37.5</v>
      </c>
      <c r="I24">
        <v>84</v>
      </c>
      <c r="J24" s="4">
        <f t="shared" si="0"/>
        <v>60.75</v>
      </c>
    </row>
    <row r="25" spans="1:10" x14ac:dyDescent="0.2">
      <c r="B25" s="29" t="s">
        <v>45</v>
      </c>
      <c r="C25" s="27" t="s">
        <v>46</v>
      </c>
      <c r="D25" s="29" t="s">
        <v>47</v>
      </c>
      <c r="E25" s="29" t="s">
        <v>23</v>
      </c>
      <c r="F25" s="27" t="s">
        <v>23</v>
      </c>
      <c r="G25">
        <v>6</v>
      </c>
      <c r="H25">
        <f>1.7/4*100</f>
        <v>42.5</v>
      </c>
      <c r="I25">
        <v>71</v>
      </c>
      <c r="J25" s="4">
        <f t="shared" si="0"/>
        <v>56.75</v>
      </c>
    </row>
    <row r="26" spans="1:10" x14ac:dyDescent="0.2">
      <c r="B26" s="29" t="s">
        <v>48</v>
      </c>
      <c r="C26" s="27" t="s">
        <v>49</v>
      </c>
      <c r="D26" s="29" t="s">
        <v>50</v>
      </c>
      <c r="E26" s="29" t="s">
        <v>23</v>
      </c>
      <c r="F26" s="27" t="s">
        <v>23</v>
      </c>
      <c r="G26">
        <v>6</v>
      </c>
      <c r="H26">
        <f>1.5/4*100</f>
        <v>37.5</v>
      </c>
      <c r="I26">
        <v>82</v>
      </c>
      <c r="J26" s="4">
        <f t="shared" si="0"/>
        <v>59.75</v>
      </c>
    </row>
    <row r="29" spans="1:10" x14ac:dyDescent="0.2">
      <c r="B29" s="30" t="s">
        <v>51</v>
      </c>
      <c r="C29" s="30" t="s">
        <v>52</v>
      </c>
      <c r="E29" t="s">
        <v>53</v>
      </c>
    </row>
    <row r="30" spans="1:10" x14ac:dyDescent="0.2">
      <c r="B30" s="30"/>
      <c r="C30" s="30"/>
      <c r="E30" t="s">
        <v>54</v>
      </c>
    </row>
    <row r="31" spans="1:10" x14ac:dyDescent="0.2">
      <c r="B31" s="30" t="s">
        <v>55</v>
      </c>
      <c r="C31" s="30"/>
      <c r="E31" t="s">
        <v>56</v>
      </c>
    </row>
    <row r="32" spans="1:10" x14ac:dyDescent="0.2">
      <c r="B32" s="30" t="s">
        <v>57</v>
      </c>
      <c r="C32" s="30"/>
    </row>
    <row r="33" spans="2:5" x14ac:dyDescent="0.2">
      <c r="B33" s="30" t="s">
        <v>58</v>
      </c>
      <c r="C33" s="30"/>
      <c r="E33" t="s">
        <v>59</v>
      </c>
    </row>
    <row r="34" spans="2:5" x14ac:dyDescent="0.2">
      <c r="B34" s="30" t="s">
        <v>60</v>
      </c>
      <c r="C34" s="30"/>
    </row>
    <row r="35" spans="2:5" x14ac:dyDescent="0.2">
      <c r="E35" t="s">
        <v>61</v>
      </c>
    </row>
    <row r="37" spans="2:5" x14ac:dyDescent="0.2">
      <c r="E37" t="s">
        <v>62</v>
      </c>
    </row>
    <row r="39" spans="2:5" x14ac:dyDescent="0.2">
      <c r="E39" t="s">
        <v>61</v>
      </c>
    </row>
    <row r="41" spans="2:5" x14ac:dyDescent="0.2">
      <c r="E41" t="s">
        <v>63</v>
      </c>
    </row>
    <row r="43" spans="2:5" x14ac:dyDescent="0.2">
      <c r="E43" t="s">
        <v>61</v>
      </c>
    </row>
  </sheetData>
  <mergeCells count="2">
    <mergeCell ref="C4:F4"/>
    <mergeCell ref="B7:F7"/>
  </mergeCells>
  <pageMargins left="0.24996875390576176" right="0.24996875390576176" top="0.24996875390576176" bottom="0.24996875390576176" header="0.5" footer="0.5"/>
  <pageSetup orientation="portrait"/>
  <ignoredErrors>
    <ignoredError sqref="F2 B17:F26 B29:C34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Figueroa</dc:creator>
  <cp:lastModifiedBy>Cordero, Evangelina Natalia</cp:lastModifiedBy>
  <dcterms:created xsi:type="dcterms:W3CDTF">2020-11-26T16:25:55Z</dcterms:created>
  <dcterms:modified xsi:type="dcterms:W3CDTF">2023-08-02T15:40:35Z</dcterms:modified>
</cp:coreProperties>
</file>