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drawings/drawing53.xml" ContentType="application/vnd.openxmlformats-officedocument.drawing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69.xml" ContentType="application/vnd.openxmlformats-officedocument.drawingml.chart+xml"/>
  <Override PartName="/xl/drawings/drawing52.xml" ContentType="application/vnd.openxmlformats-officedocument.drawing+xml"/>
  <Override PartName="/xl/charts/chart68.xml" ContentType="application/vnd.openxmlformats-officedocument.drawingml.chart+xml"/>
  <Override PartName="/xl/drawings/drawing50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51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1.xml" ContentType="application/vnd.openxmlformats-officedocument.drawingml.chart+xml"/>
  <Override PartName="/xl/charts/chart60.xml" ContentType="application/vnd.openxmlformats-officedocument.drawingml.chart+xml"/>
  <Override PartName="/xl/charts/chart44.xml" ContentType="application/vnd.openxmlformats-officedocument.drawingml.chart+xml"/>
  <Override PartName="/xl/drawings/drawing38.xml" ContentType="application/vnd.openxmlformats-officedocument.drawing+xml"/>
  <Override PartName="/xl/charts/chart45.xml" ContentType="application/vnd.openxmlformats-officedocument.drawingml.chart+xml"/>
  <Override PartName="/xl/drawings/drawing39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40.xml" ContentType="application/vnd.openxmlformats-officedocument.drawing+xml"/>
  <Override PartName="/xl/charts/chart48.xml" ContentType="application/vnd.openxmlformats-officedocument.drawingml.chart+xml"/>
  <Override PartName="/xl/drawings/drawing37.xml" ContentType="application/vnd.openxmlformats-officedocument.drawing+xml"/>
  <Override PartName="/xl/charts/chart43.xml" ContentType="application/vnd.openxmlformats-officedocument.drawingml.chart+xml"/>
  <Override PartName="/xl/drawings/drawing36.xml" ContentType="application/vnd.openxmlformats-officedocument.drawing+xml"/>
  <Override PartName="/xl/charts/chart39.xml" ContentType="application/vnd.openxmlformats-officedocument.drawingml.chart+xml"/>
  <Override PartName="/xl/drawings/drawing33.xml" ContentType="application/vnd.openxmlformats-officedocument.drawing+xml"/>
  <Override PartName="/xl/charts/chart40.xml" ContentType="application/vnd.openxmlformats-officedocument.drawingml.chart+xml"/>
  <Override PartName="/xl/drawings/drawing34.xml" ContentType="application/vnd.openxmlformats-officedocument.drawing+xml"/>
  <Override PartName="/xl/charts/chart41.xml" ContentType="application/vnd.openxmlformats-officedocument.drawingml.chart+xml"/>
  <Override PartName="/xl/drawings/drawing35.xml" ContentType="application/vnd.openxmlformats-officedocument.drawing+xml"/>
  <Override PartName="/xl/charts/chart42.xml" ContentType="application/vnd.openxmlformats-officedocument.drawingml.chart+xml"/>
  <Override PartName="/xl/drawings/drawing41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6.xml" ContentType="application/vnd.openxmlformats-officedocument.drawingml.chart+xml"/>
  <Override PartName="/xl/drawings/drawing47.xml" ContentType="application/vnd.openxmlformats-officedocument.drawing+xml"/>
  <Override PartName="/xl/charts/chart57.xml" ContentType="application/vnd.openxmlformats-officedocument.drawingml.chart+xml"/>
  <Override PartName="/xl/drawings/drawing48.xml" ContentType="application/vnd.openxmlformats-officedocument.drawing+xml"/>
  <Override PartName="/xl/charts/chart58.xml" ContentType="application/vnd.openxmlformats-officedocument.drawingml.chart+xml"/>
  <Override PartName="/xl/drawings/drawing49.xml" ContentType="application/vnd.openxmlformats-officedocument.drawing+xml"/>
  <Override PartName="/xl/charts/chart59.xml" ContentType="application/vnd.openxmlformats-officedocument.drawingml.chart+xml"/>
  <Override PartName="/xl/drawings/drawing46.xml" ContentType="application/vnd.openxmlformats-officedocument.drawing+xml"/>
  <Override PartName="/xl/charts/chart55.xml" ContentType="application/vnd.openxmlformats-officedocument.drawingml.chart+xml"/>
  <Override PartName="/xl/drawings/drawing45.xml" ContentType="application/vnd.openxmlformats-officedocument.drawing+xml"/>
  <Override PartName="/xl/drawings/drawing42.xml" ContentType="application/vnd.openxmlformats-officedocument.drawing+xml"/>
  <Override PartName="/xl/charts/chart51.xml" ContentType="application/vnd.openxmlformats-officedocument.drawingml.chart+xml"/>
  <Override PartName="/xl/drawings/drawing43.xml" ContentType="application/vnd.openxmlformats-officedocument.drawing+xml"/>
  <Override PartName="/xl/charts/chart52.xml" ContentType="application/vnd.openxmlformats-officedocument.drawingml.chart+xml"/>
  <Override PartName="/xl/drawings/drawing44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32.xml" ContentType="application/vnd.openxmlformats-officedocument.drawing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worksheets/sheet43.xml" ContentType="application/vnd.openxmlformats-officedocument.spreadsheetml.workshee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worksheets/sheet42.xml" ContentType="application/vnd.openxmlformats-officedocument.spreadsheetml.worksheet+xml"/>
  <Override PartName="/xl/worksheets/sheet44.xml" ContentType="application/vnd.openxmlformats-officedocument.spreadsheetml.workshee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worksheets/sheet45.xml" ContentType="application/vnd.openxmlformats-officedocument.spreadsheetml.workshee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chart38.xml" ContentType="application/vnd.openxmlformats-officedocument.drawingml.chart+xml"/>
  <Override PartName="/xl/drawings/drawing13.xml" ContentType="application/vnd.openxmlformats-officedocument.drawing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20.xml" ContentType="application/vnd.openxmlformats-officedocument.drawingml.chart+xml"/>
  <Override PartName="/xl/worksheets/sheet38.xml" ContentType="application/vnd.openxmlformats-officedocument.spreadsheetml.worksheet+xml"/>
  <Override PartName="/xl/drawings/drawing20.xml" ContentType="application/vnd.openxmlformats-officedocument.drawing+xml"/>
  <Override PartName="/xl/worksheets/sheet37.xml" ContentType="application/vnd.openxmlformats-officedocument.spreadsheetml.worksheet+xml"/>
  <Override PartName="/xl/charts/chart21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worksheets/sheet53.xml" ContentType="application/vnd.openxmlformats-officedocument.spreadsheetml.worksheet+xml"/>
  <Override PartName="/xl/drawings/drawing5.xml" ContentType="application/vnd.openxmlformats-officedocument.drawing+xml"/>
  <Override PartName="/xl/worksheets/sheet52.xml" ContentType="application/vnd.openxmlformats-officedocument.spreadsheetml.worksheet+xml"/>
  <Override PartName="/xl/drawings/drawing6.xml" ContentType="application/vnd.openxmlformats-officedocument.drawing+xml"/>
  <Override PartName="/xl/worksheets/sheet51.xml" ContentType="application/vnd.openxmlformats-officedocument.spreadsheetml.worksheet+xml"/>
  <Override PartName="/xl/worksheets/sheet54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1.xml" ContentType="application/vnd.openxmlformats-officedocument.theme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worksheets/sheet50.xml" ContentType="application/vnd.openxmlformats-officedocument.spreadsheetml.worksheet+xml"/>
  <Override PartName="/xl/worksheets/sheet47.xml" ContentType="application/vnd.openxmlformats-officedocument.spreadsheetml.worksheet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sheets/sheet46.xml" ContentType="application/vnd.openxmlformats-officedocument.spreadsheetml.worksheet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worksheets/sheet48.xml" ContentType="application/vnd.openxmlformats-officedocument.spreadsheetml.worksheet+xml"/>
  <Override PartName="/xl/drawings/drawing8.xml" ContentType="application/vnd.openxmlformats-officedocument.drawing+xml"/>
  <Override PartName="/xl/worksheets/sheet49.xml" ContentType="application/vnd.openxmlformats-officedocument.spreadsheetml.workshee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xl/charts/chart22.xml" ContentType="application/vnd.openxmlformats-officedocument.drawingml.chart+xml"/>
  <Override PartName="/xl/charts/chart35.xml" ContentType="application/vnd.openxmlformats-officedocument.drawingml.char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drawings/drawing29.xml" ContentType="application/vnd.openxmlformats-officedocument.drawing+xml"/>
  <Override PartName="/xl/worksheets/sheet1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charts/chart34.xml" ContentType="application/vnd.openxmlformats-officedocument.drawingml.chart+xml"/>
  <Override PartName="/xl/worksheets/sheet20.xml" ContentType="application/vnd.openxmlformats-officedocument.spreadsheetml.worksheet+xml"/>
  <Override PartName="/xl/drawings/drawing28.xml" ContentType="application/vnd.openxmlformats-officedocument.drawing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charts/chart36.xml" ContentType="application/vnd.openxmlformats-officedocument.drawingml.chart+xml"/>
  <Override PartName="/xl/worksheets/sheet7.xml" ContentType="application/vnd.openxmlformats-officedocument.spreadsheetml.worksheet+xml"/>
  <Override PartName="/xl/drawings/drawing31.xml" ContentType="application/vnd.openxmlformats-officedocument.drawing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charts/chart37.xml" ContentType="application/vnd.openxmlformats-officedocument.drawingml.char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drawings/drawing30.xml" ContentType="application/vnd.openxmlformats-officedocument.drawing+xml"/>
  <Override PartName="/xl/worksheets/sheet10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/chart26.xml" ContentType="application/vnd.openxmlformats-officedocument.drawingml.chart+xml"/>
  <Override PartName="/xl/worksheets/sheet32.xml" ContentType="application/vnd.openxmlformats-officedocument.spreadsheetml.worksheet+xml"/>
  <Override PartName="/xl/drawings/drawing2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31.xml" ContentType="application/vnd.openxmlformats-officedocument.spreadsheetml.worksheet+xml"/>
  <Override PartName="/xl/charts/chart25.xml" ContentType="application/vnd.openxmlformats-officedocument.drawingml.chart+xml"/>
  <Override PartName="/xl/worksheets/sheet33.xml" ContentType="application/vnd.openxmlformats-officedocument.spreadsheetml.worksheet+xml"/>
  <Override PartName="/xl/drawings/drawing22.xml" ContentType="application/vnd.openxmlformats-officedocument.drawing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sheets/sheet34.xml" ContentType="application/vnd.openxmlformats-officedocument.spreadsheetml.worksheet+xml"/>
  <Override PartName="/xl/drawings/drawing27.xml" ContentType="application/vnd.openxmlformats-officedocument.drawing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charts/chart32.xml" ContentType="application/vnd.openxmlformats-officedocument.drawingml.char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drawings/drawing26.xml" ContentType="application/vnd.openxmlformats-officedocument.drawing+xml"/>
  <Override PartName="/xl/charts/chart33.xml" ContentType="application/vnd.openxmlformats-officedocument.drawingml.chart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worksheets/sheet2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29.xml" ContentType="application/vnd.openxmlformats-officedocument.drawingml.chart+xml"/>
  <Override PartName="/xl/externalLinks/externalLink1.xml" ContentType="application/vnd.openxmlformats-officedocument.spreadsheetml.externalLink+xml"/>
  <Override PartName="/xl/comments5.xml" ContentType="application/vnd.openxmlformats-officedocument.spreadsheetml.comments+xml"/>
  <Override PartName="/xl/comments10.xml" ContentType="application/vnd.openxmlformats-officedocument.spreadsheetml.comments+xml"/>
  <Override PartName="/xl/comments4.xml" ContentType="application/vnd.openxmlformats-officedocument.spreadsheetml.comments+xml"/>
  <Override PartName="/xl/comments6.xml" ContentType="application/vnd.openxmlformats-officedocument.spreadsheetml.comments+xml"/>
  <Override PartName="/xl/comments9.xml" ContentType="application/vnd.openxmlformats-officedocument.spreadsheetml.comments+xml"/>
  <Override PartName="/xl/comments8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60" windowWidth="10140" windowHeight="7155" tabRatio="870" activeTab="1"/>
  </bookViews>
  <sheets>
    <sheet name="Indice" sheetId="16" r:id="rId1"/>
    <sheet name="Inhibidor de Incrustaciones" sheetId="14" r:id="rId2"/>
    <sheet name="Inhibidor de Corrosión" sheetId="15" r:id="rId3"/>
    <sheet name="Presiones" sheetId="46" r:id="rId4"/>
    <sheet name="Bacterias" sheetId="66" r:id="rId5"/>
    <sheet name="H2S" sheetId="68" r:id="rId6"/>
    <sheet name="NCD.e-0003" sheetId="47" r:id="rId7"/>
    <sheet name="NCD.a-0005" sheetId="64" r:id="rId8"/>
    <sheet name="NCD.x-0016" sheetId="67" r:id="rId9"/>
    <sheet name="NCD.a-0018" sheetId="80" r:id="rId10"/>
    <sheet name="NCL.a-0006" sheetId="48" r:id="rId11"/>
    <sheet name="NLA.a-0015" sheetId="49" r:id="rId12"/>
    <sheet name="NLA-0019" sheetId="79" r:id="rId13"/>
    <sheet name="NLA.a-0021" sheetId="60" r:id="rId14"/>
    <sheet name="NLA.a-0025" sheetId="65" r:id="rId15"/>
    <sheet name="NMDM-0009(I)" sheetId="53" r:id="rId16"/>
    <sheet name="NMDM-0028" sheetId="70" r:id="rId17"/>
    <sheet name="NMDM-0039" sheetId="81" r:id="rId18"/>
    <sheet name="NMDM-0056" sheetId="2" r:id="rId19"/>
    <sheet name="NMDM-0058" sheetId="3" r:id="rId20"/>
    <sheet name="NMDM-0059" sheetId="73" r:id="rId21"/>
    <sheet name="NMDM-0062 " sheetId="31" r:id="rId22"/>
    <sheet name="NMDM.a-0069" sheetId="50" r:id="rId23"/>
    <sheet name="NMDM-0072" sheetId="4" r:id="rId24"/>
    <sheet name="NMDM-0083" sheetId="54" r:id="rId25"/>
    <sheet name="NMDM-0086" sheetId="55" r:id="rId26"/>
    <sheet name="NMDM.a-0087(I)" sheetId="51" r:id="rId27"/>
    <sheet name="NMDM.a-0090" sheetId="52" r:id="rId28"/>
    <sheet name="MDM-0122" sheetId="61" r:id="rId29"/>
    <sheet name="MDM-0123" sheetId="62" r:id="rId30"/>
    <sheet name="MDM-0125" sheetId="63" r:id="rId31"/>
    <sheet name="NMdV.x-0001" sheetId="56" r:id="rId32"/>
    <sheet name="NMdVO.x-0001 " sheetId="75" r:id="rId33"/>
    <sheet name="NMdVS.x-0001 " sheetId="76" r:id="rId34"/>
    <sheet name="NPP-0006" sheetId="57" r:id="rId35"/>
    <sheet name="NPP-0026 " sheetId="58" r:id="rId36"/>
    <sheet name="NPP-0030" sheetId="69" r:id="rId37"/>
    <sheet name="NPP-0046 " sheetId="59" r:id="rId38"/>
    <sheet name="NLAS-0063" sheetId="39" r:id="rId39"/>
    <sheet name="NLCA-0005" sheetId="5" r:id="rId40"/>
    <sheet name="NLCA-0026" sheetId="6" r:id="rId41"/>
    <sheet name="NLCA-0030" sheetId="37" r:id="rId42"/>
    <sheet name="NLCA-0047" sheetId="71" r:id="rId43"/>
    <sheet name="NLCA-0075" sheetId="78" r:id="rId44"/>
    <sheet name="NLCA-0088" sheetId="72" r:id="rId45"/>
    <sheet name="NLCA-0138" sheetId="41" r:id="rId46"/>
    <sheet name="LaVa.x-0001" sheetId="1" r:id="rId47"/>
    <sheet name="NPP-0024" sheetId="74" r:id="rId48"/>
    <sheet name="NPP-0026" sheetId="33" r:id="rId49"/>
    <sheet name="NRG-0027" sheetId="44" r:id="rId50"/>
    <sheet name="NRG-0035" sheetId="77" r:id="rId51"/>
    <sheet name="Colector sur PP" sheetId="35" r:id="rId52"/>
    <sheet name="Colectora central PP" sheetId="36" r:id="rId53"/>
    <sheet name="Sheet1" sheetId="43" r:id="rId54"/>
  </sheets>
  <externalReferences>
    <externalReference r:id="rId55"/>
  </externalReferences>
  <definedNames>
    <definedName name="_xlnm.Print_Area" localSheetId="19">'NMDM-0058'!$A:$T</definedName>
  </definedNames>
  <calcPr calcId="145621"/>
</workbook>
</file>

<file path=xl/calcChain.xml><?xml version="1.0" encoding="utf-8"?>
<calcChain xmlns="http://schemas.openxmlformats.org/spreadsheetml/2006/main">
  <c r="E16" i="14" l="1"/>
  <c r="D16" i="14"/>
  <c r="C16" i="14"/>
  <c r="E24" i="14"/>
  <c r="D24" i="14"/>
  <c r="C24" i="14"/>
  <c r="C17" i="14"/>
  <c r="C21" i="14" l="1"/>
  <c r="D11" i="15" l="1"/>
  <c r="E11" i="15"/>
  <c r="C11" i="15"/>
  <c r="E13" i="14"/>
  <c r="E12" i="14"/>
  <c r="D13" i="14"/>
  <c r="C13" i="14"/>
  <c r="D20" i="15"/>
  <c r="D16" i="15"/>
  <c r="J11" i="15"/>
  <c r="J10" i="15"/>
  <c r="E10" i="15"/>
  <c r="D10" i="15"/>
  <c r="C10" i="15"/>
  <c r="E26" i="14"/>
  <c r="D26" i="14"/>
  <c r="C26" i="14"/>
  <c r="E25" i="14"/>
  <c r="D25" i="14"/>
  <c r="C25" i="14"/>
  <c r="E23" i="14"/>
  <c r="D23" i="14"/>
  <c r="C23" i="14"/>
  <c r="D22" i="14"/>
  <c r="E21" i="14"/>
  <c r="D21" i="14"/>
  <c r="E19" i="14"/>
  <c r="D19" i="14"/>
  <c r="C19" i="14"/>
  <c r="E18" i="14"/>
  <c r="D18" i="14"/>
  <c r="C18" i="14"/>
  <c r="E17" i="14"/>
  <c r="D17" i="14"/>
  <c r="E15" i="14"/>
  <c r="D15" i="14"/>
  <c r="C15" i="14"/>
  <c r="J11" i="14"/>
  <c r="D12" i="14"/>
  <c r="J10" i="14"/>
  <c r="E11" i="14"/>
  <c r="D11" i="14"/>
  <c r="C11" i="14"/>
</calcChain>
</file>

<file path=xl/comments1.xml><?xml version="1.0" encoding="utf-8"?>
<comments xmlns="http://schemas.openxmlformats.org/spreadsheetml/2006/main">
  <authors>
    <author>help</author>
  </authors>
  <commentList>
    <comment ref="D21" authorId="0">
      <text>
        <r>
          <rPr>
            <sz val="9"/>
            <color indexed="81"/>
            <rFont val="Tahoma"/>
            <family val="2"/>
          </rPr>
          <t xml:space="preserve">Blanco: 1200 ppm
</t>
        </r>
      </text>
    </comment>
  </commentList>
</comments>
</file>

<file path=xl/comments10.xml><?xml version="1.0" encoding="utf-8"?>
<comments xmlns="http://schemas.openxmlformats.org/spreadsheetml/2006/main">
  <authors>
    <author>help</author>
  </authors>
  <commentList>
    <comment ref="G14" authorId="0">
      <text>
        <r>
          <rPr>
            <sz val="9"/>
            <color indexed="81"/>
            <rFont val="Tahoma"/>
            <family val="2"/>
          </rPr>
          <t xml:space="preserve">Pozo parado (espera de pulling).
</t>
        </r>
      </text>
    </comment>
  </commentList>
</comments>
</file>

<file path=xl/comments2.xml><?xml version="1.0" encoding="utf-8"?>
<comments xmlns="http://schemas.openxmlformats.org/spreadsheetml/2006/main">
  <authors>
    <author>help</author>
  </authors>
  <commentList>
    <comment ref="G16" authorId="0">
      <text>
        <r>
          <rPr>
            <sz val="9"/>
            <color indexed="81"/>
            <rFont val="Tahoma"/>
            <family val="2"/>
          </rPr>
          <t>Se baja encapsulado inh de corrosión e incrustacion.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help</author>
  </authors>
  <commentList>
    <comment ref="G15" authorId="0">
      <text>
        <r>
          <rPr>
            <sz val="9"/>
            <color indexed="81"/>
            <rFont val="Tahoma"/>
            <family val="2"/>
          </rPr>
          <t xml:space="preserve">Se baja encapsulado inh de corrosión e incrustacion
</t>
        </r>
      </text>
    </comment>
  </commentList>
</comments>
</file>

<file path=xl/comments4.xml><?xml version="1.0" encoding="utf-8"?>
<comments xmlns="http://schemas.openxmlformats.org/spreadsheetml/2006/main">
  <authors>
    <author>help</author>
  </authors>
  <commentList>
    <comment ref="G18" authorId="0">
      <text>
        <r>
          <rPr>
            <sz val="9"/>
            <color indexed="81"/>
            <rFont val="Tahoma"/>
            <family val="2"/>
          </rPr>
          <t>Inicio de tratamiento con encapsulado</t>
        </r>
      </text>
    </comment>
  </commentList>
</comments>
</file>

<file path=xl/comments5.xml><?xml version="1.0" encoding="utf-8"?>
<comments xmlns="http://schemas.openxmlformats.org/spreadsheetml/2006/main">
  <authors>
    <author>help</author>
  </authors>
  <commentList>
    <comment ref="G14" authorId="0">
      <text>
        <r>
          <rPr>
            <sz val="9"/>
            <color indexed="81"/>
            <rFont val="Tahoma"/>
            <family val="2"/>
          </rPr>
          <t>Pozo contrapresionado
(maniobra operativa)</t>
        </r>
      </text>
    </comment>
    <comment ref="G15" authorId="0">
      <text>
        <r>
          <rPr>
            <sz val="9"/>
            <color indexed="81"/>
            <rFont val="Tahoma"/>
            <family val="2"/>
          </rPr>
          <t>Pozo contrapresionado
(maniobra operativa)</t>
        </r>
      </text>
    </comment>
  </commentList>
</comments>
</file>

<file path=xl/comments6.xml><?xml version="1.0" encoding="utf-8"?>
<comments xmlns="http://schemas.openxmlformats.org/spreadsheetml/2006/main">
  <authors>
    <author>help</author>
  </authors>
  <commentList>
    <comment ref="G14" authorId="0">
      <text>
        <r>
          <rPr>
            <sz val="9"/>
            <color indexed="81"/>
            <rFont val="Tahoma"/>
            <family val="2"/>
          </rPr>
          <t>Pozo contrapresionado
(maniobra operativa)</t>
        </r>
      </text>
    </comment>
  </commentList>
</comments>
</file>

<file path=xl/comments7.xml><?xml version="1.0" encoding="utf-8"?>
<comments xmlns="http://schemas.openxmlformats.org/spreadsheetml/2006/main">
  <authors>
    <author>help</author>
  </authors>
  <commentList>
    <comment ref="G13" authorId="0">
      <text>
        <r>
          <rPr>
            <sz val="9"/>
            <color indexed="81"/>
            <rFont val="Tahoma"/>
            <family val="2"/>
          </rPr>
          <t xml:space="preserve">Cambio de sistema de extracción (AIB x PCP), tratamiento stand by.
</t>
        </r>
      </text>
    </comment>
    <comment ref="G14" authorId="0">
      <text>
        <r>
          <rPr>
            <sz val="9"/>
            <color indexed="81"/>
            <rFont val="Tahoma"/>
            <family val="2"/>
          </rPr>
          <t xml:space="preserve">Cambio de sistema de extracción (AIB x PCP), tratamiento stand by.
</t>
        </r>
      </text>
    </comment>
  </commentList>
</comments>
</file>

<file path=xl/comments8.xml><?xml version="1.0" encoding="utf-8"?>
<comments xmlns="http://schemas.openxmlformats.org/spreadsheetml/2006/main">
  <authors>
    <author>help</author>
  </authors>
  <commentList>
    <comment ref="G14" authorId="0">
      <text>
        <r>
          <rPr>
            <sz val="9"/>
            <color indexed="81"/>
            <rFont val="Tahoma"/>
            <family val="2"/>
          </rPr>
          <t>Pozo contrapresionado (maniobra operativa).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6" authorId="0">
      <text>
        <r>
          <rPr>
            <sz val="9"/>
            <color indexed="81"/>
            <rFont val="Tahoma"/>
            <family val="2"/>
          </rPr>
          <t>Pozo contrapresionado (maniobra operativa).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help</author>
  </authors>
  <commentList>
    <comment ref="G13" authorId="0">
      <text>
        <r>
          <rPr>
            <sz val="9"/>
            <color indexed="81"/>
            <rFont val="Tahoma"/>
            <family val="2"/>
          </rPr>
          <t>Pozo contrapresionado (maniobra operativa).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<sst xmlns="http://schemas.openxmlformats.org/spreadsheetml/2006/main" count="2802" uniqueCount="285">
  <si>
    <t>Fecha</t>
  </si>
  <si>
    <t>Presión</t>
  </si>
  <si>
    <t>Fe++</t>
  </si>
  <si>
    <t>PO4</t>
  </si>
  <si>
    <t>BRS</t>
  </si>
  <si>
    <t>Observaciones</t>
  </si>
  <si>
    <t>INGRESO DE INFORMACION</t>
  </si>
  <si>
    <t>FECHA</t>
  </si>
  <si>
    <t>COMPANIA</t>
  </si>
  <si>
    <t>NECON</t>
  </si>
  <si>
    <t>YACIMIENTO</t>
  </si>
  <si>
    <t>PETROLEOS SUDAMERICANOS</t>
  </si>
  <si>
    <t>PTO DE MUESTREO</t>
  </si>
  <si>
    <t>CE103</t>
  </si>
  <si>
    <t>IONES</t>
  </si>
  <si>
    <t>CALCIO</t>
  </si>
  <si>
    <t>mg/lt</t>
  </si>
  <si>
    <t>MAGNESIO</t>
  </si>
  <si>
    <t>CLORUROS</t>
  </si>
  <si>
    <t>CARBONATOS</t>
  </si>
  <si>
    <t>BICARBONATOS</t>
  </si>
  <si>
    <t>SULFATOS</t>
  </si>
  <si>
    <t>HIERRO TOTAL</t>
  </si>
  <si>
    <t>PH POTENCIOMÉTRICO</t>
  </si>
  <si>
    <t xml:space="preserve">GASES </t>
  </si>
  <si>
    <t>SH2</t>
  </si>
  <si>
    <t>-</t>
  </si>
  <si>
    <t>ppm</t>
  </si>
  <si>
    <t>CO2</t>
  </si>
  <si>
    <t>% molar</t>
  </si>
  <si>
    <t>GASES DISUELTOS</t>
  </si>
  <si>
    <t>Sulfuro total</t>
  </si>
  <si>
    <t>Ac. SULFHIDRICO (calculado)</t>
  </si>
  <si>
    <t>Anhidrido Carbonico</t>
  </si>
  <si>
    <t>Oxigeno</t>
  </si>
  <si>
    <t>RECUENTO MICROBIOLOGICO</t>
  </si>
  <si>
    <t>BACT. SULFA. REDUCTORAS</t>
  </si>
  <si>
    <t>UFC</t>
  </si>
  <si>
    <t>BACT. AERÓB. TOTALES.</t>
  </si>
  <si>
    <t>TEMPERATURA</t>
  </si>
  <si>
    <t>PRESION</t>
  </si>
  <si>
    <t xml:space="preserve">DATOS DE PRODUCCION E INSTALACION DEL POZO </t>
  </si>
  <si>
    <t>DIAMETRO CASING</t>
  </si>
  <si>
    <t>Inch</t>
  </si>
  <si>
    <t xml:space="preserve">DIAMETRO TUBING </t>
  </si>
  <si>
    <t>DIAMETRO VARILLA 1</t>
  </si>
  <si>
    <t>DIAMETRO VARILLA 2</t>
  </si>
  <si>
    <t>DIAMETRO VARILLA 3</t>
  </si>
  <si>
    <t>PRODUCCION  BRUTA</t>
  </si>
  <si>
    <t xml:space="preserve">% AGUA </t>
  </si>
  <si>
    <t>SUMERGENCIA DE BBA</t>
  </si>
  <si>
    <t xml:space="preserve">SODIO </t>
  </si>
  <si>
    <t>SALINIDAD (CL Na)</t>
  </si>
  <si>
    <t xml:space="preserve">TSD  </t>
  </si>
  <si>
    <t xml:space="preserve">FUERZA IÓNICA    </t>
  </si>
  <si>
    <t>SOLUBILIDAD DE SULFATO DE CALCIO METODO :  MC DONALD - STIFF - SKILLMAN</t>
  </si>
  <si>
    <t xml:space="preserve"> CONSTANTES Kps</t>
  </si>
  <si>
    <r>
      <t xml:space="preserve">   CÁLCULO DE X , X </t>
    </r>
    <r>
      <rPr>
        <vertAlign val="superscript"/>
        <sz val="9"/>
        <color indexed="48"/>
        <rFont val="Arial"/>
        <family val="2"/>
      </rPr>
      <t>2</t>
    </r>
  </si>
  <si>
    <t>Kps [ 25 C ]    =</t>
  </si>
  <si>
    <t>X =</t>
  </si>
  <si>
    <t>Kps [ 50C ]    =</t>
  </si>
  <si>
    <r>
      <t xml:space="preserve">X </t>
    </r>
    <r>
      <rPr>
        <vertAlign val="superscript"/>
        <sz val="9"/>
        <rFont val="Arial"/>
        <family val="2"/>
      </rPr>
      <t>2</t>
    </r>
    <r>
      <rPr>
        <sz val="9"/>
        <rFont val="Arial"/>
        <family val="2"/>
      </rPr>
      <t>=</t>
    </r>
  </si>
  <si>
    <t xml:space="preserve">     Kps [ 80C ]    =</t>
  </si>
  <si>
    <t>SOL CAL</t>
  </si>
  <si>
    <t>SOL REAL</t>
  </si>
  <si>
    <t>Temperatura</t>
  </si>
  <si>
    <t>[ meq / lts ]</t>
  </si>
  <si>
    <t>INTERPRETACION  DE LOS VALORES</t>
  </si>
  <si>
    <t xml:space="preserve">SI   Sr  &gt;  Sc </t>
  </si>
  <si>
    <t xml:space="preserve">  HABRA DEPOSICION DE SULFATO DE CALCIO.</t>
  </si>
  <si>
    <t xml:space="preserve">SI   Sr  =  Sc </t>
  </si>
  <si>
    <t xml:space="preserve">  SE CONSIDERA UN SISTEMA SATURADO.</t>
  </si>
  <si>
    <t xml:space="preserve">SI   Sr  &lt;  Sc </t>
  </si>
  <si>
    <t xml:space="preserve">  NO HABRA DEPOSICION DE SULFATO DE CALCIO.</t>
  </si>
  <si>
    <t>STIFF - DAVIS</t>
  </si>
  <si>
    <t>CTE IONICA</t>
  </si>
  <si>
    <t>CALCULO DE PCa , PAlc</t>
  </si>
  <si>
    <t xml:space="preserve">TENDENCIA A DEPOSITAR CaC03  </t>
  </si>
  <si>
    <t xml:space="preserve"> K [ 25 C ]   =</t>
  </si>
  <si>
    <t xml:space="preserve">Pca = </t>
  </si>
  <si>
    <t>SI [ 25 C ]   =</t>
  </si>
  <si>
    <t>TENDENCIA CORROSIVA</t>
  </si>
  <si>
    <t xml:space="preserve"> K [ 50 C ]   =</t>
  </si>
  <si>
    <t xml:space="preserve">PAlc = </t>
  </si>
  <si>
    <t>SI [ 50 C ]   =</t>
  </si>
  <si>
    <t xml:space="preserve"> K [ 80 C ]   =</t>
  </si>
  <si>
    <t xml:space="preserve">PH = </t>
  </si>
  <si>
    <t>SI [ 80 C ]   =</t>
  </si>
  <si>
    <t>TENDENCIA INSCRUSTANTE</t>
  </si>
  <si>
    <t>TENDENCIA</t>
  </si>
  <si>
    <t>CTES. ION MOLAR (Kc)</t>
  </si>
  <si>
    <t xml:space="preserve">  Kc (25º C)</t>
  </si>
  <si>
    <t xml:space="preserve">  Kc (50º C)</t>
  </si>
  <si>
    <t xml:space="preserve">  Kc (80º C)</t>
  </si>
  <si>
    <t>VALORES DE P</t>
  </si>
  <si>
    <t>INTERPRETACION</t>
  </si>
  <si>
    <t xml:space="preserve">CALC. DE P (CaCO3) PPTABLE </t>
  </si>
  <si>
    <t>P&lt; 0</t>
  </si>
  <si>
    <t>SIN DEPOSICION</t>
  </si>
  <si>
    <t>P [ 25 C ]   =</t>
  </si>
  <si>
    <t>0 &lt; P &lt; 286</t>
  </si>
  <si>
    <t>ESCASA DEPOSICION</t>
  </si>
  <si>
    <t>P [ 50 C ]   =</t>
  </si>
  <si>
    <t>286 &lt; P &lt; 714</t>
  </si>
  <si>
    <t>MODERADA DEPOSICION</t>
  </si>
  <si>
    <t>P [ 80 C ]   =</t>
  </si>
  <si>
    <t>P &gt; 714</t>
  </si>
  <si>
    <t>ELEVADA DEPOSICION</t>
  </si>
  <si>
    <t xml:space="preserve">(CaCO3) PPTABLE </t>
  </si>
  <si>
    <t>ODDO TOMSON</t>
  </si>
  <si>
    <t>CTES. ION MOLAR (KC)</t>
  </si>
  <si>
    <t xml:space="preserve">  Kc (100º C)</t>
  </si>
  <si>
    <t xml:space="preserve">CALCULOS DE P (CaCO3) PPTABLE </t>
  </si>
  <si>
    <t>P [ 25 C ] =</t>
  </si>
  <si>
    <t>P [ 50 C ] =</t>
  </si>
  <si>
    <t>P [ 80 C ] =</t>
  </si>
  <si>
    <t>P [ 100 C ] =</t>
  </si>
  <si>
    <t>INFORME POTENCIAL INCRUSTANTE</t>
  </si>
  <si>
    <t>COMPANIA:</t>
  </si>
  <si>
    <t>YACIMIENTO:</t>
  </si>
  <si>
    <t>PTO DE MUESTREO:</t>
  </si>
  <si>
    <t>CONCENTRACIONES IONICAS</t>
  </si>
  <si>
    <t>TEND. CORROSIVA</t>
  </si>
  <si>
    <t>TEND. INSCRUSTANTE</t>
  </si>
  <si>
    <t>SULFURO TOTALES</t>
  </si>
  <si>
    <t>ANHIDRIDO CARBONICO</t>
  </si>
  <si>
    <t>OXIGENO</t>
  </si>
  <si>
    <t>TSD  PPM</t>
  </si>
  <si>
    <t>OBSERVACIONES:</t>
  </si>
  <si>
    <t>RECOMENDACIONES:</t>
  </si>
  <si>
    <t>VELOCIDAD DE CORROSION DE POZOS PRODUCTORES</t>
  </si>
  <si>
    <t>POZO PRODUCTOR</t>
  </si>
  <si>
    <t>HIERRO MEDIDO</t>
  </si>
  <si>
    <t xml:space="preserve">PH  POTENCIOMÉTRICO                 </t>
  </si>
  <si>
    <t>SULFURO DE HIDROGENO</t>
  </si>
  <si>
    <t xml:space="preserve">ANHÍDRIDO CARBÓNICO </t>
  </si>
  <si>
    <t xml:space="preserve">GASES DISUELTOS </t>
  </si>
  <si>
    <t>SULFUROS TOTALES</t>
  </si>
  <si>
    <t xml:space="preserve">BSR          </t>
  </si>
  <si>
    <t xml:space="preserve">GRAFICO: el grafico muestra la velocidad de corrosion puntual de la instalacion respecto de los valores de Fe medido en </t>
  </si>
  <si>
    <t xml:space="preserve">boca de pozo en cualquier momento. Arbitrando las siguientes condiciones, 0,0 ppm de Fe en agua de formacion y corrosion </t>
  </si>
  <si>
    <t>de pareja y cte. en toda la instalacion</t>
  </si>
  <si>
    <t xml:space="preserve">INTERPRETACION DE RESULTADOS </t>
  </si>
  <si>
    <t xml:space="preserve">VELOCIDAD DE CORROSION </t>
  </si>
  <si>
    <t>REFERENCIA</t>
  </si>
  <si>
    <t>0  -  2  MPY</t>
  </si>
  <si>
    <t>CORROSION NORMAL</t>
  </si>
  <si>
    <t>2  -  5  MPY</t>
  </si>
  <si>
    <t>CORROSION ELEVADA</t>
  </si>
  <si>
    <t>&gt; 5 MPY</t>
  </si>
  <si>
    <t>CORROSION MUY ELEVADA</t>
  </si>
  <si>
    <t>MASA DE HIERRO POR DIA</t>
  </si>
  <si>
    <t>CONCENTRACION DE HIERRO = 2 mpy</t>
  </si>
  <si>
    <t xml:space="preserve">Se observa corrosion normal en el pozo, este no presenta caracteristicas severa de corrosion </t>
  </si>
  <si>
    <t>[ppm] Fe = 2 mpy</t>
  </si>
  <si>
    <t>VELOCIDAD DE CORROSION</t>
  </si>
  <si>
    <t>Realizar cromatrografia para poder abservar las caracteristica de gas.</t>
  </si>
  <si>
    <t>milipulgadas por año</t>
  </si>
  <si>
    <t>milimetros por año</t>
  </si>
  <si>
    <t>Residual Fosfonato</t>
  </si>
  <si>
    <t>Última Fecha</t>
  </si>
  <si>
    <t>OK</t>
  </si>
  <si>
    <t>Producto:</t>
  </si>
  <si>
    <t>Residual KPI</t>
  </si>
  <si>
    <t>Pozos Tratados</t>
  </si>
  <si>
    <t>Cumplen KPI</t>
  </si>
  <si>
    <t>No Cumplen KPI</t>
  </si>
  <si>
    <t>Hierro</t>
  </si>
  <si>
    <t>Cantidad</t>
  </si>
  <si>
    <t>Cumplimiento</t>
  </si>
  <si>
    <t>Pozos tratados con Inhibidor de Corrosión:</t>
  </si>
  <si>
    <t>Punto</t>
  </si>
  <si>
    <t xml:space="preserve"> KPI</t>
  </si>
  <si>
    <t>Parado</t>
  </si>
  <si>
    <t>Pozos tratados con encapsulado de inhibidor de Incrustación:</t>
  </si>
  <si>
    <t>NMDM-0058</t>
  </si>
  <si>
    <t>NMDM-0056</t>
  </si>
  <si>
    <t>NMDM-0072</t>
  </si>
  <si>
    <t>NLCA-0026</t>
  </si>
  <si>
    <t>NLCA-0005</t>
  </si>
  <si>
    <t>LaVa.x-0001</t>
  </si>
  <si>
    <t>Tratamiento</t>
  </si>
  <si>
    <t>Encapsulado</t>
  </si>
  <si>
    <t>EC6359 / CAPTRON 75</t>
  </si>
  <si>
    <t>NMDM-0062</t>
  </si>
  <si>
    <t>NLCA-0030</t>
  </si>
  <si>
    <t>CORTRON R-2533 / ENCAPTRON 95</t>
  </si>
  <si>
    <t>NPP-0026</t>
  </si>
  <si>
    <t>Colector Sur PP</t>
  </si>
  <si>
    <t>Colectora Central PP</t>
  </si>
  <si>
    <t>NLAS-0063</t>
  </si>
  <si>
    <t xml:space="preserve">  Colectora Central PP</t>
  </si>
  <si>
    <t>NLCA-0138</t>
  </si>
  <si>
    <t>SEGUIMIENTO DE TRATAMIENTOS LCA, LAS, MDM y PP.</t>
  </si>
  <si>
    <t>Puntos Tratados</t>
  </si>
  <si>
    <t>S/D</t>
  </si>
  <si>
    <t>Gas</t>
  </si>
  <si>
    <t>Solo gas</t>
  </si>
  <si>
    <t>Pozo parado</t>
  </si>
  <si>
    <t>NRG-0027</t>
  </si>
  <si>
    <t>Pozos tratados con Reductor de Fricción:</t>
  </si>
  <si>
    <t>NCD.e-0003</t>
  </si>
  <si>
    <t>Presión Kg</t>
  </si>
  <si>
    <t>Presión Kg/cm2</t>
  </si>
  <si>
    <t>Inyección continua</t>
  </si>
  <si>
    <t>NCL.a-0006</t>
  </si>
  <si>
    <t>NLA.a-0015</t>
  </si>
  <si>
    <t>NMDM.a-0069</t>
  </si>
  <si>
    <t>NMDM.a-0087(I)</t>
  </si>
  <si>
    <t>NMDM.a-0090</t>
  </si>
  <si>
    <t>NMDM-0009(I)</t>
  </si>
  <si>
    <t>NMDM-00072</t>
  </si>
  <si>
    <t>NMDM-00083</t>
  </si>
  <si>
    <t>NMDM-0083</t>
  </si>
  <si>
    <t>NMDM-00086</t>
  </si>
  <si>
    <t>NMDM-0086</t>
  </si>
  <si>
    <t>NMdV.x-0001</t>
  </si>
  <si>
    <t>NPP-0006</t>
  </si>
  <si>
    <t>NPP.a-0033</t>
  </si>
  <si>
    <t>NPP-0046</t>
  </si>
  <si>
    <t>NLA.a-0021</t>
  </si>
  <si>
    <t>MdN.LA.a-0021</t>
  </si>
  <si>
    <t>MDM-0122[00]a</t>
  </si>
  <si>
    <t>MDM.a-0123[00]a</t>
  </si>
  <si>
    <t>MDM.a-0125[00]a</t>
  </si>
  <si>
    <t>MDM-0122</t>
  </si>
  <si>
    <t>NMDM-0122</t>
  </si>
  <si>
    <t>MDM-0123</t>
  </si>
  <si>
    <t>NMDM-0123</t>
  </si>
  <si>
    <t>MDM-0125</t>
  </si>
  <si>
    <t>NMDM-0125</t>
  </si>
  <si>
    <t>NCD.a-0005</t>
  </si>
  <si>
    <t>LA.a-0025(d)[00]a</t>
  </si>
  <si>
    <t>NLA.a-0025</t>
  </si>
  <si>
    <t>Bacheo</t>
  </si>
  <si>
    <t>Parado (espera pulling)</t>
  </si>
  <si>
    <t>Pozo Parado</t>
  </si>
  <si>
    <t>Pozos tratados con Bactericida:</t>
  </si>
  <si>
    <t>Producto: Bactron L-133</t>
  </si>
  <si>
    <t>NCD.x-0016</t>
  </si>
  <si>
    <t>Pozos tratados con secuestrante de Sulfhidrico:</t>
  </si>
  <si>
    <t>Producto: Gas treat 200</t>
  </si>
  <si>
    <t>Medición de H2S/ppm</t>
  </si>
  <si>
    <t>H2S/ppm</t>
  </si>
  <si>
    <t>BRS/ col x ml</t>
  </si>
  <si>
    <t xml:space="preserve">         Pozos tratados: 1</t>
  </si>
  <si>
    <t>Pozos tratados: 2</t>
  </si>
  <si>
    <t>Tratamiento stand by</t>
  </si>
  <si>
    <t>Tratamiento suspendido</t>
  </si>
  <si>
    <t>NPP-0030</t>
  </si>
  <si>
    <t>NMDM-0028</t>
  </si>
  <si>
    <t>0.78</t>
  </si>
  <si>
    <t>NMDM-0069</t>
  </si>
  <si>
    <t>NLCA-0047</t>
  </si>
  <si>
    <t>Inicio de tratamiento con encapsulado</t>
  </si>
  <si>
    <t>NLCA-0088</t>
  </si>
  <si>
    <t>NMDM-0059</t>
  </si>
  <si>
    <t>Sin producción</t>
  </si>
  <si>
    <t xml:space="preserve"> Pozos tratados: 11</t>
  </si>
  <si>
    <t>NPP-0024</t>
  </si>
  <si>
    <t>Inicio de tratamiento</t>
  </si>
  <si>
    <t>NMdVO.x-0001</t>
  </si>
  <si>
    <t>NMdVS.x-0001</t>
  </si>
  <si>
    <t>Se inocula</t>
  </si>
  <si>
    <t>Pozo parado (intervenido)</t>
  </si>
  <si>
    <t>Pozo Parado (intervenido)</t>
  </si>
  <si>
    <t>NRG-0035</t>
  </si>
  <si>
    <t>Inicio de tratamiento (Encapsulado)</t>
  </si>
  <si>
    <t>NLCA-0075</t>
  </si>
  <si>
    <t>NLA-0019</t>
  </si>
  <si>
    <t xml:space="preserve">Hierro </t>
  </si>
  <si>
    <t>Residual</t>
  </si>
  <si>
    <t>Hierro inicial post intervención</t>
  </si>
  <si>
    <t>NCD-0018</t>
  </si>
  <si>
    <t>NMDM-0039</t>
  </si>
  <si>
    <t>Hierro inicial 9,51</t>
  </si>
  <si>
    <t>Hierro inicial 18,2</t>
  </si>
  <si>
    <t>Pendiente energia</t>
  </si>
  <si>
    <t>Pendiente de energía</t>
  </si>
  <si>
    <t>Pozos tratados: 20</t>
  </si>
  <si>
    <t>Hierro inicial 12,4 mg/lt</t>
  </si>
  <si>
    <t>Hierro inicial 18,2 mg/lt</t>
  </si>
  <si>
    <t>Hierro inicial 17,32</t>
  </si>
  <si>
    <t>Hierro inicial 17,3 mg/lt</t>
  </si>
  <si>
    <t>Hierro inicial 19,4 mg/lt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</si>
</sst>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164" formatCode="0\ &quot;ºC&quot;"/>
    <numFmt numFmtId="165" formatCode="0\ &quot;psi&quot;"/>
    <numFmt numFmtId="166" formatCode="0\ &quot;Mts&quot;"/>
    <numFmt numFmtId="167" formatCode="0\ &quot;m3/dia&quot;"/>
    <numFmt numFmtId="168" formatCode="0\ &quot;%&quot;"/>
    <numFmt numFmtId="169" formatCode="0\ &quot;mts.&quot;"/>
    <numFmt numFmtId="170" formatCode="0.0\ &quot;mg/lt&quot;"/>
    <numFmt numFmtId="171" formatCode="0\ &quot;meq/lt&quot;"/>
    <numFmt numFmtId="172" formatCode="0.0000\ &quot;mol/lt&quot;"/>
    <numFmt numFmtId="173" formatCode="0.0000"/>
    <numFmt numFmtId="174" formatCode="0\ &quot;mg/lt&quot;"/>
    <numFmt numFmtId="175" formatCode="0.0"/>
    <numFmt numFmtId="176" formatCode="0.000000"/>
    <numFmt numFmtId="177" formatCode="0\ &quot;ºC&quot;\="/>
    <numFmt numFmtId="178" formatCode="0.00\ &quot;mg/lt&quot;"/>
    <numFmt numFmtId="179" formatCode="mm/dd/yy"/>
    <numFmt numFmtId="180" formatCode="0.0\ &quot;ppm&quot;"/>
    <numFmt numFmtId="181" formatCode="0.0\ &quot;% molar&quot;"/>
    <numFmt numFmtId="182" formatCode="0\ &quot;UFC&quot;"/>
    <numFmt numFmtId="183" formatCode="0.00\ &quot;grs/dia&quot;"/>
    <numFmt numFmtId="184" formatCode="0.00\ &quot;mpy&quot;"/>
    <numFmt numFmtId="185" formatCode="0.0000\ &quot;mmy&quot;"/>
    <numFmt numFmtId="186" formatCode="dd/mm/yy;@"/>
    <numFmt numFmtId="187" formatCode="dd/mm/yyyy;@"/>
  </numFmts>
  <fonts count="76" x14ac:knownFonts="1">
    <font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b/>
      <sz val="12"/>
      <color indexed="12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9"/>
      <color indexed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7"/>
      <color indexed="10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sz val="9"/>
      <color indexed="48"/>
      <name val="Arial"/>
      <family val="2"/>
    </font>
    <font>
      <vertAlign val="superscript"/>
      <sz val="9"/>
      <color indexed="48"/>
      <name val="Arial"/>
      <family val="2"/>
    </font>
    <font>
      <vertAlign val="superscript"/>
      <sz val="9"/>
      <name val="Arial"/>
      <family val="2"/>
    </font>
    <font>
      <sz val="9"/>
      <color indexed="8"/>
      <name val="Arial"/>
      <family val="2"/>
    </font>
    <font>
      <sz val="7"/>
      <color indexed="8"/>
      <name val="Arial"/>
      <family val="2"/>
    </font>
    <font>
      <sz val="10"/>
      <color indexed="9"/>
      <name val="Arial"/>
      <family val="2"/>
    </font>
    <font>
      <u/>
      <sz val="9"/>
      <color indexed="8"/>
      <name val="Arial"/>
      <family val="2"/>
    </font>
    <font>
      <u/>
      <sz val="9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u/>
      <sz val="10"/>
      <name val="Arial"/>
      <family val="2"/>
    </font>
    <font>
      <u/>
      <sz val="8"/>
      <name val="Arial"/>
      <family val="2"/>
    </font>
    <font>
      <sz val="8"/>
      <color indexed="9"/>
      <name val="Arial"/>
      <family val="2"/>
    </font>
    <font>
      <b/>
      <sz val="14"/>
      <name val="Arial"/>
      <family val="2"/>
    </font>
    <font>
      <b/>
      <sz val="8"/>
      <color indexed="12"/>
      <name val="Arial"/>
      <family val="2"/>
    </font>
    <font>
      <b/>
      <sz val="7"/>
      <color indexed="12"/>
      <name val="Arial"/>
      <family val="2"/>
    </font>
    <font>
      <u/>
      <sz val="7"/>
      <name val="Arial"/>
      <family val="2"/>
    </font>
    <font>
      <b/>
      <sz val="8"/>
      <color indexed="9"/>
      <name val="Arial"/>
      <family val="2"/>
    </font>
    <font>
      <b/>
      <u/>
      <sz val="8"/>
      <color indexed="12"/>
      <name val="Arial"/>
      <family val="2"/>
    </font>
    <font>
      <b/>
      <u/>
      <sz val="8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b/>
      <sz val="7"/>
      <color indexed="9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8"/>
      <name val="Verdana"/>
      <family val="2"/>
    </font>
    <font>
      <u/>
      <sz val="10"/>
      <color rgb="FF0070C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10"/>
      <name val="Segoe UI"/>
      <family val="2"/>
    </font>
    <font>
      <sz val="9"/>
      <color indexed="81"/>
      <name val="Tahoma"/>
      <family val="2"/>
    </font>
    <font>
      <sz val="10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8">
    <xf numFmtId="0" fontId="0" fillId="0" borderId="0"/>
    <xf numFmtId="0" fontId="7" fillId="0" borderId="0"/>
    <xf numFmtId="9" fontId="40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7" fillId="0" borderId="0"/>
    <xf numFmtId="0" fontId="40" fillId="0" borderId="0"/>
    <xf numFmtId="0" fontId="7" fillId="0" borderId="0"/>
    <xf numFmtId="0" fontId="72" fillId="0" borderId="0"/>
  </cellStyleXfs>
  <cellXfs count="508">
    <xf numFmtId="0" fontId="0" fillId="0" borderId="0" xfId="0"/>
    <xf numFmtId="0" fontId="0" fillId="3" borderId="0" xfId="0" applyFill="1"/>
    <xf numFmtId="14" fontId="0" fillId="3" borderId="0" xfId="0" applyNumberFormat="1" applyFill="1"/>
    <xf numFmtId="0" fontId="1" fillId="3" borderId="1" xfId="0" applyFont="1" applyFill="1" applyBorder="1" applyAlignment="1">
      <alignment horizontal="center" vertical="center"/>
    </xf>
    <xf numFmtId="0" fontId="2" fillId="7" borderId="0" xfId="0" applyFont="1" applyFill="1" applyBorder="1" applyProtection="1">
      <protection hidden="1"/>
    </xf>
    <xf numFmtId="0" fontId="0" fillId="7" borderId="0" xfId="0" applyFill="1" applyBorder="1" applyProtection="1">
      <protection hidden="1"/>
    </xf>
    <xf numFmtId="0" fontId="10" fillId="3" borderId="19" xfId="0" applyFont="1" applyFill="1" applyBorder="1" applyAlignment="1" applyProtection="1">
      <alignment horizontal="left"/>
      <protection hidden="1"/>
    </xf>
    <xf numFmtId="170" fontId="3" fillId="3" borderId="20" xfId="0" applyNumberFormat="1" applyFont="1" applyFill="1" applyBorder="1" applyAlignment="1" applyProtection="1">
      <alignment horizontal="right"/>
      <protection hidden="1"/>
    </xf>
    <xf numFmtId="171" fontId="3" fillId="3" borderId="19" xfId="0" applyNumberFormat="1" applyFont="1" applyFill="1" applyBorder="1" applyProtection="1">
      <protection hidden="1"/>
    </xf>
    <xf numFmtId="172" fontId="3" fillId="3" borderId="20" xfId="0" applyNumberFormat="1" applyFont="1" applyFill="1" applyBorder="1" applyAlignment="1" applyProtection="1">
      <alignment horizontal="right"/>
      <protection hidden="1"/>
    </xf>
    <xf numFmtId="0" fontId="0" fillId="3" borderId="0" xfId="0" applyFill="1" applyBorder="1" applyProtection="1">
      <protection hidden="1"/>
    </xf>
    <xf numFmtId="0" fontId="0" fillId="3" borderId="37" xfId="0" applyFill="1" applyBorder="1" applyProtection="1">
      <protection hidden="1"/>
    </xf>
    <xf numFmtId="0" fontId="21" fillId="3" borderId="0" xfId="0" applyFont="1" applyFill="1" applyBorder="1" applyProtection="1">
      <protection hidden="1"/>
    </xf>
    <xf numFmtId="0" fontId="22" fillId="3" borderId="0" xfId="0" applyFont="1" applyFill="1" applyBorder="1" applyProtection="1">
      <protection hidden="1"/>
    </xf>
    <xf numFmtId="0" fontId="23" fillId="3" borderId="0" xfId="0" applyFont="1" applyFill="1" applyBorder="1" applyProtection="1">
      <protection hidden="1"/>
    </xf>
    <xf numFmtId="2" fontId="0" fillId="3" borderId="0" xfId="0" applyNumberFormat="1" applyFill="1" applyBorder="1" applyProtection="1">
      <protection hidden="1"/>
    </xf>
    <xf numFmtId="0" fontId="0" fillId="3" borderId="35" xfId="0" applyFill="1" applyBorder="1" applyProtection="1">
      <protection hidden="1"/>
    </xf>
    <xf numFmtId="0" fontId="3" fillId="3" borderId="46" xfId="0" applyFont="1" applyFill="1" applyBorder="1" applyProtection="1">
      <protection hidden="1"/>
    </xf>
    <xf numFmtId="0" fontId="3" fillId="3" borderId="47" xfId="0" applyFont="1" applyFill="1" applyBorder="1" applyProtection="1">
      <protection hidden="1"/>
    </xf>
    <xf numFmtId="0" fontId="18" fillId="3" borderId="48" xfId="0" applyFont="1" applyFill="1" applyBorder="1" applyProtection="1">
      <protection hidden="1"/>
    </xf>
    <xf numFmtId="0" fontId="10" fillId="3" borderId="21" xfId="0" applyFont="1" applyFill="1" applyBorder="1" applyAlignment="1" applyProtection="1">
      <alignment horizontal="left"/>
      <protection hidden="1"/>
    </xf>
    <xf numFmtId="170" fontId="3" fillId="3" borderId="22" xfId="0" applyNumberFormat="1" applyFont="1" applyFill="1" applyBorder="1" applyAlignment="1" applyProtection="1">
      <alignment horizontal="right"/>
      <protection hidden="1"/>
    </xf>
    <xf numFmtId="171" fontId="3" fillId="3" borderId="21" xfId="0" applyNumberFormat="1" applyFont="1" applyFill="1" applyBorder="1" applyAlignment="1" applyProtection="1">
      <alignment horizontal="right"/>
      <protection hidden="1"/>
    </xf>
    <xf numFmtId="172" fontId="3" fillId="3" borderId="22" xfId="0" applyNumberFormat="1" applyFont="1" applyFill="1" applyBorder="1" applyAlignment="1" applyProtection="1">
      <alignment horizontal="right"/>
      <protection hidden="1"/>
    </xf>
    <xf numFmtId="0" fontId="3" fillId="3" borderId="37" xfId="0" applyFont="1" applyFill="1" applyBorder="1" applyProtection="1">
      <protection hidden="1"/>
    </xf>
    <xf numFmtId="0" fontId="3" fillId="3" borderId="0" xfId="0" applyFont="1" applyFill="1" applyBorder="1" applyProtection="1">
      <protection hidden="1"/>
    </xf>
    <xf numFmtId="0" fontId="18" fillId="3" borderId="35" xfId="0" applyFont="1" applyFill="1" applyBorder="1" applyProtection="1">
      <protection hidden="1"/>
    </xf>
    <xf numFmtId="0" fontId="3" fillId="7" borderId="2" xfId="0" applyFont="1" applyFill="1" applyBorder="1" applyProtection="1">
      <protection hidden="1"/>
    </xf>
    <xf numFmtId="14" fontId="4" fillId="7" borderId="3" xfId="0" applyNumberFormat="1" applyFont="1" applyFill="1" applyBorder="1" applyAlignment="1" applyProtection="1">
      <alignment horizontal="left"/>
      <protection locked="0"/>
    </xf>
    <xf numFmtId="0" fontId="0" fillId="7" borderId="3" xfId="0" applyFill="1" applyBorder="1" applyProtection="1">
      <protection hidden="1"/>
    </xf>
    <xf numFmtId="0" fontId="0" fillId="7" borderId="4" xfId="0" applyFill="1" applyBorder="1" applyProtection="1">
      <protection hidden="1"/>
    </xf>
    <xf numFmtId="0" fontId="3" fillId="3" borderId="15" xfId="0" applyFont="1" applyFill="1" applyBorder="1" applyProtection="1">
      <protection hidden="1"/>
    </xf>
    <xf numFmtId="0" fontId="0" fillId="3" borderId="6" xfId="0" applyFill="1" applyBorder="1" applyProtection="1">
      <protection hidden="1"/>
    </xf>
    <xf numFmtId="0" fontId="0" fillId="3" borderId="32" xfId="0" applyFill="1" applyBorder="1" applyProtection="1">
      <protection hidden="1"/>
    </xf>
    <xf numFmtId="0" fontId="30" fillId="3" borderId="0" xfId="0" applyFont="1" applyFill="1" applyBorder="1" applyProtection="1">
      <protection hidden="1"/>
    </xf>
    <xf numFmtId="0" fontId="3" fillId="7" borderId="5" xfId="0" applyFont="1" applyFill="1" applyBorder="1" applyProtection="1">
      <protection hidden="1"/>
    </xf>
    <xf numFmtId="0" fontId="4" fillId="7" borderId="6" xfId="0" applyFont="1" applyFill="1" applyBorder="1" applyProtection="1">
      <protection locked="0"/>
    </xf>
    <xf numFmtId="0" fontId="0" fillId="7" borderId="6" xfId="0" applyFill="1" applyBorder="1" applyProtection="1">
      <protection hidden="1"/>
    </xf>
    <xf numFmtId="0" fontId="0" fillId="7" borderId="7" xfId="0" applyFill="1" applyBorder="1" applyProtection="1">
      <protection hidden="1"/>
    </xf>
    <xf numFmtId="0" fontId="24" fillId="3" borderId="15" xfId="0" applyFont="1" applyFill="1" applyBorder="1" applyProtection="1">
      <protection hidden="1"/>
    </xf>
    <xf numFmtId="0" fontId="3" fillId="3" borderId="1" xfId="0" applyFont="1" applyFill="1" applyBorder="1" applyProtection="1">
      <protection hidden="1"/>
    </xf>
    <xf numFmtId="0" fontId="3" fillId="7" borderId="8" xfId="0" applyFont="1" applyFill="1" applyBorder="1" applyProtection="1">
      <protection hidden="1"/>
    </xf>
    <xf numFmtId="0" fontId="4" fillId="7" borderId="9" xfId="0" applyFont="1" applyFill="1" applyBorder="1" applyProtection="1">
      <protection locked="0"/>
    </xf>
    <xf numFmtId="0" fontId="0" fillId="7" borderId="9" xfId="0" applyFill="1" applyBorder="1" applyProtection="1">
      <protection hidden="1"/>
    </xf>
    <xf numFmtId="0" fontId="0" fillId="7" borderId="10" xfId="0" applyFill="1" applyBorder="1" applyProtection="1">
      <protection hidden="1"/>
    </xf>
    <xf numFmtId="0" fontId="24" fillId="3" borderId="0" xfId="0" applyFont="1" applyFill="1" applyBorder="1" applyProtection="1">
      <protection hidden="1"/>
    </xf>
    <xf numFmtId="0" fontId="3" fillId="7" borderId="0" xfId="0" applyFont="1" applyFill="1" applyBorder="1" applyProtection="1">
      <protection hidden="1"/>
    </xf>
    <xf numFmtId="0" fontId="4" fillId="7" borderId="0" xfId="0" applyFont="1" applyFill="1" applyBorder="1" applyProtection="1">
      <protection hidden="1"/>
    </xf>
    <xf numFmtId="171" fontId="3" fillId="3" borderId="23" xfId="0" applyNumberFormat="1" applyFont="1" applyFill="1" applyBorder="1" applyAlignment="1" applyProtection="1">
      <alignment horizontal="right"/>
      <protection hidden="1"/>
    </xf>
    <xf numFmtId="172" fontId="11" fillId="3" borderId="24" xfId="0" applyNumberFormat="1" applyFont="1" applyFill="1" applyBorder="1" applyAlignment="1" applyProtection="1">
      <alignment horizontal="right"/>
      <protection hidden="1"/>
    </xf>
    <xf numFmtId="173" fontId="0" fillId="3" borderId="0" xfId="0" applyNumberFormat="1" applyFill="1" applyBorder="1" applyProtection="1">
      <protection hidden="1"/>
    </xf>
    <xf numFmtId="0" fontId="5" fillId="7" borderId="0" xfId="0" applyFont="1" applyFill="1" applyBorder="1" applyProtection="1">
      <protection hidden="1"/>
    </xf>
    <xf numFmtId="0" fontId="10" fillId="3" borderId="25" xfId="0" applyFont="1" applyFill="1" applyBorder="1" applyAlignment="1" applyProtection="1">
      <alignment horizontal="left"/>
      <protection hidden="1"/>
    </xf>
    <xf numFmtId="170" fontId="3" fillId="3" borderId="26" xfId="0" applyNumberFormat="1" applyFont="1" applyFill="1" applyBorder="1" applyAlignment="1" applyProtection="1">
      <alignment horizontal="right"/>
      <protection hidden="1"/>
    </xf>
    <xf numFmtId="1" fontId="6" fillId="7" borderId="11" xfId="0" applyNumberFormat="1" applyFont="1" applyFill="1" applyBorder="1" applyAlignment="1" applyProtection="1">
      <alignment horizontal="right"/>
      <protection locked="0"/>
    </xf>
    <xf numFmtId="0" fontId="7" fillId="7" borderId="4" xfId="0" applyFont="1" applyFill="1" applyBorder="1" applyProtection="1">
      <protection hidden="1"/>
    </xf>
    <xf numFmtId="0" fontId="10" fillId="3" borderId="21" xfId="0" applyFont="1" applyFill="1" applyBorder="1" applyProtection="1">
      <protection hidden="1"/>
    </xf>
    <xf numFmtId="170" fontId="3" fillId="3" borderId="22" xfId="0" applyNumberFormat="1" applyFont="1" applyFill="1" applyBorder="1" applyProtection="1">
      <protection hidden="1"/>
    </xf>
    <xf numFmtId="0" fontId="3" fillId="3" borderId="38" xfId="0" applyFont="1" applyFill="1" applyBorder="1" applyAlignment="1" applyProtection="1">
      <alignment horizontal="left"/>
      <protection hidden="1"/>
    </xf>
    <xf numFmtId="0" fontId="3" fillId="3" borderId="39" xfId="0" applyFont="1" applyFill="1" applyBorder="1" applyProtection="1">
      <protection hidden="1"/>
    </xf>
    <xf numFmtId="0" fontId="3" fillId="3" borderId="40" xfId="0" applyFont="1" applyFill="1" applyBorder="1" applyProtection="1">
      <protection hidden="1"/>
    </xf>
    <xf numFmtId="170" fontId="3" fillId="3" borderId="41" xfId="0" applyNumberFormat="1" applyFont="1" applyFill="1" applyBorder="1" applyProtection="1">
      <protection hidden="1"/>
    </xf>
    <xf numFmtId="175" fontId="3" fillId="3" borderId="0" xfId="0" applyNumberFormat="1" applyFont="1" applyFill="1" applyBorder="1" applyProtection="1">
      <protection hidden="1"/>
    </xf>
    <xf numFmtId="0" fontId="3" fillId="3" borderId="0" xfId="0" applyFont="1" applyFill="1" applyBorder="1" applyAlignment="1" applyProtection="1">
      <alignment horizontal="right"/>
      <protection hidden="1"/>
    </xf>
    <xf numFmtId="1" fontId="6" fillId="7" borderId="12" xfId="0" applyNumberFormat="1" applyFont="1" applyFill="1" applyBorder="1" applyAlignment="1" applyProtection="1">
      <alignment horizontal="right"/>
      <protection locked="0"/>
    </xf>
    <xf numFmtId="0" fontId="7" fillId="7" borderId="7" xfId="0" applyFont="1" applyFill="1" applyBorder="1" applyProtection="1">
      <protection hidden="1"/>
    </xf>
    <xf numFmtId="0" fontId="3" fillId="3" borderId="22" xfId="0" applyFont="1" applyFill="1" applyBorder="1" applyAlignment="1" applyProtection="1">
      <alignment horizontal="right"/>
      <protection hidden="1"/>
    </xf>
    <xf numFmtId="0" fontId="3" fillId="3" borderId="6" xfId="0" applyFont="1" applyFill="1" applyBorder="1" applyProtection="1">
      <protection hidden="1"/>
    </xf>
    <xf numFmtId="0" fontId="3" fillId="3" borderId="32" xfId="0" applyFont="1" applyFill="1" applyBorder="1" applyProtection="1">
      <protection hidden="1"/>
    </xf>
    <xf numFmtId="177" fontId="10" fillId="3" borderId="38" xfId="0" applyNumberFormat="1" applyFont="1" applyFill="1" applyBorder="1" applyAlignment="1" applyProtection="1">
      <alignment horizontal="right"/>
      <protection hidden="1"/>
    </xf>
    <xf numFmtId="2" fontId="10" fillId="3" borderId="39" xfId="1" applyNumberFormat="1" applyFont="1" applyFill="1" applyBorder="1" applyAlignment="1" applyProtection="1">
      <alignment horizontal="center"/>
      <protection hidden="1"/>
    </xf>
    <xf numFmtId="0" fontId="8" fillId="3" borderId="15" xfId="0" applyFont="1" applyFill="1" applyBorder="1" applyProtection="1">
      <protection hidden="1"/>
    </xf>
    <xf numFmtId="0" fontId="8" fillId="3" borderId="32" xfId="0" applyFont="1" applyFill="1" applyBorder="1" applyProtection="1">
      <protection hidden="1"/>
    </xf>
    <xf numFmtId="174" fontId="3" fillId="3" borderId="22" xfId="0" applyNumberFormat="1" applyFont="1" applyFill="1" applyBorder="1" applyAlignment="1" applyProtection="1">
      <alignment horizontal="right"/>
      <protection hidden="1"/>
    </xf>
    <xf numFmtId="177" fontId="10" fillId="3" borderId="15" xfId="0" applyNumberFormat="1" applyFont="1" applyFill="1" applyBorder="1" applyAlignment="1" applyProtection="1">
      <alignment horizontal="right"/>
      <protection hidden="1"/>
    </xf>
    <xf numFmtId="0" fontId="8" fillId="3" borderId="1" xfId="0" applyFont="1" applyFill="1" applyBorder="1" applyProtection="1">
      <protection hidden="1"/>
    </xf>
    <xf numFmtId="0" fontId="31" fillId="3" borderId="0" xfId="0" applyFont="1" applyFill="1" applyBorder="1" applyAlignment="1" applyProtection="1">
      <protection hidden="1"/>
    </xf>
    <xf numFmtId="0" fontId="24" fillId="3" borderId="0" xfId="0" applyFont="1" applyFill="1" applyBorder="1" applyAlignment="1" applyProtection="1">
      <protection hidden="1"/>
    </xf>
    <xf numFmtId="0" fontId="10" fillId="3" borderId="23" xfId="0" applyFont="1" applyFill="1" applyBorder="1" applyAlignment="1" applyProtection="1">
      <alignment horizontal="left"/>
      <protection hidden="1"/>
    </xf>
    <xf numFmtId="173" fontId="3" fillId="3" borderId="24" xfId="0" applyNumberFormat="1" applyFont="1" applyFill="1" applyBorder="1" applyAlignment="1" applyProtection="1">
      <alignment horizontal="right"/>
      <protection hidden="1"/>
    </xf>
    <xf numFmtId="173" fontId="3" fillId="3" borderId="0" xfId="0" applyNumberFormat="1" applyFont="1" applyFill="1" applyBorder="1" applyAlignment="1" applyProtection="1">
      <alignment horizontal="right"/>
      <protection hidden="1"/>
    </xf>
    <xf numFmtId="0" fontId="8" fillId="3" borderId="0" xfId="0" applyFont="1" applyFill="1" applyBorder="1" applyProtection="1">
      <protection hidden="1"/>
    </xf>
    <xf numFmtId="2" fontId="8" fillId="3" borderId="0" xfId="0" applyNumberFormat="1" applyFont="1" applyFill="1" applyBorder="1" applyAlignment="1" applyProtection="1">
      <alignment horizontal="center"/>
      <protection hidden="1"/>
    </xf>
    <xf numFmtId="0" fontId="8" fillId="3" borderId="0" xfId="0" applyFont="1" applyFill="1" applyBorder="1" applyAlignment="1" applyProtection="1">
      <alignment horizontal="left"/>
      <protection hidden="1"/>
    </xf>
    <xf numFmtId="0" fontId="3" fillId="3" borderId="0" xfId="0" applyFont="1" applyFill="1" applyBorder="1" applyAlignment="1" applyProtection="1">
      <alignment vertical="center"/>
      <protection hidden="1"/>
    </xf>
    <xf numFmtId="180" fontId="3" fillId="3" borderId="0" xfId="0" applyNumberFormat="1" applyFont="1" applyFill="1" applyBorder="1" applyAlignment="1" applyProtection="1">
      <protection hidden="1"/>
    </xf>
    <xf numFmtId="0" fontId="0" fillId="3" borderId="0" xfId="0" applyFill="1" applyBorder="1" applyAlignment="1" applyProtection="1">
      <alignment horizontal="left"/>
      <protection hidden="1"/>
    </xf>
    <xf numFmtId="0" fontId="0" fillId="3" borderId="0" xfId="0" applyFill="1" applyBorder="1" applyAlignment="1" applyProtection="1">
      <alignment horizontal="right"/>
      <protection hidden="1"/>
    </xf>
    <xf numFmtId="177" fontId="10" fillId="3" borderId="35" xfId="0" applyNumberFormat="1" applyFont="1" applyFill="1" applyBorder="1" applyAlignment="1" applyProtection="1">
      <alignment horizontal="right"/>
      <protection hidden="1"/>
    </xf>
    <xf numFmtId="0" fontId="32" fillId="3" borderId="15" xfId="0" applyFont="1" applyFill="1" applyBorder="1" applyAlignment="1" applyProtection="1">
      <protection hidden="1"/>
    </xf>
    <xf numFmtId="0" fontId="33" fillId="3" borderId="6" xfId="0" applyFont="1" applyFill="1" applyBorder="1" applyAlignment="1" applyProtection="1">
      <protection hidden="1"/>
    </xf>
    <xf numFmtId="0" fontId="8" fillId="3" borderId="6" xfId="0" applyFont="1" applyFill="1" applyBorder="1" applyAlignment="1" applyProtection="1">
      <protection hidden="1"/>
    </xf>
    <xf numFmtId="0" fontId="8" fillId="3" borderId="32" xfId="0" applyFont="1" applyFill="1" applyBorder="1" applyAlignment="1" applyProtection="1">
      <alignment horizontal="centerContinuous"/>
      <protection hidden="1"/>
    </xf>
    <xf numFmtId="1" fontId="6" fillId="7" borderId="12" xfId="0" applyNumberFormat="1" applyFont="1" applyFill="1" applyBorder="1" applyProtection="1">
      <protection locked="0"/>
    </xf>
    <xf numFmtId="0" fontId="12" fillId="3" borderId="27" xfId="0" applyFont="1" applyFill="1" applyBorder="1" applyAlignment="1" applyProtection="1">
      <alignment horizontal="left"/>
      <protection hidden="1"/>
    </xf>
    <xf numFmtId="0" fontId="10" fillId="3" borderId="28" xfId="0" applyFont="1" applyFill="1" applyBorder="1" applyAlignment="1" applyProtection="1">
      <alignment horizontal="right"/>
      <protection hidden="1"/>
    </xf>
    <xf numFmtId="0" fontId="10" fillId="3" borderId="28" xfId="0" applyFont="1" applyFill="1" applyBorder="1" applyProtection="1">
      <protection hidden="1"/>
    </xf>
    <xf numFmtId="0" fontId="0" fillId="3" borderId="29" xfId="0" applyFill="1" applyBorder="1" applyProtection="1">
      <protection hidden="1"/>
    </xf>
    <xf numFmtId="0" fontId="0" fillId="3" borderId="18" xfId="0" applyFill="1" applyBorder="1" applyProtection="1">
      <protection hidden="1"/>
    </xf>
    <xf numFmtId="0" fontId="0" fillId="3" borderId="30" xfId="0" applyFill="1" applyBorder="1" applyProtection="1">
      <protection hidden="1"/>
    </xf>
    <xf numFmtId="0" fontId="8" fillId="3" borderId="38" xfId="0" applyFont="1" applyFill="1" applyBorder="1" applyProtection="1">
      <protection hidden="1"/>
    </xf>
    <xf numFmtId="0" fontId="8" fillId="3" borderId="40" xfId="0" applyFont="1" applyFill="1" applyBorder="1" applyProtection="1">
      <protection hidden="1"/>
    </xf>
    <xf numFmtId="0" fontId="12" fillId="3" borderId="0" xfId="0" applyFont="1" applyFill="1" applyBorder="1" applyAlignment="1" applyProtection="1">
      <alignment horizontal="left"/>
      <protection hidden="1"/>
    </xf>
    <xf numFmtId="0" fontId="10" fillId="3" borderId="0" xfId="0" applyFont="1" applyFill="1" applyBorder="1" applyAlignment="1" applyProtection="1">
      <alignment horizontal="right"/>
      <protection hidden="1"/>
    </xf>
    <xf numFmtId="0" fontId="10" fillId="3" borderId="0" xfId="0" applyFont="1" applyFill="1" applyBorder="1" applyProtection="1">
      <protection hidden="1"/>
    </xf>
    <xf numFmtId="0" fontId="0" fillId="3" borderId="31" xfId="0" applyFill="1" applyBorder="1" applyProtection="1">
      <protection hidden="1"/>
    </xf>
    <xf numFmtId="0" fontId="10" fillId="3" borderId="42" xfId="0" applyFont="1" applyFill="1" applyBorder="1" applyAlignment="1" applyProtection="1">
      <alignment horizontal="right"/>
      <protection hidden="1"/>
    </xf>
    <xf numFmtId="0" fontId="10" fillId="3" borderId="3" xfId="0" applyFont="1" applyFill="1" applyBorder="1" applyAlignment="1" applyProtection="1">
      <alignment horizontal="right"/>
      <protection hidden="1"/>
    </xf>
    <xf numFmtId="175" fontId="3" fillId="3" borderId="0" xfId="0" applyNumberFormat="1" applyFont="1" applyFill="1" applyBorder="1" applyAlignment="1" applyProtection="1">
      <alignment horizontal="center"/>
      <protection hidden="1"/>
    </xf>
    <xf numFmtId="175" fontId="24" fillId="3" borderId="0" xfId="0" applyNumberFormat="1" applyFont="1" applyFill="1" applyBorder="1" applyAlignment="1" applyProtection="1">
      <alignment horizontal="center"/>
      <protection hidden="1"/>
    </xf>
    <xf numFmtId="2" fontId="3" fillId="3" borderId="0" xfId="0" applyNumberFormat="1" applyFont="1" applyFill="1" applyBorder="1" applyAlignment="1" applyProtection="1">
      <alignment horizontal="center"/>
      <protection hidden="1"/>
    </xf>
    <xf numFmtId="0" fontId="6" fillId="7" borderId="13" xfId="0" applyFont="1" applyFill="1" applyBorder="1" applyAlignment="1" applyProtection="1">
      <alignment horizontal="right"/>
      <protection locked="0"/>
    </xf>
    <xf numFmtId="0" fontId="7" fillId="7" borderId="10" xfId="0" applyFont="1" applyFill="1" applyBorder="1" applyProtection="1">
      <protection hidden="1"/>
    </xf>
    <xf numFmtId="0" fontId="13" fillId="3" borderId="1" xfId="0" applyFont="1" applyFill="1" applyBorder="1" applyAlignment="1" applyProtection="1">
      <alignment horizontal="centerContinuous"/>
      <protection hidden="1"/>
    </xf>
    <xf numFmtId="0" fontId="13" fillId="3" borderId="1" xfId="0" applyFont="1" applyFill="1" applyBorder="1" applyProtection="1">
      <protection hidden="1"/>
    </xf>
    <xf numFmtId="0" fontId="10" fillId="3" borderId="15" xfId="0" applyFont="1" applyFill="1" applyBorder="1" applyAlignment="1" applyProtection="1">
      <alignment horizontal="right"/>
      <protection hidden="1"/>
    </xf>
    <xf numFmtId="0" fontId="10" fillId="3" borderId="6" xfId="0" applyFont="1" applyFill="1" applyBorder="1" applyAlignment="1" applyProtection="1">
      <alignment horizontal="right"/>
      <protection hidden="1"/>
    </xf>
    <xf numFmtId="181" fontId="8" fillId="3" borderId="0" xfId="0" applyNumberFormat="1" applyFont="1" applyFill="1" applyBorder="1" applyAlignment="1" applyProtection="1">
      <alignment horizontal="center"/>
      <protection hidden="1"/>
    </xf>
    <xf numFmtId="0" fontId="6" fillId="7" borderId="0" xfId="0" applyFont="1" applyFill="1" applyBorder="1" applyAlignment="1" applyProtection="1">
      <alignment horizontal="right"/>
      <protection hidden="1"/>
    </xf>
    <xf numFmtId="0" fontId="7" fillId="7" borderId="0" xfId="0" applyFont="1" applyFill="1" applyBorder="1" applyProtection="1">
      <protection hidden="1"/>
    </xf>
    <xf numFmtId="11" fontId="10" fillId="3" borderId="32" xfId="0" applyNumberFormat="1" applyFont="1" applyFill="1" applyBorder="1" applyAlignment="1" applyProtection="1">
      <alignment horizontal="left"/>
      <protection hidden="1"/>
    </xf>
    <xf numFmtId="11" fontId="10" fillId="3" borderId="0" xfId="0" applyNumberFormat="1" applyFont="1" applyFill="1" applyBorder="1" applyAlignment="1" applyProtection="1">
      <alignment horizontal="right"/>
      <protection hidden="1"/>
    </xf>
    <xf numFmtId="0" fontId="8" fillId="3" borderId="6" xfId="0" applyFont="1" applyFill="1" applyBorder="1" applyProtection="1">
      <protection hidden="1"/>
    </xf>
    <xf numFmtId="181" fontId="8" fillId="3" borderId="6" xfId="0" applyNumberFormat="1" applyFont="1" applyFill="1" applyBorder="1" applyAlignment="1" applyProtection="1">
      <alignment horizontal="center"/>
      <protection hidden="1"/>
    </xf>
    <xf numFmtId="0" fontId="5" fillId="7" borderId="0" xfId="0" applyFont="1" applyFill="1" applyBorder="1" applyAlignment="1" applyProtection="1">
      <alignment horizontal="left"/>
      <protection hidden="1"/>
    </xf>
    <xf numFmtId="174" fontId="3" fillId="3" borderId="1" xfId="0" applyNumberFormat="1" applyFont="1" applyFill="1" applyBorder="1" applyProtection="1">
      <protection hidden="1"/>
    </xf>
    <xf numFmtId="0" fontId="3" fillId="3" borderId="0" xfId="0" applyFont="1" applyFill="1" applyBorder="1" applyAlignment="1" applyProtection="1">
      <protection hidden="1"/>
    </xf>
    <xf numFmtId="0" fontId="4" fillId="7" borderId="11" xfId="0" applyFont="1" applyFill="1" applyBorder="1" applyProtection="1">
      <protection locked="0"/>
    </xf>
    <xf numFmtId="170" fontId="3" fillId="3" borderId="1" xfId="0" applyNumberFormat="1" applyFont="1" applyFill="1" applyBorder="1" applyProtection="1">
      <protection hidden="1"/>
    </xf>
    <xf numFmtId="175" fontId="24" fillId="3" borderId="0" xfId="0" applyNumberFormat="1" applyFont="1" applyFill="1" applyBorder="1" applyAlignment="1" applyProtection="1">
      <protection hidden="1"/>
    </xf>
    <xf numFmtId="2" fontId="3" fillId="3" borderId="0" xfId="0" applyNumberFormat="1" applyFont="1" applyFill="1" applyBorder="1" applyAlignment="1" applyProtection="1">
      <protection hidden="1"/>
    </xf>
    <xf numFmtId="0" fontId="34" fillId="3" borderId="35" xfId="0" applyFont="1" applyFill="1" applyBorder="1" applyAlignment="1" applyProtection="1">
      <alignment horizontal="center"/>
      <protection hidden="1"/>
    </xf>
    <xf numFmtId="0" fontId="4" fillId="7" borderId="14" xfId="0" applyFont="1" applyFill="1" applyBorder="1" applyProtection="1">
      <protection locked="0"/>
    </xf>
    <xf numFmtId="0" fontId="10" fillId="3" borderId="0" xfId="0" applyFont="1" applyFill="1" applyBorder="1" applyAlignment="1" applyProtection="1">
      <alignment horizontal="centerContinuous"/>
      <protection hidden="1"/>
    </xf>
    <xf numFmtId="11" fontId="10" fillId="3" borderId="0" xfId="0" applyNumberFormat="1" applyFont="1" applyFill="1" applyBorder="1" applyAlignment="1" applyProtection="1">
      <alignment horizontal="left"/>
      <protection hidden="1"/>
    </xf>
    <xf numFmtId="0" fontId="8" fillId="3" borderId="41" xfId="0" applyFont="1" applyFill="1" applyBorder="1" applyAlignment="1" applyProtection="1">
      <alignment horizontal="left"/>
      <protection hidden="1"/>
    </xf>
    <xf numFmtId="0" fontId="10" fillId="3" borderId="41" xfId="0" applyFont="1" applyFill="1" applyBorder="1" applyProtection="1">
      <protection hidden="1"/>
    </xf>
    <xf numFmtId="0" fontId="29" fillId="3" borderId="35" xfId="0" applyFont="1" applyFill="1" applyBorder="1" applyAlignment="1" applyProtection="1">
      <alignment horizontal="center"/>
      <protection hidden="1"/>
    </xf>
    <xf numFmtId="11" fontId="10" fillId="3" borderId="1" xfId="0" applyNumberFormat="1" applyFont="1" applyFill="1" applyBorder="1" applyAlignment="1" applyProtection="1">
      <alignment horizontal="left"/>
      <protection hidden="1"/>
    </xf>
    <xf numFmtId="0" fontId="10" fillId="3" borderId="1" xfId="0" applyFont="1" applyFill="1" applyBorder="1" applyProtection="1">
      <protection hidden="1"/>
    </xf>
    <xf numFmtId="175" fontId="3" fillId="3" borderId="1" xfId="0" applyNumberFormat="1" applyFont="1" applyFill="1" applyBorder="1" applyProtection="1">
      <protection hidden="1"/>
    </xf>
    <xf numFmtId="0" fontId="8" fillId="3" borderId="1" xfId="0" applyFont="1" applyFill="1" applyBorder="1" applyAlignment="1" applyProtection="1">
      <alignment horizontal="left"/>
      <protection hidden="1"/>
    </xf>
    <xf numFmtId="0" fontId="8" fillId="3" borderId="32" xfId="0" applyFont="1" applyFill="1" applyBorder="1" applyAlignment="1" applyProtection="1">
      <alignment horizontal="left"/>
      <protection hidden="1"/>
    </xf>
    <xf numFmtId="0" fontId="29" fillId="3" borderId="35" xfId="0" applyFont="1" applyFill="1" applyBorder="1" applyProtection="1">
      <protection hidden="1"/>
    </xf>
    <xf numFmtId="0" fontId="13" fillId="3" borderId="1" xfId="0" applyFont="1" applyFill="1" applyBorder="1" applyAlignment="1" applyProtection="1">
      <alignment horizontal="left"/>
      <protection hidden="1"/>
    </xf>
    <xf numFmtId="182" fontId="8" fillId="3" borderId="0" xfId="0" applyNumberFormat="1" applyFont="1" applyFill="1" applyBorder="1" applyAlignment="1" applyProtection="1">
      <alignment horizontal="center"/>
      <protection hidden="1"/>
    </xf>
    <xf numFmtId="0" fontId="10" fillId="3" borderId="1" xfId="0" applyFont="1" applyFill="1" applyBorder="1" applyAlignment="1" applyProtection="1">
      <alignment horizontal="center"/>
      <protection hidden="1"/>
    </xf>
    <xf numFmtId="2" fontId="16" fillId="3" borderId="1" xfId="0" applyNumberFormat="1" applyFont="1" applyFill="1" applyBorder="1" applyAlignment="1" applyProtection="1">
      <alignment horizontal="center"/>
      <protection hidden="1"/>
    </xf>
    <xf numFmtId="0" fontId="10" fillId="3" borderId="6" xfId="0" applyFont="1" applyFill="1" applyBorder="1" applyProtection="1">
      <protection hidden="1"/>
    </xf>
    <xf numFmtId="0" fontId="10" fillId="3" borderId="32" xfId="0" applyFont="1" applyFill="1" applyBorder="1" applyProtection="1">
      <protection hidden="1"/>
    </xf>
    <xf numFmtId="0" fontId="10" fillId="3" borderId="33" xfId="0" applyFont="1" applyFill="1" applyBorder="1" applyProtection="1">
      <protection hidden="1"/>
    </xf>
    <xf numFmtId="173" fontId="3" fillId="3" borderId="1" xfId="0" applyNumberFormat="1" applyFont="1" applyFill="1" applyBorder="1" applyProtection="1">
      <protection hidden="1"/>
    </xf>
    <xf numFmtId="0" fontId="32" fillId="3" borderId="15" xfId="0" applyFont="1" applyFill="1" applyBorder="1" applyProtection="1">
      <protection hidden="1"/>
    </xf>
    <xf numFmtId="0" fontId="35" fillId="3" borderId="0" xfId="0" applyFont="1" applyFill="1" applyBorder="1" applyAlignment="1" applyProtection="1">
      <protection hidden="1"/>
    </xf>
    <xf numFmtId="0" fontId="36" fillId="3" borderId="0" xfId="0" applyFont="1" applyFill="1" applyBorder="1" applyAlignment="1" applyProtection="1">
      <protection hidden="1"/>
    </xf>
    <xf numFmtId="175" fontId="29" fillId="3" borderId="35" xfId="0" applyNumberFormat="1" applyFont="1" applyFill="1" applyBorder="1" applyAlignment="1" applyProtection="1">
      <alignment horizontal="center"/>
      <protection hidden="1"/>
    </xf>
    <xf numFmtId="165" fontId="3" fillId="3" borderId="1" xfId="0" applyNumberFormat="1" applyFont="1" applyFill="1" applyBorder="1" applyProtection="1">
      <protection hidden="1"/>
    </xf>
    <xf numFmtId="12" fontId="8" fillId="3" borderId="15" xfId="0" applyNumberFormat="1" applyFont="1" applyFill="1" applyBorder="1" applyProtection="1">
      <protection hidden="1"/>
    </xf>
    <xf numFmtId="12" fontId="8" fillId="3" borderId="32" xfId="0" applyNumberFormat="1" applyFont="1" applyFill="1" applyBorder="1" applyAlignment="1" applyProtection="1">
      <protection hidden="1"/>
    </xf>
    <xf numFmtId="166" fontId="8" fillId="3" borderId="1" xfId="0" applyNumberFormat="1" applyFont="1" applyFill="1" applyBorder="1" applyAlignment="1" applyProtection="1">
      <alignment horizontal="center"/>
      <protection hidden="1"/>
    </xf>
    <xf numFmtId="0" fontId="3" fillId="3" borderId="46" xfId="0" applyFont="1" applyFill="1" applyBorder="1" applyAlignment="1" applyProtection="1">
      <protection hidden="1"/>
    </xf>
    <xf numFmtId="0" fontId="24" fillId="3" borderId="47" xfId="0" applyFont="1" applyFill="1" applyBorder="1" applyAlignment="1" applyProtection="1">
      <protection hidden="1"/>
    </xf>
    <xf numFmtId="0" fontId="0" fillId="3" borderId="48" xfId="0" applyFill="1" applyBorder="1" applyProtection="1">
      <protection hidden="1"/>
    </xf>
    <xf numFmtId="164" fontId="3" fillId="3" borderId="1" xfId="0" applyNumberFormat="1" applyFont="1" applyFill="1" applyBorder="1" applyProtection="1">
      <protection hidden="1"/>
    </xf>
    <xf numFmtId="0" fontId="28" fillId="3" borderId="0" xfId="0" applyFont="1" applyFill="1" applyBorder="1" applyAlignment="1" applyProtection="1">
      <alignment horizontal="center"/>
      <protection hidden="1"/>
    </xf>
    <xf numFmtId="0" fontId="3" fillId="3" borderId="37" xfId="0" applyFont="1" applyFill="1" applyBorder="1" applyAlignment="1" applyProtection="1">
      <protection hidden="1"/>
    </xf>
    <xf numFmtId="0" fontId="4" fillId="7" borderId="13" xfId="0" applyFont="1" applyFill="1" applyBorder="1" applyProtection="1">
      <protection locked="0"/>
    </xf>
    <xf numFmtId="0" fontId="10" fillId="3" borderId="34" xfId="0" applyFont="1" applyFill="1" applyBorder="1" applyAlignment="1" applyProtection="1">
      <alignment horizontal="left"/>
      <protection hidden="1"/>
    </xf>
    <xf numFmtId="0" fontId="10" fillId="3" borderId="34" xfId="0" applyFont="1" applyFill="1" applyBorder="1" applyAlignment="1" applyProtection="1">
      <alignment horizontal="right"/>
      <protection hidden="1"/>
    </xf>
    <xf numFmtId="0" fontId="10" fillId="3" borderId="34" xfId="0" applyFont="1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17" xfId="0" applyFill="1" applyBorder="1" applyProtection="1">
      <protection hidden="1"/>
    </xf>
    <xf numFmtId="0" fontId="13" fillId="3" borderId="0" xfId="0" applyFont="1" applyFill="1" applyBorder="1" applyAlignment="1" applyProtection="1">
      <alignment horizontal="center"/>
      <protection hidden="1"/>
    </xf>
    <xf numFmtId="0" fontId="3" fillId="3" borderId="0" xfId="0" applyFont="1" applyFill="1" applyBorder="1" applyAlignment="1" applyProtection="1">
      <alignment horizontal="centerContinuous"/>
      <protection hidden="1"/>
    </xf>
    <xf numFmtId="0" fontId="3" fillId="3" borderId="38" xfId="0" applyFont="1" applyFill="1" applyBorder="1" applyProtection="1">
      <protection hidden="1"/>
    </xf>
    <xf numFmtId="0" fontId="24" fillId="3" borderId="39" xfId="0" applyFont="1" applyFill="1" applyBorder="1" applyAlignment="1" applyProtection="1">
      <protection hidden="1"/>
    </xf>
    <xf numFmtId="0" fontId="0" fillId="3" borderId="40" xfId="0" applyFill="1" applyBorder="1" applyProtection="1">
      <protection hidden="1"/>
    </xf>
    <xf numFmtId="0" fontId="10" fillId="3" borderId="0" xfId="0" applyFont="1" applyFill="1" applyBorder="1" applyAlignment="1" applyProtection="1">
      <alignment horizontal="left"/>
      <protection hidden="1"/>
    </xf>
    <xf numFmtId="0" fontId="17" fillId="3" borderId="0" xfId="1" applyNumberFormat="1" applyFont="1" applyFill="1" applyBorder="1" applyAlignment="1" applyProtection="1">
      <protection hidden="1"/>
    </xf>
    <xf numFmtId="0" fontId="12" fillId="3" borderId="36" xfId="0" applyFont="1" applyFill="1" applyBorder="1" applyAlignment="1" applyProtection="1">
      <alignment horizontal="center"/>
      <protection hidden="1"/>
    </xf>
    <xf numFmtId="0" fontId="10" fillId="3" borderId="18" xfId="0" applyFont="1" applyFill="1" applyBorder="1" applyAlignment="1" applyProtection="1">
      <alignment horizontal="right"/>
      <protection hidden="1"/>
    </xf>
    <xf numFmtId="0" fontId="10" fillId="3" borderId="18" xfId="0" applyFont="1" applyFill="1" applyBorder="1" applyProtection="1">
      <protection hidden="1"/>
    </xf>
    <xf numFmtId="177" fontId="10" fillId="3" borderId="0" xfId="0" applyNumberFormat="1" applyFont="1" applyFill="1" applyBorder="1" applyAlignment="1" applyProtection="1">
      <alignment horizontal="right"/>
      <protection hidden="1"/>
    </xf>
    <xf numFmtId="0" fontId="8" fillId="3" borderId="38" xfId="0" applyFont="1" applyFill="1" applyBorder="1" applyAlignment="1" applyProtection="1">
      <alignment horizontal="left"/>
      <protection hidden="1"/>
    </xf>
    <xf numFmtId="0" fontId="13" fillId="3" borderId="1" xfId="1" applyFont="1" applyFill="1" applyBorder="1" applyAlignment="1" applyProtection="1">
      <alignment horizontal="left"/>
      <protection hidden="1"/>
    </xf>
    <xf numFmtId="177" fontId="10" fillId="3" borderId="0" xfId="0" applyNumberFormat="1" applyFont="1" applyFill="1" applyBorder="1" applyAlignment="1" applyProtection="1">
      <alignment horizontal="left"/>
      <protection hidden="1"/>
    </xf>
    <xf numFmtId="170" fontId="10" fillId="3" borderId="0" xfId="0" applyNumberFormat="1" applyFont="1" applyFill="1" applyBorder="1" applyAlignment="1" applyProtection="1">
      <alignment horizontal="left"/>
      <protection hidden="1"/>
    </xf>
    <xf numFmtId="0" fontId="10" fillId="3" borderId="15" xfId="1" applyFont="1" applyFill="1" applyBorder="1" applyAlignment="1" applyProtection="1">
      <alignment horizontal="right"/>
      <protection hidden="1"/>
    </xf>
    <xf numFmtId="2" fontId="10" fillId="3" borderId="32" xfId="1" applyNumberFormat="1" applyFont="1" applyFill="1" applyBorder="1" applyAlignment="1" applyProtection="1">
      <alignment horizontal="left"/>
      <protection hidden="1"/>
    </xf>
    <xf numFmtId="2" fontId="10" fillId="3" borderId="6" xfId="1" applyNumberFormat="1" applyFont="1" applyFill="1" applyBorder="1" applyAlignment="1" applyProtection="1">
      <alignment horizontal="center"/>
      <protection hidden="1"/>
    </xf>
    <xf numFmtId="166" fontId="8" fillId="3" borderId="40" xfId="0" applyNumberFormat="1" applyFont="1" applyFill="1" applyBorder="1" applyAlignment="1" applyProtection="1">
      <alignment horizontal="center"/>
      <protection hidden="1"/>
    </xf>
    <xf numFmtId="164" fontId="4" fillId="7" borderId="4" xfId="0" applyNumberFormat="1" applyFont="1" applyFill="1" applyBorder="1" applyProtection="1">
      <protection locked="0"/>
    </xf>
    <xf numFmtId="0" fontId="32" fillId="3" borderId="0" xfId="0" applyFont="1" applyFill="1" applyBorder="1" applyAlignment="1" applyProtection="1">
      <alignment horizontal="centerContinuous"/>
      <protection hidden="1"/>
    </xf>
    <xf numFmtId="0" fontId="8" fillId="3" borderId="0" xfId="0" applyFont="1" applyFill="1" applyBorder="1" applyAlignment="1" applyProtection="1">
      <alignment horizontal="centerContinuous"/>
      <protection hidden="1"/>
    </xf>
    <xf numFmtId="175" fontId="8" fillId="3" borderId="0" xfId="0" applyNumberFormat="1" applyFont="1" applyFill="1" applyBorder="1" applyAlignment="1" applyProtection="1">
      <alignment horizontal="centerContinuous"/>
      <protection hidden="1"/>
    </xf>
    <xf numFmtId="0" fontId="3" fillId="7" borderId="16" xfId="0" applyFont="1" applyFill="1" applyBorder="1" applyProtection="1">
      <protection hidden="1"/>
    </xf>
    <xf numFmtId="165" fontId="4" fillId="7" borderId="17" xfId="0" applyNumberFormat="1" applyFont="1" applyFill="1" applyBorder="1" applyProtection="1">
      <protection locked="0"/>
    </xf>
    <xf numFmtId="177" fontId="10" fillId="3" borderId="35" xfId="0" applyNumberFormat="1" applyFont="1" applyFill="1" applyBorder="1" applyAlignment="1" applyProtection="1">
      <alignment horizontal="left"/>
      <protection hidden="1"/>
    </xf>
    <xf numFmtId="2" fontId="10" fillId="3" borderId="0" xfId="1" applyNumberFormat="1" applyFont="1" applyFill="1" applyBorder="1" applyAlignment="1" applyProtection="1">
      <alignment horizontal="right"/>
      <protection hidden="1"/>
    </xf>
    <xf numFmtId="0" fontId="16" fillId="3" borderId="0" xfId="1" applyNumberFormat="1" applyFont="1" applyFill="1" applyBorder="1" applyAlignment="1" applyProtection="1">
      <protection hidden="1"/>
    </xf>
    <xf numFmtId="0" fontId="18" fillId="3" borderId="0" xfId="0" applyFont="1" applyFill="1" applyBorder="1" applyProtection="1">
      <protection hidden="1"/>
    </xf>
    <xf numFmtId="0" fontId="8" fillId="7" borderId="0" xfId="0" applyFont="1" applyFill="1" applyBorder="1" applyProtection="1">
      <protection hidden="1"/>
    </xf>
    <xf numFmtId="0" fontId="38" fillId="3" borderId="46" xfId="0" applyFont="1" applyFill="1" applyBorder="1" applyProtection="1">
      <protection hidden="1"/>
    </xf>
    <xf numFmtId="0" fontId="27" fillId="3" borderId="47" xfId="0" applyFont="1" applyFill="1" applyBorder="1" applyProtection="1">
      <protection hidden="1"/>
    </xf>
    <xf numFmtId="0" fontId="28" fillId="3" borderId="47" xfId="0" applyFont="1" applyFill="1" applyBorder="1" applyProtection="1">
      <protection hidden="1"/>
    </xf>
    <xf numFmtId="0" fontId="28" fillId="3" borderId="48" xfId="0" applyFont="1" applyFill="1" applyBorder="1" applyProtection="1">
      <protection hidden="1"/>
    </xf>
    <xf numFmtId="0" fontId="8" fillId="7" borderId="2" xfId="0" applyFont="1" applyFill="1" applyBorder="1" applyProtection="1">
      <protection hidden="1"/>
    </xf>
    <xf numFmtId="12" fontId="9" fillId="7" borderId="11" xfId="0" applyNumberFormat="1" applyFont="1" applyFill="1" applyBorder="1" applyProtection="1">
      <protection locked="0"/>
    </xf>
    <xf numFmtId="12" fontId="9" fillId="7" borderId="4" xfId="0" applyNumberFormat="1" applyFont="1" applyFill="1" applyBorder="1" applyAlignment="1" applyProtection="1">
      <protection locked="0"/>
    </xf>
    <xf numFmtId="166" fontId="8" fillId="7" borderId="2" xfId="0" applyNumberFormat="1" applyFont="1" applyFill="1" applyBorder="1" applyAlignment="1" applyProtection="1">
      <alignment horizontal="center"/>
      <protection locked="0"/>
    </xf>
    <xf numFmtId="11" fontId="10" fillId="3" borderId="32" xfId="0" applyNumberFormat="1" applyFont="1" applyFill="1" applyBorder="1" applyAlignment="1" applyProtection="1">
      <alignment horizontal="center"/>
      <protection hidden="1"/>
    </xf>
    <xf numFmtId="0" fontId="37" fillId="3" borderId="6" xfId="0" applyFont="1" applyFill="1" applyBorder="1" applyProtection="1">
      <protection hidden="1"/>
    </xf>
    <xf numFmtId="0" fontId="37" fillId="3" borderId="32" xfId="0" applyFont="1" applyFill="1" applyBorder="1" applyProtection="1">
      <protection hidden="1"/>
    </xf>
    <xf numFmtId="0" fontId="7" fillId="3" borderId="37" xfId="0" applyFont="1" applyFill="1" applyBorder="1" applyProtection="1">
      <protection locked="0"/>
    </xf>
    <xf numFmtId="0" fontId="27" fillId="3" borderId="0" xfId="0" applyFont="1" applyFill="1" applyBorder="1" applyProtection="1">
      <protection hidden="1"/>
    </xf>
    <xf numFmtId="0" fontId="28" fillId="3" borderId="0" xfId="0" applyFont="1" applyFill="1" applyBorder="1" applyProtection="1">
      <protection hidden="1"/>
    </xf>
    <xf numFmtId="0" fontId="28" fillId="3" borderId="35" xfId="0" applyFont="1" applyFill="1" applyBorder="1" applyProtection="1">
      <protection hidden="1"/>
    </xf>
    <xf numFmtId="0" fontId="8" fillId="7" borderId="5" xfId="0" applyFont="1" applyFill="1" applyBorder="1" applyProtection="1">
      <protection hidden="1"/>
    </xf>
    <xf numFmtId="12" fontId="9" fillId="7" borderId="12" xfId="0" applyNumberFormat="1" applyFont="1" applyFill="1" applyBorder="1" applyAlignment="1" applyProtection="1">
      <alignment horizontal="right"/>
      <protection locked="0"/>
    </xf>
    <xf numFmtId="12" fontId="9" fillId="7" borderId="7" xfId="0" applyNumberFormat="1" applyFont="1" applyFill="1" applyBorder="1" applyAlignment="1" applyProtection="1">
      <protection locked="0"/>
    </xf>
    <xf numFmtId="166" fontId="9" fillId="7" borderId="5" xfId="0" applyNumberFormat="1" applyFont="1" applyFill="1" applyBorder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horizontal="center" vertical="center"/>
      <protection hidden="1"/>
    </xf>
    <xf numFmtId="0" fontId="27" fillId="3" borderId="37" xfId="0" applyFont="1" applyFill="1" applyBorder="1" applyProtection="1">
      <protection locked="0"/>
    </xf>
    <xf numFmtId="0" fontId="38" fillId="3" borderId="37" xfId="0" applyFont="1" applyFill="1" applyBorder="1" applyProtection="1">
      <protection hidden="1"/>
    </xf>
    <xf numFmtId="11" fontId="10" fillId="3" borderId="0" xfId="0" applyNumberFormat="1" applyFont="1" applyFill="1" applyBorder="1" applyAlignment="1" applyProtection="1">
      <alignment horizontal="center"/>
      <protection hidden="1"/>
    </xf>
    <xf numFmtId="0" fontId="10" fillId="3" borderId="1" xfId="0" applyFont="1" applyFill="1" applyBorder="1" applyAlignment="1" applyProtection="1">
      <alignment horizontal="left"/>
      <protection hidden="1"/>
    </xf>
    <xf numFmtId="0" fontId="8" fillId="7" borderId="8" xfId="0" applyFont="1" applyFill="1" applyBorder="1" applyProtection="1">
      <protection hidden="1"/>
    </xf>
    <xf numFmtId="12" fontId="9" fillId="7" borderId="13" xfId="0" applyNumberFormat="1" applyFont="1" applyFill="1" applyBorder="1" applyAlignment="1" applyProtection="1">
      <alignment horizontal="right"/>
      <protection locked="0"/>
    </xf>
    <xf numFmtId="12" fontId="9" fillId="7" borderId="10" xfId="0" applyNumberFormat="1" applyFont="1" applyFill="1" applyBorder="1" applyAlignment="1" applyProtection="1">
      <protection locked="0"/>
    </xf>
    <xf numFmtId="166" fontId="9" fillId="7" borderId="8" xfId="0" applyNumberFormat="1" applyFont="1" applyFill="1" applyBorder="1" applyAlignment="1" applyProtection="1">
      <alignment horizontal="center"/>
      <protection locked="0"/>
    </xf>
    <xf numFmtId="0" fontId="3" fillId="3" borderId="35" xfId="0" applyFont="1" applyFill="1" applyBorder="1" applyProtection="1">
      <protection hidden="1"/>
    </xf>
    <xf numFmtId="0" fontId="8" fillId="7" borderId="2" xfId="0" applyFont="1" applyFill="1" applyBorder="1" applyAlignment="1" applyProtection="1">
      <alignment horizontal="left"/>
      <protection hidden="1"/>
    </xf>
    <xf numFmtId="0" fontId="9" fillId="7" borderId="2" xfId="0" applyFont="1" applyFill="1" applyBorder="1" applyProtection="1">
      <protection locked="0"/>
    </xf>
    <xf numFmtId="175" fontId="10" fillId="3" borderId="6" xfId="0" applyNumberFormat="1" applyFont="1" applyFill="1" applyBorder="1" applyAlignment="1" applyProtection="1">
      <alignment horizontal="right"/>
      <protection hidden="1"/>
    </xf>
    <xf numFmtId="0" fontId="16" fillId="3" borderId="32" xfId="0" applyFont="1" applyFill="1" applyBorder="1" applyAlignment="1" applyProtection="1">
      <protection hidden="1"/>
    </xf>
    <xf numFmtId="0" fontId="38" fillId="3" borderId="38" xfId="0" applyFont="1" applyFill="1" applyBorder="1" applyProtection="1">
      <protection locked="0"/>
    </xf>
    <xf numFmtId="0" fontId="29" fillId="3" borderId="39" xfId="0" applyFont="1" applyFill="1" applyBorder="1" applyProtection="1">
      <protection hidden="1"/>
    </xf>
    <xf numFmtId="0" fontId="29" fillId="3" borderId="40" xfId="0" applyFont="1" applyFill="1" applyBorder="1" applyProtection="1">
      <protection hidden="1"/>
    </xf>
    <xf numFmtId="0" fontId="8" fillId="7" borderId="5" xfId="0" applyFont="1" applyFill="1" applyBorder="1" applyAlignment="1" applyProtection="1">
      <alignment horizontal="left"/>
      <protection hidden="1"/>
    </xf>
    <xf numFmtId="0" fontId="9" fillId="7" borderId="5" xfId="0" applyFont="1" applyFill="1" applyBorder="1" applyProtection="1">
      <protection locked="0"/>
    </xf>
    <xf numFmtId="0" fontId="29" fillId="3" borderId="38" xfId="0" applyFont="1" applyFill="1" applyBorder="1" applyProtection="1">
      <protection hidden="1"/>
    </xf>
    <xf numFmtId="0" fontId="18" fillId="3" borderId="39" xfId="0" applyFont="1" applyFill="1" applyBorder="1" applyProtection="1">
      <protection hidden="1"/>
    </xf>
    <xf numFmtId="0" fontId="8" fillId="7" borderId="8" xfId="0" applyFont="1" applyFill="1" applyBorder="1" applyAlignment="1" applyProtection="1">
      <alignment horizontal="left"/>
      <protection hidden="1"/>
    </xf>
    <xf numFmtId="0" fontId="18" fillId="3" borderId="34" xfId="0" applyFont="1" applyFill="1" applyBorder="1" applyAlignment="1" applyProtection="1">
      <alignment horizontal="left"/>
      <protection hidden="1"/>
    </xf>
    <xf numFmtId="0" fontId="0" fillId="3" borderId="34" xfId="0" applyFill="1" applyBorder="1" applyAlignment="1" applyProtection="1">
      <alignment horizontal="right"/>
      <protection hidden="1"/>
    </xf>
    <xf numFmtId="0" fontId="12" fillId="3" borderId="36" xfId="0" applyFont="1" applyFill="1" applyBorder="1" applyAlignment="1" applyProtection="1">
      <alignment horizontal="left"/>
      <protection hidden="1"/>
    </xf>
    <xf numFmtId="0" fontId="0" fillId="3" borderId="18" xfId="0" applyFill="1" applyBorder="1" applyAlignment="1" applyProtection="1">
      <alignment horizontal="right"/>
      <protection hidden="1"/>
    </xf>
    <xf numFmtId="0" fontId="10" fillId="3" borderId="18" xfId="0" applyFont="1" applyFill="1" applyBorder="1" applyAlignment="1" applyProtection="1">
      <alignment horizontal="left"/>
      <protection hidden="1"/>
    </xf>
    <xf numFmtId="0" fontId="13" fillId="3" borderId="6" xfId="0" applyFont="1" applyFill="1" applyBorder="1" applyAlignment="1" applyProtection="1">
      <alignment horizontal="centerContinuous"/>
      <protection hidden="1"/>
    </xf>
    <xf numFmtId="0" fontId="13" fillId="3" borderId="32" xfId="0" applyFont="1" applyFill="1" applyBorder="1" applyAlignment="1" applyProtection="1">
      <alignment horizontal="centerContinuous"/>
      <protection hidden="1"/>
    </xf>
    <xf numFmtId="0" fontId="7" fillId="3" borderId="0" xfId="0" applyFont="1" applyFill="1" applyBorder="1" applyProtection="1">
      <protection hidden="1"/>
    </xf>
    <xf numFmtId="0" fontId="27" fillId="3" borderId="46" xfId="0" applyFont="1" applyFill="1" applyBorder="1" applyProtection="1">
      <protection hidden="1"/>
    </xf>
    <xf numFmtId="0" fontId="0" fillId="3" borderId="47" xfId="0" applyFill="1" applyBorder="1" applyProtection="1">
      <protection hidden="1"/>
    </xf>
    <xf numFmtId="164" fontId="10" fillId="3" borderId="1" xfId="0" applyNumberFormat="1" applyFont="1" applyFill="1" applyBorder="1" applyAlignment="1" applyProtection="1">
      <alignment horizontal="center"/>
      <protection hidden="1"/>
    </xf>
    <xf numFmtId="2" fontId="10" fillId="3" borderId="32" xfId="0" applyNumberFormat="1" applyFont="1" applyFill="1" applyBorder="1" applyAlignment="1" applyProtection="1">
      <alignment horizontal="center"/>
      <protection hidden="1"/>
    </xf>
    <xf numFmtId="0" fontId="7" fillId="3" borderId="0" xfId="0" applyFont="1" applyFill="1" applyBorder="1" applyAlignment="1" applyProtection="1">
      <alignment horizontal="centerContinuous"/>
      <protection hidden="1"/>
    </xf>
    <xf numFmtId="0" fontId="27" fillId="3" borderId="37" xfId="0" applyFont="1" applyFill="1" applyBorder="1" applyProtection="1">
      <protection hidden="1"/>
    </xf>
    <xf numFmtId="176" fontId="10" fillId="3" borderId="0" xfId="0" applyNumberFormat="1" applyFont="1" applyFill="1" applyBorder="1" applyAlignment="1" applyProtection="1">
      <alignment horizontal="center"/>
      <protection hidden="1"/>
    </xf>
    <xf numFmtId="0" fontId="3" fillId="3" borderId="37" xfId="0" applyFont="1" applyFill="1" applyBorder="1" applyProtection="1">
      <protection locked="0"/>
    </xf>
    <xf numFmtId="0" fontId="29" fillId="3" borderId="38" xfId="0" applyFont="1" applyFill="1" applyBorder="1" applyProtection="1">
      <protection locked="0"/>
    </xf>
    <xf numFmtId="0" fontId="0" fillId="3" borderId="39" xfId="0" applyFill="1" applyBorder="1" applyProtection="1">
      <protection hidden="1"/>
    </xf>
    <xf numFmtId="175" fontId="3" fillId="3" borderId="6" xfId="0" applyNumberFormat="1" applyFont="1" applyFill="1" applyBorder="1" applyAlignment="1" applyProtection="1">
      <alignment horizontal="right"/>
      <protection hidden="1"/>
    </xf>
    <xf numFmtId="0" fontId="19" fillId="3" borderId="0" xfId="0" applyFont="1" applyFill="1" applyBorder="1" applyAlignment="1" applyProtection="1">
      <protection hidden="1"/>
    </xf>
    <xf numFmtId="0" fontId="0" fillId="3" borderId="38" xfId="0" applyFill="1" applyBorder="1" applyProtection="1">
      <protection hidden="1"/>
    </xf>
    <xf numFmtId="0" fontId="10" fillId="3" borderId="32" xfId="0" applyFont="1" applyFill="1" applyBorder="1" applyAlignment="1" applyProtection="1">
      <protection hidden="1"/>
    </xf>
    <xf numFmtId="0" fontId="20" fillId="3" borderId="0" xfId="0" applyFont="1" applyFill="1" applyBorder="1" applyAlignment="1" applyProtection="1">
      <protection hidden="1"/>
    </xf>
    <xf numFmtId="0" fontId="0" fillId="3" borderId="34" xfId="0" applyFill="1" applyBorder="1" applyAlignment="1" applyProtection="1">
      <alignment horizontal="left"/>
      <protection hidden="1"/>
    </xf>
    <xf numFmtId="0" fontId="42" fillId="3" borderId="1" xfId="0" applyFont="1" applyFill="1" applyBorder="1" applyAlignment="1">
      <alignment horizontal="center"/>
    </xf>
    <xf numFmtId="14" fontId="42" fillId="3" borderId="1" xfId="0" applyNumberFormat="1" applyFont="1" applyFill="1" applyBorder="1" applyAlignment="1">
      <alignment horizontal="center"/>
    </xf>
    <xf numFmtId="0" fontId="3" fillId="3" borderId="1" xfId="4" applyFont="1" applyFill="1" applyBorder="1" applyAlignment="1">
      <alignment horizontal="center"/>
    </xf>
    <xf numFmtId="2" fontId="3" fillId="3" borderId="1" xfId="4" applyNumberFormat="1" applyFont="1" applyFill="1" applyBorder="1" applyAlignment="1">
      <alignment horizontal="center"/>
    </xf>
    <xf numFmtId="0" fontId="3" fillId="3" borderId="1" xfId="4" applyNumberFormat="1" applyFont="1" applyFill="1" applyBorder="1" applyAlignment="1">
      <alignment horizontal="center"/>
    </xf>
    <xf numFmtId="14" fontId="3" fillId="3" borderId="1" xfId="4" applyNumberFormat="1" applyFont="1" applyFill="1" applyBorder="1" applyAlignment="1">
      <alignment horizontal="center"/>
    </xf>
    <xf numFmtId="0" fontId="46" fillId="3" borderId="1" xfId="0" applyFont="1" applyFill="1" applyBorder="1" applyAlignment="1">
      <alignment horizontal="center" vertical="center"/>
    </xf>
    <xf numFmtId="14" fontId="42" fillId="3" borderId="1" xfId="0" applyNumberFormat="1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15" fontId="47" fillId="0" borderId="51" xfId="0" applyNumberFormat="1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42" fillId="3" borderId="4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0" fontId="4" fillId="7" borderId="0" xfId="0" applyFont="1" applyFill="1" applyBorder="1" applyProtection="1">
      <protection locked="0"/>
    </xf>
    <xf numFmtId="171" fontId="3" fillId="3" borderId="52" xfId="0" applyNumberFormat="1" applyFont="1" applyFill="1" applyBorder="1" applyAlignment="1" applyProtection="1">
      <alignment horizontal="right"/>
      <protection hidden="1"/>
    </xf>
    <xf numFmtId="172" fontId="3" fillId="3" borderId="53" xfId="0" applyNumberFormat="1" applyFont="1" applyFill="1" applyBorder="1" applyAlignment="1" applyProtection="1">
      <alignment horizontal="right"/>
      <protection hidden="1"/>
    </xf>
    <xf numFmtId="0" fontId="3" fillId="3" borderId="1" xfId="0" applyNumberFormat="1" applyFont="1" applyFill="1" applyBorder="1" applyAlignment="1">
      <alignment horizontal="center"/>
    </xf>
    <xf numFmtId="0" fontId="44" fillId="3" borderId="35" xfId="0" applyFont="1" applyFill="1" applyBorder="1" applyAlignment="1">
      <alignment vertical="center"/>
    </xf>
    <xf numFmtId="0" fontId="45" fillId="3" borderId="35" xfId="0" applyFont="1" applyFill="1" applyBorder="1" applyAlignment="1">
      <alignment vertical="center"/>
    </xf>
    <xf numFmtId="0" fontId="45" fillId="3" borderId="35" xfId="0" applyFont="1" applyFill="1" applyBorder="1" applyAlignment="1">
      <alignment horizontal="center" vertical="center"/>
    </xf>
    <xf numFmtId="0" fontId="45" fillId="3" borderId="0" xfId="0" applyFont="1" applyFill="1" applyAlignment="1">
      <alignment vertical="center"/>
    </xf>
    <xf numFmtId="2" fontId="42" fillId="3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hidden="1"/>
    </xf>
    <xf numFmtId="0" fontId="3" fillId="3" borderId="15" xfId="0" applyFont="1" applyFill="1" applyBorder="1" applyAlignment="1" applyProtection="1">
      <alignment horizontal="left"/>
      <protection hidden="1"/>
    </xf>
    <xf numFmtId="0" fontId="10" fillId="3" borderId="0" xfId="0" applyFont="1" applyFill="1" applyBorder="1" applyAlignment="1" applyProtection="1">
      <alignment horizontal="center"/>
      <protection hidden="1"/>
    </xf>
    <xf numFmtId="0" fontId="3" fillId="3" borderId="0" xfId="0" applyFont="1" applyFill="1" applyBorder="1" applyAlignment="1" applyProtection="1">
      <alignment horizontal="center"/>
      <protection hidden="1"/>
    </xf>
    <xf numFmtId="181" fontId="8" fillId="3" borderId="32" xfId="0" applyNumberFormat="1" applyFont="1" applyFill="1" applyBorder="1" applyAlignment="1" applyProtection="1">
      <alignment horizontal="center"/>
      <protection hidden="1"/>
    </xf>
    <xf numFmtId="0" fontId="3" fillId="3" borderId="15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32" xfId="0" applyFont="1" applyFill="1" applyBorder="1" applyAlignment="1" applyProtection="1">
      <alignment horizontal="center"/>
      <protection hidden="1"/>
    </xf>
    <xf numFmtId="2" fontId="3" fillId="0" borderId="1" xfId="4" applyNumberFormat="1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2" fontId="3" fillId="0" borderId="1" xfId="4" applyNumberFormat="1" applyFont="1" applyFill="1" applyBorder="1" applyAlignment="1">
      <alignment horizontal="center" vertical="center"/>
    </xf>
    <xf numFmtId="186" fontId="3" fillId="0" borderId="1" xfId="4" applyNumberFormat="1" applyFont="1" applyFill="1" applyBorder="1" applyAlignment="1">
      <alignment horizontal="center"/>
    </xf>
    <xf numFmtId="186" fontId="3" fillId="0" borderId="1" xfId="5" applyNumberFormat="1" applyFont="1" applyFill="1" applyBorder="1" applyAlignment="1">
      <alignment horizontal="center"/>
    </xf>
    <xf numFmtId="186" fontId="3" fillId="0" borderId="1" xfId="4" applyNumberFormat="1" applyFont="1" applyFill="1" applyBorder="1" applyAlignment="1">
      <alignment horizontal="center" vertical="center"/>
    </xf>
    <xf numFmtId="186" fontId="42" fillId="3" borderId="1" xfId="0" applyNumberFormat="1" applyFont="1" applyFill="1" applyBorder="1" applyAlignment="1">
      <alignment horizontal="center" vertical="center"/>
    </xf>
    <xf numFmtId="186" fontId="42" fillId="3" borderId="1" xfId="0" applyNumberFormat="1" applyFont="1" applyFill="1" applyBorder="1" applyAlignment="1">
      <alignment horizontal="center"/>
    </xf>
    <xf numFmtId="186" fontId="3" fillId="3" borderId="1" xfId="4" applyNumberFormat="1" applyFont="1" applyFill="1" applyBorder="1" applyAlignment="1">
      <alignment horizontal="center"/>
    </xf>
    <xf numFmtId="14" fontId="3" fillId="0" borderId="41" xfId="0" applyNumberFormat="1" applyFont="1" applyFill="1" applyBorder="1" applyAlignment="1">
      <alignment horizontal="center"/>
    </xf>
    <xf numFmtId="0" fontId="3" fillId="0" borderId="41" xfId="0" applyFont="1" applyFill="1" applyBorder="1" applyAlignment="1">
      <alignment horizontal="center"/>
    </xf>
    <xf numFmtId="0" fontId="47" fillId="3" borderId="54" xfId="4" applyNumberFormat="1" applyFont="1" applyFill="1" applyBorder="1" applyAlignment="1">
      <alignment horizontal="center"/>
    </xf>
    <xf numFmtId="0" fontId="3" fillId="3" borderId="1" xfId="4" applyNumberFormat="1" applyFont="1" applyFill="1" applyBorder="1" applyAlignment="1">
      <alignment horizontal="center" vertical="center"/>
    </xf>
    <xf numFmtId="15" fontId="47" fillId="0" borderId="1" xfId="0" applyNumberFormat="1" applyFont="1" applyFill="1" applyBorder="1" applyAlignment="1">
      <alignment horizontal="center"/>
    </xf>
    <xf numFmtId="0" fontId="3" fillId="0" borderId="1" xfId="6" applyFont="1" applyFill="1" applyBorder="1" applyAlignment="1">
      <alignment horizontal="center"/>
    </xf>
    <xf numFmtId="0" fontId="3" fillId="3" borderId="1" xfId="6" applyFont="1" applyFill="1" applyBorder="1" applyAlignment="1">
      <alignment horizontal="center"/>
    </xf>
    <xf numFmtId="2" fontId="3" fillId="3" borderId="1" xfId="6" applyNumberFormat="1" applyFont="1" applyFill="1" applyBorder="1" applyAlignment="1">
      <alignment horizontal="center"/>
    </xf>
    <xf numFmtId="0" fontId="49" fillId="3" borderId="0" xfId="0" applyFont="1" applyFill="1"/>
    <xf numFmtId="14" fontId="49" fillId="3" borderId="0" xfId="0" applyNumberFormat="1" applyFont="1" applyFill="1"/>
    <xf numFmtId="0" fontId="51" fillId="3" borderId="1" xfId="0" applyFont="1" applyFill="1" applyBorder="1" applyAlignment="1">
      <alignment horizontal="center"/>
    </xf>
    <xf numFmtId="0" fontId="52" fillId="3" borderId="0" xfId="0" applyFont="1" applyFill="1" applyAlignment="1">
      <alignment vertical="center"/>
    </xf>
    <xf numFmtId="14" fontId="53" fillId="3" borderId="1" xfId="0" applyNumberFormat="1" applyFont="1" applyFill="1" applyBorder="1" applyAlignment="1">
      <alignment horizontal="center"/>
    </xf>
    <xf numFmtId="0" fontId="53" fillId="3" borderId="1" xfId="0" applyFont="1" applyFill="1" applyBorder="1" applyAlignment="1">
      <alignment horizontal="center"/>
    </xf>
    <xf numFmtId="14" fontId="54" fillId="3" borderId="50" xfId="0" applyNumberFormat="1" applyFont="1" applyFill="1" applyBorder="1" applyAlignment="1">
      <alignment horizontal="center"/>
    </xf>
    <xf numFmtId="0" fontId="54" fillId="3" borderId="1" xfId="0" applyFont="1" applyFill="1" applyBorder="1" applyAlignment="1">
      <alignment horizontal="center"/>
    </xf>
    <xf numFmtId="14" fontId="54" fillId="3" borderId="49" xfId="0" applyNumberFormat="1" applyFont="1" applyFill="1" applyBorder="1" applyAlignment="1">
      <alignment horizontal="center"/>
    </xf>
    <xf numFmtId="0" fontId="54" fillId="3" borderId="1" xfId="0" applyNumberFormat="1" applyFont="1" applyFill="1" applyBorder="1" applyAlignment="1">
      <alignment horizontal="center"/>
    </xf>
    <xf numFmtId="2" fontId="54" fillId="3" borderId="1" xfId="0" applyNumberFormat="1" applyFont="1" applyFill="1" applyBorder="1" applyAlignment="1">
      <alignment horizontal="center"/>
    </xf>
    <xf numFmtId="187" fontId="42" fillId="3" borderId="1" xfId="0" applyNumberFormat="1" applyFont="1" applyFill="1" applyBorder="1" applyAlignment="1">
      <alignment horizontal="center"/>
    </xf>
    <xf numFmtId="187" fontId="3" fillId="0" borderId="1" xfId="6" applyNumberFormat="1" applyFont="1" applyFill="1" applyBorder="1" applyAlignment="1">
      <alignment horizontal="center"/>
    </xf>
    <xf numFmtId="187" fontId="3" fillId="3" borderId="1" xfId="6" applyNumberFormat="1" applyFont="1" applyFill="1" applyBorder="1" applyAlignment="1">
      <alignment horizontal="center"/>
    </xf>
    <xf numFmtId="187" fontId="42" fillId="3" borderId="1" xfId="0" applyNumberFormat="1" applyFont="1" applyFill="1" applyBorder="1" applyAlignment="1">
      <alignment horizontal="center" vertical="center"/>
    </xf>
    <xf numFmtId="0" fontId="55" fillId="3" borderId="0" xfId="0" applyFont="1" applyFill="1"/>
    <xf numFmtId="2" fontId="55" fillId="3" borderId="0" xfId="0" applyNumberFormat="1" applyFont="1" applyFill="1"/>
    <xf numFmtId="14" fontId="55" fillId="3" borderId="0" xfId="0" applyNumberFormat="1" applyFont="1" applyFill="1"/>
    <xf numFmtId="0" fontId="56" fillId="3" borderId="0" xfId="0" applyNumberFormat="1" applyFont="1" applyFill="1"/>
    <xf numFmtId="0" fontId="56" fillId="3" borderId="0" xfId="0" applyFont="1" applyFill="1"/>
    <xf numFmtId="2" fontId="57" fillId="3" borderId="0" xfId="0" applyNumberFormat="1" applyFont="1" applyFill="1"/>
    <xf numFmtId="0" fontId="57" fillId="3" borderId="0" xfId="0" applyFont="1" applyFill="1" applyBorder="1" applyAlignment="1">
      <alignment horizontal="center"/>
    </xf>
    <xf numFmtId="14" fontId="58" fillId="6" borderId="1" xfId="0" applyNumberFormat="1" applyFont="1" applyFill="1" applyBorder="1" applyAlignment="1">
      <alignment horizontal="center" vertical="center" wrapText="1"/>
    </xf>
    <xf numFmtId="0" fontId="58" fillId="6" borderId="1" xfId="0" applyNumberFormat="1" applyFont="1" applyFill="1" applyBorder="1" applyAlignment="1">
      <alignment horizontal="center" vertical="center"/>
    </xf>
    <xf numFmtId="0" fontId="59" fillId="3" borderId="0" xfId="0" applyFont="1" applyFill="1"/>
    <xf numFmtId="2" fontId="60" fillId="3" borderId="1" xfId="0" applyNumberFormat="1" applyFont="1" applyFill="1" applyBorder="1" applyAlignment="1">
      <alignment horizontal="center"/>
    </xf>
    <xf numFmtId="14" fontId="60" fillId="3" borderId="1" xfId="0" applyNumberFormat="1" applyFont="1" applyFill="1" applyBorder="1" applyAlignment="1">
      <alignment horizontal="center"/>
    </xf>
    <xf numFmtId="0" fontId="60" fillId="3" borderId="1" xfId="0" applyNumberFormat="1" applyFont="1" applyFill="1" applyBorder="1" applyAlignment="1">
      <alignment horizontal="center"/>
    </xf>
    <xf numFmtId="0" fontId="61" fillId="5" borderId="1" xfId="0" applyFont="1" applyFill="1" applyBorder="1" applyAlignment="1">
      <alignment horizontal="center"/>
    </xf>
    <xf numFmtId="1" fontId="61" fillId="5" borderId="1" xfId="0" applyNumberFormat="1" applyFont="1" applyFill="1" applyBorder="1" applyAlignment="1">
      <alignment horizontal="center"/>
    </xf>
    <xf numFmtId="0" fontId="61" fillId="4" borderId="1" xfId="0" applyFont="1" applyFill="1" applyBorder="1" applyAlignment="1">
      <alignment horizontal="center"/>
    </xf>
    <xf numFmtId="9" fontId="61" fillId="4" borderId="1" xfId="2" applyFont="1" applyFill="1" applyBorder="1" applyAlignment="1">
      <alignment horizontal="center"/>
    </xf>
    <xf numFmtId="0" fontId="61" fillId="2" borderId="1" xfId="0" applyFont="1" applyFill="1" applyBorder="1" applyAlignment="1">
      <alignment horizontal="center"/>
    </xf>
    <xf numFmtId="9" fontId="61" fillId="2" borderId="1" xfId="2" applyFont="1" applyFill="1" applyBorder="1" applyAlignment="1">
      <alignment horizontal="center"/>
    </xf>
    <xf numFmtId="0" fontId="57" fillId="3" borderId="15" xfId="0" applyFont="1" applyFill="1" applyBorder="1" applyAlignment="1">
      <alignment horizontal="center"/>
    </xf>
    <xf numFmtId="0" fontId="57" fillId="3" borderId="6" xfId="0" applyFont="1" applyFill="1" applyBorder="1" applyAlignment="1">
      <alignment horizontal="center"/>
    </xf>
    <xf numFmtId="0" fontId="57" fillId="3" borderId="32" xfId="0" applyFont="1" applyFill="1" applyBorder="1" applyAlignment="1">
      <alignment horizontal="center"/>
    </xf>
    <xf numFmtId="2" fontId="59" fillId="3" borderId="0" xfId="0" applyNumberFormat="1" applyFont="1" applyFill="1"/>
    <xf numFmtId="14" fontId="59" fillId="3" borderId="0" xfId="0" applyNumberFormat="1" applyFont="1" applyFill="1"/>
    <xf numFmtId="0" fontId="59" fillId="3" borderId="0" xfId="0" applyNumberFormat="1" applyFont="1" applyFill="1"/>
    <xf numFmtId="0" fontId="62" fillId="3" borderId="0" xfId="0" applyFont="1" applyFill="1"/>
    <xf numFmtId="2" fontId="62" fillId="3" borderId="0" xfId="0" applyNumberFormat="1" applyFont="1" applyFill="1"/>
    <xf numFmtId="14" fontId="62" fillId="3" borderId="0" xfId="0" applyNumberFormat="1" applyFont="1" applyFill="1"/>
    <xf numFmtId="0" fontId="62" fillId="3" borderId="0" xfId="0" applyNumberFormat="1" applyFont="1" applyFill="1"/>
    <xf numFmtId="0" fontId="63" fillId="3" borderId="0" xfId="0" applyFont="1" applyFill="1"/>
    <xf numFmtId="2" fontId="64" fillId="3" borderId="0" xfId="0" applyNumberFormat="1" applyFont="1" applyFill="1"/>
    <xf numFmtId="14" fontId="65" fillId="6" borderId="1" xfId="0" applyNumberFormat="1" applyFont="1" applyFill="1" applyBorder="1" applyAlignment="1">
      <alignment horizontal="center" vertical="center" wrapText="1"/>
    </xf>
    <xf numFmtId="0" fontId="65" fillId="6" borderId="1" xfId="0" applyNumberFormat="1" applyFont="1" applyFill="1" applyBorder="1" applyAlignment="1">
      <alignment horizontal="center" vertical="center"/>
    </xf>
    <xf numFmtId="0" fontId="66" fillId="3" borderId="0" xfId="0" applyFont="1" applyFill="1"/>
    <xf numFmtId="2" fontId="67" fillId="3" borderId="1" xfId="0" applyNumberFormat="1" applyFont="1" applyFill="1" applyBorder="1" applyAlignment="1">
      <alignment horizontal="center"/>
    </xf>
    <xf numFmtId="14" fontId="67" fillId="3" borderId="1" xfId="0" applyNumberFormat="1" applyFont="1" applyFill="1" applyBorder="1" applyAlignment="1">
      <alignment horizontal="center"/>
    </xf>
    <xf numFmtId="0" fontId="67" fillId="3" borderId="1" xfId="0" applyNumberFormat="1" applyFont="1" applyFill="1" applyBorder="1" applyAlignment="1">
      <alignment horizontal="center"/>
    </xf>
    <xf numFmtId="0" fontId="68" fillId="5" borderId="1" xfId="0" applyFont="1" applyFill="1" applyBorder="1" applyAlignment="1">
      <alignment horizontal="center"/>
    </xf>
    <xf numFmtId="1" fontId="68" fillId="5" borderId="1" xfId="0" applyNumberFormat="1" applyFont="1" applyFill="1" applyBorder="1" applyAlignment="1">
      <alignment horizontal="center"/>
    </xf>
    <xf numFmtId="0" fontId="68" fillId="4" borderId="1" xfId="0" applyFont="1" applyFill="1" applyBorder="1" applyAlignment="1">
      <alignment horizontal="center"/>
    </xf>
    <xf numFmtId="9" fontId="68" fillId="4" borderId="1" xfId="2" applyFont="1" applyFill="1" applyBorder="1" applyAlignment="1">
      <alignment horizontal="center"/>
    </xf>
    <xf numFmtId="0" fontId="68" fillId="2" borderId="1" xfId="0" applyFont="1" applyFill="1" applyBorder="1" applyAlignment="1">
      <alignment horizontal="center"/>
    </xf>
    <xf numFmtId="9" fontId="68" fillId="2" borderId="1" xfId="2" applyFont="1" applyFill="1" applyBorder="1" applyAlignment="1">
      <alignment horizontal="center"/>
    </xf>
    <xf numFmtId="0" fontId="64" fillId="3" borderId="15" xfId="0" applyFont="1" applyFill="1" applyBorder="1" applyAlignment="1">
      <alignment horizontal="center"/>
    </xf>
    <xf numFmtId="0" fontId="64" fillId="3" borderId="6" xfId="0" applyFont="1" applyFill="1" applyBorder="1" applyAlignment="1">
      <alignment horizontal="center"/>
    </xf>
    <xf numFmtId="0" fontId="64" fillId="3" borderId="32" xfId="0" applyFont="1" applyFill="1" applyBorder="1" applyAlignment="1">
      <alignment horizontal="center"/>
    </xf>
    <xf numFmtId="2" fontId="66" fillId="3" borderId="0" xfId="0" applyNumberFormat="1" applyFont="1" applyFill="1"/>
    <xf numFmtId="14" fontId="66" fillId="3" borderId="0" xfId="0" applyNumberFormat="1" applyFont="1" applyFill="1"/>
    <xf numFmtId="0" fontId="66" fillId="3" borderId="0" xfId="0" applyNumberFormat="1" applyFont="1" applyFill="1"/>
    <xf numFmtId="0" fontId="46" fillId="3" borderId="1" xfId="0" applyFont="1" applyFill="1" applyBorder="1" applyAlignment="1">
      <alignment horizontal="center"/>
    </xf>
    <xf numFmtId="0" fontId="69" fillId="8" borderId="0" xfId="0" applyFont="1" applyFill="1"/>
    <xf numFmtId="1" fontId="71" fillId="8" borderId="0" xfId="0" applyNumberFormat="1" applyFont="1" applyFill="1" applyAlignment="1">
      <alignment horizontal="center"/>
    </xf>
    <xf numFmtId="0" fontId="3" fillId="3" borderId="15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32" xfId="0" applyFont="1" applyFill="1" applyBorder="1" applyAlignment="1" applyProtection="1">
      <alignment horizontal="center"/>
      <protection hidden="1"/>
    </xf>
    <xf numFmtId="0" fontId="3" fillId="3" borderId="15" xfId="0" applyFont="1" applyFill="1" applyBorder="1" applyAlignment="1" applyProtection="1">
      <alignment horizontal="left"/>
      <protection hidden="1"/>
    </xf>
    <xf numFmtId="181" fontId="8" fillId="3" borderId="32" xfId="0" applyNumberFormat="1" applyFont="1" applyFill="1" applyBorder="1" applyAlignment="1" applyProtection="1">
      <alignment horizontal="center"/>
      <protection hidden="1"/>
    </xf>
    <xf numFmtId="0" fontId="3" fillId="3" borderId="0" xfId="0" applyFont="1" applyFill="1" applyBorder="1" applyAlignment="1" applyProtection="1">
      <alignment horizontal="center"/>
      <protection hidden="1"/>
    </xf>
    <xf numFmtId="0" fontId="10" fillId="3" borderId="0" xfId="0" applyFont="1" applyFill="1" applyBorder="1" applyAlignment="1" applyProtection="1">
      <alignment horizontal="center"/>
      <protection hidden="1"/>
    </xf>
    <xf numFmtId="0" fontId="13" fillId="3" borderId="1" xfId="0" applyFont="1" applyFill="1" applyBorder="1" applyAlignment="1" applyProtection="1">
      <alignment horizontal="center"/>
      <protection hidden="1"/>
    </xf>
    <xf numFmtId="0" fontId="48" fillId="3" borderId="1" xfId="3" applyFont="1" applyFill="1" applyBorder="1" applyAlignment="1">
      <alignment horizontal="center"/>
    </xf>
    <xf numFmtId="0" fontId="42" fillId="3" borderId="1" xfId="0" applyNumberFormat="1" applyFont="1" applyFill="1" applyBorder="1" applyAlignment="1">
      <alignment horizontal="center"/>
    </xf>
    <xf numFmtId="14" fontId="46" fillId="6" borderId="1" xfId="0" applyNumberFormat="1" applyFont="1" applyFill="1" applyBorder="1" applyAlignment="1">
      <alignment horizontal="center" vertical="center" wrapText="1"/>
    </xf>
    <xf numFmtId="0" fontId="45" fillId="3" borderId="0" xfId="0" applyFont="1" applyFill="1"/>
    <xf numFmtId="2" fontId="46" fillId="6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73" fillId="0" borderId="0" xfId="7" applyNumberFormat="1" applyFont="1" applyFill="1" applyBorder="1" applyAlignment="1" applyProtection="1"/>
    <xf numFmtId="0" fontId="48" fillId="0" borderId="1" xfId="3" applyFont="1" applyFill="1" applyBorder="1" applyAlignment="1">
      <alignment horizontal="center"/>
    </xf>
    <xf numFmtId="0" fontId="48" fillId="0" borderId="1" xfId="3" applyNumberFormat="1" applyFont="1" applyFill="1" applyBorder="1" applyAlignment="1" applyProtection="1">
      <alignment horizontal="center"/>
    </xf>
    <xf numFmtId="2" fontId="45" fillId="3" borderId="0" xfId="0" applyNumberFormat="1" applyFont="1" applyFill="1"/>
    <xf numFmtId="2" fontId="43" fillId="3" borderId="0" xfId="0" applyNumberFormat="1" applyFont="1" applyFill="1"/>
    <xf numFmtId="1" fontId="42" fillId="3" borderId="1" xfId="0" applyNumberFormat="1" applyFont="1" applyFill="1" applyBorder="1" applyAlignment="1">
      <alignment horizontal="center"/>
    </xf>
    <xf numFmtId="0" fontId="71" fillId="8" borderId="0" xfId="0" applyFont="1" applyFill="1" applyAlignment="1"/>
    <xf numFmtId="0" fontId="48" fillId="3" borderId="1" xfId="0" applyFont="1" applyFill="1" applyBorder="1" applyAlignment="1">
      <alignment horizontal="center"/>
    </xf>
    <xf numFmtId="2" fontId="42" fillId="3" borderId="1" xfId="0" applyNumberFormat="1" applyFont="1" applyFill="1" applyBorder="1" applyAlignment="1">
      <alignment horizontal="center" vertical="center"/>
    </xf>
    <xf numFmtId="0" fontId="44" fillId="3" borderId="0" xfId="0" applyFont="1" applyFill="1" applyBorder="1" applyAlignment="1">
      <alignment vertical="center"/>
    </xf>
    <xf numFmtId="0" fontId="0" fillId="3" borderId="0" xfId="0" applyFill="1" applyBorder="1"/>
    <xf numFmtId="0" fontId="3" fillId="3" borderId="15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32" xfId="0" applyFont="1" applyFill="1" applyBorder="1" applyAlignment="1" applyProtection="1">
      <alignment horizontal="center"/>
      <protection hidden="1"/>
    </xf>
    <xf numFmtId="0" fontId="3" fillId="3" borderId="15" xfId="0" applyFont="1" applyFill="1" applyBorder="1" applyAlignment="1" applyProtection="1">
      <alignment horizontal="left"/>
      <protection hidden="1"/>
    </xf>
    <xf numFmtId="181" fontId="8" fillId="3" borderId="32" xfId="0" applyNumberFormat="1" applyFont="1" applyFill="1" applyBorder="1" applyAlignment="1" applyProtection="1">
      <alignment horizontal="center"/>
      <protection hidden="1"/>
    </xf>
    <xf numFmtId="0" fontId="3" fillId="3" borderId="0" xfId="0" applyFont="1" applyFill="1" applyBorder="1" applyAlignment="1" applyProtection="1">
      <alignment horizontal="center"/>
      <protection hidden="1"/>
    </xf>
    <xf numFmtId="0" fontId="10" fillId="3" borderId="0" xfId="0" applyFont="1" applyFill="1" applyBorder="1" applyAlignment="1" applyProtection="1">
      <alignment horizontal="center"/>
      <protection hidden="1"/>
    </xf>
    <xf numFmtId="0" fontId="13" fillId="3" borderId="1" xfId="0" applyFont="1" applyFill="1" applyBorder="1" applyAlignment="1" applyProtection="1">
      <alignment horizontal="center"/>
      <protection hidden="1"/>
    </xf>
    <xf numFmtId="175" fontId="42" fillId="3" borderId="1" xfId="0" applyNumberFormat="1" applyFont="1" applyFill="1" applyBorder="1" applyAlignment="1">
      <alignment horizontal="center"/>
    </xf>
    <xf numFmtId="0" fontId="75" fillId="3" borderId="0" xfId="0" applyFont="1" applyFill="1"/>
    <xf numFmtId="0" fontId="64" fillId="3" borderId="0" xfId="0" applyFont="1" applyFill="1" applyBorder="1" applyAlignment="1">
      <alignment horizontal="center"/>
    </xf>
    <xf numFmtId="2" fontId="58" fillId="6" borderId="1" xfId="0" applyNumberFormat="1" applyFont="1" applyFill="1" applyBorder="1" applyAlignment="1">
      <alignment horizontal="center" vertical="center" wrapText="1"/>
    </xf>
    <xf numFmtId="2" fontId="65" fillId="6" borderId="1" xfId="0" applyNumberFormat="1" applyFont="1" applyFill="1" applyBorder="1" applyAlignment="1">
      <alignment horizontal="center" vertical="center" wrapText="1"/>
    </xf>
    <xf numFmtId="186" fontId="53" fillId="3" borderId="1" xfId="0" applyNumberFormat="1" applyFont="1" applyFill="1" applyBorder="1" applyAlignment="1">
      <alignment horizontal="center"/>
    </xf>
    <xf numFmtId="0" fontId="71" fillId="8" borderId="0" xfId="0" applyFont="1" applyFill="1" applyAlignment="1">
      <alignment horizontal="center"/>
    </xf>
    <xf numFmtId="0" fontId="70" fillId="8" borderId="0" xfId="0" applyFont="1" applyFill="1" applyAlignment="1">
      <alignment horizontal="center" vertical="center"/>
    </xf>
    <xf numFmtId="0" fontId="70" fillId="8" borderId="0" xfId="0" applyFont="1" applyFill="1" applyAlignment="1">
      <alignment horizontal="center"/>
    </xf>
    <xf numFmtId="0" fontId="43" fillId="3" borderId="0" xfId="0" applyFont="1" applyFill="1" applyAlignment="1">
      <alignment horizontal="center"/>
    </xf>
    <xf numFmtId="0" fontId="45" fillId="3" borderId="0" xfId="0" applyFont="1" applyFill="1" applyAlignment="1">
      <alignment horizontal="center" vertical="center"/>
    </xf>
    <xf numFmtId="0" fontId="50" fillId="3" borderId="0" xfId="0" applyFont="1" applyFill="1" applyAlignment="1">
      <alignment horizontal="center"/>
    </xf>
    <xf numFmtId="169" fontId="8" fillId="7" borderId="0" xfId="0" applyNumberFormat="1" applyFont="1" applyFill="1" applyBorder="1" applyAlignment="1" applyProtection="1">
      <alignment horizontal="center"/>
      <protection hidden="1"/>
    </xf>
    <xf numFmtId="0" fontId="10" fillId="3" borderId="15" xfId="0" applyFont="1" applyFill="1" applyBorder="1" applyAlignment="1" applyProtection="1">
      <alignment horizontal="center"/>
      <protection hidden="1"/>
    </xf>
    <xf numFmtId="0" fontId="10" fillId="3" borderId="32" xfId="0" applyFont="1" applyFill="1" applyBorder="1" applyAlignment="1" applyProtection="1">
      <alignment horizontal="center"/>
      <protection hidden="1"/>
    </xf>
    <xf numFmtId="0" fontId="13" fillId="3" borderId="15" xfId="0" applyFont="1" applyFill="1" applyBorder="1" applyAlignment="1" applyProtection="1">
      <alignment horizontal="center"/>
      <protection hidden="1"/>
    </xf>
    <xf numFmtId="0" fontId="13" fillId="3" borderId="6" xfId="0" applyFont="1" applyFill="1" applyBorder="1" applyAlignment="1" applyProtection="1">
      <alignment horizontal="center"/>
      <protection hidden="1"/>
    </xf>
    <xf numFmtId="0" fontId="13" fillId="3" borderId="32" xfId="0" applyFont="1" applyFill="1" applyBorder="1" applyAlignment="1" applyProtection="1">
      <alignment horizontal="center"/>
      <protection hidden="1"/>
    </xf>
    <xf numFmtId="167" fontId="9" fillId="7" borderId="18" xfId="0" applyNumberFormat="1" applyFont="1" applyFill="1" applyBorder="1" applyAlignment="1" applyProtection="1">
      <alignment horizontal="center"/>
      <protection hidden="1"/>
    </xf>
    <xf numFmtId="184" fontId="37" fillId="3" borderId="38" xfId="0" applyNumberFormat="1" applyFont="1" applyFill="1" applyBorder="1" applyAlignment="1" applyProtection="1">
      <alignment horizontal="center"/>
      <protection hidden="1"/>
    </xf>
    <xf numFmtId="184" fontId="37" fillId="3" borderId="40" xfId="0" applyNumberFormat="1" applyFont="1" applyFill="1" applyBorder="1" applyAlignment="1" applyProtection="1">
      <alignment horizontal="center"/>
      <protection hidden="1"/>
    </xf>
    <xf numFmtId="185" fontId="8" fillId="3" borderId="38" xfId="0" applyNumberFormat="1" applyFont="1" applyFill="1" applyBorder="1" applyAlignment="1" applyProtection="1">
      <alignment horizontal="center"/>
      <protection hidden="1"/>
    </xf>
    <xf numFmtId="185" fontId="8" fillId="3" borderId="40" xfId="0" applyNumberFormat="1" applyFont="1" applyFill="1" applyBorder="1" applyAlignment="1" applyProtection="1">
      <alignment horizontal="center"/>
      <protection hidden="1"/>
    </xf>
    <xf numFmtId="168" fontId="9" fillId="7" borderId="0" xfId="0" applyNumberFormat="1" applyFont="1" applyFill="1" applyBorder="1" applyAlignment="1" applyProtection="1">
      <alignment horizontal="center"/>
      <protection hidden="1"/>
    </xf>
    <xf numFmtId="0" fontId="39" fillId="3" borderId="39" xfId="0" applyFont="1" applyFill="1" applyBorder="1" applyAlignment="1" applyProtection="1">
      <alignment horizontal="left"/>
      <protection hidden="1"/>
    </xf>
    <xf numFmtId="0" fontId="13" fillId="3" borderId="1" xfId="0" applyFont="1" applyFill="1" applyBorder="1" applyAlignment="1" applyProtection="1">
      <alignment horizontal="center"/>
      <protection hidden="1"/>
    </xf>
    <xf numFmtId="180" fontId="8" fillId="3" borderId="15" xfId="0" applyNumberFormat="1" applyFont="1" applyFill="1" applyBorder="1" applyAlignment="1" applyProtection="1">
      <alignment horizontal="center"/>
      <protection hidden="1"/>
    </xf>
    <xf numFmtId="180" fontId="8" fillId="3" borderId="32" xfId="0" applyNumberFormat="1" applyFont="1" applyFill="1" applyBorder="1" applyAlignment="1" applyProtection="1">
      <alignment horizontal="center"/>
      <protection hidden="1"/>
    </xf>
    <xf numFmtId="0" fontId="8" fillId="3" borderId="15" xfId="0" applyFont="1" applyFill="1" applyBorder="1" applyAlignment="1" applyProtection="1">
      <alignment horizontal="center"/>
      <protection hidden="1"/>
    </xf>
    <xf numFmtId="0" fontId="8" fillId="3" borderId="32" xfId="0" applyFont="1" applyFill="1" applyBorder="1" applyAlignment="1" applyProtection="1">
      <alignment horizontal="center"/>
      <protection hidden="1"/>
    </xf>
    <xf numFmtId="183" fontId="37" fillId="3" borderId="15" xfId="0" applyNumberFormat="1" applyFont="1" applyFill="1" applyBorder="1" applyAlignment="1" applyProtection="1">
      <alignment horizontal="center"/>
      <protection hidden="1"/>
    </xf>
    <xf numFmtId="183" fontId="37" fillId="3" borderId="32" xfId="0" applyNumberFormat="1" applyFont="1" applyFill="1" applyBorder="1" applyAlignment="1" applyProtection="1">
      <alignment horizontal="center"/>
      <protection hidden="1"/>
    </xf>
    <xf numFmtId="0" fontId="8" fillId="3" borderId="38" xfId="0" applyFont="1" applyFill="1" applyBorder="1" applyAlignment="1" applyProtection="1">
      <alignment horizontal="center"/>
      <protection hidden="1"/>
    </xf>
    <xf numFmtId="0" fontId="8" fillId="3" borderId="40" xfId="0" applyFont="1" applyFill="1" applyBorder="1" applyAlignment="1" applyProtection="1">
      <alignment horizontal="center"/>
      <protection hidden="1"/>
    </xf>
    <xf numFmtId="0" fontId="17" fillId="3" borderId="6" xfId="1" applyNumberFormat="1" applyFont="1" applyFill="1" applyBorder="1" applyAlignment="1" applyProtection="1">
      <protection hidden="1"/>
    </xf>
    <xf numFmtId="0" fontId="17" fillId="3" borderId="32" xfId="1" applyNumberFormat="1" applyFont="1" applyFill="1" applyBorder="1" applyAlignment="1" applyProtection="1">
      <protection hidden="1"/>
    </xf>
    <xf numFmtId="169" fontId="8" fillId="3" borderId="15" xfId="0" applyNumberFormat="1" applyFont="1" applyFill="1" applyBorder="1" applyAlignment="1" applyProtection="1">
      <alignment horizontal="center"/>
      <protection hidden="1"/>
    </xf>
    <xf numFmtId="169" fontId="8" fillId="3" borderId="32" xfId="0" applyNumberFormat="1" applyFont="1" applyFill="1" applyBorder="1" applyAlignment="1" applyProtection="1">
      <alignment horizontal="center"/>
      <protection hidden="1"/>
    </xf>
    <xf numFmtId="0" fontId="32" fillId="3" borderId="15" xfId="0" applyFont="1" applyFill="1" applyBorder="1" applyAlignment="1" applyProtection="1">
      <alignment horizontal="left"/>
      <protection hidden="1"/>
    </xf>
    <xf numFmtId="0" fontId="32" fillId="3" borderId="6" xfId="0" applyFont="1" applyFill="1" applyBorder="1" applyAlignment="1" applyProtection="1">
      <alignment horizontal="left"/>
      <protection hidden="1"/>
    </xf>
    <xf numFmtId="0" fontId="32" fillId="3" borderId="32" xfId="0" applyFont="1" applyFill="1" applyBorder="1" applyAlignment="1" applyProtection="1">
      <alignment horizontal="left"/>
      <protection hidden="1"/>
    </xf>
    <xf numFmtId="167" fontId="8" fillId="3" borderId="15" xfId="0" applyNumberFormat="1" applyFont="1" applyFill="1" applyBorder="1" applyAlignment="1" applyProtection="1">
      <alignment horizontal="center"/>
      <protection hidden="1"/>
    </xf>
    <xf numFmtId="167" fontId="8" fillId="3" borderId="32" xfId="0" applyNumberFormat="1" applyFont="1" applyFill="1" applyBorder="1" applyAlignment="1" applyProtection="1">
      <alignment horizontal="center"/>
      <protection hidden="1"/>
    </xf>
    <xf numFmtId="0" fontId="37" fillId="3" borderId="15" xfId="0" applyFont="1" applyFill="1" applyBorder="1" applyAlignment="1" applyProtection="1">
      <alignment horizontal="center"/>
      <protection hidden="1"/>
    </xf>
    <xf numFmtId="0" fontId="37" fillId="3" borderId="6" xfId="0" applyFont="1" applyFill="1" applyBorder="1" applyAlignment="1" applyProtection="1">
      <alignment horizontal="center"/>
      <protection hidden="1"/>
    </xf>
    <xf numFmtId="0" fontId="37" fillId="3" borderId="32" xfId="0" applyFont="1" applyFill="1" applyBorder="1" applyAlignment="1" applyProtection="1">
      <alignment horizontal="center"/>
      <protection hidden="1"/>
    </xf>
    <xf numFmtId="0" fontId="32" fillId="3" borderId="15" xfId="0" applyFont="1" applyFill="1" applyBorder="1" applyAlignment="1" applyProtection="1">
      <alignment horizontal="center"/>
      <protection hidden="1"/>
    </xf>
    <xf numFmtId="0" fontId="32" fillId="3" borderId="32" xfId="0" applyFont="1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182" fontId="8" fillId="3" borderId="15" xfId="0" applyNumberFormat="1" applyFont="1" applyFill="1" applyBorder="1" applyAlignment="1" applyProtection="1">
      <alignment horizontal="center"/>
      <protection hidden="1"/>
    </xf>
    <xf numFmtId="182" fontId="8" fillId="3" borderId="32" xfId="0" applyNumberFormat="1" applyFont="1" applyFill="1" applyBorder="1" applyAlignment="1" applyProtection="1">
      <alignment horizontal="center"/>
      <protection hidden="1"/>
    </xf>
    <xf numFmtId="168" fontId="8" fillId="3" borderId="15" xfId="0" applyNumberFormat="1" applyFont="1" applyFill="1" applyBorder="1" applyAlignment="1" applyProtection="1">
      <alignment horizontal="center"/>
      <protection hidden="1"/>
    </xf>
    <xf numFmtId="168" fontId="8" fillId="3" borderId="32" xfId="0" applyNumberFormat="1" applyFont="1" applyFill="1" applyBorder="1" applyAlignment="1" applyProtection="1">
      <alignment horizontal="center"/>
      <protection hidden="1"/>
    </xf>
    <xf numFmtId="0" fontId="10" fillId="3" borderId="6" xfId="0" applyFont="1" applyFill="1" applyBorder="1" applyAlignment="1" applyProtection="1">
      <alignment horizontal="center"/>
      <protection hidden="1"/>
    </xf>
    <xf numFmtId="178" fontId="16" fillId="3" borderId="32" xfId="0" applyNumberFormat="1" applyFont="1" applyFill="1" applyBorder="1" applyAlignment="1" applyProtection="1">
      <alignment horizontal="left"/>
      <protection hidden="1"/>
    </xf>
    <xf numFmtId="178" fontId="16" fillId="3" borderId="1" xfId="0" applyNumberFormat="1" applyFont="1" applyFill="1" applyBorder="1" applyAlignment="1" applyProtection="1">
      <alignment horizontal="left"/>
      <protection hidden="1"/>
    </xf>
    <xf numFmtId="0" fontId="10" fillId="3" borderId="0" xfId="0" applyFont="1" applyFill="1" applyBorder="1" applyAlignment="1" applyProtection="1">
      <alignment horizontal="center"/>
      <protection hidden="1"/>
    </xf>
    <xf numFmtId="0" fontId="10" fillId="3" borderId="35" xfId="0" applyFont="1" applyFill="1" applyBorder="1" applyAlignment="1" applyProtection="1">
      <alignment horizontal="center"/>
      <protection hidden="1"/>
    </xf>
    <xf numFmtId="0" fontId="3" fillId="3" borderId="41" xfId="0" applyFont="1" applyFill="1" applyBorder="1" applyAlignment="1" applyProtection="1">
      <alignment horizontal="center"/>
      <protection hidden="1"/>
    </xf>
    <xf numFmtId="0" fontId="3" fillId="3" borderId="0" xfId="0" applyFont="1" applyFill="1" applyBorder="1" applyAlignment="1" applyProtection="1">
      <alignment horizontal="center"/>
      <protection hidden="1"/>
    </xf>
    <xf numFmtId="0" fontId="3" fillId="3" borderId="35" xfId="0" applyFont="1" applyFill="1" applyBorder="1" applyAlignment="1" applyProtection="1">
      <alignment horizontal="center"/>
      <protection hidden="1"/>
    </xf>
    <xf numFmtId="0" fontId="26" fillId="3" borderId="43" xfId="0" applyFont="1" applyFill="1" applyBorder="1" applyAlignment="1" applyProtection="1">
      <alignment horizontal="center"/>
      <protection hidden="1"/>
    </xf>
    <xf numFmtId="0" fontId="26" fillId="3" borderId="44" xfId="0" applyFont="1" applyFill="1" applyBorder="1" applyAlignment="1" applyProtection="1">
      <alignment horizontal="center"/>
      <protection hidden="1"/>
    </xf>
    <xf numFmtId="0" fontId="26" fillId="3" borderId="45" xfId="0" applyFont="1" applyFill="1" applyBorder="1" applyAlignment="1" applyProtection="1">
      <alignment horizontal="center"/>
      <protection hidden="1"/>
    </xf>
    <xf numFmtId="0" fontId="26" fillId="3" borderId="29" xfId="0" applyFont="1" applyFill="1" applyBorder="1" applyAlignment="1" applyProtection="1">
      <alignment horizontal="center"/>
      <protection hidden="1"/>
    </xf>
    <xf numFmtId="178" fontId="16" fillId="3" borderId="40" xfId="0" applyNumberFormat="1" applyFont="1" applyFill="1" applyBorder="1" applyAlignment="1" applyProtection="1">
      <alignment horizontal="left"/>
      <protection hidden="1"/>
    </xf>
    <xf numFmtId="178" fontId="16" fillId="3" borderId="41" xfId="0" applyNumberFormat="1" applyFont="1" applyFill="1" applyBorder="1" applyAlignment="1" applyProtection="1">
      <alignment horizontal="left"/>
      <protection hidden="1"/>
    </xf>
    <xf numFmtId="181" fontId="8" fillId="3" borderId="15" xfId="0" applyNumberFormat="1" applyFont="1" applyFill="1" applyBorder="1" applyAlignment="1" applyProtection="1">
      <alignment horizontal="center"/>
      <protection hidden="1"/>
    </xf>
    <xf numFmtId="181" fontId="8" fillId="3" borderId="32" xfId="0" applyNumberFormat="1" applyFont="1" applyFill="1" applyBorder="1" applyAlignment="1" applyProtection="1">
      <alignment horizontal="center"/>
      <protection hidden="1"/>
    </xf>
    <xf numFmtId="0" fontId="3" fillId="3" borderId="15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32" xfId="0" applyFont="1" applyFill="1" applyBorder="1" applyAlignment="1" applyProtection="1">
      <alignment horizontal="center"/>
      <protection hidden="1"/>
    </xf>
    <xf numFmtId="0" fontId="25" fillId="3" borderId="27" xfId="0" applyFont="1" applyFill="1" applyBorder="1" applyAlignment="1" applyProtection="1">
      <alignment horizontal="center"/>
      <protection hidden="1"/>
    </xf>
    <xf numFmtId="0" fontId="25" fillId="3" borderId="28" xfId="0" applyFont="1" applyFill="1" applyBorder="1" applyAlignment="1" applyProtection="1">
      <alignment horizontal="center"/>
      <protection hidden="1"/>
    </xf>
    <xf numFmtId="0" fontId="25" fillId="3" borderId="29" xfId="0" applyFont="1" applyFill="1" applyBorder="1" applyAlignment="1" applyProtection="1">
      <alignment horizontal="center"/>
      <protection hidden="1"/>
    </xf>
    <xf numFmtId="179" fontId="3" fillId="3" borderId="15" xfId="0" applyNumberFormat="1" applyFont="1" applyFill="1" applyBorder="1" applyAlignment="1" applyProtection="1">
      <alignment horizontal="center"/>
      <protection hidden="1"/>
    </xf>
    <xf numFmtId="179" fontId="3" fillId="3" borderId="6" xfId="0" applyNumberFormat="1" applyFont="1" applyFill="1" applyBorder="1" applyAlignment="1" applyProtection="1">
      <alignment horizontal="center"/>
      <protection hidden="1"/>
    </xf>
    <xf numFmtId="179" fontId="3" fillId="3" borderId="32" xfId="0" applyNumberFormat="1" applyFont="1" applyFill="1" applyBorder="1" applyAlignment="1" applyProtection="1">
      <alignment horizontal="center"/>
      <protection hidden="1"/>
    </xf>
    <xf numFmtId="0" fontId="13" fillId="3" borderId="27" xfId="0" applyFont="1" applyFill="1" applyBorder="1" applyAlignment="1" applyProtection="1">
      <alignment horizontal="center"/>
      <protection hidden="1"/>
    </xf>
    <xf numFmtId="0" fontId="13" fillId="3" borderId="28" xfId="0" applyFont="1" applyFill="1" applyBorder="1" applyAlignment="1" applyProtection="1">
      <alignment horizontal="center"/>
      <protection hidden="1"/>
    </xf>
    <xf numFmtId="0" fontId="13" fillId="3" borderId="29" xfId="0" applyFont="1" applyFill="1" applyBorder="1" applyAlignment="1" applyProtection="1">
      <alignment horizontal="center"/>
      <protection hidden="1"/>
    </xf>
    <xf numFmtId="0" fontId="17" fillId="3" borderId="39" xfId="1" applyNumberFormat="1" applyFont="1" applyFill="1" applyBorder="1" applyAlignment="1" applyProtection="1">
      <protection hidden="1"/>
    </xf>
    <xf numFmtId="0" fontId="17" fillId="3" borderId="40" xfId="1" applyNumberFormat="1" applyFont="1" applyFill="1" applyBorder="1" applyAlignment="1" applyProtection="1">
      <protection hidden="1"/>
    </xf>
    <xf numFmtId="2" fontId="8" fillId="3" borderId="15" xfId="0" applyNumberFormat="1" applyFont="1" applyFill="1" applyBorder="1" applyAlignment="1" applyProtection="1">
      <alignment horizontal="center"/>
      <protection hidden="1"/>
    </xf>
    <xf numFmtId="2" fontId="8" fillId="3" borderId="32" xfId="0" applyNumberFormat="1" applyFont="1" applyFill="1" applyBorder="1" applyAlignment="1" applyProtection="1">
      <alignment horizontal="center"/>
      <protection hidden="1"/>
    </xf>
    <xf numFmtId="180" fontId="8" fillId="3" borderId="38" xfId="0" applyNumberFormat="1" applyFont="1" applyFill="1" applyBorder="1" applyAlignment="1" applyProtection="1">
      <alignment horizontal="center"/>
      <protection hidden="1"/>
    </xf>
    <xf numFmtId="180" fontId="8" fillId="3" borderId="40" xfId="0" applyNumberFormat="1" applyFont="1" applyFill="1" applyBorder="1" applyAlignment="1" applyProtection="1">
      <alignment horizontal="center"/>
      <protection hidden="1"/>
    </xf>
    <xf numFmtId="0" fontId="3" fillId="3" borderId="15" xfId="0" applyFont="1" applyFill="1" applyBorder="1" applyAlignment="1" applyProtection="1">
      <alignment horizontal="left"/>
      <protection hidden="1"/>
    </xf>
    <xf numFmtId="0" fontId="3" fillId="3" borderId="6" xfId="0" applyFont="1" applyFill="1" applyBorder="1" applyAlignment="1" applyProtection="1">
      <alignment horizontal="left"/>
      <protection hidden="1"/>
    </xf>
  </cellXfs>
  <cellStyles count="8">
    <cellStyle name="Hyperlink" xfId="3" builtinId="8"/>
    <cellStyle name="Normal" xfId="0" builtinId="0"/>
    <cellStyle name="Normal 2" xfId="4"/>
    <cellStyle name="Normal 2 3" xfId="5"/>
    <cellStyle name="Normal 3" xfId="6"/>
    <cellStyle name="Normal_Hoja2" xfId="7"/>
    <cellStyle name="Normal_STEFOXLS" xfId="1"/>
    <cellStyle name="Percent" xfId="2" builtinId="5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'Inhibidor de Incrustaciones'!$H$10:$H$11</c:f>
              <c:strCache>
                <c:ptCount val="2"/>
                <c:pt idx="0">
                  <c:v>Cumplen KPI</c:v>
                </c:pt>
                <c:pt idx="1">
                  <c:v>No Cumplen KPI</c:v>
                </c:pt>
              </c:strCache>
            </c:strRef>
          </c:cat>
          <c:val>
            <c:numRef>
              <c:f>'Inhibidor de Incrustaciones'!$J$10:$J$11</c:f>
              <c:numCache>
                <c:formatCode>0%</c:formatCode>
                <c:ptCount val="2"/>
                <c:pt idx="0">
                  <c:v>0.66666666666666663</c:v>
                </c:pt>
                <c:pt idx="1">
                  <c:v>0.33333333333333331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CE-42C7-B32A-FA956A008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>
              <a:latin typeface="Arial" pitchFamily="34" charset="0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752167342718522E-2"/>
          <c:y val="0.13726734855562595"/>
          <c:w val="0.91963919799281291"/>
          <c:h val="0.68693143308026805"/>
        </c:manualLayout>
      </c:layout>
      <c:lineChart>
        <c:grouping val="standard"/>
        <c:varyColors val="0"/>
        <c:ser>
          <c:idx val="0"/>
          <c:order val="0"/>
          <c:tx>
            <c:strRef>
              <c:f>'NCL.a-0006'!$D$7</c:f>
              <c:strCache>
                <c:ptCount val="1"/>
                <c:pt idx="0">
                  <c:v>Hierro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('NCL.a-0006'!$B$17,'NCL.a-0006'!$B$16,'NCL.a-0006'!$B$15,'NCL.a-0006'!$B$11,'NCL.a-0006'!$B$10,'NCL.a-0006'!$B$9,'NCL.a-0006'!$B$8)</c:f>
              <c:numCache>
                <c:formatCode>dd/mm/yy;@</c:formatCode>
                <c:ptCount val="7"/>
                <c:pt idx="0">
                  <c:v>43515</c:v>
                </c:pt>
                <c:pt idx="1">
                  <c:v>43552</c:v>
                </c:pt>
                <c:pt idx="2">
                  <c:v>43571</c:v>
                </c:pt>
                <c:pt idx="3">
                  <c:v>43706</c:v>
                </c:pt>
                <c:pt idx="4">
                  <c:v>43712</c:v>
                </c:pt>
                <c:pt idx="5">
                  <c:v>43767</c:v>
                </c:pt>
                <c:pt idx="6">
                  <c:v>43773</c:v>
                </c:pt>
              </c:numCache>
            </c:numRef>
          </c:cat>
          <c:val>
            <c:numRef>
              <c:f>('NCL.a-0006'!$D$17,'NCL.a-0006'!$D$16,'NCL.a-0006'!$D$15,'NCL.a-0006'!$D$11,'NCL.a-0006'!$D$10,'NCL.a-0006'!$D$9,'NCL.a-0006'!$D$8)</c:f>
              <c:numCache>
                <c:formatCode>General</c:formatCode>
                <c:ptCount val="7"/>
                <c:pt idx="0">
                  <c:v>2.68</c:v>
                </c:pt>
                <c:pt idx="1">
                  <c:v>2.12</c:v>
                </c:pt>
                <c:pt idx="2">
                  <c:v>2.75</c:v>
                </c:pt>
                <c:pt idx="3">
                  <c:v>2.65</c:v>
                </c:pt>
                <c:pt idx="4">
                  <c:v>2.74</c:v>
                </c:pt>
                <c:pt idx="5">
                  <c:v>1.75</c:v>
                </c:pt>
                <c:pt idx="6">
                  <c:v>1.83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017-4BEC-9DC5-E184C76F16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027392"/>
        <c:axId val="98028928"/>
      </c:lineChart>
      <c:catAx>
        <c:axId val="98027392"/>
        <c:scaling>
          <c:orientation val="minMax"/>
        </c:scaling>
        <c:delete val="1"/>
        <c:axPos val="b"/>
        <c:numFmt formatCode="dd/mm/yy;@" sourceLinked="1"/>
        <c:majorTickMark val="none"/>
        <c:minorTickMark val="none"/>
        <c:tickLblPos val="nextTo"/>
        <c:crossAx val="98028928"/>
        <c:crosses val="autoZero"/>
        <c:auto val="0"/>
        <c:lblAlgn val="ctr"/>
        <c:lblOffset val="100"/>
        <c:noMultiLvlLbl val="1"/>
      </c:catAx>
      <c:valAx>
        <c:axId val="980289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8027392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3350296089021928"/>
          <c:y val="0.91337682762465777"/>
          <c:w val="0.1257105976507035"/>
          <c:h val="7.1717828749667159E-2"/>
        </c:manualLayout>
      </c:layout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Presión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998117083190687"/>
          <c:y val="0.1544278606965174"/>
          <c:w val="0.7938337327399293"/>
          <c:h val="0.5376054210709641"/>
        </c:manualLayout>
      </c:layout>
      <c:lineChart>
        <c:grouping val="standard"/>
        <c:varyColors val="0"/>
        <c:ser>
          <c:idx val="0"/>
          <c:order val="0"/>
          <c:tx>
            <c:strRef>
              <c:f>'NLA.a-0015'!$C$7</c:f>
              <c:strCache>
                <c:ptCount val="1"/>
                <c:pt idx="0">
                  <c:v>Presión Kg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'NLA.a-0015'!$B$17:$B$22</c:f>
              <c:numCache>
                <c:formatCode>dd/mm/yy;@</c:formatCode>
                <c:ptCount val="6"/>
                <c:pt idx="0">
                  <c:v>43473</c:v>
                </c:pt>
                <c:pt idx="1">
                  <c:v>43438</c:v>
                </c:pt>
                <c:pt idx="2">
                  <c:v>43431</c:v>
                </c:pt>
                <c:pt idx="3">
                  <c:v>43385</c:v>
                </c:pt>
                <c:pt idx="4">
                  <c:v>43367</c:v>
                </c:pt>
                <c:pt idx="5">
                  <c:v>43339</c:v>
                </c:pt>
              </c:numCache>
            </c:numRef>
          </c:cat>
          <c:val>
            <c:numRef>
              <c:f>'NLA.a-0015'!$C$17:$C$22</c:f>
              <c:numCache>
                <c:formatCode>General</c:formatCode>
                <c:ptCount val="6"/>
                <c:pt idx="0">
                  <c:v>20</c:v>
                </c:pt>
                <c:pt idx="1">
                  <c:v>22</c:v>
                </c:pt>
                <c:pt idx="2">
                  <c:v>22</c:v>
                </c:pt>
                <c:pt idx="3">
                  <c:v>20</c:v>
                </c:pt>
                <c:pt idx="4">
                  <c:v>20</c:v>
                </c:pt>
                <c:pt idx="5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6-4132-A93E-610786A5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109312"/>
        <c:axId val="98110848"/>
      </c:lineChart>
      <c:catAx>
        <c:axId val="98109312"/>
        <c:scaling>
          <c:orientation val="maxMin"/>
        </c:scaling>
        <c:delete val="0"/>
        <c:axPos val="b"/>
        <c:numFmt formatCode="dd/mm/yy;@" sourceLinked="1"/>
        <c:majorTickMark val="none"/>
        <c:minorTickMark val="none"/>
        <c:tickLblPos val="nextTo"/>
        <c:crossAx val="98110848"/>
        <c:crossesAt val="0"/>
        <c:auto val="0"/>
        <c:lblAlgn val="ctr"/>
        <c:lblOffset val="100"/>
        <c:noMultiLvlLbl val="1"/>
      </c:catAx>
      <c:valAx>
        <c:axId val="98110848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98109312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492510175358515"/>
          <c:y val="0.88605554902652095"/>
          <c:w val="0.11113545589410019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Fosfonato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998117083190687"/>
          <c:y val="0.1544278606965174"/>
          <c:w val="0.7938337327399293"/>
          <c:h val="0.5376054210709641"/>
        </c:manualLayout>
      </c:layout>
      <c:lineChart>
        <c:grouping val="standard"/>
        <c:varyColors val="0"/>
        <c:ser>
          <c:idx val="0"/>
          <c:order val="0"/>
          <c:tx>
            <c:strRef>
              <c:f>'NLA-0019'!$E$7</c:f>
              <c:strCache>
                <c:ptCount val="1"/>
                <c:pt idx="0">
                  <c:v>Residual Fosfonato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'NLA-0019'!$B$18:$B$23</c:f>
              <c:numCache>
                <c:formatCode>dd/mm/yy;@</c:formatCode>
                <c:ptCount val="6"/>
              </c:numCache>
            </c:numRef>
          </c:cat>
          <c:val>
            <c:numRef>
              <c:f>'NLA-0019'!$C$18:$C$23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6-4132-A93E-610786A5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169984"/>
        <c:axId val="98171520"/>
      </c:lineChart>
      <c:catAx>
        <c:axId val="98169984"/>
        <c:scaling>
          <c:orientation val="maxMin"/>
        </c:scaling>
        <c:delete val="0"/>
        <c:axPos val="b"/>
        <c:numFmt formatCode="dd/mm/yy;@" sourceLinked="1"/>
        <c:majorTickMark val="none"/>
        <c:minorTickMark val="none"/>
        <c:tickLblPos val="nextTo"/>
        <c:crossAx val="98171520"/>
        <c:crossesAt val="0"/>
        <c:auto val="0"/>
        <c:lblAlgn val="ctr"/>
        <c:lblOffset val="100"/>
        <c:noMultiLvlLbl val="1"/>
      </c:catAx>
      <c:valAx>
        <c:axId val="98171520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98169984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492510175358515"/>
          <c:y val="0.88605554902652095"/>
          <c:w val="0.20756562592401959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>
              <a:latin typeface="Arial" pitchFamily="34" charset="0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752167342718522E-2"/>
          <c:y val="0.13726734855562595"/>
          <c:w val="0.93800467090374029"/>
          <c:h val="0.72871682069731647"/>
        </c:manualLayout>
      </c:layout>
      <c:lineChart>
        <c:grouping val="standard"/>
        <c:varyColors val="0"/>
        <c:ser>
          <c:idx val="0"/>
          <c:order val="0"/>
          <c:tx>
            <c:strRef>
              <c:f>'NLA-0019'!$D$7</c:f>
              <c:strCache>
                <c:ptCount val="1"/>
                <c:pt idx="0">
                  <c:v>Fe++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('NLA-0019'!$B$8,'NLA-0019'!$B$10)</c:f>
              <c:numCache>
                <c:formatCode>dd/mm/yy;@</c:formatCode>
                <c:ptCount val="2"/>
                <c:pt idx="0">
                  <c:v>43775</c:v>
                </c:pt>
                <c:pt idx="1">
                  <c:v>43732</c:v>
                </c:pt>
              </c:numCache>
            </c:numRef>
          </c:cat>
          <c:val>
            <c:numRef>
              <c:f>('NLA-0019'!$D$8,'NLA-0019'!$D$10)</c:f>
              <c:numCache>
                <c:formatCode>General</c:formatCode>
                <c:ptCount val="2"/>
                <c:pt idx="0">
                  <c:v>0</c:v>
                </c:pt>
                <c:pt idx="1">
                  <c:v>9.51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017-4BEC-9DC5-E184C76F16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323840"/>
        <c:axId val="98346112"/>
      </c:lineChart>
      <c:catAx>
        <c:axId val="98323840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98346112"/>
        <c:crosses val="autoZero"/>
        <c:auto val="0"/>
        <c:lblAlgn val="ctr"/>
        <c:lblOffset val="100"/>
        <c:noMultiLvlLbl val="1"/>
      </c:catAx>
      <c:valAx>
        <c:axId val="98346112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8323840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3350296089021928"/>
          <c:y val="0.91337682762465777"/>
          <c:w val="0.1257105976507035"/>
          <c:h val="7.1717828749667159E-2"/>
        </c:manualLayout>
      </c:layout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Presión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639485432888336E-2"/>
          <c:y val="0.12492125987682126"/>
          <c:w val="0.8995360280938457"/>
          <c:h val="0.70358050108486392"/>
        </c:manualLayout>
      </c:layout>
      <c:lineChart>
        <c:grouping val="standard"/>
        <c:varyColors val="0"/>
        <c:ser>
          <c:idx val="0"/>
          <c:order val="0"/>
          <c:tx>
            <c:strRef>
              <c:f>'NLA.a-0021'!$C$7</c:f>
              <c:strCache>
                <c:ptCount val="1"/>
                <c:pt idx="0">
                  <c:v>Presión Kg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('NLA.a-0021'!$B$17:$B$23,'NLA.a-0021'!$B$15,'NLA.a-0021'!$B$14,'NLA.a-0021'!$B$13,'NLA.a-0021'!$B$12,'NLA.a-0021'!$B$11)</c:f>
              <c:numCache>
                <c:formatCode>dd/mm/yy;@</c:formatCode>
                <c:ptCount val="12"/>
                <c:pt idx="0">
                  <c:v>43514</c:v>
                </c:pt>
                <c:pt idx="1">
                  <c:v>43473</c:v>
                </c:pt>
                <c:pt idx="2">
                  <c:v>43438</c:v>
                </c:pt>
                <c:pt idx="3">
                  <c:v>43433</c:v>
                </c:pt>
                <c:pt idx="4">
                  <c:v>43385</c:v>
                </c:pt>
                <c:pt idx="5">
                  <c:v>43350</c:v>
                </c:pt>
                <c:pt idx="6">
                  <c:v>43339</c:v>
                </c:pt>
                <c:pt idx="7">
                  <c:v>43571</c:v>
                </c:pt>
                <c:pt idx="8">
                  <c:v>43605</c:v>
                </c:pt>
                <c:pt idx="9">
                  <c:v>43642</c:v>
                </c:pt>
                <c:pt idx="10">
                  <c:v>43649</c:v>
                </c:pt>
                <c:pt idx="11">
                  <c:v>43700</c:v>
                </c:pt>
              </c:numCache>
            </c:numRef>
          </c:cat>
          <c:val>
            <c:numRef>
              <c:f>('NLA.a-0021'!$C$17:$C$23,'NLA.a-0021'!$C$15,'NLA.a-0021'!$C$14,'NLA.a-0021'!$C$13,'NLA.a-0021'!$C$12,'NLA.a-0021'!$C$11)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6-4132-A93E-610786A5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09856"/>
        <c:axId val="98423936"/>
      </c:lineChart>
      <c:catAx>
        <c:axId val="98409856"/>
        <c:scaling>
          <c:orientation val="minMax"/>
        </c:scaling>
        <c:delete val="1"/>
        <c:axPos val="b"/>
        <c:numFmt formatCode="dd/mm/yy;@" sourceLinked="1"/>
        <c:majorTickMark val="none"/>
        <c:minorTickMark val="none"/>
        <c:tickLblPos val="nextTo"/>
        <c:crossAx val="98423936"/>
        <c:crossesAt val="0"/>
        <c:auto val="0"/>
        <c:lblAlgn val="ctr"/>
        <c:lblOffset val="100"/>
        <c:noMultiLvlLbl val="1"/>
      </c:catAx>
      <c:valAx>
        <c:axId val="984239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8409856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0659913338370951"/>
          <c:y val="0.88605545453779799"/>
          <c:w val="0.15564165744928615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Presión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1367348205257367E-2"/>
          <c:y val="0.1544278606965174"/>
          <c:w val="0.88470060852963617"/>
          <c:h val="0.70726883511665739"/>
        </c:manualLayout>
      </c:layout>
      <c:lineChart>
        <c:grouping val="standard"/>
        <c:varyColors val="0"/>
        <c:ser>
          <c:idx val="0"/>
          <c:order val="0"/>
          <c:tx>
            <c:strRef>
              <c:f>'NLA.a-0025'!$C$7</c:f>
              <c:strCache>
                <c:ptCount val="1"/>
                <c:pt idx="0">
                  <c:v>Presión Kg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('NLA.a-0025'!$B$20:$B$23,'NLA.a-0025'!$B$15:$B$18,'NLA.a-0025'!$B$14,'NLA.a-0025'!$B$13,'NLA.a-0025'!$B$12,'NLA.a-0025'!$B$11)</c:f>
              <c:numCache>
                <c:formatCode>dd/mm/yy;@</c:formatCode>
                <c:ptCount val="12"/>
                <c:pt idx="0">
                  <c:v>43433</c:v>
                </c:pt>
                <c:pt idx="1">
                  <c:v>43385</c:v>
                </c:pt>
                <c:pt idx="2">
                  <c:v>43367</c:v>
                </c:pt>
                <c:pt idx="3">
                  <c:v>43339</c:v>
                </c:pt>
                <c:pt idx="4">
                  <c:v>43571</c:v>
                </c:pt>
                <c:pt idx="5">
                  <c:v>43549</c:v>
                </c:pt>
                <c:pt idx="6">
                  <c:v>43516</c:v>
                </c:pt>
                <c:pt idx="7">
                  <c:v>43482</c:v>
                </c:pt>
                <c:pt idx="8">
                  <c:v>43605</c:v>
                </c:pt>
                <c:pt idx="9">
                  <c:v>43642</c:v>
                </c:pt>
                <c:pt idx="10">
                  <c:v>43649</c:v>
                </c:pt>
                <c:pt idx="11">
                  <c:v>43700</c:v>
                </c:pt>
              </c:numCache>
            </c:numRef>
          </c:cat>
          <c:val>
            <c:numRef>
              <c:f>('NLA.a-0025'!$C$20:$C$23,'NLA.a-0025'!$C$15:$C$18,'NLA.a-0025'!$C$14,'NLA.a-0025'!$C$13,'NLA.a-0025'!$C$12,'NLA.a-0025'!$C$11)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6-4132-A93E-610786A5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761344"/>
        <c:axId val="97190272"/>
      </c:lineChart>
      <c:catAx>
        <c:axId val="98761344"/>
        <c:scaling>
          <c:orientation val="minMax"/>
        </c:scaling>
        <c:delete val="1"/>
        <c:axPos val="b"/>
        <c:numFmt formatCode="dd/mm/yy;@" sourceLinked="1"/>
        <c:majorTickMark val="none"/>
        <c:minorTickMark val="none"/>
        <c:tickLblPos val="nextTo"/>
        <c:crossAx val="97190272"/>
        <c:crossesAt val="0"/>
        <c:auto val="0"/>
        <c:lblAlgn val="ctr"/>
        <c:lblOffset val="100"/>
        <c:noMultiLvlLbl val="1"/>
      </c:catAx>
      <c:valAx>
        <c:axId val="971902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8761344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92510175358515"/>
          <c:y val="0.88605554902652095"/>
          <c:w val="0.15935051234033853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Presión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998117083190687"/>
          <c:y val="0.1544278606965174"/>
          <c:w val="0.7938337327399293"/>
          <c:h val="0.5376054210709641"/>
        </c:manualLayout>
      </c:layout>
      <c:lineChart>
        <c:grouping val="standard"/>
        <c:varyColors val="0"/>
        <c:ser>
          <c:idx val="0"/>
          <c:order val="0"/>
          <c:tx>
            <c:strRef>
              <c:f>'NMDM-0009(I)'!$C$7</c:f>
              <c:strCache>
                <c:ptCount val="1"/>
                <c:pt idx="0">
                  <c:v>Presión Kg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'NMDM-0009(I)'!$B$14:$B$16</c:f>
              <c:numCache>
                <c:formatCode>dd/mm/yy;@</c:formatCode>
                <c:ptCount val="3"/>
                <c:pt idx="0">
                  <c:v>43382</c:v>
                </c:pt>
                <c:pt idx="1">
                  <c:v>43367</c:v>
                </c:pt>
                <c:pt idx="2">
                  <c:v>43340</c:v>
                </c:pt>
              </c:numCache>
            </c:numRef>
          </c:cat>
          <c:val>
            <c:numRef>
              <c:f>'NMDM-0009(I)'!$C$14:$C$16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6-4132-A93E-610786A5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744768"/>
        <c:axId val="97746304"/>
      </c:lineChart>
      <c:catAx>
        <c:axId val="97744768"/>
        <c:scaling>
          <c:orientation val="maxMin"/>
        </c:scaling>
        <c:delete val="0"/>
        <c:axPos val="b"/>
        <c:numFmt formatCode="dd/mm/yy;@" sourceLinked="1"/>
        <c:majorTickMark val="none"/>
        <c:minorTickMark val="none"/>
        <c:tickLblPos val="nextTo"/>
        <c:crossAx val="97746304"/>
        <c:crossesAt val="0"/>
        <c:auto val="0"/>
        <c:lblAlgn val="ctr"/>
        <c:lblOffset val="100"/>
        <c:noMultiLvlLbl val="1"/>
      </c:catAx>
      <c:valAx>
        <c:axId val="97746304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97744768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492510175358515"/>
          <c:y val="0.88605554902652095"/>
          <c:w val="0.17604035935007428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57195214993108E-2"/>
          <c:y val="0.1544278606965174"/>
          <c:w val="0.88099175363858373"/>
          <c:h val="0.66669716076692953"/>
        </c:manualLayout>
      </c:layout>
      <c:lineChart>
        <c:grouping val="standard"/>
        <c:varyColors val="0"/>
        <c:ser>
          <c:idx val="0"/>
          <c:order val="0"/>
          <c:tx>
            <c:strRef>
              <c:f>'NMDM-0028'!$E$7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('NMDM-0028'!$B$10:$B$11,'NMDM-0028'!$B$15:$B$16,'NMDM-0028'!$B$18:$B$21,'NMDM-0028'!$B$9,'NMDM-0028'!$B$8)</c:f>
              <c:numCache>
                <c:formatCode>dd/mm/yy;@</c:formatCode>
                <c:ptCount val="10"/>
                <c:pt idx="0">
                  <c:v>43713</c:v>
                </c:pt>
                <c:pt idx="1">
                  <c:v>43707</c:v>
                </c:pt>
                <c:pt idx="2">
                  <c:v>43571</c:v>
                </c:pt>
                <c:pt idx="3">
                  <c:v>43551</c:v>
                </c:pt>
                <c:pt idx="4">
                  <c:v>43494</c:v>
                </c:pt>
                <c:pt idx="5">
                  <c:v>43461</c:v>
                </c:pt>
                <c:pt idx="6">
                  <c:v>43430</c:v>
                </c:pt>
                <c:pt idx="7">
                  <c:v>43395</c:v>
                </c:pt>
                <c:pt idx="8">
                  <c:v>43760</c:v>
                </c:pt>
                <c:pt idx="9">
                  <c:v>43782</c:v>
                </c:pt>
              </c:numCache>
            </c:numRef>
          </c:cat>
          <c:val>
            <c:numRef>
              <c:f>('NMDM-0028'!$E$10:$E$11,'NMDM-0028'!$E$15:$E$16,'NMDM-0028'!$E$18:$E$21,'NMDM-0028'!$E$9,'NMDM-0028'!$E$8)</c:f>
              <c:numCache>
                <c:formatCode>0.00</c:formatCode>
                <c:ptCount val="10"/>
                <c:pt idx="0">
                  <c:v>1.27</c:v>
                </c:pt>
                <c:pt idx="1">
                  <c:v>1.06</c:v>
                </c:pt>
                <c:pt idx="2">
                  <c:v>1.43</c:v>
                </c:pt>
                <c:pt idx="3">
                  <c:v>1.65</c:v>
                </c:pt>
                <c:pt idx="4">
                  <c:v>2.12</c:v>
                </c:pt>
                <c:pt idx="5">
                  <c:v>3.66</c:v>
                </c:pt>
                <c:pt idx="6">
                  <c:v>4.8899999999999997</c:v>
                </c:pt>
                <c:pt idx="7">
                  <c:v>3.14</c:v>
                </c:pt>
                <c:pt idx="8">
                  <c:v>1.44</c:v>
                </c:pt>
                <c:pt idx="9">
                  <c:v>1.1599999999999999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6-4132-A93E-610786A5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763904"/>
        <c:axId val="98765440"/>
      </c:lineChart>
      <c:catAx>
        <c:axId val="98763904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98765440"/>
        <c:crossesAt val="0"/>
        <c:auto val="0"/>
        <c:lblAlgn val="ctr"/>
        <c:lblOffset val="100"/>
        <c:noMultiLvlLbl val="1"/>
      </c:catAx>
      <c:valAx>
        <c:axId val="98765440"/>
        <c:scaling>
          <c:orientation val="minMax"/>
        </c:scaling>
        <c:delete val="0"/>
        <c:axPos val="r"/>
        <c:majorGridlines/>
        <c:numFmt formatCode="0.00" sourceLinked="1"/>
        <c:majorTickMark val="none"/>
        <c:minorTickMark val="none"/>
        <c:tickLblPos val="high"/>
        <c:crossAx val="98763904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92510175358515"/>
          <c:y val="0.88605554902652095"/>
          <c:w val="0.20942005336954578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>
      <a:solidFill>
        <a:schemeClr val="tx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57195214993108E-2"/>
          <c:y val="0.1544278606965174"/>
          <c:w val="0.88099175363858373"/>
          <c:h val="0.66669716076692953"/>
        </c:manualLayout>
      </c:layout>
      <c:lineChart>
        <c:grouping val="standard"/>
        <c:varyColors val="0"/>
        <c:ser>
          <c:idx val="0"/>
          <c:order val="0"/>
          <c:tx>
            <c:strRef>
              <c:f>'NMDM-0039'!$E$7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('NMDM-0039'!$B$10:$B$11,'NMDM-0039'!$B$15:$B$16,'NMDM-0039'!$B$18:$B$21,'NMDM-0039'!$B$9,'NMDM-0039'!$B$8)</c:f>
              <c:numCache>
                <c:formatCode>dd/mm/yy;@</c:formatCode>
                <c:ptCount val="10"/>
                <c:pt idx="8">
                  <c:v>43760</c:v>
                </c:pt>
                <c:pt idx="9">
                  <c:v>43782</c:v>
                </c:pt>
              </c:numCache>
            </c:numRef>
          </c:cat>
          <c:val>
            <c:numRef>
              <c:f>('NMDM-0039'!$E$10:$E$11,'NMDM-0039'!$E$15:$E$16,'NMDM-0039'!$E$18:$E$21,'NMDM-0039'!$E$9,'NMDM-0039'!$E$8)</c:f>
              <c:numCache>
                <c:formatCode>0.00</c:formatCode>
                <c:ptCount val="10"/>
                <c:pt idx="8">
                  <c:v>1.96</c:v>
                </c:pt>
                <c:pt idx="9">
                  <c:v>1.47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6-4132-A93E-610786A5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971456"/>
        <c:axId val="99972992"/>
      </c:lineChart>
      <c:catAx>
        <c:axId val="99971456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99972992"/>
        <c:crossesAt val="0"/>
        <c:auto val="0"/>
        <c:lblAlgn val="ctr"/>
        <c:lblOffset val="100"/>
        <c:noMultiLvlLbl val="1"/>
      </c:catAx>
      <c:valAx>
        <c:axId val="99972992"/>
        <c:scaling>
          <c:orientation val="minMax"/>
        </c:scaling>
        <c:delete val="0"/>
        <c:axPos val="r"/>
        <c:majorGridlines/>
        <c:numFmt formatCode="0.00" sourceLinked="1"/>
        <c:majorTickMark val="none"/>
        <c:minorTickMark val="none"/>
        <c:tickLblPos val="high"/>
        <c:crossAx val="99971456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92510175358515"/>
          <c:y val="0.88605554902652095"/>
          <c:w val="0.20942005336954578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>
      <a:solidFill>
        <a:schemeClr val="tx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>
              <a:latin typeface="Arial" pitchFamily="34" charset="0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752167342718522E-2"/>
          <c:y val="0.13726734855562595"/>
          <c:w val="0.93800467090374029"/>
          <c:h val="0.72871682069731647"/>
        </c:manualLayout>
      </c:layout>
      <c:lineChart>
        <c:grouping val="standard"/>
        <c:varyColors val="0"/>
        <c:ser>
          <c:idx val="0"/>
          <c:order val="0"/>
          <c:tx>
            <c:strRef>
              <c:f>'NMDM-0039'!$D$7</c:f>
              <c:strCache>
                <c:ptCount val="1"/>
                <c:pt idx="0">
                  <c:v>Hierro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'NMDM-0039'!$B$8:$B$9</c:f>
              <c:numCache>
                <c:formatCode>dd/mm/yy;@</c:formatCode>
                <c:ptCount val="2"/>
                <c:pt idx="0">
                  <c:v>43782</c:v>
                </c:pt>
                <c:pt idx="1">
                  <c:v>43760</c:v>
                </c:pt>
              </c:numCache>
            </c:numRef>
          </c:cat>
          <c:val>
            <c:numRef>
              <c:f>'NMDM-0039'!$D$8:$D$9</c:f>
              <c:numCache>
                <c:formatCode>0.00</c:formatCode>
                <c:ptCount val="2"/>
                <c:pt idx="0">
                  <c:v>21.2</c:v>
                </c:pt>
                <c:pt idx="1">
                  <c:v>19.399999999999999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017-4BEC-9DC5-E184C76F16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16832"/>
        <c:axId val="100618624"/>
      </c:lineChart>
      <c:catAx>
        <c:axId val="100616832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100618624"/>
        <c:crosses val="autoZero"/>
        <c:auto val="0"/>
        <c:lblAlgn val="ctr"/>
        <c:lblOffset val="100"/>
        <c:noMultiLvlLbl val="1"/>
      </c:catAx>
      <c:valAx>
        <c:axId val="100618624"/>
        <c:scaling>
          <c:orientation val="minMax"/>
        </c:scaling>
        <c:delete val="0"/>
        <c:axPos val="r"/>
        <c:majorGridlines/>
        <c:numFmt formatCode="0.00" sourceLinked="1"/>
        <c:majorTickMark val="none"/>
        <c:minorTickMark val="none"/>
        <c:tickLblPos val="high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0616832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3350296089021928"/>
          <c:y val="0.91337682762465777"/>
          <c:w val="0.1257105976507035"/>
          <c:h val="7.1717828749667159E-2"/>
        </c:manualLayout>
      </c:layout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404542911296342"/>
          <c:y val="6.249972659680831E-2"/>
          <c:w val="0.47378909905655087"/>
          <c:h val="0.73919814367738712"/>
        </c:manualLayout>
      </c:layout>
      <c:pieChart>
        <c:varyColors val="1"/>
        <c:ser>
          <c:idx val="0"/>
          <c:order val="0"/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86D4-4A2C-A9F5-84D091D33C2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'Inhibidor de Corrosión'!$H$10:$H$11</c:f>
              <c:strCache>
                <c:ptCount val="2"/>
                <c:pt idx="0">
                  <c:v>Cumplen KPI</c:v>
                </c:pt>
                <c:pt idx="1">
                  <c:v>No Cumplen KPI</c:v>
                </c:pt>
              </c:strCache>
            </c:strRef>
          </c:cat>
          <c:val>
            <c:numRef>
              <c:f>'Inhibidor de Corrosión'!$J$10:$J$11</c:f>
              <c:numCache>
                <c:formatCode>0%</c:formatCode>
                <c:ptCount val="2"/>
                <c:pt idx="0">
                  <c:v>0.76923076923076927</c:v>
                </c:pt>
                <c:pt idx="1">
                  <c:v>0.23076923076923078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6D4-4A2C-A9F5-84D091D33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16981388690050109"/>
          <c:y val="0.84700017157569185"/>
          <c:w val="0.79114077868294141"/>
          <c:h val="0.1189920112444960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9131667999081"/>
          <c:y val="0.12123292584502782"/>
          <c:w val="0.83092221260937649"/>
          <c:h val="0.72202217124383117"/>
        </c:manualLayout>
      </c:layout>
      <c:lineChart>
        <c:grouping val="standard"/>
        <c:varyColors val="0"/>
        <c:ser>
          <c:idx val="0"/>
          <c:order val="0"/>
          <c:tx>
            <c:strRef>
              <c:f>'NMDM-0056'!$E$7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('NMDM-0056'!$B$8:$B$11,'NMDM-0056'!$B$13:$B$18)</c:f>
              <c:numCache>
                <c:formatCode>dd/mm/yy;@</c:formatCode>
                <c:ptCount val="10"/>
                <c:pt idx="0">
                  <c:v>43782</c:v>
                </c:pt>
                <c:pt idx="1">
                  <c:v>43760</c:v>
                </c:pt>
                <c:pt idx="2">
                  <c:v>43713</c:v>
                </c:pt>
                <c:pt idx="3">
                  <c:v>43707</c:v>
                </c:pt>
                <c:pt idx="4">
                  <c:v>43644</c:v>
                </c:pt>
                <c:pt idx="5">
                  <c:v>43613</c:v>
                </c:pt>
                <c:pt idx="6">
                  <c:v>43564</c:v>
                </c:pt>
                <c:pt idx="7">
                  <c:v>43551</c:v>
                </c:pt>
                <c:pt idx="8">
                  <c:v>43516</c:v>
                </c:pt>
                <c:pt idx="9">
                  <c:v>43494</c:v>
                </c:pt>
              </c:numCache>
            </c:numRef>
          </c:cat>
          <c:val>
            <c:numRef>
              <c:f>('NMDM-0056'!$E$8:$E$11,'NMDM-0056'!$E$13:$E$18)</c:f>
              <c:numCache>
                <c:formatCode>0.00</c:formatCode>
                <c:ptCount val="10"/>
                <c:pt idx="0">
                  <c:v>1.21</c:v>
                </c:pt>
                <c:pt idx="1">
                  <c:v>1.53</c:v>
                </c:pt>
                <c:pt idx="2">
                  <c:v>1.39</c:v>
                </c:pt>
                <c:pt idx="3">
                  <c:v>1.95</c:v>
                </c:pt>
                <c:pt idx="4">
                  <c:v>1.1200000000000001</c:v>
                </c:pt>
                <c:pt idx="5">
                  <c:v>1.61</c:v>
                </c:pt>
                <c:pt idx="6">
                  <c:v>1.93</c:v>
                </c:pt>
                <c:pt idx="7">
                  <c:v>2.72</c:v>
                </c:pt>
                <c:pt idx="8">
                  <c:v>3.64</c:v>
                </c:pt>
                <c:pt idx="9">
                  <c:v>3.14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6-4132-A93E-610786A5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53312"/>
        <c:axId val="100540416"/>
      </c:lineChart>
      <c:catAx>
        <c:axId val="100653312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100540416"/>
        <c:crossesAt val="0"/>
        <c:auto val="0"/>
        <c:lblAlgn val="ctr"/>
        <c:lblOffset val="100"/>
        <c:noMultiLvlLbl val="1"/>
      </c:catAx>
      <c:valAx>
        <c:axId val="100540416"/>
        <c:scaling>
          <c:orientation val="minMax"/>
        </c:scaling>
        <c:delete val="0"/>
        <c:axPos val="r"/>
        <c:majorGridlines/>
        <c:numFmt formatCode="0.00" sourceLinked="1"/>
        <c:majorTickMark val="none"/>
        <c:minorTickMark val="none"/>
        <c:tickLblPos val="high"/>
        <c:crossAx val="100653312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0474470593818329"/>
          <c:y val="0.87867878647421116"/>
          <c:w val="0.19087577891428384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>
      <a:solidFill>
        <a:schemeClr val="tx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>
              <a:latin typeface="Arial" pitchFamily="34" charset="0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752167342718522E-2"/>
          <c:y val="0.13726734855562595"/>
          <c:w val="0.93800467090374029"/>
          <c:h val="0.72871682069731647"/>
        </c:manualLayout>
      </c:layout>
      <c:lineChart>
        <c:grouping val="standard"/>
        <c:varyColors val="0"/>
        <c:ser>
          <c:idx val="0"/>
          <c:order val="0"/>
          <c:tx>
            <c:strRef>
              <c:f>'NMDM-0058'!$E$7</c:f>
              <c:strCache>
                <c:ptCount val="1"/>
                <c:pt idx="0">
                  <c:v>Hierro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'NMDM-0058'!$B$8:$B$14</c:f>
              <c:numCache>
                <c:formatCode>dd/mm/yy;@</c:formatCode>
                <c:ptCount val="7"/>
                <c:pt idx="0">
                  <c:v>43782</c:v>
                </c:pt>
                <c:pt idx="1">
                  <c:v>43760</c:v>
                </c:pt>
                <c:pt idx="2">
                  <c:v>43713</c:v>
                </c:pt>
                <c:pt idx="3">
                  <c:v>43707</c:v>
                </c:pt>
                <c:pt idx="4">
                  <c:v>43677</c:v>
                </c:pt>
                <c:pt idx="5">
                  <c:v>43644</c:v>
                </c:pt>
                <c:pt idx="6">
                  <c:v>43613</c:v>
                </c:pt>
              </c:numCache>
            </c:numRef>
          </c:cat>
          <c:val>
            <c:numRef>
              <c:f>'NMDM-0058'!$E$8:$E$14</c:f>
              <c:numCache>
                <c:formatCode>General</c:formatCode>
                <c:ptCount val="7"/>
                <c:pt idx="0">
                  <c:v>1.1599999999999999</c:v>
                </c:pt>
                <c:pt idx="1">
                  <c:v>1.32</c:v>
                </c:pt>
                <c:pt idx="2">
                  <c:v>1.49</c:v>
                </c:pt>
                <c:pt idx="3">
                  <c:v>1.53</c:v>
                </c:pt>
                <c:pt idx="4">
                  <c:v>2.67</c:v>
                </c:pt>
                <c:pt idx="5">
                  <c:v>1.96</c:v>
                </c:pt>
                <c:pt idx="6">
                  <c:v>2.25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017-4BEC-9DC5-E184C76F16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65824"/>
        <c:axId val="100367360"/>
      </c:lineChart>
      <c:catAx>
        <c:axId val="100365824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100367360"/>
        <c:crosses val="autoZero"/>
        <c:auto val="0"/>
        <c:lblAlgn val="ctr"/>
        <c:lblOffset val="100"/>
        <c:noMultiLvlLbl val="1"/>
      </c:catAx>
      <c:valAx>
        <c:axId val="100367360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0365824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3350296089021928"/>
          <c:y val="0.91337682762465777"/>
          <c:w val="0.1257105976507035"/>
          <c:h val="7.1717828749667159E-2"/>
        </c:manualLayout>
      </c:layout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427572738241843E-2"/>
          <c:y val="9.7162018577782019E-2"/>
          <c:w val="0.88892419466769013"/>
          <c:h val="0.7274696789358418"/>
        </c:manualLayout>
      </c:layout>
      <c:lineChart>
        <c:grouping val="standard"/>
        <c:varyColors val="0"/>
        <c:ser>
          <c:idx val="0"/>
          <c:order val="0"/>
          <c:tx>
            <c:strRef>
              <c:f>'NMDM-0058'!$D$7</c:f>
              <c:strCache>
                <c:ptCount val="1"/>
                <c:pt idx="0">
                  <c:v>Residual Fosfonato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'NMDM-0058'!$B$8:$B$14</c:f>
              <c:numCache>
                <c:formatCode>dd/mm/yy;@</c:formatCode>
                <c:ptCount val="7"/>
                <c:pt idx="0">
                  <c:v>43782</c:v>
                </c:pt>
                <c:pt idx="1">
                  <c:v>43760</c:v>
                </c:pt>
                <c:pt idx="2">
                  <c:v>43713</c:v>
                </c:pt>
                <c:pt idx="3">
                  <c:v>43707</c:v>
                </c:pt>
                <c:pt idx="4">
                  <c:v>43677</c:v>
                </c:pt>
                <c:pt idx="5">
                  <c:v>43644</c:v>
                </c:pt>
                <c:pt idx="6">
                  <c:v>43613</c:v>
                </c:pt>
              </c:numCache>
            </c:numRef>
          </c:cat>
          <c:val>
            <c:numRef>
              <c:f>'NMDM-0058'!$D$8:$D$14</c:f>
              <c:numCache>
                <c:formatCode>General</c:formatCode>
                <c:ptCount val="7"/>
                <c:pt idx="0">
                  <c:v>1.32</c:v>
                </c:pt>
                <c:pt idx="1">
                  <c:v>1.1200000000000001</c:v>
                </c:pt>
                <c:pt idx="2">
                  <c:v>1.19</c:v>
                </c:pt>
                <c:pt idx="3">
                  <c:v>1.65</c:v>
                </c:pt>
                <c:pt idx="4">
                  <c:v>1.46</c:v>
                </c:pt>
                <c:pt idx="5">
                  <c:v>1.04</c:v>
                </c:pt>
                <c:pt idx="6">
                  <c:v>1.88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FE5-47FF-8A0D-6F02DE3BAD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263616"/>
        <c:axId val="97265152"/>
      </c:lineChart>
      <c:catAx>
        <c:axId val="97263616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97265152"/>
        <c:crosses val="autoZero"/>
        <c:auto val="0"/>
        <c:lblAlgn val="ctr"/>
        <c:lblOffset val="100"/>
        <c:tickLblSkip val="1"/>
        <c:noMultiLvlLbl val="1"/>
      </c:catAx>
      <c:valAx>
        <c:axId val="97265152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97263616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37554353782700239"/>
          <c:y val="0.89754204219838429"/>
          <c:w val="0.22797828156095873"/>
          <c:h val="5.4230452168280395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>
      <a:solidFill>
        <a:schemeClr val="tx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>
              <a:latin typeface="Arial" pitchFamily="34" charset="0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752167342718522E-2"/>
          <c:y val="0.13726734855562595"/>
          <c:w val="0.93800467090374029"/>
          <c:h val="0.70212611948646741"/>
        </c:manualLayout>
      </c:layout>
      <c:lineChart>
        <c:grouping val="standard"/>
        <c:varyColors val="0"/>
        <c:ser>
          <c:idx val="0"/>
          <c:order val="0"/>
          <c:tx>
            <c:strRef>
              <c:f>'NMDM-0059'!$E$7</c:f>
              <c:strCache>
                <c:ptCount val="1"/>
                <c:pt idx="0">
                  <c:v>Hierro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('NMDM-0059'!$B$18:$B$21,'NMDM-0059'!$B$25:$B$54)</c:f>
              <c:numCache>
                <c:formatCode>dd/mm/yy;@</c:formatCode>
                <c:ptCount val="34"/>
                <c:pt idx="0">
                  <c:v>43461</c:v>
                </c:pt>
                <c:pt idx="1">
                  <c:v>43430</c:v>
                </c:pt>
                <c:pt idx="2">
                  <c:v>43395</c:v>
                </c:pt>
                <c:pt idx="3">
                  <c:v>43370</c:v>
                </c:pt>
                <c:pt idx="4">
                  <c:v>43173</c:v>
                </c:pt>
                <c:pt idx="5">
                  <c:v>43153</c:v>
                </c:pt>
                <c:pt idx="6">
                  <c:v>43122</c:v>
                </c:pt>
                <c:pt idx="7">
                  <c:v>43090</c:v>
                </c:pt>
                <c:pt idx="8">
                  <c:v>43055</c:v>
                </c:pt>
                <c:pt idx="9">
                  <c:v>43028</c:v>
                </c:pt>
                <c:pt idx="10">
                  <c:v>42962</c:v>
                </c:pt>
                <c:pt idx="11">
                  <c:v>42943</c:v>
                </c:pt>
                <c:pt idx="12">
                  <c:v>42937</c:v>
                </c:pt>
                <c:pt idx="13">
                  <c:v>42930</c:v>
                </c:pt>
                <c:pt idx="14">
                  <c:v>42922</c:v>
                </c:pt>
                <c:pt idx="15">
                  <c:v>42909</c:v>
                </c:pt>
                <c:pt idx="16">
                  <c:v>42894</c:v>
                </c:pt>
                <c:pt idx="17">
                  <c:v>42886</c:v>
                </c:pt>
                <c:pt idx="18">
                  <c:v>42880</c:v>
                </c:pt>
                <c:pt idx="19">
                  <c:v>42873</c:v>
                </c:pt>
                <c:pt idx="20">
                  <c:v>42864</c:v>
                </c:pt>
                <c:pt idx="21">
                  <c:v>42860</c:v>
                </c:pt>
                <c:pt idx="22">
                  <c:v>42850</c:v>
                </c:pt>
                <c:pt idx="23">
                  <c:v>42843</c:v>
                </c:pt>
                <c:pt idx="24">
                  <c:v>42836</c:v>
                </c:pt>
                <c:pt idx="25">
                  <c:v>42828</c:v>
                </c:pt>
                <c:pt idx="26">
                  <c:v>42824</c:v>
                </c:pt>
                <c:pt idx="27">
                  <c:v>42817</c:v>
                </c:pt>
                <c:pt idx="28">
                  <c:v>42810</c:v>
                </c:pt>
                <c:pt idx="29">
                  <c:v>42804</c:v>
                </c:pt>
                <c:pt idx="30">
                  <c:v>42787</c:v>
                </c:pt>
                <c:pt idx="31">
                  <c:v>42781</c:v>
                </c:pt>
                <c:pt idx="32">
                  <c:v>42775</c:v>
                </c:pt>
                <c:pt idx="33">
                  <c:v>42769</c:v>
                </c:pt>
              </c:numCache>
            </c:numRef>
          </c:cat>
          <c:val>
            <c:numRef>
              <c:f>('NMDM-0059'!$E$18:$E$21,'NMDM-0059'!$E$25:$E$54)</c:f>
              <c:numCache>
                <c:formatCode>General</c:formatCode>
                <c:ptCount val="34"/>
                <c:pt idx="0">
                  <c:v>0.85</c:v>
                </c:pt>
                <c:pt idx="1">
                  <c:v>1.1299999999999999</c:v>
                </c:pt>
                <c:pt idx="2">
                  <c:v>1.22</c:v>
                </c:pt>
                <c:pt idx="3">
                  <c:v>0.32</c:v>
                </c:pt>
                <c:pt idx="4">
                  <c:v>1.96</c:v>
                </c:pt>
                <c:pt idx="5">
                  <c:v>1.64</c:v>
                </c:pt>
                <c:pt idx="6">
                  <c:v>1.25</c:v>
                </c:pt>
                <c:pt idx="7">
                  <c:v>2.72</c:v>
                </c:pt>
                <c:pt idx="8">
                  <c:v>2.1800000000000002</c:v>
                </c:pt>
                <c:pt idx="9">
                  <c:v>2.31</c:v>
                </c:pt>
                <c:pt idx="10">
                  <c:v>1.51</c:v>
                </c:pt>
                <c:pt idx="11" formatCode="0.00">
                  <c:v>1.96</c:v>
                </c:pt>
                <c:pt idx="12" formatCode="0.00">
                  <c:v>2.2999999999999998</c:v>
                </c:pt>
                <c:pt idx="13" formatCode="0.00">
                  <c:v>2.41</c:v>
                </c:pt>
                <c:pt idx="14" formatCode="0.00">
                  <c:v>1.88</c:v>
                </c:pt>
                <c:pt idx="15" formatCode="0.00">
                  <c:v>1.82</c:v>
                </c:pt>
                <c:pt idx="16" formatCode="0.00">
                  <c:v>1.52</c:v>
                </c:pt>
                <c:pt idx="17" formatCode="0.00">
                  <c:v>1.33</c:v>
                </c:pt>
                <c:pt idx="18" formatCode="0.00">
                  <c:v>0.86</c:v>
                </c:pt>
                <c:pt idx="19" formatCode="0.00">
                  <c:v>1.22</c:v>
                </c:pt>
                <c:pt idx="20" formatCode="0.00">
                  <c:v>1.81</c:v>
                </c:pt>
                <c:pt idx="21" formatCode="0.00">
                  <c:v>0.78</c:v>
                </c:pt>
                <c:pt idx="22" formatCode="0.00">
                  <c:v>0.5</c:v>
                </c:pt>
                <c:pt idx="23" formatCode="0.00">
                  <c:v>0.66</c:v>
                </c:pt>
                <c:pt idx="24" formatCode="0.00">
                  <c:v>0.74</c:v>
                </c:pt>
                <c:pt idx="25" formatCode="0.00">
                  <c:v>0.98</c:v>
                </c:pt>
                <c:pt idx="26" formatCode="0.00">
                  <c:v>0.88</c:v>
                </c:pt>
                <c:pt idx="27" formatCode="0.00">
                  <c:v>0.98</c:v>
                </c:pt>
                <c:pt idx="28" formatCode="0.00">
                  <c:v>1.1100000000000001</c:v>
                </c:pt>
                <c:pt idx="29" formatCode="0.00">
                  <c:v>1.42</c:v>
                </c:pt>
                <c:pt idx="30" formatCode="0.00">
                  <c:v>2.12</c:v>
                </c:pt>
                <c:pt idx="31" formatCode="0.00">
                  <c:v>2.4500000000000002</c:v>
                </c:pt>
                <c:pt idx="32" formatCode="0.00">
                  <c:v>3.23</c:v>
                </c:pt>
                <c:pt idx="33" formatCode="0.00">
                  <c:v>3.98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017-4BEC-9DC5-E184C76F16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693696"/>
        <c:axId val="97695232"/>
      </c:lineChart>
      <c:catAx>
        <c:axId val="97693696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97695232"/>
        <c:crosses val="autoZero"/>
        <c:auto val="0"/>
        <c:lblAlgn val="ctr"/>
        <c:lblOffset val="100"/>
        <c:noMultiLvlLbl val="1"/>
      </c:catAx>
      <c:valAx>
        <c:axId val="97695232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7693696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3350296089021928"/>
          <c:y val="0.91337682762465777"/>
          <c:w val="0.1257105976507035"/>
          <c:h val="7.1717828749667159E-2"/>
        </c:manualLayout>
      </c:layout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427572738241843E-2"/>
          <c:y val="9.7162018577782019E-2"/>
          <c:w val="0.88892419466769013"/>
          <c:h val="0.7274696789358418"/>
        </c:manualLayout>
      </c:layout>
      <c:lineChart>
        <c:grouping val="standard"/>
        <c:varyColors val="0"/>
        <c:ser>
          <c:idx val="0"/>
          <c:order val="0"/>
          <c:tx>
            <c:strRef>
              <c:f>'NMDM-0059'!$D$7</c:f>
              <c:strCache>
                <c:ptCount val="1"/>
                <c:pt idx="0">
                  <c:v>Residual Fosfonato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'NMDM-0062 '!$B$14:$B$60</c:f>
              <c:numCache>
                <c:formatCode>dd/mm/yy;@</c:formatCode>
                <c:ptCount val="47"/>
                <c:pt idx="0">
                  <c:v>43613</c:v>
                </c:pt>
                <c:pt idx="1">
                  <c:v>43564</c:v>
                </c:pt>
                <c:pt idx="2">
                  <c:v>43551</c:v>
                </c:pt>
                <c:pt idx="3">
                  <c:v>43516</c:v>
                </c:pt>
                <c:pt idx="4">
                  <c:v>43494</c:v>
                </c:pt>
                <c:pt idx="5">
                  <c:v>43461</c:v>
                </c:pt>
                <c:pt idx="6">
                  <c:v>43430</c:v>
                </c:pt>
                <c:pt idx="7">
                  <c:v>43395</c:v>
                </c:pt>
                <c:pt idx="8">
                  <c:v>43370</c:v>
                </c:pt>
                <c:pt idx="9">
                  <c:v>43340</c:v>
                </c:pt>
                <c:pt idx="10">
                  <c:v>43297</c:v>
                </c:pt>
                <c:pt idx="11">
                  <c:v>43238</c:v>
                </c:pt>
                <c:pt idx="12">
                  <c:v>43196</c:v>
                </c:pt>
                <c:pt idx="13">
                  <c:v>43146</c:v>
                </c:pt>
                <c:pt idx="14">
                  <c:v>43122</c:v>
                </c:pt>
                <c:pt idx="15">
                  <c:v>43090</c:v>
                </c:pt>
                <c:pt idx="16">
                  <c:v>43048</c:v>
                </c:pt>
                <c:pt idx="17">
                  <c:v>43028</c:v>
                </c:pt>
                <c:pt idx="18">
                  <c:v>42994</c:v>
                </c:pt>
                <c:pt idx="19">
                  <c:v>42971</c:v>
                </c:pt>
                <c:pt idx="20">
                  <c:v>42962</c:v>
                </c:pt>
                <c:pt idx="21">
                  <c:v>42943</c:v>
                </c:pt>
                <c:pt idx="22">
                  <c:v>42937</c:v>
                </c:pt>
                <c:pt idx="23">
                  <c:v>42930</c:v>
                </c:pt>
                <c:pt idx="24">
                  <c:v>42922</c:v>
                </c:pt>
                <c:pt idx="25">
                  <c:v>42909</c:v>
                </c:pt>
                <c:pt idx="26">
                  <c:v>42894</c:v>
                </c:pt>
                <c:pt idx="27">
                  <c:v>42886</c:v>
                </c:pt>
                <c:pt idx="28">
                  <c:v>42880</c:v>
                </c:pt>
                <c:pt idx="29">
                  <c:v>42873</c:v>
                </c:pt>
                <c:pt idx="30">
                  <c:v>42864</c:v>
                </c:pt>
                <c:pt idx="31">
                  <c:v>42860</c:v>
                </c:pt>
                <c:pt idx="32">
                  <c:v>42850</c:v>
                </c:pt>
                <c:pt idx="33">
                  <c:v>42843</c:v>
                </c:pt>
                <c:pt idx="34">
                  <c:v>42836</c:v>
                </c:pt>
                <c:pt idx="35">
                  <c:v>42828</c:v>
                </c:pt>
                <c:pt idx="36">
                  <c:v>42824</c:v>
                </c:pt>
                <c:pt idx="37">
                  <c:v>42817</c:v>
                </c:pt>
                <c:pt idx="38">
                  <c:v>42810</c:v>
                </c:pt>
                <c:pt idx="39">
                  <c:v>42804</c:v>
                </c:pt>
                <c:pt idx="40">
                  <c:v>42787</c:v>
                </c:pt>
                <c:pt idx="41">
                  <c:v>42781</c:v>
                </c:pt>
                <c:pt idx="42">
                  <c:v>42775</c:v>
                </c:pt>
                <c:pt idx="43">
                  <c:v>42769</c:v>
                </c:pt>
                <c:pt idx="44">
                  <c:v>42761</c:v>
                </c:pt>
                <c:pt idx="45">
                  <c:v>42755</c:v>
                </c:pt>
                <c:pt idx="46">
                  <c:v>42741</c:v>
                </c:pt>
              </c:numCache>
            </c:numRef>
          </c:cat>
          <c:val>
            <c:numRef>
              <c:f>'NMDM-0059'!$D$13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FE5-47FF-8A0D-6F02DE3BAD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231808"/>
        <c:axId val="100233600"/>
      </c:lineChart>
      <c:catAx>
        <c:axId val="100231808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100233600"/>
        <c:crosses val="autoZero"/>
        <c:auto val="0"/>
        <c:lblAlgn val="ctr"/>
        <c:lblOffset val="100"/>
        <c:tickLblSkip val="1"/>
        <c:noMultiLvlLbl val="1"/>
      </c:catAx>
      <c:valAx>
        <c:axId val="100233600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0231808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5246661006369771"/>
          <c:y val="0.89388907521257677"/>
          <c:w val="9.0615615440979777E-2"/>
          <c:h val="5.4230452168280395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>
      <a:solidFill>
        <a:schemeClr val="tx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427572738241843E-2"/>
          <c:y val="9.7162018577782019E-2"/>
          <c:w val="0.88892419466769013"/>
          <c:h val="0.7274696789358418"/>
        </c:manualLayout>
      </c:layout>
      <c:lineChart>
        <c:grouping val="standard"/>
        <c:varyColors val="0"/>
        <c:ser>
          <c:idx val="0"/>
          <c:order val="0"/>
          <c:tx>
            <c:strRef>
              <c:f>'NMDM-0062 '!$E$7</c:f>
              <c:strCache>
                <c:ptCount val="1"/>
                <c:pt idx="0">
                  <c:v>Residual Fosfonato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'NMDM-0062 '!$B$8:$B$60</c:f>
              <c:numCache>
                <c:formatCode>dd/mm/yy;@</c:formatCode>
                <c:ptCount val="53"/>
                <c:pt idx="0">
                  <c:v>43782</c:v>
                </c:pt>
                <c:pt idx="1">
                  <c:v>43760</c:v>
                </c:pt>
                <c:pt idx="2">
                  <c:v>43713</c:v>
                </c:pt>
                <c:pt idx="3">
                  <c:v>43707</c:v>
                </c:pt>
                <c:pt idx="4">
                  <c:v>43676</c:v>
                </c:pt>
                <c:pt idx="5">
                  <c:v>43644</c:v>
                </c:pt>
                <c:pt idx="6">
                  <c:v>43613</c:v>
                </c:pt>
                <c:pt idx="7">
                  <c:v>43564</c:v>
                </c:pt>
                <c:pt idx="8">
                  <c:v>43551</c:v>
                </c:pt>
                <c:pt idx="9">
                  <c:v>43516</c:v>
                </c:pt>
                <c:pt idx="10">
                  <c:v>43494</c:v>
                </c:pt>
                <c:pt idx="11">
                  <c:v>43461</c:v>
                </c:pt>
                <c:pt idx="12">
                  <c:v>43430</c:v>
                </c:pt>
                <c:pt idx="13">
                  <c:v>43395</c:v>
                </c:pt>
                <c:pt idx="14">
                  <c:v>43370</c:v>
                </c:pt>
                <c:pt idx="15">
                  <c:v>43340</c:v>
                </c:pt>
                <c:pt idx="16">
                  <c:v>43297</c:v>
                </c:pt>
                <c:pt idx="17">
                  <c:v>43238</c:v>
                </c:pt>
                <c:pt idx="18">
                  <c:v>43196</c:v>
                </c:pt>
                <c:pt idx="19">
                  <c:v>43146</c:v>
                </c:pt>
                <c:pt idx="20">
                  <c:v>43122</c:v>
                </c:pt>
                <c:pt idx="21">
                  <c:v>43090</c:v>
                </c:pt>
                <c:pt idx="22">
                  <c:v>43048</c:v>
                </c:pt>
                <c:pt idx="23">
                  <c:v>43028</c:v>
                </c:pt>
                <c:pt idx="24">
                  <c:v>42994</c:v>
                </c:pt>
                <c:pt idx="25">
                  <c:v>42971</c:v>
                </c:pt>
                <c:pt idx="26">
                  <c:v>42962</c:v>
                </c:pt>
                <c:pt idx="27">
                  <c:v>42943</c:v>
                </c:pt>
                <c:pt idx="28">
                  <c:v>42937</c:v>
                </c:pt>
                <c:pt idx="29">
                  <c:v>42930</c:v>
                </c:pt>
                <c:pt idx="30">
                  <c:v>42922</c:v>
                </c:pt>
                <c:pt idx="31">
                  <c:v>42909</c:v>
                </c:pt>
                <c:pt idx="32">
                  <c:v>42894</c:v>
                </c:pt>
                <c:pt idx="33">
                  <c:v>42886</c:v>
                </c:pt>
                <c:pt idx="34">
                  <c:v>42880</c:v>
                </c:pt>
                <c:pt idx="35">
                  <c:v>42873</c:v>
                </c:pt>
                <c:pt idx="36">
                  <c:v>42864</c:v>
                </c:pt>
                <c:pt idx="37">
                  <c:v>42860</c:v>
                </c:pt>
                <c:pt idx="38">
                  <c:v>42850</c:v>
                </c:pt>
                <c:pt idx="39">
                  <c:v>42843</c:v>
                </c:pt>
                <c:pt idx="40">
                  <c:v>42836</c:v>
                </c:pt>
                <c:pt idx="41">
                  <c:v>42828</c:v>
                </c:pt>
                <c:pt idx="42">
                  <c:v>42824</c:v>
                </c:pt>
                <c:pt idx="43">
                  <c:v>42817</c:v>
                </c:pt>
                <c:pt idx="44">
                  <c:v>42810</c:v>
                </c:pt>
                <c:pt idx="45">
                  <c:v>42804</c:v>
                </c:pt>
                <c:pt idx="46">
                  <c:v>42787</c:v>
                </c:pt>
                <c:pt idx="47">
                  <c:v>42781</c:v>
                </c:pt>
                <c:pt idx="48">
                  <c:v>42775</c:v>
                </c:pt>
                <c:pt idx="49">
                  <c:v>42769</c:v>
                </c:pt>
                <c:pt idx="50">
                  <c:v>42761</c:v>
                </c:pt>
                <c:pt idx="51">
                  <c:v>42755</c:v>
                </c:pt>
                <c:pt idx="52">
                  <c:v>42741</c:v>
                </c:pt>
              </c:numCache>
            </c:numRef>
          </c:cat>
          <c:val>
            <c:numRef>
              <c:f>'NMDM-0062 '!$E$8:$E$60</c:f>
              <c:numCache>
                <c:formatCode>General</c:formatCode>
                <c:ptCount val="53"/>
                <c:pt idx="0">
                  <c:v>0.69</c:v>
                </c:pt>
                <c:pt idx="1">
                  <c:v>0.91</c:v>
                </c:pt>
                <c:pt idx="2">
                  <c:v>1.1200000000000001</c:v>
                </c:pt>
                <c:pt idx="3">
                  <c:v>1.24</c:v>
                </c:pt>
                <c:pt idx="4">
                  <c:v>2.65</c:v>
                </c:pt>
                <c:pt idx="5">
                  <c:v>1.32</c:v>
                </c:pt>
                <c:pt idx="6">
                  <c:v>2.19</c:v>
                </c:pt>
                <c:pt idx="7">
                  <c:v>2.33</c:v>
                </c:pt>
                <c:pt idx="8">
                  <c:v>3.12</c:v>
                </c:pt>
                <c:pt idx="9">
                  <c:v>3.86</c:v>
                </c:pt>
                <c:pt idx="10">
                  <c:v>3.45</c:v>
                </c:pt>
                <c:pt idx="11">
                  <c:v>4.13</c:v>
                </c:pt>
                <c:pt idx="12">
                  <c:v>4.7300000000000004</c:v>
                </c:pt>
                <c:pt idx="13">
                  <c:v>4.2300000000000004</c:v>
                </c:pt>
                <c:pt idx="14">
                  <c:v>4.92</c:v>
                </c:pt>
                <c:pt idx="15">
                  <c:v>4.5599999999999996</c:v>
                </c:pt>
                <c:pt idx="16">
                  <c:v>4.47</c:v>
                </c:pt>
                <c:pt idx="17">
                  <c:v>6.96</c:v>
                </c:pt>
                <c:pt idx="18">
                  <c:v>6.21</c:v>
                </c:pt>
                <c:pt idx="19">
                  <c:v>5.66</c:v>
                </c:pt>
                <c:pt idx="20">
                  <c:v>5.23</c:v>
                </c:pt>
                <c:pt idx="21">
                  <c:v>6.01</c:v>
                </c:pt>
                <c:pt idx="22">
                  <c:v>5.88</c:v>
                </c:pt>
                <c:pt idx="23">
                  <c:v>6.33</c:v>
                </c:pt>
                <c:pt idx="24">
                  <c:v>5.12</c:v>
                </c:pt>
                <c:pt idx="25">
                  <c:v>5.78</c:v>
                </c:pt>
                <c:pt idx="26">
                  <c:v>4.6500000000000004</c:v>
                </c:pt>
                <c:pt idx="27">
                  <c:v>3.78</c:v>
                </c:pt>
                <c:pt idx="28">
                  <c:v>3.97</c:v>
                </c:pt>
                <c:pt idx="29">
                  <c:v>4.1100000000000003</c:v>
                </c:pt>
                <c:pt idx="30">
                  <c:v>3.64</c:v>
                </c:pt>
                <c:pt idx="31">
                  <c:v>3.96</c:v>
                </c:pt>
                <c:pt idx="32">
                  <c:v>4.22</c:v>
                </c:pt>
                <c:pt idx="33">
                  <c:v>4.41</c:v>
                </c:pt>
                <c:pt idx="34">
                  <c:v>4.82</c:v>
                </c:pt>
                <c:pt idx="35">
                  <c:v>4.12</c:v>
                </c:pt>
                <c:pt idx="36">
                  <c:v>3.88</c:v>
                </c:pt>
                <c:pt idx="37">
                  <c:v>3.21</c:v>
                </c:pt>
                <c:pt idx="38">
                  <c:v>3.49</c:v>
                </c:pt>
                <c:pt idx="39">
                  <c:v>2.89</c:v>
                </c:pt>
                <c:pt idx="40">
                  <c:v>1.67</c:v>
                </c:pt>
                <c:pt idx="41">
                  <c:v>1.44</c:v>
                </c:pt>
                <c:pt idx="42">
                  <c:v>1.54</c:v>
                </c:pt>
                <c:pt idx="43">
                  <c:v>1.65</c:v>
                </c:pt>
                <c:pt idx="44">
                  <c:v>1.22</c:v>
                </c:pt>
                <c:pt idx="45">
                  <c:v>1.47</c:v>
                </c:pt>
                <c:pt idx="46">
                  <c:v>1.68</c:v>
                </c:pt>
                <c:pt idx="47">
                  <c:v>1.89</c:v>
                </c:pt>
                <c:pt idx="48">
                  <c:v>1.76</c:v>
                </c:pt>
                <c:pt idx="49">
                  <c:v>1.88</c:v>
                </c:pt>
                <c:pt idx="50">
                  <c:v>1.98</c:v>
                </c:pt>
                <c:pt idx="51">
                  <c:v>2.23</c:v>
                </c:pt>
                <c:pt idx="52">
                  <c:v>3.46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FE5-47FF-8A0D-6F02DE3BAD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86752"/>
        <c:axId val="100188544"/>
      </c:lineChart>
      <c:catAx>
        <c:axId val="100186752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100188544"/>
        <c:crosses val="autoZero"/>
        <c:auto val="0"/>
        <c:lblAlgn val="ctr"/>
        <c:lblOffset val="100"/>
        <c:tickLblSkip val="1"/>
        <c:noMultiLvlLbl val="1"/>
      </c:catAx>
      <c:valAx>
        <c:axId val="100188544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0186752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38768927742686127"/>
          <c:y val="0.89754204219838429"/>
          <c:w val="0.21297272070122722"/>
          <c:h val="5.4230452168280395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>
      <a:solidFill>
        <a:schemeClr val="tx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Hierro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7427572738241843E-2"/>
          <c:y val="9.7162018577782019E-2"/>
          <c:w val="0.88892419466769013"/>
          <c:h val="0.73112264592164933"/>
        </c:manualLayout>
      </c:layout>
      <c:lineChart>
        <c:grouping val="standard"/>
        <c:varyColors val="0"/>
        <c:ser>
          <c:idx val="0"/>
          <c:order val="0"/>
          <c:tx>
            <c:strRef>
              <c:f>'NMDM-0062 '!$D$7</c:f>
              <c:strCache>
                <c:ptCount val="1"/>
                <c:pt idx="0">
                  <c:v>Hierro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'NMDM-0062 '!$B$8:$B$38</c:f>
              <c:numCache>
                <c:formatCode>dd/mm/yy;@</c:formatCode>
                <c:ptCount val="31"/>
                <c:pt idx="0">
                  <c:v>43782</c:v>
                </c:pt>
                <c:pt idx="1">
                  <c:v>43760</c:v>
                </c:pt>
                <c:pt idx="2">
                  <c:v>43713</c:v>
                </c:pt>
                <c:pt idx="3">
                  <c:v>43707</c:v>
                </c:pt>
                <c:pt idx="4">
                  <c:v>43676</c:v>
                </c:pt>
                <c:pt idx="5">
                  <c:v>43644</c:v>
                </c:pt>
                <c:pt idx="6">
                  <c:v>43613</c:v>
                </c:pt>
                <c:pt idx="7">
                  <c:v>43564</c:v>
                </c:pt>
                <c:pt idx="8">
                  <c:v>43551</c:v>
                </c:pt>
                <c:pt idx="9">
                  <c:v>43516</c:v>
                </c:pt>
                <c:pt idx="10">
                  <c:v>43494</c:v>
                </c:pt>
                <c:pt idx="11">
                  <c:v>43461</c:v>
                </c:pt>
                <c:pt idx="12">
                  <c:v>43430</c:v>
                </c:pt>
                <c:pt idx="13">
                  <c:v>43395</c:v>
                </c:pt>
                <c:pt idx="14">
                  <c:v>43370</c:v>
                </c:pt>
                <c:pt idx="15">
                  <c:v>43340</c:v>
                </c:pt>
                <c:pt idx="16">
                  <c:v>43297</c:v>
                </c:pt>
                <c:pt idx="17">
                  <c:v>43238</c:v>
                </c:pt>
                <c:pt idx="18">
                  <c:v>43196</c:v>
                </c:pt>
                <c:pt idx="19">
                  <c:v>43146</c:v>
                </c:pt>
                <c:pt idx="20">
                  <c:v>43122</c:v>
                </c:pt>
                <c:pt idx="21">
                  <c:v>43090</c:v>
                </c:pt>
                <c:pt idx="22">
                  <c:v>43048</c:v>
                </c:pt>
                <c:pt idx="23">
                  <c:v>43028</c:v>
                </c:pt>
                <c:pt idx="24">
                  <c:v>42994</c:v>
                </c:pt>
                <c:pt idx="25">
                  <c:v>42971</c:v>
                </c:pt>
                <c:pt idx="26">
                  <c:v>42962</c:v>
                </c:pt>
                <c:pt idx="27">
                  <c:v>42943</c:v>
                </c:pt>
                <c:pt idx="28">
                  <c:v>42937</c:v>
                </c:pt>
                <c:pt idx="29">
                  <c:v>42930</c:v>
                </c:pt>
                <c:pt idx="30">
                  <c:v>42922</c:v>
                </c:pt>
              </c:numCache>
            </c:numRef>
          </c:cat>
          <c:val>
            <c:numRef>
              <c:f>'NMDM-0062 '!$D$8:$D$38</c:f>
              <c:numCache>
                <c:formatCode>0.00</c:formatCode>
                <c:ptCount val="31"/>
                <c:pt idx="0">
                  <c:v>7.11</c:v>
                </c:pt>
                <c:pt idx="1">
                  <c:v>6.31</c:v>
                </c:pt>
                <c:pt idx="2">
                  <c:v>6.53</c:v>
                </c:pt>
                <c:pt idx="3">
                  <c:v>2.65</c:v>
                </c:pt>
                <c:pt idx="4">
                  <c:v>2.5099999999999998</c:v>
                </c:pt>
                <c:pt idx="5">
                  <c:v>3.48</c:v>
                </c:pt>
                <c:pt idx="6">
                  <c:v>2.65</c:v>
                </c:pt>
                <c:pt idx="7" formatCode="General">
                  <c:v>2.96</c:v>
                </c:pt>
                <c:pt idx="8" formatCode="General">
                  <c:v>2.71</c:v>
                </c:pt>
                <c:pt idx="9" formatCode="General">
                  <c:v>1.36</c:v>
                </c:pt>
                <c:pt idx="10" formatCode="General">
                  <c:v>1.72</c:v>
                </c:pt>
                <c:pt idx="11" formatCode="General">
                  <c:v>1.23</c:v>
                </c:pt>
                <c:pt idx="12" formatCode="General">
                  <c:v>0.78</c:v>
                </c:pt>
                <c:pt idx="13" formatCode="General">
                  <c:v>0.65</c:v>
                </c:pt>
                <c:pt idx="14" formatCode="General">
                  <c:v>1.47</c:v>
                </c:pt>
                <c:pt idx="15" formatCode="General">
                  <c:v>1.03</c:v>
                </c:pt>
                <c:pt idx="16" formatCode="General">
                  <c:v>0.34</c:v>
                </c:pt>
                <c:pt idx="17" formatCode="General">
                  <c:v>2.92</c:v>
                </c:pt>
                <c:pt idx="18" formatCode="General">
                  <c:v>2.04</c:v>
                </c:pt>
                <c:pt idx="19" formatCode="General">
                  <c:v>2.38</c:v>
                </c:pt>
                <c:pt idx="20" formatCode="General">
                  <c:v>2.14</c:v>
                </c:pt>
                <c:pt idx="21" formatCode="General">
                  <c:v>1.1200000000000001</c:v>
                </c:pt>
                <c:pt idx="22" formatCode="General">
                  <c:v>1.38</c:v>
                </c:pt>
                <c:pt idx="23" formatCode="General">
                  <c:v>0.98</c:v>
                </c:pt>
                <c:pt idx="24" formatCode="General">
                  <c:v>0.86</c:v>
                </c:pt>
                <c:pt idx="25">
                  <c:v>0.45</c:v>
                </c:pt>
                <c:pt idx="26" formatCode="General">
                  <c:v>1.22</c:v>
                </c:pt>
                <c:pt idx="27">
                  <c:v>1.31</c:v>
                </c:pt>
                <c:pt idx="28">
                  <c:v>1.74</c:v>
                </c:pt>
                <c:pt idx="29">
                  <c:v>1.1299999999999999</c:v>
                </c:pt>
                <c:pt idx="30">
                  <c:v>1.44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DF-4C09-A116-01C5347377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921408"/>
        <c:axId val="109922944"/>
      </c:lineChart>
      <c:catAx>
        <c:axId val="109921408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109922944"/>
        <c:crosses val="autoZero"/>
        <c:auto val="0"/>
        <c:lblAlgn val="ctr"/>
        <c:lblOffset val="100"/>
        <c:tickLblSkip val="1"/>
        <c:noMultiLvlLbl val="1"/>
      </c:catAx>
      <c:valAx>
        <c:axId val="109922944"/>
        <c:scaling>
          <c:orientation val="minMax"/>
        </c:scaling>
        <c:delete val="0"/>
        <c:axPos val="r"/>
        <c:majorGridlines/>
        <c:numFmt formatCode="0.00" sourceLinked="1"/>
        <c:majorTickMark val="none"/>
        <c:minorTickMark val="none"/>
        <c:tickLblPos val="high"/>
        <c:crossAx val="109921408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5246661006369771"/>
          <c:y val="0.89388907521257677"/>
          <c:w val="9.0615615440979777E-2"/>
          <c:h val="5.4230452168280395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>
      <a:solidFill>
        <a:schemeClr val="accent6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Presión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8720105323527857E-2"/>
          <c:y val="0.12123292584502782"/>
          <c:w val="0.90822656962002135"/>
          <c:h val="0.73308717333921147"/>
        </c:manualLayout>
      </c:layout>
      <c:lineChart>
        <c:grouping val="standard"/>
        <c:varyColors val="0"/>
        <c:ser>
          <c:idx val="0"/>
          <c:order val="0"/>
          <c:tx>
            <c:strRef>
              <c:f>'NMDM.a-0069'!$C$7</c:f>
              <c:strCache>
                <c:ptCount val="1"/>
                <c:pt idx="0">
                  <c:v>Presión Kg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('NMDM.a-0069'!$B$20:$B$22,'NMDM.a-0069'!$B$15:$B$17,'NMDM.a-0069'!$B$14,'NMDM.a-0069'!$B$13,'NMDM.a-0069'!$B$12,'NMDM.a-0069'!$B$11,'NMDM.a-0069'!$B$10,'NMDM.a-0069'!$B$9)</c:f>
              <c:numCache>
                <c:formatCode>dd/mm/yy;@</c:formatCode>
                <c:ptCount val="12"/>
                <c:pt idx="0">
                  <c:v>43385</c:v>
                </c:pt>
                <c:pt idx="1">
                  <c:v>43355</c:v>
                </c:pt>
                <c:pt idx="2">
                  <c:v>43343</c:v>
                </c:pt>
                <c:pt idx="3">
                  <c:v>43551</c:v>
                </c:pt>
                <c:pt idx="4">
                  <c:v>43515</c:v>
                </c:pt>
                <c:pt idx="5">
                  <c:v>43467</c:v>
                </c:pt>
                <c:pt idx="6">
                  <c:v>43580</c:v>
                </c:pt>
                <c:pt idx="7">
                  <c:v>43607</c:v>
                </c:pt>
                <c:pt idx="8">
                  <c:v>43635</c:v>
                </c:pt>
                <c:pt idx="9">
                  <c:v>43674</c:v>
                </c:pt>
                <c:pt idx="10">
                  <c:v>43704</c:v>
                </c:pt>
                <c:pt idx="11">
                  <c:v>43712</c:v>
                </c:pt>
              </c:numCache>
            </c:numRef>
          </c:cat>
          <c:val>
            <c:numRef>
              <c:f>('NMDM.a-0069'!$C$20:$C$22,'NMDM.a-0069'!$C$15:$C$17,'NMDM.a-0069'!$C$14,'NMDM.a-0069'!$C$13,'NMDM.a-0069'!$C$12,'NMDM.a-0069'!$C$11,'NMDM.a-0069'!$C$10,'NMDM.a-0069'!$C$9)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22</c:v>
                </c:pt>
                <c:pt idx="4">
                  <c:v>22</c:v>
                </c:pt>
                <c:pt idx="5">
                  <c:v>25</c:v>
                </c:pt>
                <c:pt idx="6">
                  <c:v>24</c:v>
                </c:pt>
                <c:pt idx="7">
                  <c:v>22</c:v>
                </c:pt>
                <c:pt idx="8">
                  <c:v>24</c:v>
                </c:pt>
                <c:pt idx="9">
                  <c:v>20</c:v>
                </c:pt>
                <c:pt idx="10">
                  <c:v>14</c:v>
                </c:pt>
                <c:pt idx="11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6-4132-A93E-610786A5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975424"/>
        <c:axId val="109976960"/>
      </c:lineChart>
      <c:dateAx>
        <c:axId val="109975424"/>
        <c:scaling>
          <c:orientation val="minMax"/>
        </c:scaling>
        <c:delete val="1"/>
        <c:axPos val="b"/>
        <c:numFmt formatCode="dd/mm/yy;@" sourceLinked="1"/>
        <c:majorTickMark val="none"/>
        <c:minorTickMark val="none"/>
        <c:tickLblPos val="nextTo"/>
        <c:crossAx val="109976960"/>
        <c:crossesAt val="0"/>
        <c:auto val="0"/>
        <c:lblOffset val="100"/>
        <c:baseTimeUnit val="days"/>
      </c:dateAx>
      <c:valAx>
        <c:axId val="1099769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9975424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92510175358515"/>
          <c:y val="0.88605554902652095"/>
          <c:w val="0.18716692402323146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Hierro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7427572738241843E-2"/>
          <c:y val="9.7162018577782019E-2"/>
          <c:w val="0.88892419466769013"/>
          <c:h val="0.77861121673714684"/>
        </c:manualLayout>
      </c:layout>
      <c:lineChart>
        <c:grouping val="standard"/>
        <c:varyColors val="0"/>
        <c:ser>
          <c:idx val="0"/>
          <c:order val="0"/>
          <c:tx>
            <c:strRef>
              <c:f>'NMDM.a-0069'!$D$7</c:f>
              <c:strCache>
                <c:ptCount val="1"/>
                <c:pt idx="0">
                  <c:v>Hierro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'NMDM.a-0069'!$B$9:$B$17</c:f>
              <c:numCache>
                <c:formatCode>dd/mm/yy;@</c:formatCode>
                <c:ptCount val="9"/>
                <c:pt idx="0">
                  <c:v>43712</c:v>
                </c:pt>
                <c:pt idx="1">
                  <c:v>43704</c:v>
                </c:pt>
                <c:pt idx="2">
                  <c:v>43674</c:v>
                </c:pt>
                <c:pt idx="3">
                  <c:v>43635</c:v>
                </c:pt>
                <c:pt idx="4">
                  <c:v>43607</c:v>
                </c:pt>
                <c:pt idx="5">
                  <c:v>43580</c:v>
                </c:pt>
                <c:pt idx="6">
                  <c:v>43551</c:v>
                </c:pt>
                <c:pt idx="7">
                  <c:v>43515</c:v>
                </c:pt>
                <c:pt idx="8">
                  <c:v>43467</c:v>
                </c:pt>
              </c:numCache>
            </c:numRef>
          </c:cat>
          <c:val>
            <c:numRef>
              <c:f>'NMDM.a-0069'!$D$9:$D$17</c:f>
              <c:numCache>
                <c:formatCode>General</c:formatCode>
                <c:ptCount val="9"/>
                <c:pt idx="0">
                  <c:v>3.56</c:v>
                </c:pt>
                <c:pt idx="1">
                  <c:v>3.25</c:v>
                </c:pt>
                <c:pt idx="2">
                  <c:v>2.39</c:v>
                </c:pt>
                <c:pt idx="3">
                  <c:v>1.42</c:v>
                </c:pt>
                <c:pt idx="4">
                  <c:v>0.85</c:v>
                </c:pt>
                <c:pt idx="5">
                  <c:v>4.25</c:v>
                </c:pt>
                <c:pt idx="6">
                  <c:v>2.16</c:v>
                </c:pt>
                <c:pt idx="7">
                  <c:v>2.35</c:v>
                </c:pt>
                <c:pt idx="8">
                  <c:v>2.94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DF-4C09-A116-01C5347377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030208"/>
        <c:axId val="110032000"/>
      </c:lineChart>
      <c:catAx>
        <c:axId val="110030208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110032000"/>
        <c:crosses val="autoZero"/>
        <c:auto val="0"/>
        <c:lblAlgn val="ctr"/>
        <c:lblOffset val="100"/>
        <c:tickLblSkip val="1"/>
        <c:noMultiLvlLbl val="1"/>
      </c:catAx>
      <c:valAx>
        <c:axId val="110032000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0030208"/>
        <c:crosses val="autoZero"/>
        <c:crossBetween val="between"/>
        <c:majorUnit val="0.5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5246661006369771"/>
          <c:y val="0.89388907521257677"/>
          <c:w val="9.0615615440979777E-2"/>
          <c:h val="5.4230452168280395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>
      <a:solidFill>
        <a:schemeClr val="accent6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038938649418409E-2"/>
          <c:y val="9.7162018577782019E-2"/>
          <c:w val="0.92131284299604455"/>
          <c:h val="0.7566934148223019"/>
        </c:manualLayout>
      </c:layout>
      <c:lineChart>
        <c:grouping val="standard"/>
        <c:varyColors val="0"/>
        <c:ser>
          <c:idx val="0"/>
          <c:order val="0"/>
          <c:tx>
            <c:strRef>
              <c:f>'NMDM-0072'!$E$7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'NMDM-0072'!$B$8:$B$53</c:f>
              <c:numCache>
                <c:formatCode>dd/mm/yy;@</c:formatCode>
                <c:ptCount val="46"/>
                <c:pt idx="0">
                  <c:v>43782</c:v>
                </c:pt>
                <c:pt idx="1">
                  <c:v>43760</c:v>
                </c:pt>
                <c:pt idx="2">
                  <c:v>43713</c:v>
                </c:pt>
                <c:pt idx="3">
                  <c:v>43707</c:v>
                </c:pt>
                <c:pt idx="4">
                  <c:v>43675</c:v>
                </c:pt>
                <c:pt idx="5">
                  <c:v>43644</c:v>
                </c:pt>
                <c:pt idx="6">
                  <c:v>43613</c:v>
                </c:pt>
                <c:pt idx="7">
                  <c:v>43564</c:v>
                </c:pt>
                <c:pt idx="8">
                  <c:v>43551</c:v>
                </c:pt>
                <c:pt idx="9">
                  <c:v>43516</c:v>
                </c:pt>
                <c:pt idx="10">
                  <c:v>43494</c:v>
                </c:pt>
                <c:pt idx="11">
                  <c:v>43461</c:v>
                </c:pt>
                <c:pt idx="12">
                  <c:v>43395</c:v>
                </c:pt>
                <c:pt idx="13">
                  <c:v>43370</c:v>
                </c:pt>
                <c:pt idx="14">
                  <c:v>43340</c:v>
                </c:pt>
                <c:pt idx="15">
                  <c:v>43297</c:v>
                </c:pt>
                <c:pt idx="16">
                  <c:v>43238</c:v>
                </c:pt>
                <c:pt idx="17">
                  <c:v>43196</c:v>
                </c:pt>
                <c:pt idx="18">
                  <c:v>43146</c:v>
                </c:pt>
                <c:pt idx="19">
                  <c:v>43118</c:v>
                </c:pt>
                <c:pt idx="20">
                  <c:v>43090</c:v>
                </c:pt>
                <c:pt idx="21">
                  <c:v>43048</c:v>
                </c:pt>
                <c:pt idx="22">
                  <c:v>42962</c:v>
                </c:pt>
                <c:pt idx="23">
                  <c:v>42943</c:v>
                </c:pt>
                <c:pt idx="24">
                  <c:v>42937</c:v>
                </c:pt>
                <c:pt idx="25">
                  <c:v>42930</c:v>
                </c:pt>
                <c:pt idx="26">
                  <c:v>42922</c:v>
                </c:pt>
                <c:pt idx="27">
                  <c:v>42909</c:v>
                </c:pt>
                <c:pt idx="28">
                  <c:v>42894</c:v>
                </c:pt>
                <c:pt idx="29">
                  <c:v>42886</c:v>
                </c:pt>
                <c:pt idx="30">
                  <c:v>42880</c:v>
                </c:pt>
                <c:pt idx="31">
                  <c:v>42873</c:v>
                </c:pt>
                <c:pt idx="32">
                  <c:v>42864</c:v>
                </c:pt>
                <c:pt idx="33">
                  <c:v>42860</c:v>
                </c:pt>
                <c:pt idx="34">
                  <c:v>42850</c:v>
                </c:pt>
                <c:pt idx="35">
                  <c:v>42843</c:v>
                </c:pt>
                <c:pt idx="36">
                  <c:v>42836</c:v>
                </c:pt>
                <c:pt idx="37">
                  <c:v>42828</c:v>
                </c:pt>
                <c:pt idx="38">
                  <c:v>42824</c:v>
                </c:pt>
                <c:pt idx="39">
                  <c:v>42817</c:v>
                </c:pt>
                <c:pt idx="40">
                  <c:v>42810</c:v>
                </c:pt>
                <c:pt idx="41">
                  <c:v>42804</c:v>
                </c:pt>
                <c:pt idx="42">
                  <c:v>42787</c:v>
                </c:pt>
                <c:pt idx="43">
                  <c:v>42781</c:v>
                </c:pt>
                <c:pt idx="44">
                  <c:v>42775</c:v>
                </c:pt>
                <c:pt idx="45">
                  <c:v>42769</c:v>
                </c:pt>
              </c:numCache>
            </c:numRef>
          </c:cat>
          <c:val>
            <c:numRef>
              <c:f>'NMDM-0072'!$E$8:$E$53</c:f>
              <c:numCache>
                <c:formatCode>General</c:formatCode>
                <c:ptCount val="46"/>
                <c:pt idx="0">
                  <c:v>1.1299999999999999</c:v>
                </c:pt>
                <c:pt idx="1">
                  <c:v>0.82</c:v>
                </c:pt>
                <c:pt idx="2">
                  <c:v>1.08</c:v>
                </c:pt>
                <c:pt idx="3">
                  <c:v>1.39</c:v>
                </c:pt>
                <c:pt idx="4">
                  <c:v>1.91</c:v>
                </c:pt>
                <c:pt idx="5">
                  <c:v>1.43</c:v>
                </c:pt>
                <c:pt idx="6">
                  <c:v>1.21</c:v>
                </c:pt>
                <c:pt idx="7">
                  <c:v>1.36</c:v>
                </c:pt>
                <c:pt idx="8">
                  <c:v>2.19</c:v>
                </c:pt>
                <c:pt idx="9">
                  <c:v>3.14</c:v>
                </c:pt>
                <c:pt idx="10">
                  <c:v>2.84</c:v>
                </c:pt>
                <c:pt idx="11">
                  <c:v>4.38</c:v>
                </c:pt>
                <c:pt idx="12">
                  <c:v>3.88</c:v>
                </c:pt>
                <c:pt idx="13">
                  <c:v>5.37</c:v>
                </c:pt>
                <c:pt idx="14">
                  <c:v>3.98</c:v>
                </c:pt>
                <c:pt idx="15">
                  <c:v>4.33</c:v>
                </c:pt>
                <c:pt idx="16">
                  <c:v>5.74</c:v>
                </c:pt>
                <c:pt idx="17">
                  <c:v>5.28</c:v>
                </c:pt>
                <c:pt idx="18">
                  <c:v>4.53</c:v>
                </c:pt>
                <c:pt idx="19">
                  <c:v>3.68</c:v>
                </c:pt>
                <c:pt idx="20">
                  <c:v>4.12</c:v>
                </c:pt>
                <c:pt idx="21">
                  <c:v>5.65</c:v>
                </c:pt>
                <c:pt idx="22">
                  <c:v>5.01</c:v>
                </c:pt>
                <c:pt idx="23" formatCode="0.00">
                  <c:v>5.2</c:v>
                </c:pt>
                <c:pt idx="24">
                  <c:v>5.78</c:v>
                </c:pt>
                <c:pt idx="25">
                  <c:v>4.1100000000000003</c:v>
                </c:pt>
                <c:pt idx="26">
                  <c:v>4.87</c:v>
                </c:pt>
                <c:pt idx="27">
                  <c:v>5.08</c:v>
                </c:pt>
                <c:pt idx="28">
                  <c:v>4.33</c:v>
                </c:pt>
                <c:pt idx="29">
                  <c:v>4.72</c:v>
                </c:pt>
                <c:pt idx="30">
                  <c:v>4.37</c:v>
                </c:pt>
                <c:pt idx="31">
                  <c:v>3.84</c:v>
                </c:pt>
                <c:pt idx="32">
                  <c:v>5.32</c:v>
                </c:pt>
                <c:pt idx="33">
                  <c:v>5.38</c:v>
                </c:pt>
                <c:pt idx="34">
                  <c:v>6.99</c:v>
                </c:pt>
                <c:pt idx="35">
                  <c:v>5.0199999999999996</c:v>
                </c:pt>
                <c:pt idx="36">
                  <c:v>4.33</c:v>
                </c:pt>
                <c:pt idx="37">
                  <c:v>4.01</c:v>
                </c:pt>
                <c:pt idx="38">
                  <c:v>4.2300000000000004</c:v>
                </c:pt>
                <c:pt idx="39">
                  <c:v>4.55</c:v>
                </c:pt>
                <c:pt idx="40">
                  <c:v>3.64</c:v>
                </c:pt>
                <c:pt idx="41">
                  <c:v>3.22</c:v>
                </c:pt>
                <c:pt idx="42">
                  <c:v>3.96</c:v>
                </c:pt>
                <c:pt idx="43">
                  <c:v>4.01</c:v>
                </c:pt>
                <c:pt idx="44">
                  <c:v>4.22</c:v>
                </c:pt>
                <c:pt idx="45">
                  <c:v>3.02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B60-4540-8327-24366EC578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608960"/>
        <c:axId val="109610496"/>
      </c:lineChart>
      <c:catAx>
        <c:axId val="109608960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109610496"/>
        <c:crosses val="autoZero"/>
        <c:auto val="0"/>
        <c:lblAlgn val="ctr"/>
        <c:lblOffset val="100"/>
        <c:tickLblSkip val="1"/>
        <c:noMultiLvlLbl val="1"/>
      </c:catAx>
      <c:valAx>
        <c:axId val="109610496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9608960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39308738732331105"/>
          <c:y val="0.89754204219838429"/>
          <c:w val="0.1985777609773611"/>
          <c:h val="5.4230452168280395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>
      <a:solidFill>
        <a:schemeClr val="tx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Presión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639485432888336E-2"/>
          <c:y val="0.11385625778144094"/>
          <c:w val="0.89768160064831948"/>
          <c:h val="0.729398839307418"/>
        </c:manualLayout>
      </c:layout>
      <c:lineChart>
        <c:grouping val="standard"/>
        <c:varyColors val="0"/>
        <c:ser>
          <c:idx val="0"/>
          <c:order val="0"/>
          <c:tx>
            <c:strRef>
              <c:f>'NCD.e-0003'!$C$7</c:f>
              <c:strCache>
                <c:ptCount val="1"/>
                <c:pt idx="0">
                  <c:v>Presión Kg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'NCD.e-0003'!$B$8:$B$23</c:f>
              <c:numCache>
                <c:formatCode>dd/mm/yy;@</c:formatCode>
                <c:ptCount val="16"/>
                <c:pt idx="0">
                  <c:v>43781</c:v>
                </c:pt>
                <c:pt idx="1">
                  <c:v>43762</c:v>
                </c:pt>
                <c:pt idx="2">
                  <c:v>43719</c:v>
                </c:pt>
                <c:pt idx="3">
                  <c:v>43703</c:v>
                </c:pt>
                <c:pt idx="4">
                  <c:v>43648</c:v>
                </c:pt>
                <c:pt idx="5">
                  <c:v>43642</c:v>
                </c:pt>
                <c:pt idx="6">
                  <c:v>43607</c:v>
                </c:pt>
                <c:pt idx="7">
                  <c:v>43580</c:v>
                </c:pt>
                <c:pt idx="8">
                  <c:v>43549</c:v>
                </c:pt>
                <c:pt idx="9">
                  <c:v>43514</c:v>
                </c:pt>
                <c:pt idx="10">
                  <c:v>43467</c:v>
                </c:pt>
                <c:pt idx="11">
                  <c:v>43461</c:v>
                </c:pt>
                <c:pt idx="12">
                  <c:v>43433</c:v>
                </c:pt>
                <c:pt idx="13">
                  <c:v>43377</c:v>
                </c:pt>
                <c:pt idx="14">
                  <c:v>43364</c:v>
                </c:pt>
                <c:pt idx="15">
                  <c:v>43333</c:v>
                </c:pt>
              </c:numCache>
            </c:numRef>
          </c:cat>
          <c:val>
            <c:numRef>
              <c:f>'NCD.e-0003'!$C$8:$C$23</c:f>
              <c:numCache>
                <c:formatCode>General</c:formatCode>
                <c:ptCount val="16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16</c:v>
                </c:pt>
                <c:pt idx="14">
                  <c:v>14</c:v>
                </c:pt>
                <c:pt idx="15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6-4132-A93E-610786A5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098752"/>
        <c:axId val="95100288"/>
      </c:lineChart>
      <c:catAx>
        <c:axId val="95098752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95100288"/>
        <c:crossesAt val="0"/>
        <c:auto val="0"/>
        <c:lblAlgn val="ctr"/>
        <c:lblOffset val="100"/>
        <c:noMultiLvlLbl val="1"/>
      </c:catAx>
      <c:valAx>
        <c:axId val="95100288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95098752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92510175358515"/>
          <c:y val="0.88605554902652095"/>
          <c:w val="0.17418593190454809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>
              <a:latin typeface="Arial" pitchFamily="34" charset="0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752167342718522E-2"/>
          <c:y val="0.13726734855562595"/>
          <c:w val="0.93800467090374029"/>
          <c:h val="0.74771017870506573"/>
        </c:manualLayout>
      </c:layout>
      <c:lineChart>
        <c:grouping val="standard"/>
        <c:varyColors val="0"/>
        <c:ser>
          <c:idx val="0"/>
          <c:order val="0"/>
          <c:tx>
            <c:strRef>
              <c:f>'NMDM-0072'!$D$7</c:f>
              <c:strCache>
                <c:ptCount val="1"/>
                <c:pt idx="0">
                  <c:v>Hierro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'NMDM-0072'!$B$8:$B$18</c:f>
              <c:numCache>
                <c:formatCode>dd/mm/yy;@</c:formatCode>
                <c:ptCount val="11"/>
                <c:pt idx="0">
                  <c:v>43782</c:v>
                </c:pt>
                <c:pt idx="1">
                  <c:v>43760</c:v>
                </c:pt>
                <c:pt idx="2">
                  <c:v>43713</c:v>
                </c:pt>
                <c:pt idx="3">
                  <c:v>43707</c:v>
                </c:pt>
                <c:pt idx="4">
                  <c:v>43675</c:v>
                </c:pt>
                <c:pt idx="5">
                  <c:v>43644</c:v>
                </c:pt>
                <c:pt idx="6">
                  <c:v>43613</c:v>
                </c:pt>
                <c:pt idx="7">
                  <c:v>43564</c:v>
                </c:pt>
                <c:pt idx="8">
                  <c:v>43551</c:v>
                </c:pt>
                <c:pt idx="9">
                  <c:v>43516</c:v>
                </c:pt>
                <c:pt idx="10">
                  <c:v>43494</c:v>
                </c:pt>
              </c:numCache>
            </c:numRef>
          </c:cat>
          <c:val>
            <c:numRef>
              <c:f>'NMDM-0072'!$D$8:$D$18</c:f>
              <c:numCache>
                <c:formatCode>0.00</c:formatCode>
                <c:ptCount val="11"/>
                <c:pt idx="0">
                  <c:v>1.43</c:v>
                </c:pt>
                <c:pt idx="1">
                  <c:v>1.65</c:v>
                </c:pt>
                <c:pt idx="2">
                  <c:v>3</c:v>
                </c:pt>
                <c:pt idx="3" formatCode="General">
                  <c:v>2.98</c:v>
                </c:pt>
                <c:pt idx="4" formatCode="General">
                  <c:v>2.67</c:v>
                </c:pt>
                <c:pt idx="5" formatCode="General">
                  <c:v>2.95</c:v>
                </c:pt>
                <c:pt idx="6" formatCode="General">
                  <c:v>2.52</c:v>
                </c:pt>
                <c:pt idx="7" formatCode="General">
                  <c:v>2.13</c:v>
                </c:pt>
                <c:pt idx="8" formatCode="General">
                  <c:v>1.66</c:v>
                </c:pt>
                <c:pt idx="9" formatCode="General">
                  <c:v>2.1800000000000002</c:v>
                </c:pt>
                <c:pt idx="10" formatCode="General">
                  <c:v>1.95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017-4BEC-9DC5-E184C76F16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623552"/>
        <c:axId val="109633536"/>
      </c:lineChart>
      <c:catAx>
        <c:axId val="109623552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109633536"/>
        <c:crosses val="autoZero"/>
        <c:auto val="0"/>
        <c:lblAlgn val="ctr"/>
        <c:lblOffset val="100"/>
        <c:noMultiLvlLbl val="1"/>
      </c:catAx>
      <c:valAx>
        <c:axId val="109633536"/>
        <c:scaling>
          <c:orientation val="minMax"/>
        </c:scaling>
        <c:delete val="0"/>
        <c:axPos val="r"/>
        <c:majorGridlines/>
        <c:numFmt formatCode="0.00" sourceLinked="1"/>
        <c:majorTickMark val="none"/>
        <c:minorTickMark val="none"/>
        <c:tickLblPos val="high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9623552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3350296089021928"/>
          <c:y val="0.91337682762465777"/>
          <c:w val="0.1257105976507035"/>
          <c:h val="7.1717828749667159E-2"/>
        </c:manualLayout>
      </c:layout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Presión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766050106045504E-2"/>
          <c:y val="0.1544278606965174"/>
          <c:w val="0.87357404385647897"/>
          <c:h val="0.65563215867154923"/>
        </c:manualLayout>
      </c:layout>
      <c:lineChart>
        <c:grouping val="standard"/>
        <c:varyColors val="0"/>
        <c:ser>
          <c:idx val="0"/>
          <c:order val="0"/>
          <c:tx>
            <c:strRef>
              <c:f>'NMDM-0072'!$C$7</c:f>
              <c:strCache>
                <c:ptCount val="1"/>
                <c:pt idx="0">
                  <c:v>Presión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'NMDM-0072'!$B$8:$B$20</c:f>
              <c:numCache>
                <c:formatCode>dd/mm/yy;@</c:formatCode>
                <c:ptCount val="13"/>
                <c:pt idx="0">
                  <c:v>43782</c:v>
                </c:pt>
                <c:pt idx="1">
                  <c:v>43760</c:v>
                </c:pt>
                <c:pt idx="2">
                  <c:v>43713</c:v>
                </c:pt>
                <c:pt idx="3">
                  <c:v>43707</c:v>
                </c:pt>
                <c:pt idx="4">
                  <c:v>43675</c:v>
                </c:pt>
                <c:pt idx="5">
                  <c:v>43644</c:v>
                </c:pt>
                <c:pt idx="6">
                  <c:v>43613</c:v>
                </c:pt>
                <c:pt idx="7">
                  <c:v>43564</c:v>
                </c:pt>
                <c:pt idx="8">
                  <c:v>43551</c:v>
                </c:pt>
                <c:pt idx="9">
                  <c:v>43516</c:v>
                </c:pt>
                <c:pt idx="10">
                  <c:v>43494</c:v>
                </c:pt>
                <c:pt idx="11">
                  <c:v>43461</c:v>
                </c:pt>
                <c:pt idx="12">
                  <c:v>43395</c:v>
                </c:pt>
              </c:numCache>
            </c:numRef>
          </c:cat>
          <c:val>
            <c:numRef>
              <c:f>'NMDM-0072'!$C$8:$C$20</c:f>
              <c:numCache>
                <c:formatCode>General</c:formatCode>
                <c:ptCount val="13"/>
                <c:pt idx="0">
                  <c:v>15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24</c:v>
                </c:pt>
                <c:pt idx="8">
                  <c:v>22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6-4132-A93E-610786A5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675264"/>
        <c:axId val="109676800"/>
      </c:lineChart>
      <c:catAx>
        <c:axId val="109675264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109676800"/>
        <c:crossesAt val="0"/>
        <c:auto val="0"/>
        <c:lblAlgn val="ctr"/>
        <c:lblOffset val="100"/>
        <c:noMultiLvlLbl val="1"/>
      </c:catAx>
      <c:valAx>
        <c:axId val="109676800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9675264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1401684316581427"/>
          <c:y val="0.88605545453779799"/>
          <c:w val="0.15007837511270758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Presión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7329332442624091E-2"/>
          <c:y val="0.1544278606965174"/>
          <c:w val="0.87171961641095286"/>
          <c:h val="0.69620383302127709"/>
        </c:manualLayout>
      </c:layout>
      <c:lineChart>
        <c:grouping val="standard"/>
        <c:varyColors val="0"/>
        <c:ser>
          <c:idx val="0"/>
          <c:order val="0"/>
          <c:tx>
            <c:strRef>
              <c:f>'NMDM-0083'!$C$7</c:f>
              <c:strCache>
                <c:ptCount val="1"/>
                <c:pt idx="0">
                  <c:v>Presión Kg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('NMDM-0083'!$B$11:$B$13,'NMDM-0083'!$B$16:$B$24)</c:f>
              <c:numCache>
                <c:formatCode>dd/mm/yy;@</c:formatCode>
                <c:ptCount val="12"/>
                <c:pt idx="0">
                  <c:v>43702</c:v>
                </c:pt>
                <c:pt idx="1">
                  <c:v>43676</c:v>
                </c:pt>
                <c:pt idx="2">
                  <c:v>43635</c:v>
                </c:pt>
                <c:pt idx="3">
                  <c:v>43552</c:v>
                </c:pt>
                <c:pt idx="4">
                  <c:v>43514</c:v>
                </c:pt>
                <c:pt idx="5">
                  <c:v>43481</c:v>
                </c:pt>
                <c:pt idx="6">
                  <c:v>43437</c:v>
                </c:pt>
                <c:pt idx="7">
                  <c:v>43413</c:v>
                </c:pt>
                <c:pt idx="8">
                  <c:v>43395</c:v>
                </c:pt>
                <c:pt idx="9">
                  <c:v>43367</c:v>
                </c:pt>
                <c:pt idx="10">
                  <c:v>43367</c:v>
                </c:pt>
                <c:pt idx="11">
                  <c:v>43318</c:v>
                </c:pt>
              </c:numCache>
            </c:numRef>
          </c:cat>
          <c:val>
            <c:numRef>
              <c:f>('NMDM-0083'!$C$11:$C$13,'NMDM-0083'!$C$16:$C$24)</c:f>
              <c:numCache>
                <c:formatCode>General</c:formatCode>
                <c:ptCount val="12"/>
                <c:pt idx="0">
                  <c:v>25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12</c:v>
                </c:pt>
                <c:pt idx="6">
                  <c:v>11</c:v>
                </c:pt>
                <c:pt idx="7">
                  <c:v>21</c:v>
                </c:pt>
                <c:pt idx="8">
                  <c:v>25</c:v>
                </c:pt>
                <c:pt idx="9">
                  <c:v>22</c:v>
                </c:pt>
                <c:pt idx="10">
                  <c:v>22</c:v>
                </c:pt>
                <c:pt idx="11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6-4132-A93E-610786A5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641600"/>
        <c:axId val="97643136"/>
      </c:lineChart>
      <c:catAx>
        <c:axId val="97641600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97643136"/>
        <c:crossesAt val="0"/>
        <c:auto val="0"/>
        <c:lblAlgn val="ctr"/>
        <c:lblOffset val="100"/>
        <c:noMultiLvlLbl val="1"/>
      </c:catAx>
      <c:valAx>
        <c:axId val="97643136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97641600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92510175358515"/>
          <c:y val="0.88605554902652095"/>
          <c:w val="0.16305936723139092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Presión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998117083190687"/>
          <c:y val="0.1544278606965174"/>
          <c:w val="0.7938337327399293"/>
          <c:h val="0.5376054210709641"/>
        </c:manualLayout>
      </c:layout>
      <c:lineChart>
        <c:grouping val="standard"/>
        <c:varyColors val="0"/>
        <c:ser>
          <c:idx val="0"/>
          <c:order val="0"/>
          <c:tx>
            <c:strRef>
              <c:f>'NMDM-0086'!$C$7</c:f>
              <c:strCache>
                <c:ptCount val="1"/>
                <c:pt idx="0">
                  <c:v>Presión Kg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'NMDM-0086'!$B$16</c:f>
              <c:numCache>
                <c:formatCode>dd/mm/yy;@</c:formatCode>
                <c:ptCount val="1"/>
                <c:pt idx="0">
                  <c:v>43320</c:v>
                </c:pt>
              </c:numCache>
            </c:numRef>
          </c:cat>
          <c:val>
            <c:numRef>
              <c:f>'NMDM-0086'!$C$16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6-4132-A93E-610786A5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460480"/>
        <c:axId val="109504384"/>
      </c:lineChart>
      <c:catAx>
        <c:axId val="109460480"/>
        <c:scaling>
          <c:orientation val="maxMin"/>
        </c:scaling>
        <c:delete val="0"/>
        <c:axPos val="b"/>
        <c:numFmt formatCode="dd/mm/yy;@" sourceLinked="1"/>
        <c:majorTickMark val="none"/>
        <c:minorTickMark val="none"/>
        <c:tickLblPos val="nextTo"/>
        <c:crossAx val="109504384"/>
        <c:crossesAt val="0"/>
        <c:auto val="0"/>
        <c:lblAlgn val="ctr"/>
        <c:lblOffset val="100"/>
        <c:noMultiLvlLbl val="1"/>
      </c:catAx>
      <c:valAx>
        <c:axId val="109504384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9460480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492510175358515"/>
          <c:y val="0.88605554902652095"/>
          <c:w val="0.18160364168665286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Presión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8386356086574008E-2"/>
          <c:y val="0.1544278606965174"/>
          <c:w val="0.91622587510358144"/>
          <c:h val="0.66300882673513606"/>
        </c:manualLayout>
      </c:layout>
      <c:lineChart>
        <c:grouping val="standard"/>
        <c:varyColors val="0"/>
        <c:ser>
          <c:idx val="0"/>
          <c:order val="0"/>
          <c:tx>
            <c:strRef>
              <c:f>'NMDM.a-0087(I)'!$C$7</c:f>
              <c:strCache>
                <c:ptCount val="1"/>
                <c:pt idx="0">
                  <c:v>Presión Kg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'NMDM.a-0087(I)'!$B$8:$B$23</c:f>
              <c:numCache>
                <c:formatCode>dd/mm/yy;@</c:formatCode>
                <c:ptCount val="16"/>
                <c:pt idx="0">
                  <c:v>43781</c:v>
                </c:pt>
                <c:pt idx="1">
                  <c:v>43767</c:v>
                </c:pt>
                <c:pt idx="2">
                  <c:v>43726</c:v>
                </c:pt>
                <c:pt idx="3">
                  <c:v>43691</c:v>
                </c:pt>
                <c:pt idx="4">
                  <c:v>43676</c:v>
                </c:pt>
                <c:pt idx="5">
                  <c:v>43635</c:v>
                </c:pt>
                <c:pt idx="6">
                  <c:v>43612</c:v>
                </c:pt>
                <c:pt idx="7">
                  <c:v>43580</c:v>
                </c:pt>
                <c:pt idx="8">
                  <c:v>43552</c:v>
                </c:pt>
                <c:pt idx="9">
                  <c:v>43516</c:v>
                </c:pt>
                <c:pt idx="10">
                  <c:v>43481</c:v>
                </c:pt>
                <c:pt idx="11">
                  <c:v>43437</c:v>
                </c:pt>
                <c:pt idx="12">
                  <c:v>43413</c:v>
                </c:pt>
                <c:pt idx="13">
                  <c:v>43391</c:v>
                </c:pt>
                <c:pt idx="14">
                  <c:v>43367</c:v>
                </c:pt>
                <c:pt idx="15">
                  <c:v>43318</c:v>
                </c:pt>
              </c:numCache>
            </c:numRef>
          </c:cat>
          <c:val>
            <c:numRef>
              <c:f>'NMDM.a-0087(I)'!$C$8:$C$23</c:f>
              <c:numCache>
                <c:formatCode>General</c:formatCode>
                <c:ptCount val="16"/>
                <c:pt idx="0">
                  <c:v>10</c:v>
                </c:pt>
                <c:pt idx="1">
                  <c:v>18</c:v>
                </c:pt>
                <c:pt idx="2">
                  <c:v>18</c:v>
                </c:pt>
                <c:pt idx="3">
                  <c:v>10</c:v>
                </c:pt>
                <c:pt idx="4">
                  <c:v>22</c:v>
                </c:pt>
                <c:pt idx="5">
                  <c:v>20</c:v>
                </c:pt>
                <c:pt idx="6">
                  <c:v>22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20</c:v>
                </c:pt>
                <c:pt idx="12">
                  <c:v>20</c:v>
                </c:pt>
                <c:pt idx="13">
                  <c:v>28</c:v>
                </c:pt>
                <c:pt idx="14">
                  <c:v>18</c:v>
                </c:pt>
                <c:pt idx="15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6-4132-A93E-610786A5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563264"/>
        <c:axId val="110052480"/>
      </c:lineChart>
      <c:catAx>
        <c:axId val="109563264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110052480"/>
        <c:crossesAt val="0"/>
        <c:auto val="0"/>
        <c:lblAlgn val="ctr"/>
        <c:lblOffset val="100"/>
        <c:noMultiLvlLbl val="1"/>
      </c:catAx>
      <c:valAx>
        <c:axId val="110052480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9563264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39361814126502614"/>
          <c:y val="0.88974378856959146"/>
          <c:w val="0.18160364168665286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Presión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766050106045504E-2"/>
          <c:y val="0.1544278606965174"/>
          <c:w val="0.87357404385647897"/>
          <c:h val="0.65563215867154923"/>
        </c:manualLayout>
      </c:layout>
      <c:lineChart>
        <c:grouping val="standard"/>
        <c:varyColors val="0"/>
        <c:ser>
          <c:idx val="0"/>
          <c:order val="0"/>
          <c:tx>
            <c:strRef>
              <c:f>'NMDM.a-0090'!$C$7</c:f>
              <c:strCache>
                <c:ptCount val="1"/>
                <c:pt idx="0">
                  <c:v>Presión Kg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'NMDM.a-0090'!$B$8:$B$23</c:f>
              <c:numCache>
                <c:formatCode>dd/mm/yy;@</c:formatCode>
                <c:ptCount val="16"/>
                <c:pt idx="0">
                  <c:v>43774</c:v>
                </c:pt>
                <c:pt idx="1">
                  <c:v>43767</c:v>
                </c:pt>
                <c:pt idx="2">
                  <c:v>43726</c:v>
                </c:pt>
                <c:pt idx="3">
                  <c:v>43698</c:v>
                </c:pt>
                <c:pt idx="4">
                  <c:v>43676</c:v>
                </c:pt>
                <c:pt idx="5">
                  <c:v>43635</c:v>
                </c:pt>
                <c:pt idx="6">
                  <c:v>43612</c:v>
                </c:pt>
                <c:pt idx="7">
                  <c:v>43580</c:v>
                </c:pt>
                <c:pt idx="8">
                  <c:v>43552</c:v>
                </c:pt>
                <c:pt idx="9">
                  <c:v>43514</c:v>
                </c:pt>
                <c:pt idx="10">
                  <c:v>43481</c:v>
                </c:pt>
                <c:pt idx="11">
                  <c:v>43437</c:v>
                </c:pt>
                <c:pt idx="12">
                  <c:v>43413</c:v>
                </c:pt>
                <c:pt idx="13">
                  <c:v>43391</c:v>
                </c:pt>
                <c:pt idx="14">
                  <c:v>43367</c:v>
                </c:pt>
                <c:pt idx="15">
                  <c:v>43320</c:v>
                </c:pt>
              </c:numCache>
            </c:numRef>
          </c:cat>
          <c:val>
            <c:numRef>
              <c:f>'NMDM.a-0090'!$C$8:$C$23</c:f>
              <c:numCache>
                <c:formatCode>General</c:formatCode>
                <c:ptCount val="1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10</c:v>
                </c:pt>
                <c:pt idx="4">
                  <c:v>20</c:v>
                </c:pt>
                <c:pt idx="5">
                  <c:v>15</c:v>
                </c:pt>
                <c:pt idx="6">
                  <c:v>20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11</c:v>
                </c:pt>
                <c:pt idx="12">
                  <c:v>11</c:v>
                </c:pt>
                <c:pt idx="13">
                  <c:v>10</c:v>
                </c:pt>
                <c:pt idx="14">
                  <c:v>11</c:v>
                </c:pt>
                <c:pt idx="15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6-4132-A93E-610786A5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824640"/>
        <c:axId val="110100864"/>
      </c:lineChart>
      <c:catAx>
        <c:axId val="109824640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110100864"/>
        <c:crossesAt val="0"/>
        <c:auto val="0"/>
        <c:lblAlgn val="ctr"/>
        <c:lblOffset val="100"/>
        <c:noMultiLvlLbl val="1"/>
      </c:catAx>
      <c:valAx>
        <c:axId val="110100864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9824640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1401684316581427"/>
          <c:y val="0.88605545453779799"/>
          <c:w val="0.15007837511270758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Presión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998117083190687"/>
          <c:y val="0.1544278606965174"/>
          <c:w val="0.7938337327399293"/>
          <c:h val="0.5376054210709641"/>
        </c:manualLayout>
      </c:layout>
      <c:lineChart>
        <c:grouping val="standard"/>
        <c:varyColors val="0"/>
        <c:ser>
          <c:idx val="0"/>
          <c:order val="0"/>
          <c:tx>
            <c:strRef>
              <c:f>'MDM-0122'!$C$7</c:f>
              <c:strCache>
                <c:ptCount val="1"/>
                <c:pt idx="0">
                  <c:v>Presión Kg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('MDM-0122'!$B$16,'MDM-0122'!$B$14)</c:f>
              <c:numCache>
                <c:formatCode>dd/mm/yy;@</c:formatCode>
                <c:ptCount val="2"/>
                <c:pt idx="0">
                  <c:v>43326</c:v>
                </c:pt>
                <c:pt idx="1">
                  <c:v>43403</c:v>
                </c:pt>
              </c:numCache>
            </c:numRef>
          </c:cat>
          <c:val>
            <c:numRef>
              <c:f>('MDM-0122'!$C$16,'MDM-0122'!$C$14)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6-4132-A93E-610786A5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045184"/>
        <c:axId val="100047872"/>
      </c:lineChart>
      <c:catAx>
        <c:axId val="100045184"/>
        <c:scaling>
          <c:orientation val="maxMin"/>
        </c:scaling>
        <c:delete val="0"/>
        <c:axPos val="b"/>
        <c:numFmt formatCode="dd/mm/yy;@" sourceLinked="1"/>
        <c:majorTickMark val="none"/>
        <c:minorTickMark val="none"/>
        <c:tickLblPos val="nextTo"/>
        <c:crossAx val="100047872"/>
        <c:crossesAt val="0"/>
        <c:auto val="0"/>
        <c:lblAlgn val="ctr"/>
        <c:lblOffset val="100"/>
        <c:noMultiLvlLbl val="1"/>
      </c:catAx>
      <c:valAx>
        <c:axId val="100047872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0045184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492510175358515"/>
          <c:y val="0.88605554902652095"/>
          <c:w val="0.11113545589410019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Presión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3620477551571695E-2"/>
          <c:y val="0.1544278606965174"/>
          <c:w val="0.86801076151990042"/>
          <c:h val="0.67776216286230984"/>
        </c:manualLayout>
      </c:layout>
      <c:lineChart>
        <c:grouping val="standard"/>
        <c:varyColors val="0"/>
        <c:ser>
          <c:idx val="0"/>
          <c:order val="0"/>
          <c:tx>
            <c:strRef>
              <c:f>'MDM-0123'!$C$7</c:f>
              <c:strCache>
                <c:ptCount val="1"/>
                <c:pt idx="0">
                  <c:v>Presión Kg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'MDM-0123'!$B$8:$B$23</c:f>
              <c:numCache>
                <c:formatCode>dd/mm/yy;@</c:formatCode>
                <c:ptCount val="16"/>
                <c:pt idx="0">
                  <c:v>43774</c:v>
                </c:pt>
                <c:pt idx="1">
                  <c:v>43767</c:v>
                </c:pt>
                <c:pt idx="2">
                  <c:v>43726</c:v>
                </c:pt>
                <c:pt idx="3">
                  <c:v>43705</c:v>
                </c:pt>
                <c:pt idx="4">
                  <c:v>43676</c:v>
                </c:pt>
                <c:pt idx="5">
                  <c:v>43635</c:v>
                </c:pt>
                <c:pt idx="6">
                  <c:v>43612</c:v>
                </c:pt>
                <c:pt idx="7">
                  <c:v>43580</c:v>
                </c:pt>
                <c:pt idx="8">
                  <c:v>43552</c:v>
                </c:pt>
                <c:pt idx="9">
                  <c:v>43514</c:v>
                </c:pt>
                <c:pt idx="10">
                  <c:v>43481</c:v>
                </c:pt>
                <c:pt idx="11">
                  <c:v>43437</c:v>
                </c:pt>
                <c:pt idx="12">
                  <c:v>43413</c:v>
                </c:pt>
                <c:pt idx="13">
                  <c:v>43391</c:v>
                </c:pt>
                <c:pt idx="14">
                  <c:v>43367</c:v>
                </c:pt>
                <c:pt idx="15">
                  <c:v>43340</c:v>
                </c:pt>
              </c:numCache>
            </c:numRef>
          </c:cat>
          <c:val>
            <c:numRef>
              <c:f>'MDM-0123'!$C$8:$C$23</c:f>
              <c:numCache>
                <c:formatCode>General</c:formatCode>
                <c:ptCount val="16"/>
                <c:pt idx="0">
                  <c:v>20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2</c:v>
                </c:pt>
                <c:pt idx="5">
                  <c:v>8</c:v>
                </c:pt>
                <c:pt idx="6">
                  <c:v>25</c:v>
                </c:pt>
                <c:pt idx="7">
                  <c:v>8</c:v>
                </c:pt>
                <c:pt idx="8">
                  <c:v>15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6-4132-A93E-610786A5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289664"/>
        <c:axId val="110291200"/>
      </c:lineChart>
      <c:catAx>
        <c:axId val="110289664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110291200"/>
        <c:crossesAt val="0"/>
        <c:auto val="0"/>
        <c:lblAlgn val="ctr"/>
        <c:lblOffset val="100"/>
        <c:noMultiLvlLbl val="1"/>
      </c:catAx>
      <c:valAx>
        <c:axId val="110291200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0289664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1587127061134049"/>
          <c:y val="0.88605545453779799"/>
          <c:w val="0.15564165744928615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Presión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202767769466916E-2"/>
          <c:y val="0.1544278606965174"/>
          <c:w val="0.88284618108410995"/>
          <c:h val="0.68882716495769014"/>
        </c:manualLayout>
      </c:layout>
      <c:lineChart>
        <c:grouping val="standard"/>
        <c:varyColors val="0"/>
        <c:ser>
          <c:idx val="0"/>
          <c:order val="0"/>
          <c:tx>
            <c:strRef>
              <c:f>'MDM-0125'!$C$7</c:f>
              <c:strCache>
                <c:ptCount val="1"/>
                <c:pt idx="0">
                  <c:v>Presión Kg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('MDM-0125'!$B$10:$B$16,'MDM-0125'!$B$18:$B$22)</c:f>
              <c:numCache>
                <c:formatCode>dd/mm/yy;@</c:formatCode>
                <c:ptCount val="12"/>
                <c:pt idx="0">
                  <c:v>43705</c:v>
                </c:pt>
                <c:pt idx="1">
                  <c:v>43676</c:v>
                </c:pt>
                <c:pt idx="2">
                  <c:v>43629</c:v>
                </c:pt>
                <c:pt idx="3">
                  <c:v>43612</c:v>
                </c:pt>
                <c:pt idx="4">
                  <c:v>43580</c:v>
                </c:pt>
                <c:pt idx="5">
                  <c:v>43552</c:v>
                </c:pt>
                <c:pt idx="6">
                  <c:v>43514</c:v>
                </c:pt>
                <c:pt idx="7">
                  <c:v>43437</c:v>
                </c:pt>
                <c:pt idx="8">
                  <c:v>43430</c:v>
                </c:pt>
                <c:pt idx="9">
                  <c:v>43391</c:v>
                </c:pt>
                <c:pt idx="10">
                  <c:v>43367</c:v>
                </c:pt>
                <c:pt idx="11">
                  <c:v>43327</c:v>
                </c:pt>
              </c:numCache>
            </c:numRef>
          </c:cat>
          <c:val>
            <c:numRef>
              <c:f>('MDM-0125'!$C$10:$C$16,'MDM-0125'!$C$18:$C$22)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12</c:v>
                </c:pt>
                <c:pt idx="3">
                  <c:v>20</c:v>
                </c:pt>
                <c:pt idx="4">
                  <c:v>3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15</c:v>
                </c:pt>
                <c:pt idx="9">
                  <c:v>25</c:v>
                </c:pt>
                <c:pt idx="10">
                  <c:v>35</c:v>
                </c:pt>
                <c:pt idx="11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6-4132-A93E-610786A5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828992"/>
        <c:axId val="111830528"/>
      </c:lineChart>
      <c:catAx>
        <c:axId val="111828992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111830528"/>
        <c:crossesAt val="0"/>
        <c:auto val="0"/>
        <c:lblAlgn val="ctr"/>
        <c:lblOffset val="100"/>
        <c:noMultiLvlLbl val="1"/>
      </c:catAx>
      <c:valAx>
        <c:axId val="111830528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1828992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92510175358515"/>
          <c:y val="0.88605554902652095"/>
          <c:w val="0.16491379467691714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Presión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7329332442624091E-2"/>
          <c:y val="0.12492125987682126"/>
          <c:w val="0.8661563340743742"/>
          <c:h val="0.7183338372120377"/>
        </c:manualLayout>
      </c:layout>
      <c:lineChart>
        <c:grouping val="standard"/>
        <c:varyColors val="0"/>
        <c:ser>
          <c:idx val="0"/>
          <c:order val="0"/>
          <c:tx>
            <c:strRef>
              <c:f>'NMdV.x-0001'!$C$7</c:f>
              <c:strCache>
                <c:ptCount val="1"/>
                <c:pt idx="0">
                  <c:v>Presión Kg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'NMdV.x-0001'!$B$8:$B$23</c:f>
              <c:numCache>
                <c:formatCode>dd/mm/yy;@</c:formatCode>
                <c:ptCount val="16"/>
                <c:pt idx="0">
                  <c:v>43781</c:v>
                </c:pt>
                <c:pt idx="1">
                  <c:v>43767</c:v>
                </c:pt>
                <c:pt idx="2">
                  <c:v>43726</c:v>
                </c:pt>
                <c:pt idx="3">
                  <c:v>43705</c:v>
                </c:pt>
                <c:pt idx="4">
                  <c:v>43676</c:v>
                </c:pt>
                <c:pt idx="5">
                  <c:v>43629</c:v>
                </c:pt>
                <c:pt idx="6">
                  <c:v>43613</c:v>
                </c:pt>
                <c:pt idx="7">
                  <c:v>43580</c:v>
                </c:pt>
                <c:pt idx="8">
                  <c:v>43552</c:v>
                </c:pt>
                <c:pt idx="9">
                  <c:v>43514</c:v>
                </c:pt>
                <c:pt idx="10">
                  <c:v>43481</c:v>
                </c:pt>
                <c:pt idx="11">
                  <c:v>43437</c:v>
                </c:pt>
                <c:pt idx="12">
                  <c:v>43433</c:v>
                </c:pt>
                <c:pt idx="13">
                  <c:v>43395</c:v>
                </c:pt>
                <c:pt idx="14">
                  <c:v>43367</c:v>
                </c:pt>
                <c:pt idx="15">
                  <c:v>43320</c:v>
                </c:pt>
              </c:numCache>
            </c:numRef>
          </c:cat>
          <c:val>
            <c:numRef>
              <c:f>'NMdV.x-0001'!$C$8:$C$23</c:f>
              <c:numCache>
                <c:formatCode>General</c:formatCode>
                <c:ptCount val="16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8</c:v>
                </c:pt>
                <c:pt idx="5">
                  <c:v>6</c:v>
                </c:pt>
                <c:pt idx="6">
                  <c:v>10</c:v>
                </c:pt>
                <c:pt idx="7">
                  <c:v>8</c:v>
                </c:pt>
                <c:pt idx="8">
                  <c:v>15</c:v>
                </c:pt>
                <c:pt idx="9">
                  <c:v>4</c:v>
                </c:pt>
                <c:pt idx="10">
                  <c:v>4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6-4132-A93E-610786A5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172032"/>
        <c:axId val="112177920"/>
      </c:lineChart>
      <c:catAx>
        <c:axId val="112172032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112177920"/>
        <c:crossesAt val="0"/>
        <c:auto val="0"/>
        <c:lblAlgn val="ctr"/>
        <c:lblOffset val="100"/>
        <c:noMultiLvlLbl val="1"/>
      </c:catAx>
      <c:valAx>
        <c:axId val="112177920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2172032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1772569805686666"/>
          <c:y val="0.88605545453779799"/>
          <c:w val="0.15193280255823377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Presión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639485432888336E-2"/>
          <c:y val="0.12492125987682126"/>
          <c:w val="0.88840946342068849"/>
          <c:h val="0.74046384140279831"/>
        </c:manualLayout>
      </c:layout>
      <c:lineChart>
        <c:grouping val="standard"/>
        <c:varyColors val="0"/>
        <c:ser>
          <c:idx val="0"/>
          <c:order val="0"/>
          <c:tx>
            <c:strRef>
              <c:f>'NCD.a-0005'!$C$7</c:f>
              <c:strCache>
                <c:ptCount val="1"/>
                <c:pt idx="0">
                  <c:v>Presión Kg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'NCD.a-0005'!$B$8:$B$23</c:f>
              <c:numCache>
                <c:formatCode>dd/mm/yy;@</c:formatCode>
                <c:ptCount val="16"/>
                <c:pt idx="0">
                  <c:v>43781</c:v>
                </c:pt>
                <c:pt idx="1">
                  <c:v>43762</c:v>
                </c:pt>
                <c:pt idx="2">
                  <c:v>43719</c:v>
                </c:pt>
                <c:pt idx="3">
                  <c:v>43697</c:v>
                </c:pt>
                <c:pt idx="4">
                  <c:v>43649</c:v>
                </c:pt>
                <c:pt idx="5">
                  <c:v>43641</c:v>
                </c:pt>
                <c:pt idx="6">
                  <c:v>43607</c:v>
                </c:pt>
                <c:pt idx="7">
                  <c:v>43580</c:v>
                </c:pt>
                <c:pt idx="8">
                  <c:v>43549</c:v>
                </c:pt>
                <c:pt idx="9">
                  <c:v>43514</c:v>
                </c:pt>
                <c:pt idx="10">
                  <c:v>43467</c:v>
                </c:pt>
                <c:pt idx="11">
                  <c:v>43461</c:v>
                </c:pt>
                <c:pt idx="12">
                  <c:v>43425</c:v>
                </c:pt>
                <c:pt idx="13">
                  <c:v>43377</c:v>
                </c:pt>
                <c:pt idx="14">
                  <c:v>43364</c:v>
                </c:pt>
                <c:pt idx="15">
                  <c:v>43340</c:v>
                </c:pt>
              </c:numCache>
            </c:numRef>
          </c:cat>
          <c:val>
            <c:numRef>
              <c:f>'NCD.a-0005'!$C$8:$C$23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14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6-4132-A93E-610786A5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465856"/>
        <c:axId val="97467392"/>
      </c:lineChart>
      <c:catAx>
        <c:axId val="97465856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97467392"/>
        <c:crossesAt val="0"/>
        <c:auto val="0"/>
        <c:lblAlgn val="ctr"/>
        <c:lblOffset val="100"/>
        <c:noMultiLvlLbl val="1"/>
      </c:catAx>
      <c:valAx>
        <c:axId val="97467392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97465856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92510175358515"/>
          <c:y val="0.88605554902652095"/>
          <c:w val="0.16120493978586473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Presión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998117083190687"/>
          <c:y val="0.1544278606965174"/>
          <c:w val="0.7938337327399293"/>
          <c:h val="0.5376054210709641"/>
        </c:manualLayout>
      </c:layout>
      <c:lineChart>
        <c:grouping val="standard"/>
        <c:varyColors val="0"/>
        <c:ser>
          <c:idx val="0"/>
          <c:order val="0"/>
          <c:tx>
            <c:strRef>
              <c:f>'NMdVO.x-0001 '!$C$7</c:f>
              <c:strCache>
                <c:ptCount val="1"/>
                <c:pt idx="0">
                  <c:v>Presión Kg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'NMdVO.x-0001 '!$B$12:$B$14</c:f>
              <c:numCache>
                <c:formatCode>dd/mm/yy;@</c:formatCode>
                <c:ptCount val="3"/>
                <c:pt idx="0">
                  <c:v>43676</c:v>
                </c:pt>
                <c:pt idx="1">
                  <c:v>43629</c:v>
                </c:pt>
                <c:pt idx="2">
                  <c:v>43616</c:v>
                </c:pt>
              </c:numCache>
            </c:numRef>
          </c:cat>
          <c:val>
            <c:numRef>
              <c:f>'NMdVO.x-0001 '!$C$12:$C$14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6-4132-A93E-610786A5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324544"/>
        <c:axId val="109355008"/>
      </c:lineChart>
      <c:catAx>
        <c:axId val="109324544"/>
        <c:scaling>
          <c:orientation val="maxMin"/>
        </c:scaling>
        <c:delete val="0"/>
        <c:axPos val="b"/>
        <c:numFmt formatCode="dd/mm/yy;@" sourceLinked="1"/>
        <c:majorTickMark val="none"/>
        <c:minorTickMark val="none"/>
        <c:tickLblPos val="nextTo"/>
        <c:crossAx val="109355008"/>
        <c:crossesAt val="0"/>
        <c:auto val="0"/>
        <c:lblAlgn val="ctr"/>
        <c:lblOffset val="100"/>
        <c:noMultiLvlLbl val="1"/>
      </c:catAx>
      <c:valAx>
        <c:axId val="109355008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9324544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492510175358515"/>
          <c:y val="0.88605554902652095"/>
          <c:w val="0.11113545589410019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Presión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998117083190687"/>
          <c:y val="0.1544278606965174"/>
          <c:w val="0.7938337327399293"/>
          <c:h val="0.5376054210709641"/>
        </c:manualLayout>
      </c:layout>
      <c:lineChart>
        <c:grouping val="standard"/>
        <c:varyColors val="0"/>
        <c:ser>
          <c:idx val="0"/>
          <c:order val="0"/>
          <c:tx>
            <c:strRef>
              <c:f>'NMdVS.x-0001 '!$C$7</c:f>
              <c:strCache>
                <c:ptCount val="1"/>
                <c:pt idx="0">
                  <c:v>Presión Kg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'NMdVS.x-0001 '!$B$12:$B$14</c:f>
              <c:numCache>
                <c:formatCode>dd/mm/yy;@</c:formatCode>
                <c:ptCount val="3"/>
                <c:pt idx="0">
                  <c:v>43629</c:v>
                </c:pt>
                <c:pt idx="1">
                  <c:v>43616</c:v>
                </c:pt>
                <c:pt idx="2">
                  <c:v>43605</c:v>
                </c:pt>
              </c:numCache>
            </c:numRef>
          </c:cat>
          <c:val>
            <c:numRef>
              <c:f>'NMdVS.x-0001 '!$C$12:$C$14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6-4132-A93E-610786A5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121344"/>
        <c:axId val="112122880"/>
      </c:lineChart>
      <c:catAx>
        <c:axId val="112121344"/>
        <c:scaling>
          <c:orientation val="maxMin"/>
        </c:scaling>
        <c:delete val="0"/>
        <c:axPos val="b"/>
        <c:numFmt formatCode="dd/mm/yy;@" sourceLinked="1"/>
        <c:majorTickMark val="none"/>
        <c:minorTickMark val="none"/>
        <c:tickLblPos val="nextTo"/>
        <c:crossAx val="112122880"/>
        <c:crossesAt val="0"/>
        <c:auto val="0"/>
        <c:lblAlgn val="ctr"/>
        <c:lblOffset val="100"/>
        <c:noMultiLvlLbl val="1"/>
      </c:catAx>
      <c:valAx>
        <c:axId val="112122880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2121344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492510175358515"/>
          <c:y val="0.88605554902652095"/>
          <c:w val="0.11113545589410019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Presión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639485432888336E-2"/>
          <c:y val="0.12123292584502782"/>
          <c:w val="0.88840946342068849"/>
          <c:h val="0.71464550318024422"/>
        </c:manualLayout>
      </c:layout>
      <c:lineChart>
        <c:grouping val="standard"/>
        <c:varyColors val="0"/>
        <c:ser>
          <c:idx val="0"/>
          <c:order val="0"/>
          <c:tx>
            <c:strRef>
              <c:f>'NPP-0006'!$C$7</c:f>
              <c:strCache>
                <c:ptCount val="1"/>
                <c:pt idx="0">
                  <c:v>Presión Kg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'NPP-0006'!$B$8:$B$23</c:f>
              <c:numCache>
                <c:formatCode>dd/mm/yy;@</c:formatCode>
                <c:ptCount val="16"/>
                <c:pt idx="0">
                  <c:v>43781</c:v>
                </c:pt>
                <c:pt idx="1">
                  <c:v>43767</c:v>
                </c:pt>
                <c:pt idx="2">
                  <c:v>43719</c:v>
                </c:pt>
                <c:pt idx="3">
                  <c:v>43705</c:v>
                </c:pt>
                <c:pt idx="4">
                  <c:v>43650</c:v>
                </c:pt>
                <c:pt idx="5">
                  <c:v>43642</c:v>
                </c:pt>
                <c:pt idx="6">
                  <c:v>43608</c:v>
                </c:pt>
                <c:pt idx="7">
                  <c:v>43571</c:v>
                </c:pt>
                <c:pt idx="8">
                  <c:v>43552</c:v>
                </c:pt>
                <c:pt idx="9">
                  <c:v>43515</c:v>
                </c:pt>
                <c:pt idx="10">
                  <c:v>43480</c:v>
                </c:pt>
                <c:pt idx="11">
                  <c:v>43437</c:v>
                </c:pt>
                <c:pt idx="12">
                  <c:v>43419</c:v>
                </c:pt>
                <c:pt idx="13">
                  <c:v>43402</c:v>
                </c:pt>
                <c:pt idx="14">
                  <c:v>43356</c:v>
                </c:pt>
                <c:pt idx="15">
                  <c:v>43326</c:v>
                </c:pt>
              </c:numCache>
            </c:numRef>
          </c:cat>
          <c:val>
            <c:numRef>
              <c:f>'NPP-0006'!$C$8:$C$23</c:f>
              <c:numCache>
                <c:formatCode>General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6-4132-A93E-610786A5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239360"/>
        <c:axId val="112240896"/>
      </c:lineChart>
      <c:catAx>
        <c:axId val="112239360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112240896"/>
        <c:crossesAt val="0"/>
        <c:auto val="0"/>
        <c:lblAlgn val="ctr"/>
        <c:lblOffset val="100"/>
        <c:noMultiLvlLbl val="1"/>
      </c:catAx>
      <c:valAx>
        <c:axId val="112240896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2239360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92510175358515"/>
          <c:y val="0.88605554902652095"/>
          <c:w val="0.14822394766718139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Presión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221775650783558E-2"/>
          <c:y val="0.1544278606965174"/>
          <c:w val="0.90695373787595046"/>
          <c:h val="0.67776216286230984"/>
        </c:manualLayout>
      </c:layout>
      <c:lineChart>
        <c:grouping val="standard"/>
        <c:varyColors val="0"/>
        <c:ser>
          <c:idx val="0"/>
          <c:order val="0"/>
          <c:tx>
            <c:strRef>
              <c:f>'NPP-0026 '!$C$7</c:f>
              <c:strCache>
                <c:ptCount val="1"/>
                <c:pt idx="0">
                  <c:v>Presión Kg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'NPP-0026 '!$B$11:$B$22</c:f>
              <c:numCache>
                <c:formatCode>dd/mm/yy;@</c:formatCode>
                <c:ptCount val="12"/>
                <c:pt idx="0">
                  <c:v>43650</c:v>
                </c:pt>
                <c:pt idx="1">
                  <c:v>43644</c:v>
                </c:pt>
                <c:pt idx="2">
                  <c:v>43608</c:v>
                </c:pt>
                <c:pt idx="3">
                  <c:v>43571</c:v>
                </c:pt>
                <c:pt idx="4">
                  <c:v>43552</c:v>
                </c:pt>
                <c:pt idx="5">
                  <c:v>43515</c:v>
                </c:pt>
                <c:pt idx="6">
                  <c:v>43480</c:v>
                </c:pt>
                <c:pt idx="7">
                  <c:v>43437</c:v>
                </c:pt>
                <c:pt idx="8">
                  <c:v>43433</c:v>
                </c:pt>
                <c:pt idx="9">
                  <c:v>43402</c:v>
                </c:pt>
                <c:pt idx="10">
                  <c:v>43356</c:v>
                </c:pt>
                <c:pt idx="11">
                  <c:v>43326</c:v>
                </c:pt>
              </c:numCache>
            </c:numRef>
          </c:cat>
          <c:val>
            <c:numRef>
              <c:f>'NPP-0026 '!$C$11:$C$22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6-4132-A93E-610786A5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620096"/>
        <c:axId val="111621632"/>
      </c:lineChart>
      <c:catAx>
        <c:axId val="111620096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111621632"/>
        <c:crossesAt val="0"/>
        <c:auto val="0"/>
        <c:lblAlgn val="ctr"/>
        <c:lblOffset val="100"/>
        <c:noMultiLvlLbl val="1"/>
      </c:catAx>
      <c:valAx>
        <c:axId val="111621632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1620096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92510175358515"/>
          <c:y val="0.88605554902652095"/>
          <c:w val="0.14451509277612901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Presión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057195214993108E-2"/>
          <c:y val="0.12860959390861471"/>
          <c:w val="0.88655503597516239"/>
          <c:h val="0.69251549898948361"/>
        </c:manualLayout>
      </c:layout>
      <c:lineChart>
        <c:grouping val="standard"/>
        <c:varyColors val="0"/>
        <c:ser>
          <c:idx val="0"/>
          <c:order val="0"/>
          <c:tx>
            <c:strRef>
              <c:f>'NPP-0030'!$C$7</c:f>
              <c:strCache>
                <c:ptCount val="1"/>
                <c:pt idx="0">
                  <c:v>Presión Kg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'NPP-0030'!$B$9:$B$23</c:f>
              <c:numCache>
                <c:formatCode>dd/mm/yy;@</c:formatCode>
                <c:ptCount val="15"/>
                <c:pt idx="0">
                  <c:v>43767</c:v>
                </c:pt>
                <c:pt idx="1">
                  <c:v>43712</c:v>
                </c:pt>
                <c:pt idx="2">
                  <c:v>43699</c:v>
                </c:pt>
                <c:pt idx="3">
                  <c:v>43650</c:v>
                </c:pt>
                <c:pt idx="4">
                  <c:v>43644</c:v>
                </c:pt>
                <c:pt idx="5">
                  <c:v>43608</c:v>
                </c:pt>
                <c:pt idx="6">
                  <c:v>43571</c:v>
                </c:pt>
                <c:pt idx="7">
                  <c:v>43552</c:v>
                </c:pt>
                <c:pt idx="8">
                  <c:v>43515</c:v>
                </c:pt>
                <c:pt idx="9">
                  <c:v>43480</c:v>
                </c:pt>
                <c:pt idx="10">
                  <c:v>43437</c:v>
                </c:pt>
                <c:pt idx="11">
                  <c:v>43433</c:v>
                </c:pt>
                <c:pt idx="12">
                  <c:v>43402</c:v>
                </c:pt>
                <c:pt idx="13">
                  <c:v>43356</c:v>
                </c:pt>
                <c:pt idx="14">
                  <c:v>43326</c:v>
                </c:pt>
              </c:numCache>
            </c:numRef>
          </c:cat>
          <c:val>
            <c:numRef>
              <c:f>'NPP-0030'!$C$9:$C$23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6-4132-A93E-610786A5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660032"/>
        <c:axId val="111682304"/>
      </c:lineChart>
      <c:catAx>
        <c:axId val="111660032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111682304"/>
        <c:crossesAt val="0"/>
        <c:auto val="0"/>
        <c:lblAlgn val="ctr"/>
        <c:lblOffset val="100"/>
        <c:noMultiLvlLbl val="1"/>
      </c:catAx>
      <c:valAx>
        <c:axId val="111682304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1660032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92510175358515"/>
          <c:y val="0.88605554902652095"/>
          <c:w val="0.14266066533060279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Presión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7329332442624091E-2"/>
          <c:y val="0.1544278606965174"/>
          <c:w val="0.86986518896542664"/>
          <c:h val="0.69251549898948361"/>
        </c:manualLayout>
      </c:layout>
      <c:lineChart>
        <c:grouping val="standard"/>
        <c:varyColors val="0"/>
        <c:ser>
          <c:idx val="0"/>
          <c:order val="0"/>
          <c:tx>
            <c:strRef>
              <c:f>'NPP-0046 '!$C$7</c:f>
              <c:strCache>
                <c:ptCount val="1"/>
                <c:pt idx="0">
                  <c:v>Presión Kg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'NPP-0046 '!$B$9:$B$23</c:f>
              <c:numCache>
                <c:formatCode>dd/mm/yy;@</c:formatCode>
                <c:ptCount val="15"/>
                <c:pt idx="0">
                  <c:v>43767</c:v>
                </c:pt>
                <c:pt idx="1">
                  <c:v>43712</c:v>
                </c:pt>
                <c:pt idx="2">
                  <c:v>43699</c:v>
                </c:pt>
                <c:pt idx="3">
                  <c:v>43650</c:v>
                </c:pt>
                <c:pt idx="4">
                  <c:v>43644</c:v>
                </c:pt>
                <c:pt idx="5">
                  <c:v>43608</c:v>
                </c:pt>
                <c:pt idx="6">
                  <c:v>43571</c:v>
                </c:pt>
                <c:pt idx="7">
                  <c:v>43552</c:v>
                </c:pt>
                <c:pt idx="8">
                  <c:v>43515</c:v>
                </c:pt>
                <c:pt idx="9">
                  <c:v>43480</c:v>
                </c:pt>
                <c:pt idx="10">
                  <c:v>43437</c:v>
                </c:pt>
                <c:pt idx="11">
                  <c:v>43419</c:v>
                </c:pt>
                <c:pt idx="12">
                  <c:v>43389</c:v>
                </c:pt>
                <c:pt idx="13">
                  <c:v>43363</c:v>
                </c:pt>
                <c:pt idx="14">
                  <c:v>43336</c:v>
                </c:pt>
              </c:numCache>
            </c:numRef>
          </c:cat>
          <c:val>
            <c:numRef>
              <c:f>'NPP-0046 '!$C$9:$C$23</c:f>
              <c:numCache>
                <c:formatCode>General</c:formatCode>
                <c:ptCount val="15"/>
                <c:pt idx="0">
                  <c:v>16</c:v>
                </c:pt>
                <c:pt idx="1">
                  <c:v>16</c:v>
                </c:pt>
                <c:pt idx="2">
                  <c:v>18</c:v>
                </c:pt>
                <c:pt idx="3">
                  <c:v>16</c:v>
                </c:pt>
                <c:pt idx="4">
                  <c:v>18</c:v>
                </c:pt>
                <c:pt idx="5">
                  <c:v>16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14</c:v>
                </c:pt>
                <c:pt idx="14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6-4132-A93E-610786A5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409408"/>
        <c:axId val="111710208"/>
      </c:lineChart>
      <c:catAx>
        <c:axId val="111409408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111710208"/>
        <c:crossesAt val="0"/>
        <c:auto val="0"/>
        <c:lblAlgn val="ctr"/>
        <c:lblOffset val="100"/>
        <c:noMultiLvlLbl val="1"/>
      </c:catAx>
      <c:valAx>
        <c:axId val="111710208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1409408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1030798827476189"/>
          <c:y val="0.88974378856959146"/>
          <c:w val="0.16676822212244333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1717436601239E-2"/>
          <c:y val="0.11991433586139157"/>
          <c:w val="0.87896932755171087"/>
          <c:h val="0.7612604866109528"/>
        </c:manualLayout>
      </c:layout>
      <c:lineChart>
        <c:grouping val="standard"/>
        <c:varyColors val="0"/>
        <c:ser>
          <c:idx val="0"/>
          <c:order val="0"/>
          <c:tx>
            <c:strRef>
              <c:f>'NLAS-0063'!$D$7</c:f>
              <c:strCache>
                <c:ptCount val="1"/>
                <c:pt idx="0">
                  <c:v>Hierro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'NLAS-0063'!$B$8:$B$60</c:f>
              <c:numCache>
                <c:formatCode>dd/mm/yy;@</c:formatCode>
                <c:ptCount val="53"/>
                <c:pt idx="0">
                  <c:v>43773</c:v>
                </c:pt>
                <c:pt idx="1">
                  <c:v>43753</c:v>
                </c:pt>
                <c:pt idx="2">
                  <c:v>43710</c:v>
                </c:pt>
                <c:pt idx="3">
                  <c:v>43700</c:v>
                </c:pt>
                <c:pt idx="4">
                  <c:v>43677</c:v>
                </c:pt>
                <c:pt idx="5">
                  <c:v>43644</c:v>
                </c:pt>
                <c:pt idx="6">
                  <c:v>43607</c:v>
                </c:pt>
                <c:pt idx="7">
                  <c:v>43564</c:v>
                </c:pt>
                <c:pt idx="8">
                  <c:v>43553</c:v>
                </c:pt>
                <c:pt idx="9">
                  <c:v>43516</c:v>
                </c:pt>
                <c:pt idx="10">
                  <c:v>43494</c:v>
                </c:pt>
                <c:pt idx="11">
                  <c:v>43461</c:v>
                </c:pt>
                <c:pt idx="12">
                  <c:v>43430</c:v>
                </c:pt>
                <c:pt idx="13">
                  <c:v>43389</c:v>
                </c:pt>
                <c:pt idx="14">
                  <c:v>43370</c:v>
                </c:pt>
                <c:pt idx="15">
                  <c:v>43340</c:v>
                </c:pt>
                <c:pt idx="16">
                  <c:v>43297</c:v>
                </c:pt>
                <c:pt idx="17">
                  <c:v>43238</c:v>
                </c:pt>
                <c:pt idx="18">
                  <c:v>43196</c:v>
                </c:pt>
                <c:pt idx="19">
                  <c:v>43154</c:v>
                </c:pt>
                <c:pt idx="20">
                  <c:v>42757</c:v>
                </c:pt>
                <c:pt idx="21">
                  <c:v>43090</c:v>
                </c:pt>
                <c:pt idx="22">
                  <c:v>43055</c:v>
                </c:pt>
                <c:pt idx="23">
                  <c:v>43031</c:v>
                </c:pt>
                <c:pt idx="24">
                  <c:v>42998</c:v>
                </c:pt>
                <c:pt idx="25">
                  <c:v>42957</c:v>
                </c:pt>
                <c:pt idx="26">
                  <c:v>42943</c:v>
                </c:pt>
                <c:pt idx="27">
                  <c:v>42937</c:v>
                </c:pt>
                <c:pt idx="28">
                  <c:v>42930</c:v>
                </c:pt>
                <c:pt idx="29">
                  <c:v>42922</c:v>
                </c:pt>
                <c:pt idx="30">
                  <c:v>42909</c:v>
                </c:pt>
                <c:pt idx="31">
                  <c:v>42892</c:v>
                </c:pt>
                <c:pt idx="32">
                  <c:v>42885</c:v>
                </c:pt>
                <c:pt idx="33">
                  <c:v>42878</c:v>
                </c:pt>
                <c:pt idx="34">
                  <c:v>42872</c:v>
                </c:pt>
                <c:pt idx="35">
                  <c:v>42866</c:v>
                </c:pt>
                <c:pt idx="36">
                  <c:v>42860</c:v>
                </c:pt>
                <c:pt idx="37">
                  <c:v>42850</c:v>
                </c:pt>
                <c:pt idx="38">
                  <c:v>42842</c:v>
                </c:pt>
                <c:pt idx="39">
                  <c:v>42836</c:v>
                </c:pt>
                <c:pt idx="40">
                  <c:v>42830</c:v>
                </c:pt>
                <c:pt idx="41">
                  <c:v>42827</c:v>
                </c:pt>
                <c:pt idx="42">
                  <c:v>42822</c:v>
                </c:pt>
                <c:pt idx="43">
                  <c:v>42817</c:v>
                </c:pt>
                <c:pt idx="44">
                  <c:v>42809</c:v>
                </c:pt>
                <c:pt idx="45">
                  <c:v>42804</c:v>
                </c:pt>
                <c:pt idx="46">
                  <c:v>42789</c:v>
                </c:pt>
                <c:pt idx="47">
                  <c:v>42782</c:v>
                </c:pt>
                <c:pt idx="48">
                  <c:v>42775</c:v>
                </c:pt>
                <c:pt idx="49">
                  <c:v>42761</c:v>
                </c:pt>
                <c:pt idx="50">
                  <c:v>42755</c:v>
                </c:pt>
                <c:pt idx="51">
                  <c:v>42748</c:v>
                </c:pt>
                <c:pt idx="52">
                  <c:v>42738</c:v>
                </c:pt>
              </c:numCache>
            </c:numRef>
          </c:cat>
          <c:val>
            <c:numRef>
              <c:f>'NLAS-0063'!$D$8:$D$60</c:f>
              <c:numCache>
                <c:formatCode>General</c:formatCode>
                <c:ptCount val="53"/>
                <c:pt idx="0">
                  <c:v>0.54</c:v>
                </c:pt>
                <c:pt idx="1">
                  <c:v>0.59</c:v>
                </c:pt>
                <c:pt idx="2">
                  <c:v>0.61</c:v>
                </c:pt>
                <c:pt idx="3">
                  <c:v>0.66</c:v>
                </c:pt>
                <c:pt idx="4">
                  <c:v>0.83</c:v>
                </c:pt>
                <c:pt idx="5">
                  <c:v>0.49</c:v>
                </c:pt>
                <c:pt idx="6">
                  <c:v>0.32</c:v>
                </c:pt>
                <c:pt idx="7">
                  <c:v>0.61</c:v>
                </c:pt>
                <c:pt idx="8">
                  <c:v>1.39</c:v>
                </c:pt>
                <c:pt idx="9">
                  <c:v>1.1599999999999999</c:v>
                </c:pt>
                <c:pt idx="10">
                  <c:v>0</c:v>
                </c:pt>
                <c:pt idx="11">
                  <c:v>1.51</c:v>
                </c:pt>
                <c:pt idx="12">
                  <c:v>2.0299999999999998</c:v>
                </c:pt>
                <c:pt idx="13">
                  <c:v>1.64</c:v>
                </c:pt>
                <c:pt idx="14">
                  <c:v>1.1200000000000001</c:v>
                </c:pt>
                <c:pt idx="15">
                  <c:v>1.02</c:v>
                </c:pt>
                <c:pt idx="16">
                  <c:v>2.37</c:v>
                </c:pt>
                <c:pt idx="17">
                  <c:v>2.13</c:v>
                </c:pt>
                <c:pt idx="18">
                  <c:v>1.22</c:v>
                </c:pt>
                <c:pt idx="19">
                  <c:v>1.36</c:v>
                </c:pt>
                <c:pt idx="20">
                  <c:v>1.1399999999999999</c:v>
                </c:pt>
                <c:pt idx="21">
                  <c:v>1.27</c:v>
                </c:pt>
                <c:pt idx="22">
                  <c:v>1.08</c:v>
                </c:pt>
                <c:pt idx="23">
                  <c:v>1.22</c:v>
                </c:pt>
                <c:pt idx="24">
                  <c:v>1.44</c:v>
                </c:pt>
                <c:pt idx="25">
                  <c:v>1.64</c:v>
                </c:pt>
                <c:pt idx="26" formatCode="0.00">
                  <c:v>2.44</c:v>
                </c:pt>
                <c:pt idx="27" formatCode="0.00">
                  <c:v>2.13</c:v>
                </c:pt>
                <c:pt idx="28" formatCode="0.00">
                  <c:v>1.85</c:v>
                </c:pt>
                <c:pt idx="29" formatCode="0.00">
                  <c:v>2.11</c:v>
                </c:pt>
                <c:pt idx="30" formatCode="0.00">
                  <c:v>1.85</c:v>
                </c:pt>
                <c:pt idx="31" formatCode="0.00">
                  <c:v>2.11</c:v>
                </c:pt>
                <c:pt idx="32" formatCode="0.00">
                  <c:v>1.74</c:v>
                </c:pt>
                <c:pt idx="33" formatCode="0.00">
                  <c:v>1.62</c:v>
                </c:pt>
                <c:pt idx="34" formatCode="0.00">
                  <c:v>1.82</c:v>
                </c:pt>
                <c:pt idx="35" formatCode="0.00">
                  <c:v>1.65</c:v>
                </c:pt>
                <c:pt idx="36" formatCode="0.00">
                  <c:v>1.1200000000000001</c:v>
                </c:pt>
                <c:pt idx="37" formatCode="0.00">
                  <c:v>1.42</c:v>
                </c:pt>
                <c:pt idx="38" formatCode="0.00">
                  <c:v>0.98</c:v>
                </c:pt>
                <c:pt idx="39" formatCode="0.00">
                  <c:v>0.47</c:v>
                </c:pt>
                <c:pt idx="40" formatCode="0.00">
                  <c:v>0.52</c:v>
                </c:pt>
                <c:pt idx="41" formatCode="0.00">
                  <c:v>1.38</c:v>
                </c:pt>
                <c:pt idx="42" formatCode="0.00">
                  <c:v>0.44</c:v>
                </c:pt>
                <c:pt idx="43" formatCode="0.00">
                  <c:v>0.66</c:v>
                </c:pt>
                <c:pt idx="44" formatCode="0.00">
                  <c:v>0.78</c:v>
                </c:pt>
                <c:pt idx="45" formatCode="0.00">
                  <c:v>0.47</c:v>
                </c:pt>
                <c:pt idx="46" formatCode="0.00">
                  <c:v>0.28000000000000003</c:v>
                </c:pt>
                <c:pt idx="47" formatCode="0.00">
                  <c:v>0.37</c:v>
                </c:pt>
                <c:pt idx="48" formatCode="0.00">
                  <c:v>0.23</c:v>
                </c:pt>
                <c:pt idx="49" formatCode="0.00">
                  <c:v>0.22</c:v>
                </c:pt>
                <c:pt idx="50" formatCode="0.00">
                  <c:v>7.0000000000000007E-2</c:v>
                </c:pt>
                <c:pt idx="51" formatCode="0.00">
                  <c:v>0.12</c:v>
                </c:pt>
                <c:pt idx="52" formatCode="0.00">
                  <c:v>0.48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A4-44EB-B2FB-98D7B86F7E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445504"/>
        <c:axId val="111447040"/>
      </c:lineChart>
      <c:catAx>
        <c:axId val="111445504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111447040"/>
        <c:crosses val="autoZero"/>
        <c:auto val="0"/>
        <c:lblAlgn val="ctr"/>
        <c:lblOffset val="100"/>
        <c:noMultiLvlLbl val="1"/>
      </c:catAx>
      <c:valAx>
        <c:axId val="111447040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1445504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5277369409642959"/>
          <c:y val="0.93595565128349989"/>
          <c:w val="9.5581800380859547E-2"/>
          <c:h val="3.8402363381707334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>
      <a:solidFill>
        <a:schemeClr val="accent6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771717436601239E-2"/>
          <c:y val="0.11991433586139157"/>
          <c:w val="0.85637039859135156"/>
          <c:h val="0.65492101830829419"/>
        </c:manualLayout>
      </c:layout>
      <c:lineChart>
        <c:grouping val="standard"/>
        <c:varyColors val="0"/>
        <c:ser>
          <c:idx val="0"/>
          <c:order val="0"/>
          <c:tx>
            <c:strRef>
              <c:f>'NLAS-0063'!$F$7</c:f>
              <c:strCache>
                <c:ptCount val="1"/>
                <c:pt idx="0">
                  <c:v>BRS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('NLAS-0063'!$B$15:$B$23,'NLAS-0063'!$B$14,'NLAS-0063'!$B$13,'NLAS-0063'!$B$12,'NLAS-0063'!$B$11,'NLAS-0063'!$B$10,'NLAS-0063'!$B$9)</c:f>
              <c:numCache>
                <c:formatCode>dd/mm/yy;@</c:formatCode>
                <c:ptCount val="15"/>
                <c:pt idx="0">
                  <c:v>43564</c:v>
                </c:pt>
                <c:pt idx="1">
                  <c:v>43553</c:v>
                </c:pt>
                <c:pt idx="2">
                  <c:v>43516</c:v>
                </c:pt>
                <c:pt idx="3">
                  <c:v>43494</c:v>
                </c:pt>
                <c:pt idx="4">
                  <c:v>43461</c:v>
                </c:pt>
                <c:pt idx="5">
                  <c:v>43430</c:v>
                </c:pt>
                <c:pt idx="6">
                  <c:v>43389</c:v>
                </c:pt>
                <c:pt idx="7">
                  <c:v>43370</c:v>
                </c:pt>
                <c:pt idx="8">
                  <c:v>43340</c:v>
                </c:pt>
                <c:pt idx="9">
                  <c:v>43607</c:v>
                </c:pt>
                <c:pt idx="10">
                  <c:v>43644</c:v>
                </c:pt>
                <c:pt idx="11">
                  <c:v>43677</c:v>
                </c:pt>
                <c:pt idx="12">
                  <c:v>43700</c:v>
                </c:pt>
                <c:pt idx="13">
                  <c:v>43710</c:v>
                </c:pt>
                <c:pt idx="14">
                  <c:v>43753</c:v>
                </c:pt>
              </c:numCache>
            </c:numRef>
          </c:cat>
          <c:val>
            <c:numRef>
              <c:f>('NLAS-0063'!$F$14:$F$23,'NLAS-0063'!$F$12:$F$13,'NLAS-0063'!$F$11,'NLAS-0063'!$F$10,'NLAS-0063'!$F$9)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A4-44EB-B2FB-98D7B86F7E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005120"/>
        <c:axId val="112006656"/>
      </c:lineChart>
      <c:dateAx>
        <c:axId val="112005120"/>
        <c:scaling>
          <c:orientation val="minMax"/>
        </c:scaling>
        <c:delete val="1"/>
        <c:axPos val="b"/>
        <c:numFmt formatCode="dd/mm/yy;@" sourceLinked="1"/>
        <c:majorTickMark val="none"/>
        <c:minorTickMark val="none"/>
        <c:tickLblPos val="nextTo"/>
        <c:crossAx val="112006656"/>
        <c:crosses val="autoZero"/>
        <c:auto val="1"/>
        <c:lblOffset val="100"/>
        <c:baseTimeUnit val="days"/>
      </c:dateAx>
      <c:valAx>
        <c:axId val="1120066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2005120"/>
        <c:crosses val="autoZero"/>
        <c:crossBetween val="between"/>
        <c:majorUnit val="1"/>
      </c:valAx>
      <c:spPr>
        <a:solidFill>
          <a:schemeClr val="tx2">
            <a:lumMod val="20000"/>
            <a:lumOff val="80000"/>
          </a:schemeClr>
        </a:solidFill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45277369409642959"/>
          <c:y val="0.93595565128349989"/>
          <c:w val="9.5581800380859547E-2"/>
          <c:h val="3.8402363381707334E-2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799957261256686E-2"/>
          <c:y val="0.16216216216216217"/>
          <c:w val="0.92715161352157627"/>
          <c:h val="0.71179114170953406"/>
        </c:manualLayout>
      </c:layout>
      <c:lineChart>
        <c:grouping val="standard"/>
        <c:varyColors val="0"/>
        <c:ser>
          <c:idx val="0"/>
          <c:order val="0"/>
          <c:tx>
            <c:strRef>
              <c:f>'NLCA-0005'!$E$7</c:f>
              <c:strCache>
                <c:ptCount val="1"/>
                <c:pt idx="0">
                  <c:v>Residual Fosfonato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'NLCA-0005'!$B$8:$B$30</c:f>
              <c:numCache>
                <c:formatCode>m/d/yyyy</c:formatCode>
                <c:ptCount val="23"/>
                <c:pt idx="0">
                  <c:v>43775</c:v>
                </c:pt>
                <c:pt idx="1">
                  <c:v>43754</c:v>
                </c:pt>
                <c:pt idx="2">
                  <c:v>43712</c:v>
                </c:pt>
                <c:pt idx="3">
                  <c:v>43703</c:v>
                </c:pt>
                <c:pt idx="4">
                  <c:v>43675</c:v>
                </c:pt>
                <c:pt idx="5">
                  <c:v>43642</c:v>
                </c:pt>
                <c:pt idx="6">
                  <c:v>43615</c:v>
                </c:pt>
                <c:pt idx="7">
                  <c:v>43571</c:v>
                </c:pt>
                <c:pt idx="8">
                  <c:v>43552</c:v>
                </c:pt>
                <c:pt idx="9">
                  <c:v>43516</c:v>
                </c:pt>
                <c:pt idx="10">
                  <c:v>43494</c:v>
                </c:pt>
                <c:pt idx="11">
                  <c:v>43461</c:v>
                </c:pt>
                <c:pt idx="12">
                  <c:v>43430</c:v>
                </c:pt>
                <c:pt idx="13">
                  <c:v>43395</c:v>
                </c:pt>
                <c:pt idx="14">
                  <c:v>43370</c:v>
                </c:pt>
                <c:pt idx="15">
                  <c:v>43340</c:v>
                </c:pt>
                <c:pt idx="16">
                  <c:v>43297</c:v>
                </c:pt>
                <c:pt idx="17">
                  <c:v>43238</c:v>
                </c:pt>
                <c:pt idx="18">
                  <c:v>43196</c:v>
                </c:pt>
                <c:pt idx="19">
                  <c:v>43153</c:v>
                </c:pt>
                <c:pt idx="20">
                  <c:v>43118</c:v>
                </c:pt>
                <c:pt idx="21">
                  <c:v>43090</c:v>
                </c:pt>
                <c:pt idx="22">
                  <c:v>43048</c:v>
                </c:pt>
              </c:numCache>
            </c:numRef>
          </c:cat>
          <c:val>
            <c:numRef>
              <c:f>'NLCA-0005'!$E$8:$E$30</c:f>
              <c:numCache>
                <c:formatCode>General</c:formatCode>
                <c:ptCount val="23"/>
                <c:pt idx="0">
                  <c:v>0.55000000000000004</c:v>
                </c:pt>
                <c:pt idx="1">
                  <c:v>0.59</c:v>
                </c:pt>
                <c:pt idx="2">
                  <c:v>0.62</c:v>
                </c:pt>
                <c:pt idx="3">
                  <c:v>0.73</c:v>
                </c:pt>
                <c:pt idx="4">
                  <c:v>0.52</c:v>
                </c:pt>
                <c:pt idx="5">
                  <c:v>0.63</c:v>
                </c:pt>
                <c:pt idx="6">
                  <c:v>0.97</c:v>
                </c:pt>
                <c:pt idx="7">
                  <c:v>1.44</c:v>
                </c:pt>
                <c:pt idx="8">
                  <c:v>2.17</c:v>
                </c:pt>
                <c:pt idx="9">
                  <c:v>2.96</c:v>
                </c:pt>
                <c:pt idx="10">
                  <c:v>3.32</c:v>
                </c:pt>
                <c:pt idx="11">
                  <c:v>4.67</c:v>
                </c:pt>
                <c:pt idx="12">
                  <c:v>5.72</c:v>
                </c:pt>
                <c:pt idx="13">
                  <c:v>2.71</c:v>
                </c:pt>
                <c:pt idx="14">
                  <c:v>3.14</c:v>
                </c:pt>
                <c:pt idx="15">
                  <c:v>4.21</c:v>
                </c:pt>
                <c:pt idx="16">
                  <c:v>4.87</c:v>
                </c:pt>
                <c:pt idx="17">
                  <c:v>6.54</c:v>
                </c:pt>
                <c:pt idx="18">
                  <c:v>4.8600000000000003</c:v>
                </c:pt>
                <c:pt idx="19">
                  <c:v>5.81</c:v>
                </c:pt>
                <c:pt idx="20">
                  <c:v>6.42</c:v>
                </c:pt>
                <c:pt idx="21">
                  <c:v>7.26</c:v>
                </c:pt>
                <c:pt idx="22">
                  <c:v>8.2100000000000009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A4-45BF-A239-428561AF46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874240"/>
        <c:axId val="112875776"/>
      </c:lineChart>
      <c:catAx>
        <c:axId val="112874240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2875776"/>
        <c:crosses val="autoZero"/>
        <c:auto val="0"/>
        <c:lblAlgn val="ctr"/>
        <c:lblOffset val="100"/>
        <c:noMultiLvlLbl val="1"/>
      </c:catAx>
      <c:valAx>
        <c:axId val="112875776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2874240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38866897688551982"/>
          <c:y val="0.89732931760681933"/>
          <c:w val="0.1923627468219761"/>
          <c:h val="7.6425176582656892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>
      <a:solidFill>
        <a:schemeClr val="tx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>
              <a:latin typeface="Arial" pitchFamily="34" charset="0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71741032370958E-2"/>
          <c:y val="0.15035094258367784"/>
          <c:w val="0.90511814575275518"/>
          <c:h val="0.7309508988182073"/>
        </c:manualLayout>
      </c:layout>
      <c:lineChart>
        <c:grouping val="standard"/>
        <c:varyColors val="0"/>
        <c:ser>
          <c:idx val="0"/>
          <c:order val="0"/>
          <c:tx>
            <c:strRef>
              <c:f>'NLCA-0026'!$E$7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('NLCA-0026'!$B$10:$B$13,'NLCA-0026'!$B$15:$B$22,'NLCA-0026'!$B$24:$B$58,'NLCA-0026'!$B$9,'NLCA-0026'!$B$8)</c:f>
              <c:numCache>
                <c:formatCode>dd/mm/yy;@</c:formatCode>
                <c:ptCount val="49"/>
                <c:pt idx="0">
                  <c:v>43710</c:v>
                </c:pt>
                <c:pt idx="1">
                  <c:v>43703</c:v>
                </c:pt>
                <c:pt idx="2">
                  <c:v>43676</c:v>
                </c:pt>
                <c:pt idx="3">
                  <c:v>43642</c:v>
                </c:pt>
                <c:pt idx="4">
                  <c:v>43571</c:v>
                </c:pt>
                <c:pt idx="5">
                  <c:v>43552</c:v>
                </c:pt>
                <c:pt idx="6">
                  <c:v>43516</c:v>
                </c:pt>
                <c:pt idx="7">
                  <c:v>43494</c:v>
                </c:pt>
                <c:pt idx="8">
                  <c:v>43461</c:v>
                </c:pt>
                <c:pt idx="9">
                  <c:v>43430</c:v>
                </c:pt>
                <c:pt idx="10">
                  <c:v>43395</c:v>
                </c:pt>
                <c:pt idx="11">
                  <c:v>43370</c:v>
                </c:pt>
                <c:pt idx="12">
                  <c:v>43297</c:v>
                </c:pt>
                <c:pt idx="13">
                  <c:v>43238</c:v>
                </c:pt>
                <c:pt idx="14">
                  <c:v>43196</c:v>
                </c:pt>
                <c:pt idx="15">
                  <c:v>43153</c:v>
                </c:pt>
                <c:pt idx="16">
                  <c:v>43118</c:v>
                </c:pt>
                <c:pt idx="17">
                  <c:v>43090</c:v>
                </c:pt>
                <c:pt idx="18">
                  <c:v>43063</c:v>
                </c:pt>
                <c:pt idx="19">
                  <c:v>42943</c:v>
                </c:pt>
                <c:pt idx="20">
                  <c:v>42937</c:v>
                </c:pt>
                <c:pt idx="21">
                  <c:v>42930</c:v>
                </c:pt>
                <c:pt idx="22">
                  <c:v>42922</c:v>
                </c:pt>
                <c:pt idx="23">
                  <c:v>42915</c:v>
                </c:pt>
                <c:pt idx="24">
                  <c:v>42905</c:v>
                </c:pt>
                <c:pt idx="25">
                  <c:v>42894</c:v>
                </c:pt>
                <c:pt idx="26">
                  <c:v>42885</c:v>
                </c:pt>
                <c:pt idx="27">
                  <c:v>42879</c:v>
                </c:pt>
                <c:pt idx="28">
                  <c:v>42871</c:v>
                </c:pt>
                <c:pt idx="29">
                  <c:v>42866</c:v>
                </c:pt>
                <c:pt idx="30">
                  <c:v>42859</c:v>
                </c:pt>
                <c:pt idx="31">
                  <c:v>42850</c:v>
                </c:pt>
                <c:pt idx="32">
                  <c:v>42845</c:v>
                </c:pt>
                <c:pt idx="33">
                  <c:v>42839</c:v>
                </c:pt>
                <c:pt idx="34">
                  <c:v>42830</c:v>
                </c:pt>
                <c:pt idx="35">
                  <c:v>42822</c:v>
                </c:pt>
                <c:pt idx="36">
                  <c:v>42817</c:v>
                </c:pt>
                <c:pt idx="37">
                  <c:v>42810</c:v>
                </c:pt>
                <c:pt idx="38">
                  <c:v>42804</c:v>
                </c:pt>
                <c:pt idx="39">
                  <c:v>42797</c:v>
                </c:pt>
                <c:pt idx="40">
                  <c:v>42786</c:v>
                </c:pt>
                <c:pt idx="41">
                  <c:v>42781</c:v>
                </c:pt>
                <c:pt idx="42">
                  <c:v>42774</c:v>
                </c:pt>
                <c:pt idx="43">
                  <c:v>42767</c:v>
                </c:pt>
                <c:pt idx="44">
                  <c:v>42760</c:v>
                </c:pt>
                <c:pt idx="45">
                  <c:v>42748</c:v>
                </c:pt>
                <c:pt idx="46">
                  <c:v>42738.3</c:v>
                </c:pt>
                <c:pt idx="47">
                  <c:v>43754</c:v>
                </c:pt>
                <c:pt idx="48">
                  <c:v>43775</c:v>
                </c:pt>
              </c:numCache>
            </c:numRef>
          </c:cat>
          <c:val>
            <c:numRef>
              <c:f>('NLCA-0026'!$E$10:$E$13,'NLCA-0026'!$E$15:$E$22,'NLCA-0026'!$E$24:$E$58,'NLCA-0026'!$E$9,'NLCA-0026'!$E$8)</c:f>
              <c:numCache>
                <c:formatCode>General</c:formatCode>
                <c:ptCount val="49"/>
                <c:pt idx="0">
                  <c:v>0.95</c:v>
                </c:pt>
                <c:pt idx="1">
                  <c:v>1.43</c:v>
                </c:pt>
                <c:pt idx="2">
                  <c:v>1.39</c:v>
                </c:pt>
                <c:pt idx="3">
                  <c:v>1.1599999999999999</c:v>
                </c:pt>
                <c:pt idx="4">
                  <c:v>0.92</c:v>
                </c:pt>
                <c:pt idx="5">
                  <c:v>1.28</c:v>
                </c:pt>
                <c:pt idx="6">
                  <c:v>3.24</c:v>
                </c:pt>
                <c:pt idx="7">
                  <c:v>3.17</c:v>
                </c:pt>
                <c:pt idx="8">
                  <c:v>4.33</c:v>
                </c:pt>
                <c:pt idx="9">
                  <c:v>6.83</c:v>
                </c:pt>
                <c:pt idx="10">
                  <c:v>5.87</c:v>
                </c:pt>
                <c:pt idx="11">
                  <c:v>5.14</c:v>
                </c:pt>
                <c:pt idx="12">
                  <c:v>3.47</c:v>
                </c:pt>
                <c:pt idx="13">
                  <c:v>6.74</c:v>
                </c:pt>
                <c:pt idx="14">
                  <c:v>5.87</c:v>
                </c:pt>
                <c:pt idx="15">
                  <c:v>5.32</c:v>
                </c:pt>
                <c:pt idx="16">
                  <c:v>4.0199999999999996</c:v>
                </c:pt>
                <c:pt idx="17">
                  <c:v>4.55</c:v>
                </c:pt>
                <c:pt idx="18">
                  <c:v>3.57</c:v>
                </c:pt>
                <c:pt idx="19" formatCode="0.00">
                  <c:v>2.4500000000000002</c:v>
                </c:pt>
                <c:pt idx="20" formatCode="0.00">
                  <c:v>1.95</c:v>
                </c:pt>
                <c:pt idx="21" formatCode="0.00">
                  <c:v>2.21</c:v>
                </c:pt>
                <c:pt idx="22" formatCode="0.00">
                  <c:v>2.3199999999999998</c:v>
                </c:pt>
                <c:pt idx="23" formatCode="0.00">
                  <c:v>2.78</c:v>
                </c:pt>
                <c:pt idx="24" formatCode="0.00">
                  <c:v>2.92</c:v>
                </c:pt>
                <c:pt idx="25" formatCode="0.00">
                  <c:v>2.81</c:v>
                </c:pt>
                <c:pt idx="26" formatCode="0.00">
                  <c:v>3.23</c:v>
                </c:pt>
                <c:pt idx="27" formatCode="0.00">
                  <c:v>2.93</c:v>
                </c:pt>
                <c:pt idx="28" formatCode="0.00">
                  <c:v>3.48</c:v>
                </c:pt>
                <c:pt idx="29" formatCode="0.00">
                  <c:v>3.44</c:v>
                </c:pt>
                <c:pt idx="30" formatCode="0.00">
                  <c:v>2.88</c:v>
                </c:pt>
                <c:pt idx="31" formatCode="0.00">
                  <c:v>3.62</c:v>
                </c:pt>
                <c:pt idx="32" formatCode="0.00">
                  <c:v>2.33</c:v>
                </c:pt>
                <c:pt idx="33" formatCode="0.00">
                  <c:v>0.48</c:v>
                </c:pt>
                <c:pt idx="34" formatCode="0.00">
                  <c:v>0.45</c:v>
                </c:pt>
                <c:pt idx="35" formatCode="0.00">
                  <c:v>0.54</c:v>
                </c:pt>
                <c:pt idx="36" formatCode="0.00">
                  <c:v>0.39</c:v>
                </c:pt>
                <c:pt idx="37" formatCode="0.00">
                  <c:v>0.48</c:v>
                </c:pt>
                <c:pt idx="38" formatCode="0.00">
                  <c:v>0.38</c:v>
                </c:pt>
                <c:pt idx="39" formatCode="0.00">
                  <c:v>0.27</c:v>
                </c:pt>
                <c:pt idx="40" formatCode="0.00">
                  <c:v>0.44</c:v>
                </c:pt>
                <c:pt idx="41" formatCode="0.00">
                  <c:v>0.55000000000000004</c:v>
                </c:pt>
                <c:pt idx="42" formatCode="0.00">
                  <c:v>0.62</c:v>
                </c:pt>
                <c:pt idx="43" formatCode="0.00">
                  <c:v>0.55000000000000004</c:v>
                </c:pt>
                <c:pt idx="44" formatCode="0.00">
                  <c:v>0.47</c:v>
                </c:pt>
                <c:pt idx="45" formatCode="0.00">
                  <c:v>0.75</c:v>
                </c:pt>
                <c:pt idx="46" formatCode="0.00">
                  <c:v>0.92</c:v>
                </c:pt>
                <c:pt idx="47">
                  <c:v>0.86</c:v>
                </c:pt>
                <c:pt idx="48">
                  <c:v>0.33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19-416C-8225-1A25CDA68C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265664"/>
        <c:axId val="113271552"/>
      </c:lineChart>
      <c:dateAx>
        <c:axId val="113265664"/>
        <c:scaling>
          <c:orientation val="minMax"/>
        </c:scaling>
        <c:delete val="1"/>
        <c:axPos val="b"/>
        <c:numFmt formatCode="dd/mm/yy;@" sourceLinked="1"/>
        <c:majorTickMark val="none"/>
        <c:minorTickMark val="none"/>
        <c:tickLblPos val="nextTo"/>
        <c:crossAx val="113271552"/>
        <c:crosses val="autoZero"/>
        <c:auto val="1"/>
        <c:lblOffset val="100"/>
        <c:baseTimeUnit val="days"/>
      </c:dateAx>
      <c:valAx>
        <c:axId val="1132715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3265664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38779935999204429"/>
          <c:y val="0.88838040467014823"/>
          <c:w val="0.17706313774377661"/>
          <c:h val="8.3717191601049873E-2"/>
        </c:manualLayout>
      </c:layout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>
      <a:solidFill>
        <a:schemeClr val="tx2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H2S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998117083190687"/>
          <c:y val="0.1544278606965174"/>
          <c:w val="0.7938337327399293"/>
          <c:h val="0.5376054210709641"/>
        </c:manualLayout>
      </c:layout>
      <c:lineChart>
        <c:grouping val="standard"/>
        <c:varyColors val="0"/>
        <c:ser>
          <c:idx val="0"/>
          <c:order val="0"/>
          <c:tx>
            <c:strRef>
              <c:f>'NCD.a-0005'!$D$7</c:f>
              <c:strCache>
                <c:ptCount val="1"/>
                <c:pt idx="0">
                  <c:v>H2S/ppm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'NCD.a-0005'!$B$8:$B$21</c:f>
              <c:numCache>
                <c:formatCode>dd/mm/yy;@</c:formatCode>
                <c:ptCount val="14"/>
                <c:pt idx="0">
                  <c:v>43781</c:v>
                </c:pt>
                <c:pt idx="1">
                  <c:v>43762</c:v>
                </c:pt>
                <c:pt idx="2">
                  <c:v>43719</c:v>
                </c:pt>
                <c:pt idx="3">
                  <c:v>43697</c:v>
                </c:pt>
                <c:pt idx="4">
                  <c:v>43649</c:v>
                </c:pt>
                <c:pt idx="5">
                  <c:v>43641</c:v>
                </c:pt>
                <c:pt idx="6">
                  <c:v>43607</c:v>
                </c:pt>
                <c:pt idx="7">
                  <c:v>43580</c:v>
                </c:pt>
                <c:pt idx="8">
                  <c:v>43549</c:v>
                </c:pt>
                <c:pt idx="9">
                  <c:v>43514</c:v>
                </c:pt>
                <c:pt idx="10">
                  <c:v>43467</c:v>
                </c:pt>
                <c:pt idx="11">
                  <c:v>43461</c:v>
                </c:pt>
                <c:pt idx="12">
                  <c:v>43425</c:v>
                </c:pt>
                <c:pt idx="13">
                  <c:v>43377</c:v>
                </c:pt>
              </c:numCache>
            </c:numRef>
          </c:cat>
          <c:val>
            <c:numRef>
              <c:f>'NCD.a-0005'!$D$8:$D$21</c:f>
              <c:numCache>
                <c:formatCode>General</c:formatCode>
                <c:ptCount val="14"/>
                <c:pt idx="0">
                  <c:v>50</c:v>
                </c:pt>
                <c:pt idx="1">
                  <c:v>50</c:v>
                </c:pt>
                <c:pt idx="2">
                  <c:v>90</c:v>
                </c:pt>
                <c:pt idx="3">
                  <c:v>70</c:v>
                </c:pt>
                <c:pt idx="4">
                  <c:v>50</c:v>
                </c:pt>
                <c:pt idx="5">
                  <c:v>60</c:v>
                </c:pt>
                <c:pt idx="6">
                  <c:v>40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40</c:v>
                </c:pt>
                <c:pt idx="11">
                  <c:v>45</c:v>
                </c:pt>
                <c:pt idx="12">
                  <c:v>60</c:v>
                </c:pt>
                <c:pt idx="13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6-4132-A93E-610786A5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515008"/>
        <c:axId val="97516544"/>
      </c:lineChart>
      <c:catAx>
        <c:axId val="97515008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97516544"/>
        <c:crossesAt val="0"/>
        <c:auto val="0"/>
        <c:lblAlgn val="ctr"/>
        <c:lblOffset val="100"/>
        <c:noMultiLvlLbl val="1"/>
      </c:catAx>
      <c:valAx>
        <c:axId val="97516544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97515008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492510175358515"/>
          <c:y val="0.88605554902652095"/>
          <c:w val="0.11113545589410019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Hierro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7427572738241843E-2"/>
          <c:y val="9.7162018577782019E-2"/>
          <c:w val="0.88892419466769013"/>
          <c:h val="0.74573451386487932"/>
        </c:manualLayout>
      </c:layout>
      <c:lineChart>
        <c:grouping val="standard"/>
        <c:varyColors val="0"/>
        <c:ser>
          <c:idx val="0"/>
          <c:order val="0"/>
          <c:tx>
            <c:strRef>
              <c:f>'NLCA-0026'!$D$7</c:f>
              <c:strCache>
                <c:ptCount val="1"/>
                <c:pt idx="0">
                  <c:v>Hierro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('NLCA-0026'!$B$8:$B$13,'NLCA-0026'!$B$15:$B$22)</c:f>
              <c:numCache>
                <c:formatCode>dd/mm/yy;@</c:formatCode>
                <c:ptCount val="14"/>
                <c:pt idx="0">
                  <c:v>43775</c:v>
                </c:pt>
                <c:pt idx="1">
                  <c:v>43754</c:v>
                </c:pt>
                <c:pt idx="2">
                  <c:v>43710</c:v>
                </c:pt>
                <c:pt idx="3">
                  <c:v>43703</c:v>
                </c:pt>
                <c:pt idx="4">
                  <c:v>43676</c:v>
                </c:pt>
                <c:pt idx="5">
                  <c:v>43642</c:v>
                </c:pt>
                <c:pt idx="6">
                  <c:v>43571</c:v>
                </c:pt>
                <c:pt idx="7">
                  <c:v>43552</c:v>
                </c:pt>
                <c:pt idx="8">
                  <c:v>43516</c:v>
                </c:pt>
                <c:pt idx="9">
                  <c:v>43494</c:v>
                </c:pt>
                <c:pt idx="10">
                  <c:v>43461</c:v>
                </c:pt>
                <c:pt idx="11">
                  <c:v>43430</c:v>
                </c:pt>
                <c:pt idx="12">
                  <c:v>43395</c:v>
                </c:pt>
                <c:pt idx="13">
                  <c:v>43370</c:v>
                </c:pt>
              </c:numCache>
            </c:numRef>
          </c:cat>
          <c:val>
            <c:numRef>
              <c:f>('NLCA-0026'!$D$8:$D$13,'NLCA-0026'!$D$15:$D$22)</c:f>
              <c:numCache>
                <c:formatCode>General</c:formatCode>
                <c:ptCount val="14"/>
                <c:pt idx="0">
                  <c:v>1.06</c:v>
                </c:pt>
                <c:pt idx="1">
                  <c:v>1.18</c:v>
                </c:pt>
                <c:pt idx="2">
                  <c:v>1.1200000000000001</c:v>
                </c:pt>
                <c:pt idx="3">
                  <c:v>1.26</c:v>
                </c:pt>
                <c:pt idx="4">
                  <c:v>1.43</c:v>
                </c:pt>
                <c:pt idx="5">
                  <c:v>1.25</c:v>
                </c:pt>
                <c:pt idx="6">
                  <c:v>1.25</c:v>
                </c:pt>
                <c:pt idx="7">
                  <c:v>3.42</c:v>
                </c:pt>
                <c:pt idx="8">
                  <c:v>1.62</c:v>
                </c:pt>
                <c:pt idx="9">
                  <c:v>2.13</c:v>
                </c:pt>
                <c:pt idx="10">
                  <c:v>1.56</c:v>
                </c:pt>
                <c:pt idx="11">
                  <c:v>1.75</c:v>
                </c:pt>
                <c:pt idx="12">
                  <c:v>0.36</c:v>
                </c:pt>
                <c:pt idx="13">
                  <c:v>1.84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DF-4C09-A116-01C5347377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300992"/>
        <c:axId val="113302528"/>
      </c:lineChart>
      <c:catAx>
        <c:axId val="113300992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113302528"/>
        <c:crosses val="autoZero"/>
        <c:auto val="0"/>
        <c:lblAlgn val="ctr"/>
        <c:lblOffset val="100"/>
        <c:tickLblSkip val="1"/>
        <c:noMultiLvlLbl val="1"/>
      </c:catAx>
      <c:valAx>
        <c:axId val="113302528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3300992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5246661006369771"/>
          <c:y val="0.89388907521257677"/>
          <c:w val="9.0615615440979777E-2"/>
          <c:h val="5.4230452168280395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>
      <a:solidFill>
        <a:schemeClr val="accent6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>
              <a:latin typeface="Arial" pitchFamily="34" charset="0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71741032370958E-2"/>
          <c:y val="0.15035094258367784"/>
          <c:w val="0.86722915973531478"/>
          <c:h val="0.54613251702770405"/>
        </c:manualLayout>
      </c:layout>
      <c:lineChart>
        <c:grouping val="standard"/>
        <c:varyColors val="0"/>
        <c:ser>
          <c:idx val="0"/>
          <c:order val="0"/>
          <c:tx>
            <c:strRef>
              <c:f>'NLCA-0030'!$E$7</c:f>
              <c:strCache>
                <c:ptCount val="1"/>
                <c:pt idx="0">
                  <c:v>PO4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'NLCA-0030'!$B$14:$B$40</c:f>
              <c:numCache>
                <c:formatCode>dd/mm/yy;@</c:formatCode>
                <c:ptCount val="27"/>
                <c:pt idx="0">
                  <c:v>42943</c:v>
                </c:pt>
                <c:pt idx="1">
                  <c:v>42930</c:v>
                </c:pt>
                <c:pt idx="2">
                  <c:v>42922</c:v>
                </c:pt>
                <c:pt idx="3">
                  <c:v>42915</c:v>
                </c:pt>
                <c:pt idx="4">
                  <c:v>42905</c:v>
                </c:pt>
                <c:pt idx="5">
                  <c:v>42894</c:v>
                </c:pt>
                <c:pt idx="6">
                  <c:v>42885</c:v>
                </c:pt>
                <c:pt idx="7">
                  <c:v>42879</c:v>
                </c:pt>
                <c:pt idx="8">
                  <c:v>42871</c:v>
                </c:pt>
                <c:pt idx="9">
                  <c:v>42866</c:v>
                </c:pt>
                <c:pt idx="10">
                  <c:v>42859</c:v>
                </c:pt>
                <c:pt idx="11">
                  <c:v>42850</c:v>
                </c:pt>
                <c:pt idx="12">
                  <c:v>42845</c:v>
                </c:pt>
                <c:pt idx="13">
                  <c:v>42839</c:v>
                </c:pt>
                <c:pt idx="14">
                  <c:v>42830</c:v>
                </c:pt>
                <c:pt idx="15">
                  <c:v>42822</c:v>
                </c:pt>
                <c:pt idx="16">
                  <c:v>42817</c:v>
                </c:pt>
                <c:pt idx="17">
                  <c:v>42810</c:v>
                </c:pt>
                <c:pt idx="18">
                  <c:v>42804</c:v>
                </c:pt>
                <c:pt idx="19">
                  <c:v>42797</c:v>
                </c:pt>
                <c:pt idx="20">
                  <c:v>42786</c:v>
                </c:pt>
                <c:pt idx="21">
                  <c:v>42781</c:v>
                </c:pt>
                <c:pt idx="22">
                  <c:v>42774</c:v>
                </c:pt>
                <c:pt idx="23">
                  <c:v>42767</c:v>
                </c:pt>
                <c:pt idx="24">
                  <c:v>42762</c:v>
                </c:pt>
                <c:pt idx="25">
                  <c:v>42754</c:v>
                </c:pt>
                <c:pt idx="26">
                  <c:v>42740</c:v>
                </c:pt>
              </c:numCache>
            </c:numRef>
          </c:cat>
          <c:val>
            <c:numRef>
              <c:f>'NLCA-0030'!$E$15:$E$41</c:f>
              <c:numCache>
                <c:formatCode>0.00</c:formatCode>
                <c:ptCount val="27"/>
                <c:pt idx="0">
                  <c:v>4.78</c:v>
                </c:pt>
                <c:pt idx="1">
                  <c:v>4.33</c:v>
                </c:pt>
                <c:pt idx="2">
                  <c:v>5.1100000000000003</c:v>
                </c:pt>
                <c:pt idx="3">
                  <c:v>5.23</c:v>
                </c:pt>
                <c:pt idx="4">
                  <c:v>4.3099999999999996</c:v>
                </c:pt>
                <c:pt idx="5">
                  <c:v>5.98</c:v>
                </c:pt>
                <c:pt idx="6">
                  <c:v>5.0199999999999996</c:v>
                </c:pt>
                <c:pt idx="7">
                  <c:v>4.78</c:v>
                </c:pt>
                <c:pt idx="8">
                  <c:v>5.34</c:v>
                </c:pt>
                <c:pt idx="9">
                  <c:v>5.22</c:v>
                </c:pt>
                <c:pt idx="10">
                  <c:v>4.9800000000000004</c:v>
                </c:pt>
                <c:pt idx="11">
                  <c:v>5.1100000000000003</c:v>
                </c:pt>
                <c:pt idx="12">
                  <c:v>3.56</c:v>
                </c:pt>
                <c:pt idx="13">
                  <c:v>0.98</c:v>
                </c:pt>
                <c:pt idx="14">
                  <c:v>1.1000000000000001</c:v>
                </c:pt>
                <c:pt idx="15">
                  <c:v>1.75</c:v>
                </c:pt>
                <c:pt idx="16">
                  <c:v>1.32</c:v>
                </c:pt>
                <c:pt idx="17">
                  <c:v>0.99</c:v>
                </c:pt>
                <c:pt idx="18">
                  <c:v>1.1200000000000001</c:v>
                </c:pt>
                <c:pt idx="19">
                  <c:v>1.01</c:v>
                </c:pt>
                <c:pt idx="20">
                  <c:v>0.9</c:v>
                </c:pt>
                <c:pt idx="21">
                  <c:v>0.94</c:v>
                </c:pt>
                <c:pt idx="22">
                  <c:v>1.03</c:v>
                </c:pt>
                <c:pt idx="23">
                  <c:v>1.1100000000000001</c:v>
                </c:pt>
                <c:pt idx="24">
                  <c:v>1.32</c:v>
                </c:pt>
                <c:pt idx="25">
                  <c:v>0.87</c:v>
                </c:pt>
                <c:pt idx="26">
                  <c:v>0.98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79-4611-A161-E3963A1F62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44256"/>
        <c:axId val="112945792"/>
      </c:lineChart>
      <c:catAx>
        <c:axId val="112944256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112945792"/>
        <c:crosses val="autoZero"/>
        <c:auto val="0"/>
        <c:lblAlgn val="ctr"/>
        <c:lblOffset val="100"/>
        <c:noMultiLvlLbl val="1"/>
      </c:catAx>
      <c:valAx>
        <c:axId val="112945792"/>
        <c:scaling>
          <c:orientation val="minMax"/>
        </c:scaling>
        <c:delete val="0"/>
        <c:axPos val="r"/>
        <c:majorGridlines/>
        <c:numFmt formatCode="0.00" sourceLinked="1"/>
        <c:majorTickMark val="none"/>
        <c:minorTickMark val="none"/>
        <c:tickLblPos val="high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2944256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365137795275591"/>
          <c:y val="0.87706510644502766"/>
          <c:w val="0.13015288713910761"/>
          <c:h val="8.3717191601049873E-2"/>
        </c:manualLayout>
      </c:layout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Hierro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7427572738241843E-2"/>
          <c:y val="9.7162018577782019E-2"/>
          <c:w val="0.88892419466769013"/>
          <c:h val="0.76034638180810932"/>
        </c:manualLayout>
      </c:layout>
      <c:lineChart>
        <c:grouping val="standard"/>
        <c:varyColors val="0"/>
        <c:ser>
          <c:idx val="0"/>
          <c:order val="0"/>
          <c:tx>
            <c:strRef>
              <c:f>'NLCA-0047'!$D$7</c:f>
              <c:strCache>
                <c:ptCount val="1"/>
                <c:pt idx="0">
                  <c:v>Hierro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('NLCA-0047'!$B$8,'NLCA-0047'!$B$10:$B$13)</c:f>
              <c:numCache>
                <c:formatCode>dd/mm/yy;@</c:formatCode>
                <c:ptCount val="5"/>
                <c:pt idx="0">
                  <c:v>43775</c:v>
                </c:pt>
                <c:pt idx="1">
                  <c:v>43710</c:v>
                </c:pt>
                <c:pt idx="2">
                  <c:v>43699</c:v>
                </c:pt>
                <c:pt idx="3">
                  <c:v>43677</c:v>
                </c:pt>
                <c:pt idx="4">
                  <c:v>43642</c:v>
                </c:pt>
              </c:numCache>
            </c:numRef>
          </c:cat>
          <c:val>
            <c:numRef>
              <c:f>('NLCA-0047'!$D$8,'NLCA-0047'!$D$10:$D$13)</c:f>
              <c:numCache>
                <c:formatCode>0.0</c:formatCode>
                <c:ptCount val="5"/>
                <c:pt idx="0">
                  <c:v>15.2</c:v>
                </c:pt>
                <c:pt idx="1">
                  <c:v>11.89</c:v>
                </c:pt>
                <c:pt idx="2">
                  <c:v>12.31</c:v>
                </c:pt>
                <c:pt idx="3" formatCode="General">
                  <c:v>9.32</c:v>
                </c:pt>
                <c:pt idx="4" formatCode="General">
                  <c:v>12.4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DF-4C09-A116-01C5347377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009408"/>
        <c:axId val="113010944"/>
      </c:lineChart>
      <c:catAx>
        <c:axId val="113009408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113010944"/>
        <c:crosses val="autoZero"/>
        <c:auto val="0"/>
        <c:lblAlgn val="ctr"/>
        <c:lblOffset val="100"/>
        <c:tickLblSkip val="1"/>
        <c:noMultiLvlLbl val="1"/>
      </c:catAx>
      <c:valAx>
        <c:axId val="113010944"/>
        <c:scaling>
          <c:orientation val="minMax"/>
        </c:scaling>
        <c:delete val="0"/>
        <c:axPos val="r"/>
        <c:majorGridlines/>
        <c:numFmt formatCode="0.0" sourceLinked="1"/>
        <c:majorTickMark val="none"/>
        <c:minorTickMark val="none"/>
        <c:tickLblPos val="high"/>
        <c:crossAx val="113009408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5246661006369771"/>
          <c:y val="0.89388907521257677"/>
          <c:w val="9.0615615440979777E-2"/>
          <c:h val="5.4230452168280395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>
      <a:solidFill>
        <a:schemeClr val="accent6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>
              <a:latin typeface="Arial" pitchFamily="34" charset="0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71741032370958E-2"/>
          <c:y val="0.15035094258367784"/>
          <c:w val="0.86722915973531478"/>
          <c:h val="0.54613251702770405"/>
        </c:manualLayout>
      </c:layout>
      <c:lineChart>
        <c:grouping val="standard"/>
        <c:varyColors val="0"/>
        <c:ser>
          <c:idx val="0"/>
          <c:order val="0"/>
          <c:tx>
            <c:strRef>
              <c:f>'NLCA-0075'!$E$7</c:f>
              <c:strCache>
                <c:ptCount val="1"/>
                <c:pt idx="0">
                  <c:v>Residual Fosfonato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'NLCA-0075'!$B$8:$B$9</c:f>
              <c:numCache>
                <c:formatCode>dd/mm/yy;@</c:formatCode>
                <c:ptCount val="2"/>
                <c:pt idx="0">
                  <c:v>43775</c:v>
                </c:pt>
                <c:pt idx="1">
                  <c:v>43754</c:v>
                </c:pt>
              </c:numCache>
            </c:numRef>
          </c:cat>
          <c:val>
            <c:numRef>
              <c:f>'NLCA-0075'!$E$8:$E$9</c:f>
              <c:numCache>
                <c:formatCode>General</c:formatCode>
                <c:ptCount val="2"/>
                <c:pt idx="0">
                  <c:v>2.21</c:v>
                </c:pt>
                <c:pt idx="1">
                  <c:v>2.44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79-4611-A161-E3963A1F62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976832"/>
        <c:axId val="111978368"/>
      </c:lineChart>
      <c:catAx>
        <c:axId val="111976832"/>
        <c:scaling>
          <c:orientation val="maxMin"/>
        </c:scaling>
        <c:delete val="0"/>
        <c:axPos val="b"/>
        <c:numFmt formatCode="dd/mm/yy;@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1978368"/>
        <c:crosses val="autoZero"/>
        <c:auto val="0"/>
        <c:lblAlgn val="ctr"/>
        <c:lblOffset val="100"/>
        <c:noMultiLvlLbl val="1"/>
      </c:catAx>
      <c:valAx>
        <c:axId val="111978368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1976832"/>
        <c:crosses val="autoZero"/>
        <c:crossBetween val="between"/>
        <c:majorUnit val="0.1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37697392020855308"/>
          <c:y val="0.87706495145105379"/>
          <c:w val="0.22577761676948704"/>
          <c:h val="8.3717191601049873E-2"/>
        </c:manualLayout>
      </c:layout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Hierro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7427572738241843E-2"/>
          <c:y val="9.7162018577782019E-2"/>
          <c:w val="0.88892419466769013"/>
          <c:h val="0.74573451386487932"/>
        </c:manualLayout>
      </c:layout>
      <c:lineChart>
        <c:grouping val="standard"/>
        <c:varyColors val="0"/>
        <c:ser>
          <c:idx val="0"/>
          <c:order val="0"/>
          <c:tx>
            <c:strRef>
              <c:f>'NLCA-0026'!$D$7</c:f>
              <c:strCache>
                <c:ptCount val="1"/>
                <c:pt idx="0">
                  <c:v>Hierro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'NLCA-0075'!$B$8:$B$9</c:f>
              <c:numCache>
                <c:formatCode>dd/mm/yy;@</c:formatCode>
                <c:ptCount val="2"/>
                <c:pt idx="0">
                  <c:v>43775</c:v>
                </c:pt>
                <c:pt idx="1">
                  <c:v>43754</c:v>
                </c:pt>
              </c:numCache>
            </c:numRef>
          </c:cat>
          <c:val>
            <c:numRef>
              <c:f>'NLCA-0075'!$D$8:$D$9</c:f>
              <c:numCache>
                <c:formatCode>General</c:formatCode>
                <c:ptCount val="2"/>
                <c:pt idx="0">
                  <c:v>17.399999999999999</c:v>
                </c:pt>
                <c:pt idx="1">
                  <c:v>18.2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DF-4C09-A116-01C5347377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048192"/>
        <c:axId val="112722304"/>
      </c:lineChart>
      <c:catAx>
        <c:axId val="113048192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112722304"/>
        <c:crosses val="autoZero"/>
        <c:auto val="0"/>
        <c:lblAlgn val="ctr"/>
        <c:lblOffset val="100"/>
        <c:tickLblSkip val="1"/>
        <c:noMultiLvlLbl val="1"/>
      </c:catAx>
      <c:valAx>
        <c:axId val="112722304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3048192"/>
        <c:crosses val="autoZero"/>
        <c:crossBetween val="between"/>
        <c:majorUnit val="1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5246661006369771"/>
          <c:y val="0.89388907521257677"/>
          <c:w val="9.0615615440979777E-2"/>
          <c:h val="5.4230452168280395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>
      <a:solidFill>
        <a:schemeClr val="accent6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Hierro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7427572738241843E-2"/>
          <c:y val="9.7162018577782019E-2"/>
          <c:w val="0.88892419466769013"/>
          <c:h val="0.76034638180810932"/>
        </c:manualLayout>
      </c:layout>
      <c:lineChart>
        <c:grouping val="standard"/>
        <c:varyColors val="0"/>
        <c:ser>
          <c:idx val="0"/>
          <c:order val="0"/>
          <c:tx>
            <c:strRef>
              <c:f>'NLCA-0088'!$D$7</c:f>
              <c:strCache>
                <c:ptCount val="1"/>
                <c:pt idx="0">
                  <c:v>Hierro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('NLCA-0088'!$B$8:$B$10,'NLCA-0088'!$B$12:$B$18)</c:f>
              <c:numCache>
                <c:formatCode>dd/mm/yy;@</c:formatCode>
                <c:ptCount val="10"/>
                <c:pt idx="0">
                  <c:v>43773</c:v>
                </c:pt>
                <c:pt idx="1">
                  <c:v>43759</c:v>
                </c:pt>
                <c:pt idx="2">
                  <c:v>43724</c:v>
                </c:pt>
                <c:pt idx="3">
                  <c:v>43651</c:v>
                </c:pt>
                <c:pt idx="4">
                  <c:v>43644</c:v>
                </c:pt>
                <c:pt idx="5">
                  <c:v>43607</c:v>
                </c:pt>
                <c:pt idx="6">
                  <c:v>43580</c:v>
                </c:pt>
                <c:pt idx="7">
                  <c:v>43552</c:v>
                </c:pt>
                <c:pt idx="8">
                  <c:v>43516</c:v>
                </c:pt>
                <c:pt idx="9">
                  <c:v>43494</c:v>
                </c:pt>
              </c:numCache>
            </c:numRef>
          </c:cat>
          <c:val>
            <c:numRef>
              <c:f>('NLCA-0088'!$D$8:$D$10,'NLCA-0088'!$D$12:$D$18)</c:f>
              <c:numCache>
                <c:formatCode>General</c:formatCode>
                <c:ptCount val="10"/>
                <c:pt idx="0">
                  <c:v>25.9</c:v>
                </c:pt>
                <c:pt idx="1">
                  <c:v>16.399999999999999</c:v>
                </c:pt>
                <c:pt idx="2">
                  <c:v>2.02</c:v>
                </c:pt>
                <c:pt idx="3">
                  <c:v>2.06</c:v>
                </c:pt>
                <c:pt idx="4">
                  <c:v>2.11</c:v>
                </c:pt>
                <c:pt idx="5">
                  <c:v>2.93</c:v>
                </c:pt>
                <c:pt idx="6">
                  <c:v>2.82</c:v>
                </c:pt>
                <c:pt idx="7">
                  <c:v>2.31</c:v>
                </c:pt>
                <c:pt idx="8">
                  <c:v>2.12</c:v>
                </c:pt>
                <c:pt idx="9">
                  <c:v>1.95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DF-4C09-A116-01C5347377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129728"/>
        <c:axId val="113135616"/>
      </c:lineChart>
      <c:catAx>
        <c:axId val="113129728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113135616"/>
        <c:crosses val="autoZero"/>
        <c:auto val="0"/>
        <c:lblAlgn val="ctr"/>
        <c:lblOffset val="100"/>
        <c:tickLblSkip val="1"/>
        <c:noMultiLvlLbl val="1"/>
      </c:catAx>
      <c:valAx>
        <c:axId val="113135616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3129728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5246661006369771"/>
          <c:y val="0.89388907521257677"/>
          <c:w val="9.0615615440979777E-2"/>
          <c:h val="5.4230452168280395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>
      <a:solidFill>
        <a:schemeClr val="accent6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>
              <a:latin typeface="Arial" pitchFamily="34" charset="0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71741032370958E-2"/>
          <c:y val="0.15035094258367784"/>
          <c:w val="0.89790118589709444"/>
          <c:h val="0.70454826247487445"/>
        </c:manualLayout>
      </c:layout>
      <c:lineChart>
        <c:grouping val="standard"/>
        <c:varyColors val="0"/>
        <c:ser>
          <c:idx val="0"/>
          <c:order val="0"/>
          <c:tx>
            <c:strRef>
              <c:f>'NLCA-0138'!$E$7</c:f>
              <c:strCache>
                <c:ptCount val="1"/>
                <c:pt idx="0">
                  <c:v>Residual Fosfonato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('NLCA-0138'!$B$28:$B$59,'NLCA-0138'!$B$16:$B$26,'NLCA-0138'!$B$15,'NLCA-0138'!$B$14,'NLCA-0138'!$B$13,'NLCA-0138'!$B$12,'NLCA-0138'!$B$11,'NLCA-0138'!$B$10)</c:f>
              <c:numCache>
                <c:formatCode>dd/mm/yy;@</c:formatCode>
                <c:ptCount val="49"/>
                <c:pt idx="0">
                  <c:v>43090</c:v>
                </c:pt>
                <c:pt idx="1">
                  <c:v>43048</c:v>
                </c:pt>
                <c:pt idx="2">
                  <c:v>43027</c:v>
                </c:pt>
                <c:pt idx="3">
                  <c:v>42958</c:v>
                </c:pt>
                <c:pt idx="4">
                  <c:v>42943</c:v>
                </c:pt>
                <c:pt idx="5">
                  <c:v>42937</c:v>
                </c:pt>
                <c:pt idx="6">
                  <c:v>42930</c:v>
                </c:pt>
                <c:pt idx="7">
                  <c:v>42922</c:v>
                </c:pt>
                <c:pt idx="8">
                  <c:v>42915</c:v>
                </c:pt>
                <c:pt idx="9">
                  <c:v>42905</c:v>
                </c:pt>
                <c:pt idx="10">
                  <c:v>42894</c:v>
                </c:pt>
                <c:pt idx="11">
                  <c:v>42885</c:v>
                </c:pt>
                <c:pt idx="12">
                  <c:v>42879</c:v>
                </c:pt>
                <c:pt idx="13">
                  <c:v>42871</c:v>
                </c:pt>
                <c:pt idx="14">
                  <c:v>42866</c:v>
                </c:pt>
                <c:pt idx="15">
                  <c:v>42859</c:v>
                </c:pt>
                <c:pt idx="16">
                  <c:v>42850</c:v>
                </c:pt>
                <c:pt idx="17">
                  <c:v>42845</c:v>
                </c:pt>
                <c:pt idx="18">
                  <c:v>42839</c:v>
                </c:pt>
                <c:pt idx="19">
                  <c:v>42830</c:v>
                </c:pt>
                <c:pt idx="20">
                  <c:v>42822</c:v>
                </c:pt>
                <c:pt idx="21">
                  <c:v>42817</c:v>
                </c:pt>
                <c:pt idx="22">
                  <c:v>42810</c:v>
                </c:pt>
                <c:pt idx="23">
                  <c:v>42804</c:v>
                </c:pt>
                <c:pt idx="24">
                  <c:v>42797</c:v>
                </c:pt>
                <c:pt idx="25">
                  <c:v>42786</c:v>
                </c:pt>
                <c:pt idx="26">
                  <c:v>42781</c:v>
                </c:pt>
                <c:pt idx="27">
                  <c:v>42774</c:v>
                </c:pt>
                <c:pt idx="28">
                  <c:v>42767</c:v>
                </c:pt>
                <c:pt idx="29">
                  <c:v>42762</c:v>
                </c:pt>
                <c:pt idx="30">
                  <c:v>42754</c:v>
                </c:pt>
                <c:pt idx="31">
                  <c:v>42740</c:v>
                </c:pt>
                <c:pt idx="32">
                  <c:v>43552</c:v>
                </c:pt>
                <c:pt idx="33">
                  <c:v>43516</c:v>
                </c:pt>
                <c:pt idx="34">
                  <c:v>43494</c:v>
                </c:pt>
                <c:pt idx="35">
                  <c:v>43461</c:v>
                </c:pt>
                <c:pt idx="36">
                  <c:v>43430</c:v>
                </c:pt>
                <c:pt idx="37">
                  <c:v>43395</c:v>
                </c:pt>
                <c:pt idx="38">
                  <c:v>43370</c:v>
                </c:pt>
                <c:pt idx="39">
                  <c:v>43340</c:v>
                </c:pt>
                <c:pt idx="40">
                  <c:v>43297</c:v>
                </c:pt>
                <c:pt idx="41">
                  <c:v>43238</c:v>
                </c:pt>
                <c:pt idx="42">
                  <c:v>43196</c:v>
                </c:pt>
                <c:pt idx="43">
                  <c:v>43571</c:v>
                </c:pt>
                <c:pt idx="44">
                  <c:v>43607</c:v>
                </c:pt>
                <c:pt idx="45">
                  <c:v>43646</c:v>
                </c:pt>
                <c:pt idx="46">
                  <c:v>43675</c:v>
                </c:pt>
                <c:pt idx="47">
                  <c:v>43703</c:v>
                </c:pt>
                <c:pt idx="48">
                  <c:v>43712</c:v>
                </c:pt>
              </c:numCache>
            </c:numRef>
          </c:cat>
          <c:val>
            <c:numRef>
              <c:f>('NLCA-0138'!$E$28:$E$59,'NLCA-0138'!$E$16:$E$26,'NLCA-0138'!$E$15,'NLCA-0138'!$E$14,'NLCA-0138'!$E$13,'NLCA-0138'!$E$12,'NLCA-0138'!$E$11,'NLCA-0138'!$E$10)</c:f>
              <c:numCache>
                <c:formatCode>0.00</c:formatCode>
                <c:ptCount val="49"/>
                <c:pt idx="0">
                  <c:v>6.13</c:v>
                </c:pt>
                <c:pt idx="1">
                  <c:v>4.7699999999999996</c:v>
                </c:pt>
                <c:pt idx="2">
                  <c:v>5.26</c:v>
                </c:pt>
                <c:pt idx="3">
                  <c:v>6.53</c:v>
                </c:pt>
                <c:pt idx="4" formatCode="General">
                  <c:v>6.23</c:v>
                </c:pt>
                <c:pt idx="5" formatCode="General">
                  <c:v>5.82</c:v>
                </c:pt>
                <c:pt idx="6" formatCode="General">
                  <c:v>5.22</c:v>
                </c:pt>
                <c:pt idx="7" formatCode="General">
                  <c:v>6.33</c:v>
                </c:pt>
                <c:pt idx="8" formatCode="General">
                  <c:v>6.21</c:v>
                </c:pt>
                <c:pt idx="9" formatCode="General">
                  <c:v>7.11</c:v>
                </c:pt>
                <c:pt idx="10" formatCode="General">
                  <c:v>6.31</c:v>
                </c:pt>
                <c:pt idx="11" formatCode="General">
                  <c:v>7.32</c:v>
                </c:pt>
                <c:pt idx="12" formatCode="General">
                  <c:v>7.98</c:v>
                </c:pt>
                <c:pt idx="13" formatCode="General">
                  <c:v>8.01</c:v>
                </c:pt>
                <c:pt idx="14" formatCode="General">
                  <c:v>7.55</c:v>
                </c:pt>
                <c:pt idx="15" formatCode="General">
                  <c:v>8.34</c:v>
                </c:pt>
                <c:pt idx="16" formatCode="General">
                  <c:v>7.98</c:v>
                </c:pt>
                <c:pt idx="17" formatCode="General">
                  <c:v>8.01</c:v>
                </c:pt>
                <c:pt idx="18" formatCode="General">
                  <c:v>1.77</c:v>
                </c:pt>
                <c:pt idx="19" formatCode="General">
                  <c:v>1.89</c:v>
                </c:pt>
                <c:pt idx="20" formatCode="General">
                  <c:v>2.21</c:v>
                </c:pt>
                <c:pt idx="21" formatCode="General">
                  <c:v>2.33</c:v>
                </c:pt>
                <c:pt idx="22" formatCode="General">
                  <c:v>1.81</c:v>
                </c:pt>
                <c:pt idx="23" formatCode="General">
                  <c:v>2.0099999999999998</c:v>
                </c:pt>
                <c:pt idx="24" formatCode="General">
                  <c:v>1.88</c:v>
                </c:pt>
                <c:pt idx="25">
                  <c:v>0.78</c:v>
                </c:pt>
                <c:pt idx="26">
                  <c:v>0.99</c:v>
                </c:pt>
                <c:pt idx="27">
                  <c:v>1.1299999999999999</c:v>
                </c:pt>
                <c:pt idx="28">
                  <c:v>1.02</c:v>
                </c:pt>
                <c:pt idx="29">
                  <c:v>1.78</c:v>
                </c:pt>
                <c:pt idx="30">
                  <c:v>1.23</c:v>
                </c:pt>
                <c:pt idx="31">
                  <c:v>0.98</c:v>
                </c:pt>
                <c:pt idx="32">
                  <c:v>2.08</c:v>
                </c:pt>
                <c:pt idx="33">
                  <c:v>3.52</c:v>
                </c:pt>
                <c:pt idx="34">
                  <c:v>2.91</c:v>
                </c:pt>
                <c:pt idx="35">
                  <c:v>2.2400000000000002</c:v>
                </c:pt>
                <c:pt idx="36">
                  <c:v>1.34</c:v>
                </c:pt>
                <c:pt idx="37">
                  <c:v>3.66</c:v>
                </c:pt>
                <c:pt idx="38">
                  <c:v>3.11</c:v>
                </c:pt>
                <c:pt idx="39">
                  <c:v>5.31</c:v>
                </c:pt>
                <c:pt idx="40">
                  <c:v>3.76</c:v>
                </c:pt>
                <c:pt idx="41">
                  <c:v>5.34</c:v>
                </c:pt>
                <c:pt idx="42">
                  <c:v>4.5199999999999996</c:v>
                </c:pt>
                <c:pt idx="43">
                  <c:v>1.4</c:v>
                </c:pt>
                <c:pt idx="44">
                  <c:v>1.96</c:v>
                </c:pt>
                <c:pt idx="45">
                  <c:v>3.38</c:v>
                </c:pt>
                <c:pt idx="46">
                  <c:v>3.44</c:v>
                </c:pt>
                <c:pt idx="47">
                  <c:v>3.05</c:v>
                </c:pt>
                <c:pt idx="48">
                  <c:v>2.77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E7-4078-92DB-B296EED9BC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080192"/>
        <c:axId val="113081728"/>
      </c:lineChart>
      <c:dateAx>
        <c:axId val="113080192"/>
        <c:scaling>
          <c:orientation val="minMax"/>
        </c:scaling>
        <c:delete val="1"/>
        <c:axPos val="b"/>
        <c:numFmt formatCode="dd/mm/yy;@" sourceLinked="1"/>
        <c:majorTickMark val="none"/>
        <c:minorTickMark val="none"/>
        <c:tickLblPos val="nextTo"/>
        <c:crossAx val="113081728"/>
        <c:crosses val="autoZero"/>
        <c:auto val="1"/>
        <c:lblOffset val="100"/>
        <c:baseTimeUnit val="days"/>
      </c:dateAx>
      <c:valAx>
        <c:axId val="113081728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3080192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38238664010029871"/>
          <c:y val="0.88838040467014823"/>
          <c:w val="0.20051825727467423"/>
          <c:h val="8.3717191601049873E-2"/>
        </c:manualLayout>
      </c:layout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>
      <a:solidFill>
        <a:schemeClr val="tx2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4035627622018944E-2"/>
          <c:y val="0.12335815258173798"/>
          <c:w val="0.91574760702082048"/>
          <c:h val="0.74445447200214798"/>
        </c:manualLayout>
      </c:layout>
      <c:lineChart>
        <c:grouping val="standard"/>
        <c:varyColors val="0"/>
        <c:ser>
          <c:idx val="0"/>
          <c:order val="0"/>
          <c:tx>
            <c:strRef>
              <c:f>'LaVa.x-0001'!$E$7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('LaVa.x-0001'!$B$9:$B$10,'LaVa.x-0001'!$B$15:$B$23,'LaVa.x-0001'!$B$25:$B$29)</c:f>
              <c:numCache>
                <c:formatCode>m/d/yyyy</c:formatCode>
                <c:ptCount val="16"/>
                <c:pt idx="0">
                  <c:v>43718</c:v>
                </c:pt>
                <c:pt idx="1">
                  <c:v>43705</c:v>
                </c:pt>
                <c:pt idx="2">
                  <c:v>43551</c:v>
                </c:pt>
                <c:pt idx="3">
                  <c:v>43516</c:v>
                </c:pt>
                <c:pt idx="4">
                  <c:v>43494</c:v>
                </c:pt>
                <c:pt idx="5">
                  <c:v>43461</c:v>
                </c:pt>
                <c:pt idx="6">
                  <c:v>43430</c:v>
                </c:pt>
                <c:pt idx="7">
                  <c:v>43402</c:v>
                </c:pt>
                <c:pt idx="8">
                  <c:v>43370</c:v>
                </c:pt>
                <c:pt idx="9">
                  <c:v>43340</c:v>
                </c:pt>
                <c:pt idx="10">
                  <c:v>43297</c:v>
                </c:pt>
                <c:pt idx="11">
                  <c:v>43173</c:v>
                </c:pt>
                <c:pt idx="12">
                  <c:v>43153</c:v>
                </c:pt>
                <c:pt idx="13">
                  <c:v>43122</c:v>
                </c:pt>
                <c:pt idx="14">
                  <c:v>43090</c:v>
                </c:pt>
                <c:pt idx="15">
                  <c:v>43048</c:v>
                </c:pt>
              </c:numCache>
            </c:numRef>
          </c:cat>
          <c:val>
            <c:numRef>
              <c:f>('LaVa.x-0001'!$E$9:$E$10,'LaVa.x-0001'!$E$15:$E$23,'LaVa.x-0001'!$E$25:$E$29)</c:f>
              <c:numCache>
                <c:formatCode>0.00</c:formatCode>
                <c:ptCount val="16"/>
                <c:pt idx="0">
                  <c:v>1.61</c:v>
                </c:pt>
                <c:pt idx="1">
                  <c:v>1.86</c:v>
                </c:pt>
                <c:pt idx="2">
                  <c:v>1.83</c:v>
                </c:pt>
                <c:pt idx="3">
                  <c:v>2.82</c:v>
                </c:pt>
                <c:pt idx="4">
                  <c:v>2.64</c:v>
                </c:pt>
                <c:pt idx="5">
                  <c:v>3.28</c:v>
                </c:pt>
                <c:pt idx="6">
                  <c:v>4.1100000000000003</c:v>
                </c:pt>
                <c:pt idx="7">
                  <c:v>2.71</c:v>
                </c:pt>
                <c:pt idx="8">
                  <c:v>4.3499999999999996</c:v>
                </c:pt>
                <c:pt idx="9">
                  <c:v>4.92</c:v>
                </c:pt>
                <c:pt idx="10">
                  <c:v>5.78</c:v>
                </c:pt>
                <c:pt idx="11">
                  <c:v>4.66</c:v>
                </c:pt>
                <c:pt idx="12">
                  <c:v>4.2300000000000004</c:v>
                </c:pt>
                <c:pt idx="13">
                  <c:v>4.6900000000000004</c:v>
                </c:pt>
                <c:pt idx="14">
                  <c:v>5.77</c:v>
                </c:pt>
                <c:pt idx="15">
                  <c:v>5.18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20-4F21-BB0F-616E508925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579520"/>
        <c:axId val="113581056"/>
      </c:lineChart>
      <c:catAx>
        <c:axId val="113579520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3581056"/>
        <c:crosses val="autoZero"/>
        <c:auto val="0"/>
        <c:lblAlgn val="ctr"/>
        <c:lblOffset val="100"/>
        <c:noMultiLvlLbl val="1"/>
      </c:catAx>
      <c:valAx>
        <c:axId val="113581056"/>
        <c:scaling>
          <c:orientation val="minMax"/>
        </c:scaling>
        <c:delete val="0"/>
        <c:axPos val="r"/>
        <c:majorGridlines/>
        <c:numFmt formatCode="0.00" sourceLinked="1"/>
        <c:majorTickMark val="none"/>
        <c:minorTickMark val="none"/>
        <c:tickLblPos val="high"/>
        <c:crossAx val="113579520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39620830415066044"/>
          <c:y val="0.91966080012817475"/>
          <c:w val="0.17252484948815361"/>
          <c:h val="5.8998860321475714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>
      <a:solidFill>
        <a:schemeClr val="tx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Presión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911622660519299E-2"/>
          <c:y val="0.1544278606965174"/>
          <c:w val="0.88099175363858373"/>
          <c:h val="0.69620383302127709"/>
        </c:manualLayout>
      </c:layout>
      <c:lineChart>
        <c:grouping val="standard"/>
        <c:varyColors val="0"/>
        <c:ser>
          <c:idx val="0"/>
          <c:order val="0"/>
          <c:tx>
            <c:strRef>
              <c:f>'NPP-0024'!$C$7</c:f>
              <c:strCache>
                <c:ptCount val="1"/>
                <c:pt idx="0">
                  <c:v>Presión Kg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'NPP-0024'!$B$8:$B$15</c:f>
              <c:numCache>
                <c:formatCode>dd/mm/yy;@</c:formatCode>
                <c:ptCount val="8"/>
                <c:pt idx="0">
                  <c:v>43781</c:v>
                </c:pt>
                <c:pt idx="1">
                  <c:v>43767</c:v>
                </c:pt>
                <c:pt idx="2">
                  <c:v>43719</c:v>
                </c:pt>
                <c:pt idx="3">
                  <c:v>43699</c:v>
                </c:pt>
                <c:pt idx="4">
                  <c:v>43650</c:v>
                </c:pt>
                <c:pt idx="5">
                  <c:v>43644</c:v>
                </c:pt>
                <c:pt idx="6">
                  <c:v>43628</c:v>
                </c:pt>
                <c:pt idx="7">
                  <c:v>43626</c:v>
                </c:pt>
              </c:numCache>
            </c:numRef>
          </c:cat>
          <c:val>
            <c:numRef>
              <c:f>'NPP-0024'!$C$8:$C$15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  <c:pt idx="6">
                  <c:v>3</c:v>
                </c:pt>
                <c:pt idx="7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6-4132-A93E-610786A5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652480"/>
        <c:axId val="113654016"/>
      </c:lineChart>
      <c:catAx>
        <c:axId val="113652480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113654016"/>
        <c:crossesAt val="0"/>
        <c:auto val="0"/>
        <c:lblAlgn val="ctr"/>
        <c:lblOffset val="100"/>
        <c:noMultiLvlLbl val="1"/>
      </c:catAx>
      <c:valAx>
        <c:axId val="113654016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3652480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92510175358515"/>
          <c:y val="0.88605554902652095"/>
          <c:w val="0.19087577891428384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STIFF DAVIS</a:t>
            </a:r>
          </a:p>
        </c:rich>
      </c:tx>
      <c:layout>
        <c:manualLayout>
          <c:xMode val="edge"/>
          <c:yMode val="edge"/>
          <c:x val="0.16567179848787558"/>
          <c:y val="3.8732394366197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089612063908052E-2"/>
          <c:y val="0.11971830985915492"/>
          <c:w val="0.82686627424372827"/>
          <c:h val="0.76056338028169013"/>
        </c:manualLayout>
      </c:layout>
      <c:lineChart>
        <c:grouping val="standard"/>
        <c:varyColors val="0"/>
        <c:ser>
          <c:idx val="1"/>
          <c:order val="0"/>
          <c:tx>
            <c:strRef>
              <c:f>[1]calculos!$G$35</c:f>
              <c:strCache>
                <c:ptCount val="1"/>
                <c:pt idx="0">
                  <c:v>TENDENCIA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[1]calculos!$B$50:$B$52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[1]calculos!$H$32:$H$34</c:f>
              <c:numCache>
                <c:formatCode>General</c:formatCode>
                <c:ptCount val="3"/>
                <c:pt idx="0">
                  <c:v>-1.7205992642990762</c:v>
                </c:pt>
                <c:pt idx="1">
                  <c:v>-0.80334954449622686</c:v>
                </c:pt>
                <c:pt idx="2">
                  <c:v>1.9210068271572394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0E-491A-ABE9-7E993C0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80928"/>
        <c:axId val="112391296"/>
      </c:lineChart>
      <c:lineChart>
        <c:grouping val="standard"/>
        <c:varyColors val="0"/>
        <c:ser>
          <c:idx val="0"/>
          <c:order val="1"/>
          <c:tx>
            <c:strRef>
              <c:f>[1]calculos!$B$45</c:f>
              <c:strCache>
                <c:ptCount val="1"/>
                <c:pt idx="0">
                  <c:v>(CaCO3) PPTABLE 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[1]calculos!$B$50:$B$52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[1]calculos!$C$42:$C$44</c:f>
              <c:numCache>
                <c:formatCode>General</c:formatCode>
                <c:ptCount val="3"/>
                <c:pt idx="0">
                  <c:v>-11238.207671203041</c:v>
                </c:pt>
                <c:pt idx="1">
                  <c:v>-2425.3581732073844</c:v>
                </c:pt>
                <c:pt idx="2">
                  <c:v>727.18029424892927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0E-491A-ABE9-7E993C0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93216"/>
        <c:axId val="113677056"/>
      </c:lineChart>
      <c:catAx>
        <c:axId val="11238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TEMPERATURA</a:t>
                </a:r>
              </a:p>
            </c:rich>
          </c:tx>
          <c:layout>
            <c:manualLayout>
              <c:xMode val="edge"/>
              <c:yMode val="edge"/>
              <c:x val="0.43731374622948249"/>
              <c:y val="0.929577464788732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391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391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6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INDICE</a:t>
                </a:r>
              </a:p>
            </c:rich>
          </c:tx>
          <c:layout>
            <c:manualLayout>
              <c:xMode val="edge"/>
              <c:yMode val="edge"/>
              <c:x val="1.1940298507462687E-2"/>
              <c:y val="0.436619718309859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380928"/>
        <c:crosses val="autoZero"/>
        <c:crossBetween val="between"/>
      </c:valAx>
      <c:catAx>
        <c:axId val="11239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677056"/>
        <c:crosses val="autoZero"/>
        <c:auto val="0"/>
        <c:lblAlgn val="ctr"/>
        <c:lblOffset val="100"/>
        <c:noMultiLvlLbl val="0"/>
      </c:catAx>
      <c:valAx>
        <c:axId val="1136770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6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CaCO3 Precipitable</a:t>
                </a:r>
              </a:p>
            </c:rich>
          </c:tx>
          <c:layout>
            <c:manualLayout>
              <c:xMode val="edge"/>
              <c:yMode val="edge"/>
              <c:x val="0.96567226857836796"/>
              <c:y val="0.36619718309859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393216"/>
        <c:crosses val="max"/>
        <c:crossBetween val="between"/>
      </c:valAx>
      <c:spPr>
        <a:gradFill rotWithShape="0">
          <a:gsLst>
            <a:gs pos="0">
              <a:srgbClr val="0000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4776166412034322"/>
          <c:y val="4.9295774647887321E-2"/>
          <c:w val="0.31641806714459197"/>
          <c:h val="5.6338028169014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H2S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998117083190687"/>
          <c:y val="0.1544278606965174"/>
          <c:w val="0.7938337327399293"/>
          <c:h val="0.5376054210709641"/>
        </c:manualLayout>
      </c:layout>
      <c:lineChart>
        <c:grouping val="standard"/>
        <c:varyColors val="0"/>
        <c:ser>
          <c:idx val="0"/>
          <c:order val="0"/>
          <c:tx>
            <c:strRef>
              <c:f>'NCD.x-0016'!$C$7</c:f>
              <c:strCache>
                <c:ptCount val="1"/>
                <c:pt idx="0">
                  <c:v>H2S/ppm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'NCD.x-0016'!$B$8:$B$22</c:f>
              <c:numCache>
                <c:formatCode>dd/mm/yy;@</c:formatCode>
                <c:ptCount val="15"/>
                <c:pt idx="0">
                  <c:v>43781</c:v>
                </c:pt>
                <c:pt idx="1">
                  <c:v>43762</c:v>
                </c:pt>
                <c:pt idx="2">
                  <c:v>43697</c:v>
                </c:pt>
                <c:pt idx="3">
                  <c:v>43675</c:v>
                </c:pt>
                <c:pt idx="4">
                  <c:v>43641</c:v>
                </c:pt>
                <c:pt idx="5">
                  <c:v>43607</c:v>
                </c:pt>
                <c:pt idx="6">
                  <c:v>43580</c:v>
                </c:pt>
                <c:pt idx="7">
                  <c:v>43549</c:v>
                </c:pt>
                <c:pt idx="8">
                  <c:v>43516</c:v>
                </c:pt>
                <c:pt idx="9">
                  <c:v>43494</c:v>
                </c:pt>
                <c:pt idx="10">
                  <c:v>43461</c:v>
                </c:pt>
                <c:pt idx="11">
                  <c:v>43425</c:v>
                </c:pt>
                <c:pt idx="12">
                  <c:v>43377</c:v>
                </c:pt>
                <c:pt idx="13">
                  <c:v>43364</c:v>
                </c:pt>
                <c:pt idx="14">
                  <c:v>43340</c:v>
                </c:pt>
              </c:numCache>
            </c:numRef>
          </c:cat>
          <c:val>
            <c:numRef>
              <c:f>'NCD.x-0016'!$C$8:$C$22</c:f>
              <c:numCache>
                <c:formatCode>General</c:formatCode>
                <c:ptCount val="15"/>
                <c:pt idx="0">
                  <c:v>60</c:v>
                </c:pt>
                <c:pt idx="1">
                  <c:v>60</c:v>
                </c:pt>
                <c:pt idx="2">
                  <c:v>50</c:v>
                </c:pt>
                <c:pt idx="3">
                  <c:v>60</c:v>
                </c:pt>
                <c:pt idx="4">
                  <c:v>40</c:v>
                </c:pt>
                <c:pt idx="5">
                  <c:v>50</c:v>
                </c:pt>
                <c:pt idx="6">
                  <c:v>30</c:v>
                </c:pt>
                <c:pt idx="7">
                  <c:v>40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50</c:v>
                </c:pt>
                <c:pt idx="12">
                  <c:v>55</c:v>
                </c:pt>
                <c:pt idx="13">
                  <c:v>40</c:v>
                </c:pt>
                <c:pt idx="14">
                  <c:v>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6-4132-A93E-610786A5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560832"/>
        <c:axId val="97562624"/>
      </c:lineChart>
      <c:catAx>
        <c:axId val="97560832"/>
        <c:scaling>
          <c:orientation val="maxMin"/>
        </c:scaling>
        <c:delete val="0"/>
        <c:axPos val="b"/>
        <c:numFmt formatCode="dd/mm/yy;@" sourceLinked="1"/>
        <c:majorTickMark val="none"/>
        <c:minorTickMark val="none"/>
        <c:tickLblPos val="nextTo"/>
        <c:crossAx val="97562624"/>
        <c:crossesAt val="0"/>
        <c:auto val="0"/>
        <c:lblAlgn val="ctr"/>
        <c:lblOffset val="100"/>
        <c:noMultiLvlLbl val="1"/>
      </c:catAx>
      <c:valAx>
        <c:axId val="97562624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97560832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492510175358515"/>
          <c:y val="0.88605554902652095"/>
          <c:w val="0.11113545589410019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[ Fe ] Vs. mpy</a:t>
            </a:r>
          </a:p>
        </c:rich>
      </c:tx>
      <c:layout>
        <c:manualLayout>
          <c:xMode val="edge"/>
          <c:yMode val="edge"/>
          <c:x val="0.42620301815506889"/>
          <c:y val="3.4920634920634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527516272019246E-2"/>
          <c:y val="0.15238142479360364"/>
          <c:w val="0.86235628879736859"/>
          <c:h val="0.64444644235628212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[1]corrosion!$P$14:$P$24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[1]corrosion!$Q$14:$Q$24</c:f>
              <c:numCache>
                <c:formatCode>General</c:formatCode>
                <c:ptCount val="11"/>
                <c:pt idx="0">
                  <c:v>0</c:v>
                </c:pt>
                <c:pt idx="1">
                  <c:v>18.859189790644489</c:v>
                </c:pt>
                <c:pt idx="2">
                  <c:v>37.718379581288978</c:v>
                </c:pt>
                <c:pt idx="3">
                  <c:v>56.577569371933464</c:v>
                </c:pt>
                <c:pt idx="4">
                  <c:v>75.436759162577957</c:v>
                </c:pt>
                <c:pt idx="5">
                  <c:v>94.295948953222435</c:v>
                </c:pt>
                <c:pt idx="6">
                  <c:v>113.15513874386693</c:v>
                </c:pt>
                <c:pt idx="7">
                  <c:v>132.01432853451141</c:v>
                </c:pt>
                <c:pt idx="8">
                  <c:v>150.87351832515591</c:v>
                </c:pt>
                <c:pt idx="9">
                  <c:v>169.73270811580036</c:v>
                </c:pt>
                <c:pt idx="10">
                  <c:v>188.59189790644487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FA0-48BA-A3EA-452EED35A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20352"/>
        <c:axId val="112422272"/>
      </c:scatterChart>
      <c:valAx>
        <c:axId val="1124203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mpy</a:t>
                </a:r>
              </a:p>
            </c:rich>
          </c:tx>
          <c:layout>
            <c:manualLayout>
              <c:xMode val="edge"/>
              <c:yMode val="edge"/>
              <c:x val="0.52736405461755098"/>
              <c:y val="0.92063792025996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422272"/>
        <c:crosses val="autoZero"/>
        <c:crossBetween val="midCat"/>
        <c:majorUnit val="0.5"/>
      </c:valAx>
      <c:valAx>
        <c:axId val="112422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[ Fe ]</a:t>
                </a:r>
              </a:p>
            </c:rich>
          </c:tx>
          <c:layout>
            <c:manualLayout>
              <c:xMode val="edge"/>
              <c:yMode val="edge"/>
              <c:x val="8.291873963515755E-3"/>
              <c:y val="0.428572761738116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420352"/>
        <c:crosses val="autoZero"/>
        <c:crossBetween val="midCat"/>
        <c:majorUnit val="25"/>
      </c:valAx>
      <c:spPr>
        <a:gradFill rotWithShape="0">
          <a:gsLst>
            <a:gs pos="0">
              <a:srgbClr val="0000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PO4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1998737304756175E-2"/>
          <c:y val="0.11544396264049131"/>
          <c:w val="0.91471015709372405"/>
          <c:h val="0.75232586812485147"/>
        </c:manualLayout>
      </c:layout>
      <c:lineChart>
        <c:grouping val="standard"/>
        <c:varyColors val="0"/>
        <c:ser>
          <c:idx val="0"/>
          <c:order val="0"/>
          <c:tx>
            <c:strRef>
              <c:f>'NPP-0026'!$E$7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('NPP-0026'!$B$8,'NPP-0026'!$B$11:$B$17)</c:f>
              <c:numCache>
                <c:formatCode>dd/mm/yyyy;@</c:formatCode>
                <c:ptCount val="8"/>
                <c:pt idx="0">
                  <c:v>43767</c:v>
                </c:pt>
                <c:pt idx="1">
                  <c:v>43675</c:v>
                </c:pt>
                <c:pt idx="2">
                  <c:v>43644</c:v>
                </c:pt>
                <c:pt idx="3">
                  <c:v>43607</c:v>
                </c:pt>
                <c:pt idx="4">
                  <c:v>43571</c:v>
                </c:pt>
                <c:pt idx="5">
                  <c:v>43552</c:v>
                </c:pt>
                <c:pt idx="6">
                  <c:v>43514</c:v>
                </c:pt>
                <c:pt idx="7">
                  <c:v>43494</c:v>
                </c:pt>
              </c:numCache>
            </c:numRef>
          </c:cat>
          <c:val>
            <c:numRef>
              <c:f>('NPP-0026'!$E$8,'NPP-0026'!$E$11:$E$17)</c:f>
              <c:numCache>
                <c:formatCode>General</c:formatCode>
                <c:ptCount val="8"/>
                <c:pt idx="0">
                  <c:v>0.33</c:v>
                </c:pt>
                <c:pt idx="1">
                  <c:v>2.19</c:v>
                </c:pt>
                <c:pt idx="2">
                  <c:v>1.66</c:v>
                </c:pt>
                <c:pt idx="3">
                  <c:v>1.08</c:v>
                </c:pt>
                <c:pt idx="4">
                  <c:v>1.63</c:v>
                </c:pt>
                <c:pt idx="5">
                  <c:v>1.92</c:v>
                </c:pt>
                <c:pt idx="6">
                  <c:v>3.13</c:v>
                </c:pt>
                <c:pt idx="7">
                  <c:v>2.2400000000000002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1F-456F-9832-D7928BE04F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51968"/>
        <c:axId val="112453504"/>
      </c:lineChart>
      <c:dateAx>
        <c:axId val="112451968"/>
        <c:scaling>
          <c:orientation val="minMax"/>
        </c:scaling>
        <c:delete val="1"/>
        <c:axPos val="b"/>
        <c:numFmt formatCode="dd/mm/yyyy;@" sourceLinked="1"/>
        <c:majorTickMark val="none"/>
        <c:minorTickMark val="none"/>
        <c:tickLblPos val="nextTo"/>
        <c:crossAx val="112453504"/>
        <c:crosses val="autoZero"/>
        <c:auto val="1"/>
        <c:lblOffset val="50"/>
        <c:baseTimeUnit val="days"/>
      </c:dateAx>
      <c:valAx>
        <c:axId val="1124535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2451968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35566125247328934"/>
          <c:y val="0.92542382377962129"/>
          <c:w val="0.21861417057312413"/>
          <c:h val="5.5213717814645034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>
      <a:solidFill>
        <a:schemeClr val="tx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STIFF DAVIS</a:t>
            </a:r>
          </a:p>
        </c:rich>
      </c:tx>
      <c:layout>
        <c:manualLayout>
          <c:xMode val="edge"/>
          <c:yMode val="edge"/>
          <c:x val="0.16567179848787558"/>
          <c:y val="3.8732394366197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089612063908052E-2"/>
          <c:y val="0.11971830985915492"/>
          <c:w val="0.82686627424372827"/>
          <c:h val="0.76056338028169013"/>
        </c:manualLayout>
      </c:layout>
      <c:lineChart>
        <c:grouping val="standard"/>
        <c:varyColors val="0"/>
        <c:ser>
          <c:idx val="1"/>
          <c:order val="0"/>
          <c:tx>
            <c:strRef>
              <c:f>[1]calculos!$G$35</c:f>
              <c:strCache>
                <c:ptCount val="1"/>
                <c:pt idx="0">
                  <c:v>TENDENCIA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[1]calculos!$B$50:$B$52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[1]calculos!$H$32:$H$34</c:f>
              <c:numCache>
                <c:formatCode>General</c:formatCode>
                <c:ptCount val="3"/>
                <c:pt idx="0">
                  <c:v>-1.7205992642990762</c:v>
                </c:pt>
                <c:pt idx="1">
                  <c:v>-0.80334954449622686</c:v>
                </c:pt>
                <c:pt idx="2">
                  <c:v>1.9210068271572394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0E-491A-ABE9-7E993C0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48288"/>
        <c:axId val="113554560"/>
      </c:lineChart>
      <c:lineChart>
        <c:grouping val="standard"/>
        <c:varyColors val="0"/>
        <c:ser>
          <c:idx val="0"/>
          <c:order val="1"/>
          <c:tx>
            <c:strRef>
              <c:f>[1]calculos!$B$45</c:f>
              <c:strCache>
                <c:ptCount val="1"/>
                <c:pt idx="0">
                  <c:v>(CaCO3) PPTABLE 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[1]calculos!$B$50:$B$52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[1]calculos!$C$42:$C$44</c:f>
              <c:numCache>
                <c:formatCode>General</c:formatCode>
                <c:ptCount val="3"/>
                <c:pt idx="0">
                  <c:v>-11238.207671203041</c:v>
                </c:pt>
                <c:pt idx="1">
                  <c:v>-2425.3581732073844</c:v>
                </c:pt>
                <c:pt idx="2">
                  <c:v>727.18029424892927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0E-491A-ABE9-7E993C0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56480"/>
        <c:axId val="113566464"/>
      </c:lineChart>
      <c:catAx>
        <c:axId val="11354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TEMPERATURA</a:t>
                </a:r>
              </a:p>
            </c:rich>
          </c:tx>
          <c:layout>
            <c:manualLayout>
              <c:xMode val="edge"/>
              <c:yMode val="edge"/>
              <c:x val="0.43731374622948249"/>
              <c:y val="0.929577464788732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554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554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6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INDICE</a:t>
                </a:r>
              </a:p>
            </c:rich>
          </c:tx>
          <c:layout>
            <c:manualLayout>
              <c:xMode val="edge"/>
              <c:yMode val="edge"/>
              <c:x val="1.1940298507462687E-2"/>
              <c:y val="0.436619718309859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548288"/>
        <c:crosses val="autoZero"/>
        <c:crossBetween val="between"/>
      </c:valAx>
      <c:catAx>
        <c:axId val="11355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566464"/>
        <c:crosses val="autoZero"/>
        <c:auto val="0"/>
        <c:lblAlgn val="ctr"/>
        <c:lblOffset val="100"/>
        <c:noMultiLvlLbl val="0"/>
      </c:catAx>
      <c:valAx>
        <c:axId val="1135664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6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CaCO3 Precipitable</a:t>
                </a:r>
              </a:p>
            </c:rich>
          </c:tx>
          <c:layout>
            <c:manualLayout>
              <c:xMode val="edge"/>
              <c:yMode val="edge"/>
              <c:x val="0.96567226857836796"/>
              <c:y val="0.36619718309859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556480"/>
        <c:crosses val="max"/>
        <c:crossBetween val="between"/>
      </c:valAx>
      <c:spPr>
        <a:gradFill rotWithShape="0">
          <a:gsLst>
            <a:gs pos="0">
              <a:srgbClr val="0000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4776166412034322"/>
          <c:y val="4.9295774647887321E-2"/>
          <c:w val="0.31641806714459197"/>
          <c:h val="5.6338028169014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[ Fe ] Vs. mpy</a:t>
            </a:r>
          </a:p>
        </c:rich>
      </c:tx>
      <c:layout>
        <c:manualLayout>
          <c:xMode val="edge"/>
          <c:yMode val="edge"/>
          <c:x val="0.42620301815506889"/>
          <c:y val="3.4920634920634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527516272019246E-2"/>
          <c:y val="0.15238142479360364"/>
          <c:w val="0.86235628879736859"/>
          <c:h val="0.64444644235628212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[1]corrosion!$P$14:$P$24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[1]corrosion!$Q$14:$Q$24</c:f>
              <c:numCache>
                <c:formatCode>General</c:formatCode>
                <c:ptCount val="11"/>
                <c:pt idx="0">
                  <c:v>0</c:v>
                </c:pt>
                <c:pt idx="1">
                  <c:v>18.859189790644489</c:v>
                </c:pt>
                <c:pt idx="2">
                  <c:v>37.718379581288978</c:v>
                </c:pt>
                <c:pt idx="3">
                  <c:v>56.577569371933464</c:v>
                </c:pt>
                <c:pt idx="4">
                  <c:v>75.436759162577957</c:v>
                </c:pt>
                <c:pt idx="5">
                  <c:v>94.295948953222435</c:v>
                </c:pt>
                <c:pt idx="6">
                  <c:v>113.15513874386693</c:v>
                </c:pt>
                <c:pt idx="7">
                  <c:v>132.01432853451141</c:v>
                </c:pt>
                <c:pt idx="8">
                  <c:v>150.87351832515591</c:v>
                </c:pt>
                <c:pt idx="9">
                  <c:v>169.73270811580036</c:v>
                </c:pt>
                <c:pt idx="10">
                  <c:v>188.59189790644487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FA0-48BA-A3EA-452EED35A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00704"/>
        <c:axId val="113802624"/>
      </c:scatterChart>
      <c:valAx>
        <c:axId val="1138007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mpy</a:t>
                </a:r>
              </a:p>
            </c:rich>
          </c:tx>
          <c:layout>
            <c:manualLayout>
              <c:xMode val="edge"/>
              <c:yMode val="edge"/>
              <c:x val="0.52736405461755098"/>
              <c:y val="0.92063792025996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802624"/>
        <c:crosses val="autoZero"/>
        <c:crossBetween val="midCat"/>
        <c:majorUnit val="0.5"/>
      </c:valAx>
      <c:valAx>
        <c:axId val="113802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[ Fe ]</a:t>
                </a:r>
              </a:p>
            </c:rich>
          </c:tx>
          <c:layout>
            <c:manualLayout>
              <c:xMode val="edge"/>
              <c:yMode val="edge"/>
              <c:x val="8.291873963515755E-3"/>
              <c:y val="0.428572761738116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800704"/>
        <c:crosses val="autoZero"/>
        <c:crossBetween val="midCat"/>
        <c:majorUnit val="25"/>
      </c:valAx>
      <c:spPr>
        <a:gradFill rotWithShape="0">
          <a:gsLst>
            <a:gs pos="0">
              <a:srgbClr val="0000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Fe++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4607428305456422E-2"/>
          <c:y val="0.11544396264049131"/>
          <c:w val="0.86217393270370701"/>
          <c:h val="0.75937122161714166"/>
        </c:manualLayout>
      </c:layout>
      <c:lineChart>
        <c:grouping val="standard"/>
        <c:varyColors val="0"/>
        <c:ser>
          <c:idx val="0"/>
          <c:order val="0"/>
          <c:tx>
            <c:strRef>
              <c:f>'NRG-0027'!$D$7</c:f>
              <c:strCache>
                <c:ptCount val="1"/>
                <c:pt idx="0">
                  <c:v>Hierro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('NRG-0027'!$B$25,'NRG-0027'!$B$22:$B$23,'NRG-0027'!$B$21,'NRG-0027'!$B$20,'NRG-0027'!$B$16:$B$18,'NRG-0027'!$B$14,'NRG-0027'!$B$13,'NRG-0027'!$B$12,'NRG-0027'!$B$11,'NRG-0027'!$B$10,'NRG-0027'!$B$9,'NRG-0027'!$B$8)</c:f>
              <c:numCache>
                <c:formatCode>dd/mm/yyyy;@</c:formatCode>
                <c:ptCount val="15"/>
                <c:pt idx="0">
                  <c:v>43238</c:v>
                </c:pt>
                <c:pt idx="1">
                  <c:v>43370</c:v>
                </c:pt>
                <c:pt idx="2">
                  <c:v>43340</c:v>
                </c:pt>
                <c:pt idx="3">
                  <c:v>43395</c:v>
                </c:pt>
                <c:pt idx="4">
                  <c:v>43430</c:v>
                </c:pt>
                <c:pt idx="5">
                  <c:v>43551</c:v>
                </c:pt>
                <c:pt idx="6">
                  <c:v>43514</c:v>
                </c:pt>
                <c:pt idx="7">
                  <c:v>43494</c:v>
                </c:pt>
                <c:pt idx="8">
                  <c:v>43615</c:v>
                </c:pt>
                <c:pt idx="9">
                  <c:v>43645</c:v>
                </c:pt>
                <c:pt idx="10">
                  <c:v>43651</c:v>
                </c:pt>
                <c:pt idx="11">
                  <c:v>43704</c:v>
                </c:pt>
                <c:pt idx="12">
                  <c:v>43710</c:v>
                </c:pt>
                <c:pt idx="13">
                  <c:v>43762</c:v>
                </c:pt>
                <c:pt idx="14">
                  <c:v>43780</c:v>
                </c:pt>
              </c:numCache>
            </c:numRef>
          </c:cat>
          <c:val>
            <c:numRef>
              <c:f>('NRG-0027'!$D$25,'NRG-0027'!$D$23,'NRG-0027'!$D$22,'NRG-0027'!$D$21,'NRG-0027'!$D$20,'NRG-0027'!$D$16:$D$18,'NRG-0027'!$D$14,'NRG-0027'!$D$13,'NRG-0027'!$D$12,'NRG-0027'!$D$11,'NRG-0027'!$D$10,'NRG-0027'!$D$9,'NRG-0027'!$D$8)</c:f>
              <c:numCache>
                <c:formatCode>General</c:formatCode>
                <c:ptCount val="15"/>
                <c:pt idx="0">
                  <c:v>3.78</c:v>
                </c:pt>
                <c:pt idx="1">
                  <c:v>0.87</c:v>
                </c:pt>
                <c:pt idx="2">
                  <c:v>0.47</c:v>
                </c:pt>
                <c:pt idx="3">
                  <c:v>1.78</c:v>
                </c:pt>
                <c:pt idx="4">
                  <c:v>0.83</c:v>
                </c:pt>
                <c:pt idx="5">
                  <c:v>2.93</c:v>
                </c:pt>
                <c:pt idx="6">
                  <c:v>2.1800000000000002</c:v>
                </c:pt>
                <c:pt idx="7">
                  <c:v>2.79</c:v>
                </c:pt>
                <c:pt idx="8">
                  <c:v>4.34</c:v>
                </c:pt>
                <c:pt idx="9">
                  <c:v>6.16</c:v>
                </c:pt>
                <c:pt idx="10">
                  <c:v>7.35</c:v>
                </c:pt>
                <c:pt idx="11">
                  <c:v>8.32</c:v>
                </c:pt>
                <c:pt idx="12">
                  <c:v>12.41</c:v>
                </c:pt>
                <c:pt idx="13">
                  <c:v>12.95</c:v>
                </c:pt>
                <c:pt idx="14">
                  <c:v>13.75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1F-456F-9832-D7928BE04F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299264"/>
        <c:axId val="114300800"/>
      </c:lineChart>
      <c:catAx>
        <c:axId val="114299264"/>
        <c:scaling>
          <c:orientation val="minMax"/>
        </c:scaling>
        <c:delete val="1"/>
        <c:axPos val="b"/>
        <c:numFmt formatCode="dd/mm/yyyy;@" sourceLinked="1"/>
        <c:majorTickMark val="none"/>
        <c:minorTickMark val="none"/>
        <c:tickLblPos val="nextTo"/>
        <c:crossAx val="114300800"/>
        <c:crosses val="autoZero"/>
        <c:auto val="0"/>
        <c:lblAlgn val="ctr"/>
        <c:lblOffset val="50"/>
        <c:noMultiLvlLbl val="1"/>
      </c:catAx>
      <c:valAx>
        <c:axId val="114300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4299264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5348732547539006"/>
          <c:y val="0.91133310471480322"/>
          <c:w val="8.8179406570323152E-2"/>
          <c:h val="5.5213717814645034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>
      <a:solidFill>
        <a:schemeClr val="accent6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STIFF DAVIS</a:t>
            </a:r>
          </a:p>
        </c:rich>
      </c:tx>
      <c:layout>
        <c:manualLayout>
          <c:xMode val="edge"/>
          <c:yMode val="edge"/>
          <c:x val="0.16567179848787558"/>
          <c:y val="3.8732394366197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089612063908052E-2"/>
          <c:y val="0.11971830985915492"/>
          <c:w val="0.82686627424372827"/>
          <c:h val="0.76056338028169013"/>
        </c:manualLayout>
      </c:layout>
      <c:lineChart>
        <c:grouping val="standard"/>
        <c:varyColors val="0"/>
        <c:ser>
          <c:idx val="1"/>
          <c:order val="0"/>
          <c:tx>
            <c:strRef>
              <c:f>[1]calculos!$G$35</c:f>
              <c:strCache>
                <c:ptCount val="1"/>
                <c:pt idx="0">
                  <c:v>TENDENCIA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[1]calculos!$B$50:$B$52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[1]calculos!$H$32:$H$34</c:f>
              <c:numCache>
                <c:formatCode>General</c:formatCode>
                <c:ptCount val="3"/>
                <c:pt idx="0">
                  <c:v>-1.7205992642990762</c:v>
                </c:pt>
                <c:pt idx="1">
                  <c:v>-0.80334954449622686</c:v>
                </c:pt>
                <c:pt idx="2">
                  <c:v>1.9210068271572394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0E-491A-ABE9-7E993C0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32704"/>
        <c:axId val="114243072"/>
      </c:lineChart>
      <c:lineChart>
        <c:grouping val="standard"/>
        <c:varyColors val="0"/>
        <c:ser>
          <c:idx val="0"/>
          <c:order val="1"/>
          <c:tx>
            <c:strRef>
              <c:f>[1]calculos!$B$45</c:f>
              <c:strCache>
                <c:ptCount val="1"/>
                <c:pt idx="0">
                  <c:v>(CaCO3) PPTABLE 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[1]calculos!$B$50:$B$52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[1]calculos!$C$42:$C$44</c:f>
              <c:numCache>
                <c:formatCode>General</c:formatCode>
                <c:ptCount val="3"/>
                <c:pt idx="0">
                  <c:v>-11238.207671203041</c:v>
                </c:pt>
                <c:pt idx="1">
                  <c:v>-2425.3581732073844</c:v>
                </c:pt>
                <c:pt idx="2">
                  <c:v>727.18029424892927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0E-491A-ABE9-7E993C0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44992"/>
        <c:axId val="114250880"/>
      </c:lineChart>
      <c:catAx>
        <c:axId val="11423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TEMPERATURA</a:t>
                </a:r>
              </a:p>
            </c:rich>
          </c:tx>
          <c:layout>
            <c:manualLayout>
              <c:xMode val="edge"/>
              <c:yMode val="edge"/>
              <c:x val="0.43731374622948249"/>
              <c:y val="0.929577464788732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243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243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6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INDICE</a:t>
                </a:r>
              </a:p>
            </c:rich>
          </c:tx>
          <c:layout>
            <c:manualLayout>
              <c:xMode val="edge"/>
              <c:yMode val="edge"/>
              <c:x val="1.1940298507462687E-2"/>
              <c:y val="0.436619718309859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232704"/>
        <c:crosses val="autoZero"/>
        <c:crossBetween val="between"/>
      </c:valAx>
      <c:catAx>
        <c:axId val="11424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50880"/>
        <c:crosses val="autoZero"/>
        <c:auto val="0"/>
        <c:lblAlgn val="ctr"/>
        <c:lblOffset val="100"/>
        <c:noMultiLvlLbl val="0"/>
      </c:catAx>
      <c:valAx>
        <c:axId val="1142508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6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CaCO3 Precipitable</a:t>
                </a:r>
              </a:p>
            </c:rich>
          </c:tx>
          <c:layout>
            <c:manualLayout>
              <c:xMode val="edge"/>
              <c:yMode val="edge"/>
              <c:x val="0.96567226857836796"/>
              <c:y val="0.36619718309859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244992"/>
        <c:crosses val="max"/>
        <c:crossBetween val="between"/>
      </c:valAx>
      <c:spPr>
        <a:gradFill rotWithShape="0">
          <a:gsLst>
            <a:gs pos="0">
              <a:srgbClr val="0000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4776166412034322"/>
          <c:y val="4.9295774647887321E-2"/>
          <c:w val="0.31641806714459197"/>
          <c:h val="5.6338028169014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[ Fe ] Vs. mpy</a:t>
            </a:r>
          </a:p>
        </c:rich>
      </c:tx>
      <c:layout>
        <c:manualLayout>
          <c:xMode val="edge"/>
          <c:yMode val="edge"/>
          <c:x val="0.42620301815506889"/>
          <c:y val="3.4920634920634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527516272019246E-2"/>
          <c:y val="0.15238142479360364"/>
          <c:w val="0.86235628879736859"/>
          <c:h val="0.64444644235628212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[1]corrosion!$P$14:$P$24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[1]corrosion!$Q$14:$Q$24</c:f>
              <c:numCache>
                <c:formatCode>General</c:formatCode>
                <c:ptCount val="11"/>
                <c:pt idx="0">
                  <c:v>0</c:v>
                </c:pt>
                <c:pt idx="1">
                  <c:v>18.859189790644489</c:v>
                </c:pt>
                <c:pt idx="2">
                  <c:v>37.718379581288978</c:v>
                </c:pt>
                <c:pt idx="3">
                  <c:v>56.577569371933464</c:v>
                </c:pt>
                <c:pt idx="4">
                  <c:v>75.436759162577957</c:v>
                </c:pt>
                <c:pt idx="5">
                  <c:v>94.295948953222435</c:v>
                </c:pt>
                <c:pt idx="6">
                  <c:v>113.15513874386693</c:v>
                </c:pt>
                <c:pt idx="7">
                  <c:v>132.01432853451141</c:v>
                </c:pt>
                <c:pt idx="8">
                  <c:v>150.87351832515591</c:v>
                </c:pt>
                <c:pt idx="9">
                  <c:v>169.73270811580036</c:v>
                </c:pt>
                <c:pt idx="10">
                  <c:v>188.59189790644487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FA0-48BA-A3EA-452EED35A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88512"/>
        <c:axId val="113971200"/>
      </c:scatterChart>
      <c:valAx>
        <c:axId val="114288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mpy</a:t>
                </a:r>
              </a:p>
            </c:rich>
          </c:tx>
          <c:layout>
            <c:manualLayout>
              <c:xMode val="edge"/>
              <c:yMode val="edge"/>
              <c:x val="0.52736405461755098"/>
              <c:y val="0.92063792025996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971200"/>
        <c:crosses val="autoZero"/>
        <c:crossBetween val="midCat"/>
        <c:majorUnit val="0.5"/>
      </c:valAx>
      <c:valAx>
        <c:axId val="113971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[ Fe ]</a:t>
                </a:r>
              </a:p>
            </c:rich>
          </c:tx>
          <c:layout>
            <c:manualLayout>
              <c:xMode val="edge"/>
              <c:yMode val="edge"/>
              <c:x val="8.291873963515755E-3"/>
              <c:y val="0.428572761738116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288512"/>
        <c:crosses val="autoZero"/>
        <c:crossBetween val="midCat"/>
        <c:majorUnit val="25"/>
      </c:valAx>
      <c:spPr>
        <a:gradFill rotWithShape="0">
          <a:gsLst>
            <a:gs pos="0">
              <a:srgbClr val="0000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Residual Fosfonato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4607428305456422E-2"/>
          <c:y val="0.11544396264049131"/>
          <c:w val="0.86217393270370701"/>
          <c:h val="0.75232586812485147"/>
        </c:manualLayout>
      </c:layout>
      <c:lineChart>
        <c:grouping val="standard"/>
        <c:varyColors val="0"/>
        <c:ser>
          <c:idx val="0"/>
          <c:order val="0"/>
          <c:tx>
            <c:strRef>
              <c:f>'NRG-0035'!$E$7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'NRG-0035'!$B$8:$B$11</c:f>
              <c:numCache>
                <c:formatCode>dd/mm/yyyy;@</c:formatCode>
                <c:ptCount val="4"/>
                <c:pt idx="0">
                  <c:v>43780</c:v>
                </c:pt>
                <c:pt idx="1">
                  <c:v>43762</c:v>
                </c:pt>
                <c:pt idx="2">
                  <c:v>43712</c:v>
                </c:pt>
                <c:pt idx="3">
                  <c:v>43704</c:v>
                </c:pt>
              </c:numCache>
            </c:numRef>
          </c:cat>
          <c:val>
            <c:numRef>
              <c:f>'NRG-0035'!$E$8:$E$11</c:f>
              <c:numCache>
                <c:formatCode>General</c:formatCode>
                <c:ptCount val="4"/>
                <c:pt idx="0">
                  <c:v>1.94</c:v>
                </c:pt>
                <c:pt idx="1">
                  <c:v>2.2799999999999998</c:v>
                </c:pt>
                <c:pt idx="2">
                  <c:v>3.87</c:v>
                </c:pt>
                <c:pt idx="3">
                  <c:v>4.49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1F-456F-9832-D7928BE04F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004736"/>
        <c:axId val="114006272"/>
      </c:lineChart>
      <c:dateAx>
        <c:axId val="114004736"/>
        <c:scaling>
          <c:orientation val="minMax"/>
        </c:scaling>
        <c:delete val="1"/>
        <c:axPos val="b"/>
        <c:numFmt formatCode="dd/mm/yyyy;@" sourceLinked="1"/>
        <c:majorTickMark val="none"/>
        <c:minorTickMark val="none"/>
        <c:tickLblPos val="nextTo"/>
        <c:crossAx val="114006272"/>
        <c:crosses val="autoZero"/>
        <c:auto val="1"/>
        <c:lblOffset val="50"/>
        <c:baseTimeUnit val="days"/>
      </c:dateAx>
      <c:valAx>
        <c:axId val="1140062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4004736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39551631925192299"/>
          <c:y val="0.91837847028733111"/>
          <c:w val="0.24180264909639507"/>
          <c:h val="5.5213717814645034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>
      <a:solidFill>
        <a:schemeClr val="tx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Hierro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4607428305456422E-2"/>
          <c:y val="0.11544396264049131"/>
          <c:w val="0.86217393270370701"/>
          <c:h val="0.69244036344038484"/>
        </c:manualLayout>
      </c:layout>
      <c:lineChart>
        <c:grouping val="standard"/>
        <c:varyColors val="0"/>
        <c:ser>
          <c:idx val="0"/>
          <c:order val="0"/>
          <c:tx>
            <c:strRef>
              <c:f>'NRG-0035'!$D$7</c:f>
              <c:strCache>
                <c:ptCount val="1"/>
                <c:pt idx="0">
                  <c:v>Hierro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'NRG-0035'!$B$8:$B$11</c:f>
              <c:numCache>
                <c:formatCode>dd/mm/yyyy;@</c:formatCode>
                <c:ptCount val="4"/>
                <c:pt idx="0">
                  <c:v>43780</c:v>
                </c:pt>
                <c:pt idx="1">
                  <c:v>43762</c:v>
                </c:pt>
                <c:pt idx="2">
                  <c:v>43712</c:v>
                </c:pt>
                <c:pt idx="3">
                  <c:v>43704</c:v>
                </c:pt>
              </c:numCache>
            </c:numRef>
          </c:cat>
          <c:val>
            <c:numRef>
              <c:f>'NRG-0035'!$D$8:$D$11</c:f>
              <c:numCache>
                <c:formatCode>General</c:formatCode>
                <c:ptCount val="4"/>
                <c:pt idx="0">
                  <c:v>19.21</c:v>
                </c:pt>
                <c:pt idx="1">
                  <c:v>18.34</c:v>
                </c:pt>
                <c:pt idx="2">
                  <c:v>16.75</c:v>
                </c:pt>
                <c:pt idx="3">
                  <c:v>17.32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1F-456F-9832-D7928BE04F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023424"/>
        <c:axId val="114385664"/>
      </c:lineChart>
      <c:dateAx>
        <c:axId val="114023424"/>
        <c:scaling>
          <c:orientation val="minMax"/>
        </c:scaling>
        <c:delete val="1"/>
        <c:axPos val="b"/>
        <c:numFmt formatCode="dd/mm/yyyy;@" sourceLinked="1"/>
        <c:majorTickMark val="none"/>
        <c:minorTickMark val="none"/>
        <c:tickLblPos val="nextTo"/>
        <c:crossAx val="114385664"/>
        <c:crosses val="autoZero"/>
        <c:auto val="1"/>
        <c:lblOffset val="50"/>
        <c:baseTimeUnit val="days"/>
      </c:dateAx>
      <c:valAx>
        <c:axId val="1143856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4023424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0649762392035799"/>
          <c:y val="0.91485579354118607"/>
          <c:w val="0.16453771472398554"/>
          <c:h val="5.5213717814645034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>
      <a:solidFill>
        <a:schemeClr val="accent6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STIFF DAVIS</a:t>
            </a:r>
          </a:p>
        </c:rich>
      </c:tx>
      <c:layout>
        <c:manualLayout>
          <c:xMode val="edge"/>
          <c:yMode val="edge"/>
          <c:x val="0.16567179848787558"/>
          <c:y val="3.8732394366197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089612063908052E-2"/>
          <c:y val="0.11971830985915492"/>
          <c:w val="0.82686627424372827"/>
          <c:h val="0.76056338028169013"/>
        </c:manualLayout>
      </c:layout>
      <c:lineChart>
        <c:grouping val="standard"/>
        <c:varyColors val="0"/>
        <c:ser>
          <c:idx val="1"/>
          <c:order val="0"/>
          <c:tx>
            <c:strRef>
              <c:f>[1]calculos!$G$35</c:f>
              <c:strCache>
                <c:ptCount val="1"/>
                <c:pt idx="0">
                  <c:v>TENDENCIA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[1]calculos!$B$50:$B$52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[1]calculos!$H$32:$H$34</c:f>
              <c:numCache>
                <c:formatCode>General</c:formatCode>
                <c:ptCount val="3"/>
                <c:pt idx="0">
                  <c:v>-1.7205992642990762</c:v>
                </c:pt>
                <c:pt idx="1">
                  <c:v>-0.80334954449622686</c:v>
                </c:pt>
                <c:pt idx="2">
                  <c:v>1.9210068271572394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5C-4E95-A4BC-2B135C000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92000"/>
        <c:axId val="114598272"/>
      </c:lineChart>
      <c:lineChart>
        <c:grouping val="standard"/>
        <c:varyColors val="0"/>
        <c:ser>
          <c:idx val="0"/>
          <c:order val="1"/>
          <c:tx>
            <c:strRef>
              <c:f>[1]calculos!$B$45</c:f>
              <c:strCache>
                <c:ptCount val="1"/>
                <c:pt idx="0">
                  <c:v>(CaCO3) PPTABLE 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[1]calculos!$B$50:$B$52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[1]calculos!$C$42:$C$44</c:f>
              <c:numCache>
                <c:formatCode>General</c:formatCode>
                <c:ptCount val="3"/>
                <c:pt idx="0">
                  <c:v>-11238.207671203041</c:v>
                </c:pt>
                <c:pt idx="1">
                  <c:v>-2425.3581732073844</c:v>
                </c:pt>
                <c:pt idx="2">
                  <c:v>727.18029424892927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5C-4E95-A4BC-2B135C000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00192"/>
        <c:axId val="114614272"/>
      </c:lineChart>
      <c:catAx>
        <c:axId val="11459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TEMPERATURA</a:t>
                </a:r>
              </a:p>
            </c:rich>
          </c:tx>
          <c:layout>
            <c:manualLayout>
              <c:xMode val="edge"/>
              <c:yMode val="edge"/>
              <c:x val="0.43731374622948249"/>
              <c:y val="0.929577464788732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598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598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6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INDICE</a:t>
                </a:r>
              </a:p>
            </c:rich>
          </c:tx>
          <c:layout>
            <c:manualLayout>
              <c:xMode val="edge"/>
              <c:yMode val="edge"/>
              <c:x val="1.1940298507462687E-2"/>
              <c:y val="0.436619718309859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592000"/>
        <c:crosses val="autoZero"/>
        <c:crossBetween val="between"/>
      </c:valAx>
      <c:catAx>
        <c:axId val="11460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614272"/>
        <c:crosses val="autoZero"/>
        <c:auto val="0"/>
        <c:lblAlgn val="ctr"/>
        <c:lblOffset val="100"/>
        <c:noMultiLvlLbl val="0"/>
      </c:catAx>
      <c:valAx>
        <c:axId val="1146142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6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CaCO3 Precipitable</a:t>
                </a:r>
              </a:p>
            </c:rich>
          </c:tx>
          <c:layout>
            <c:manualLayout>
              <c:xMode val="edge"/>
              <c:yMode val="edge"/>
              <c:x val="0.96567226857836796"/>
              <c:y val="0.36619718309859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600192"/>
        <c:crosses val="max"/>
        <c:crossBetween val="between"/>
      </c:valAx>
      <c:spPr>
        <a:gradFill rotWithShape="0">
          <a:gsLst>
            <a:gs pos="0">
              <a:srgbClr val="0000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4776166412034322"/>
          <c:y val="4.9295774647887321E-2"/>
          <c:w val="0.31641806714459197"/>
          <c:h val="5.6338028169014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Presión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639485432888336E-2"/>
          <c:y val="0.12492125987682126"/>
          <c:w val="0.88840946342068849"/>
          <c:h val="0.74046384140279831"/>
        </c:manualLayout>
      </c:layout>
      <c:lineChart>
        <c:grouping val="standard"/>
        <c:varyColors val="0"/>
        <c:ser>
          <c:idx val="0"/>
          <c:order val="0"/>
          <c:tx>
            <c:strRef>
              <c:f>'NCD.a-0018'!$C$7</c:f>
              <c:strCache>
                <c:ptCount val="1"/>
                <c:pt idx="0">
                  <c:v>Presión Kg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'NCD.a-0018'!$B$11:$B$23</c:f>
              <c:numCache>
                <c:formatCode>dd/mm/yy;@</c:formatCode>
                <c:ptCount val="13"/>
                <c:pt idx="0">
                  <c:v>43697</c:v>
                </c:pt>
                <c:pt idx="1">
                  <c:v>43649</c:v>
                </c:pt>
              </c:numCache>
            </c:numRef>
          </c:cat>
          <c:val>
            <c:numRef>
              <c:f>'NCD.a-0018'!$C$11:$C$23</c:f>
              <c:numCache>
                <c:formatCode>General</c:formatCode>
                <c:ptCount val="13"/>
                <c:pt idx="0">
                  <c:v>9</c:v>
                </c:pt>
                <c:pt idx="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6-4132-A93E-610786A5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916032"/>
        <c:axId val="97917568"/>
      </c:lineChart>
      <c:catAx>
        <c:axId val="97916032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97917568"/>
        <c:crossesAt val="0"/>
        <c:auto val="0"/>
        <c:lblAlgn val="ctr"/>
        <c:lblOffset val="100"/>
        <c:noMultiLvlLbl val="1"/>
      </c:catAx>
      <c:valAx>
        <c:axId val="97917568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97916032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92510175358515"/>
          <c:y val="0.88605554902652095"/>
          <c:w val="0.16120493978586473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[ Fe ] Vs. mpy</a:t>
            </a:r>
          </a:p>
        </c:rich>
      </c:tx>
      <c:layout>
        <c:manualLayout>
          <c:xMode val="edge"/>
          <c:yMode val="edge"/>
          <c:x val="0.42620301815506889"/>
          <c:y val="3.4920634920634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527516272019246E-2"/>
          <c:y val="0.15238142479360364"/>
          <c:w val="0.86235628879736859"/>
          <c:h val="0.64444644235628212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[1]corrosion!$P$14:$P$24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[1]corrosion!$Q$14:$Q$24</c:f>
              <c:numCache>
                <c:formatCode>General</c:formatCode>
                <c:ptCount val="11"/>
                <c:pt idx="0">
                  <c:v>0</c:v>
                </c:pt>
                <c:pt idx="1">
                  <c:v>18.859189790644489</c:v>
                </c:pt>
                <c:pt idx="2">
                  <c:v>37.718379581288978</c:v>
                </c:pt>
                <c:pt idx="3">
                  <c:v>56.577569371933464</c:v>
                </c:pt>
                <c:pt idx="4">
                  <c:v>75.436759162577957</c:v>
                </c:pt>
                <c:pt idx="5">
                  <c:v>94.295948953222435</c:v>
                </c:pt>
                <c:pt idx="6">
                  <c:v>113.15513874386693</c:v>
                </c:pt>
                <c:pt idx="7">
                  <c:v>132.01432853451141</c:v>
                </c:pt>
                <c:pt idx="8">
                  <c:v>150.87351832515591</c:v>
                </c:pt>
                <c:pt idx="9">
                  <c:v>169.73270811580036</c:v>
                </c:pt>
                <c:pt idx="10">
                  <c:v>188.59189790644487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92F-4ACC-9BDB-900BE24BE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5808"/>
        <c:axId val="114137728"/>
      </c:scatterChart>
      <c:valAx>
        <c:axId val="1141358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mpy</a:t>
                </a:r>
              </a:p>
            </c:rich>
          </c:tx>
          <c:layout>
            <c:manualLayout>
              <c:xMode val="edge"/>
              <c:yMode val="edge"/>
              <c:x val="0.52736405461755098"/>
              <c:y val="0.92063792025996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137728"/>
        <c:crosses val="autoZero"/>
        <c:crossBetween val="midCat"/>
        <c:majorUnit val="0.5"/>
      </c:valAx>
      <c:valAx>
        <c:axId val="114137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[ Fe ]</a:t>
                </a:r>
              </a:p>
            </c:rich>
          </c:tx>
          <c:layout>
            <c:manualLayout>
              <c:xMode val="edge"/>
              <c:yMode val="edge"/>
              <c:x val="8.291873963515755E-3"/>
              <c:y val="0.428572761738116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135808"/>
        <c:crosses val="autoZero"/>
        <c:crossBetween val="midCat"/>
        <c:majorUnit val="25"/>
      </c:valAx>
      <c:spPr>
        <a:gradFill rotWithShape="0">
          <a:gsLst>
            <a:gs pos="0">
              <a:srgbClr val="0000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Residual Fosfonato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4607428305456422E-2"/>
          <c:y val="0.11544396264049131"/>
          <c:w val="0.86217393270370701"/>
          <c:h val="0.72766713090183577"/>
        </c:manualLayout>
      </c:layout>
      <c:lineChart>
        <c:grouping val="standard"/>
        <c:varyColors val="0"/>
        <c:ser>
          <c:idx val="0"/>
          <c:order val="0"/>
          <c:tx>
            <c:strRef>
              <c:f>'Colector sur PP'!$E$7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('Colector sur PP'!$B$8:$B$9,'Colector sur PP'!$B$12:$B$28)</c:f>
              <c:numCache>
                <c:formatCode>dd/mm/yyyy;@</c:formatCode>
                <c:ptCount val="19"/>
                <c:pt idx="0">
                  <c:v>43781</c:v>
                </c:pt>
                <c:pt idx="1">
                  <c:v>43767</c:v>
                </c:pt>
                <c:pt idx="2">
                  <c:v>43675</c:v>
                </c:pt>
                <c:pt idx="3">
                  <c:v>43644</c:v>
                </c:pt>
                <c:pt idx="4">
                  <c:v>43616</c:v>
                </c:pt>
                <c:pt idx="5">
                  <c:v>43571</c:v>
                </c:pt>
                <c:pt idx="6">
                  <c:v>43552</c:v>
                </c:pt>
                <c:pt idx="7">
                  <c:v>43514</c:v>
                </c:pt>
                <c:pt idx="8">
                  <c:v>43494</c:v>
                </c:pt>
                <c:pt idx="9">
                  <c:v>43461</c:v>
                </c:pt>
                <c:pt idx="10">
                  <c:v>43425</c:v>
                </c:pt>
                <c:pt idx="11">
                  <c:v>43395</c:v>
                </c:pt>
                <c:pt idx="12">
                  <c:v>43370</c:v>
                </c:pt>
                <c:pt idx="13">
                  <c:v>43340</c:v>
                </c:pt>
                <c:pt idx="14">
                  <c:v>43299</c:v>
                </c:pt>
                <c:pt idx="15">
                  <c:v>43235</c:v>
                </c:pt>
                <c:pt idx="16">
                  <c:v>43173</c:v>
                </c:pt>
                <c:pt idx="17">
                  <c:v>43154</c:v>
                </c:pt>
                <c:pt idx="18">
                  <c:v>43118</c:v>
                </c:pt>
              </c:numCache>
            </c:numRef>
          </c:cat>
          <c:val>
            <c:numRef>
              <c:f>('Colector sur PP'!$E$8:$E$9,'Colector sur PP'!$E$12:$E$28)</c:f>
              <c:numCache>
                <c:formatCode>General</c:formatCode>
                <c:ptCount val="19"/>
                <c:pt idx="0">
                  <c:v>1.65</c:v>
                </c:pt>
                <c:pt idx="1">
                  <c:v>1.34</c:v>
                </c:pt>
                <c:pt idx="2">
                  <c:v>1.71</c:v>
                </c:pt>
                <c:pt idx="3">
                  <c:v>2.19</c:v>
                </c:pt>
                <c:pt idx="4">
                  <c:v>1.93</c:v>
                </c:pt>
                <c:pt idx="5">
                  <c:v>1.81</c:v>
                </c:pt>
                <c:pt idx="6">
                  <c:v>2.33</c:v>
                </c:pt>
                <c:pt idx="7">
                  <c:v>2.85</c:v>
                </c:pt>
                <c:pt idx="8">
                  <c:v>3.36</c:v>
                </c:pt>
                <c:pt idx="9">
                  <c:v>4.21</c:v>
                </c:pt>
                <c:pt idx="10">
                  <c:v>3.57</c:v>
                </c:pt>
                <c:pt idx="11">
                  <c:v>3.54</c:v>
                </c:pt>
                <c:pt idx="12">
                  <c:v>5.62</c:v>
                </c:pt>
                <c:pt idx="13">
                  <c:v>5.71</c:v>
                </c:pt>
                <c:pt idx="14">
                  <c:v>4.2300000000000004</c:v>
                </c:pt>
                <c:pt idx="15">
                  <c:v>3.96</c:v>
                </c:pt>
                <c:pt idx="16">
                  <c:v>4.1500000000000004</c:v>
                </c:pt>
                <c:pt idx="17">
                  <c:v>4.83</c:v>
                </c:pt>
                <c:pt idx="18">
                  <c:v>4.3099999999999996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9B-4042-A049-50FD57AB66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563328"/>
        <c:axId val="116573312"/>
      </c:lineChart>
      <c:catAx>
        <c:axId val="116563328"/>
        <c:scaling>
          <c:orientation val="maxMin"/>
        </c:scaling>
        <c:delete val="1"/>
        <c:axPos val="b"/>
        <c:numFmt formatCode="dd/mm/yyyy;@" sourceLinked="1"/>
        <c:majorTickMark val="none"/>
        <c:minorTickMark val="none"/>
        <c:tickLblPos val="nextTo"/>
        <c:crossAx val="116573312"/>
        <c:crosses val="autoZero"/>
        <c:auto val="0"/>
        <c:lblAlgn val="ctr"/>
        <c:lblOffset val="100"/>
        <c:noMultiLvlLbl val="1"/>
      </c:catAx>
      <c:valAx>
        <c:axId val="116573312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6563328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35384965852880601"/>
          <c:y val="0.92542382377962129"/>
          <c:w val="0.22404895240657419"/>
          <c:h val="5.5213717814645034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>
      <a:solidFill>
        <a:schemeClr val="tx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STIFF DAVIS</a:t>
            </a:r>
          </a:p>
        </c:rich>
      </c:tx>
      <c:layout>
        <c:manualLayout>
          <c:xMode val="edge"/>
          <c:yMode val="edge"/>
          <c:x val="0.16567179848787558"/>
          <c:y val="3.8732394366197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089612063908052E-2"/>
          <c:y val="0.11971830985915492"/>
          <c:w val="0.82686627424372827"/>
          <c:h val="0.76056338028169013"/>
        </c:manualLayout>
      </c:layout>
      <c:lineChart>
        <c:grouping val="standard"/>
        <c:varyColors val="0"/>
        <c:ser>
          <c:idx val="1"/>
          <c:order val="0"/>
          <c:tx>
            <c:strRef>
              <c:f>[1]calculos!$G$35</c:f>
              <c:strCache>
                <c:ptCount val="1"/>
                <c:pt idx="0">
                  <c:v>TENDENCIA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[1]calculos!$B$50:$B$52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[1]calculos!$H$32:$H$34</c:f>
              <c:numCache>
                <c:formatCode>General</c:formatCode>
                <c:ptCount val="3"/>
                <c:pt idx="0">
                  <c:v>-1.7205992642990762</c:v>
                </c:pt>
                <c:pt idx="1">
                  <c:v>-0.80334954449622686</c:v>
                </c:pt>
                <c:pt idx="2">
                  <c:v>1.9210068271572394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1C-4DF7-82DE-37BED4958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73920"/>
        <c:axId val="116597120"/>
      </c:lineChart>
      <c:lineChart>
        <c:grouping val="standard"/>
        <c:varyColors val="0"/>
        <c:ser>
          <c:idx val="0"/>
          <c:order val="1"/>
          <c:tx>
            <c:strRef>
              <c:f>[1]calculos!$B$45</c:f>
              <c:strCache>
                <c:ptCount val="1"/>
                <c:pt idx="0">
                  <c:v>(CaCO3) PPTABLE 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[1]calculos!$B$50:$B$52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[1]calculos!$C$42:$C$44</c:f>
              <c:numCache>
                <c:formatCode>General</c:formatCode>
                <c:ptCount val="3"/>
                <c:pt idx="0">
                  <c:v>-11238.207671203041</c:v>
                </c:pt>
                <c:pt idx="1">
                  <c:v>-2425.3581732073844</c:v>
                </c:pt>
                <c:pt idx="2">
                  <c:v>727.18029424892927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1C-4DF7-82DE-37BED4958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99040"/>
        <c:axId val="116600832"/>
      </c:lineChart>
      <c:catAx>
        <c:axId val="11467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TEMPERATURA</a:t>
                </a:r>
              </a:p>
            </c:rich>
          </c:tx>
          <c:layout>
            <c:manualLayout>
              <c:xMode val="edge"/>
              <c:yMode val="edge"/>
              <c:x val="0.43731374622948249"/>
              <c:y val="0.929577464788732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597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597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6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INDICE</a:t>
                </a:r>
              </a:p>
            </c:rich>
          </c:tx>
          <c:layout>
            <c:manualLayout>
              <c:xMode val="edge"/>
              <c:yMode val="edge"/>
              <c:x val="1.1940298507462687E-2"/>
              <c:y val="0.436619718309859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673920"/>
        <c:crosses val="autoZero"/>
        <c:crossBetween val="between"/>
      </c:valAx>
      <c:catAx>
        <c:axId val="11659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00832"/>
        <c:crosses val="autoZero"/>
        <c:auto val="0"/>
        <c:lblAlgn val="ctr"/>
        <c:lblOffset val="100"/>
        <c:noMultiLvlLbl val="0"/>
      </c:catAx>
      <c:valAx>
        <c:axId val="11660083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6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CaCO3 Precipitable</a:t>
                </a:r>
              </a:p>
            </c:rich>
          </c:tx>
          <c:layout>
            <c:manualLayout>
              <c:xMode val="edge"/>
              <c:yMode val="edge"/>
              <c:x val="0.96567226857836796"/>
              <c:y val="0.36619718309859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599040"/>
        <c:crosses val="max"/>
        <c:crossBetween val="between"/>
      </c:valAx>
      <c:spPr>
        <a:gradFill rotWithShape="0">
          <a:gsLst>
            <a:gs pos="0">
              <a:srgbClr val="0000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4776166412034322"/>
          <c:y val="4.9295774647887321E-2"/>
          <c:w val="0.31641806714459197"/>
          <c:h val="5.6338028169014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[ Fe ] Vs. mpy</a:t>
            </a:r>
          </a:p>
        </c:rich>
      </c:tx>
      <c:layout>
        <c:manualLayout>
          <c:xMode val="edge"/>
          <c:yMode val="edge"/>
          <c:x val="0.42620301815506889"/>
          <c:y val="3.4920634920634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527516272019246E-2"/>
          <c:y val="0.15238142479360364"/>
          <c:w val="0.86235628879736859"/>
          <c:h val="0.64444644235628212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[1]corrosion!$P$14:$P$24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[1]corrosion!$Q$14:$Q$24</c:f>
              <c:numCache>
                <c:formatCode>General</c:formatCode>
                <c:ptCount val="11"/>
                <c:pt idx="0">
                  <c:v>0</c:v>
                </c:pt>
                <c:pt idx="1">
                  <c:v>18.859189790644489</c:v>
                </c:pt>
                <c:pt idx="2">
                  <c:v>37.718379581288978</c:v>
                </c:pt>
                <c:pt idx="3">
                  <c:v>56.577569371933464</c:v>
                </c:pt>
                <c:pt idx="4">
                  <c:v>75.436759162577957</c:v>
                </c:pt>
                <c:pt idx="5">
                  <c:v>94.295948953222435</c:v>
                </c:pt>
                <c:pt idx="6">
                  <c:v>113.15513874386693</c:v>
                </c:pt>
                <c:pt idx="7">
                  <c:v>132.01432853451141</c:v>
                </c:pt>
                <c:pt idx="8">
                  <c:v>150.87351832515591</c:v>
                </c:pt>
                <c:pt idx="9">
                  <c:v>169.73270811580036</c:v>
                </c:pt>
                <c:pt idx="10">
                  <c:v>188.59189790644487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755-4716-813E-034F197E5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38464"/>
        <c:axId val="116640384"/>
      </c:scatterChart>
      <c:valAx>
        <c:axId val="1166384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mpy</a:t>
                </a:r>
              </a:p>
            </c:rich>
          </c:tx>
          <c:layout>
            <c:manualLayout>
              <c:xMode val="edge"/>
              <c:yMode val="edge"/>
              <c:x val="0.52736405461755098"/>
              <c:y val="0.92063792025996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640384"/>
        <c:crosses val="autoZero"/>
        <c:crossBetween val="midCat"/>
        <c:majorUnit val="0.5"/>
      </c:valAx>
      <c:valAx>
        <c:axId val="116640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[ Fe ]</a:t>
                </a:r>
              </a:p>
            </c:rich>
          </c:tx>
          <c:layout>
            <c:manualLayout>
              <c:xMode val="edge"/>
              <c:yMode val="edge"/>
              <c:x val="8.291873963515755E-3"/>
              <c:y val="0.428572761738116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638464"/>
        <c:crosses val="autoZero"/>
        <c:crossBetween val="midCat"/>
        <c:majorUnit val="25"/>
      </c:valAx>
      <c:spPr>
        <a:gradFill rotWithShape="0">
          <a:gsLst>
            <a:gs pos="0">
              <a:srgbClr val="0000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607428305456422E-2"/>
          <c:y val="0.11544396264049131"/>
          <c:w val="0.86217393270370701"/>
          <c:h val="0.76289389836328669"/>
        </c:manualLayout>
      </c:layout>
      <c:lineChart>
        <c:grouping val="standard"/>
        <c:varyColors val="0"/>
        <c:ser>
          <c:idx val="0"/>
          <c:order val="0"/>
          <c:tx>
            <c:strRef>
              <c:f>'Colectora central PP'!$E$7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'Colectora central PP'!$B$8:$B$58</c:f>
              <c:numCache>
                <c:formatCode>dd/mm/yyyy;@</c:formatCode>
                <c:ptCount val="51"/>
                <c:pt idx="0">
                  <c:v>43781</c:v>
                </c:pt>
                <c:pt idx="1">
                  <c:v>43767</c:v>
                </c:pt>
                <c:pt idx="2">
                  <c:v>43719</c:v>
                </c:pt>
                <c:pt idx="3">
                  <c:v>43705</c:v>
                </c:pt>
                <c:pt idx="4">
                  <c:v>43675</c:v>
                </c:pt>
                <c:pt idx="5">
                  <c:v>43644</c:v>
                </c:pt>
                <c:pt idx="6">
                  <c:v>43616</c:v>
                </c:pt>
                <c:pt idx="7">
                  <c:v>43571</c:v>
                </c:pt>
                <c:pt idx="8">
                  <c:v>43552</c:v>
                </c:pt>
                <c:pt idx="9">
                  <c:v>43514</c:v>
                </c:pt>
                <c:pt idx="10">
                  <c:v>43494</c:v>
                </c:pt>
                <c:pt idx="11">
                  <c:v>43461</c:v>
                </c:pt>
                <c:pt idx="12">
                  <c:v>43425</c:v>
                </c:pt>
                <c:pt idx="13">
                  <c:v>43395</c:v>
                </c:pt>
                <c:pt idx="14">
                  <c:v>43370</c:v>
                </c:pt>
                <c:pt idx="15">
                  <c:v>43340</c:v>
                </c:pt>
                <c:pt idx="16">
                  <c:v>43299</c:v>
                </c:pt>
                <c:pt idx="17">
                  <c:v>43235</c:v>
                </c:pt>
                <c:pt idx="18">
                  <c:v>43173</c:v>
                </c:pt>
                <c:pt idx="19">
                  <c:v>43154</c:v>
                </c:pt>
                <c:pt idx="20">
                  <c:v>43118</c:v>
                </c:pt>
                <c:pt idx="21">
                  <c:v>43090</c:v>
                </c:pt>
                <c:pt idx="22">
                  <c:v>43063</c:v>
                </c:pt>
                <c:pt idx="23">
                  <c:v>43041</c:v>
                </c:pt>
                <c:pt idx="24">
                  <c:v>43033</c:v>
                </c:pt>
                <c:pt idx="25">
                  <c:v>42990</c:v>
                </c:pt>
                <c:pt idx="26">
                  <c:v>42965</c:v>
                </c:pt>
                <c:pt idx="27">
                  <c:v>42943</c:v>
                </c:pt>
                <c:pt idx="28">
                  <c:v>42937</c:v>
                </c:pt>
                <c:pt idx="29">
                  <c:v>42930</c:v>
                </c:pt>
                <c:pt idx="30">
                  <c:v>42921</c:v>
                </c:pt>
                <c:pt idx="31">
                  <c:v>42906</c:v>
                </c:pt>
                <c:pt idx="32">
                  <c:v>42894</c:v>
                </c:pt>
                <c:pt idx="33">
                  <c:v>42888</c:v>
                </c:pt>
                <c:pt idx="34">
                  <c:v>42881</c:v>
                </c:pt>
                <c:pt idx="35">
                  <c:v>42874</c:v>
                </c:pt>
                <c:pt idx="36">
                  <c:v>42868</c:v>
                </c:pt>
                <c:pt idx="37">
                  <c:v>42859</c:v>
                </c:pt>
                <c:pt idx="38">
                  <c:v>42851</c:v>
                </c:pt>
                <c:pt idx="39">
                  <c:v>42844</c:v>
                </c:pt>
                <c:pt idx="40">
                  <c:v>42838</c:v>
                </c:pt>
                <c:pt idx="41">
                  <c:v>42831</c:v>
                </c:pt>
                <c:pt idx="42">
                  <c:v>42823</c:v>
                </c:pt>
                <c:pt idx="43">
                  <c:v>42817</c:v>
                </c:pt>
                <c:pt idx="44">
                  <c:v>42810</c:v>
                </c:pt>
                <c:pt idx="45">
                  <c:v>42804</c:v>
                </c:pt>
                <c:pt idx="46">
                  <c:v>42795</c:v>
                </c:pt>
                <c:pt idx="47">
                  <c:v>42788</c:v>
                </c:pt>
                <c:pt idx="48">
                  <c:v>42774</c:v>
                </c:pt>
                <c:pt idx="49">
                  <c:v>42760</c:v>
                </c:pt>
                <c:pt idx="50">
                  <c:v>42746</c:v>
                </c:pt>
              </c:numCache>
            </c:numRef>
          </c:cat>
          <c:val>
            <c:numRef>
              <c:f>'Colectora central PP'!$E$8:$E$58</c:f>
              <c:numCache>
                <c:formatCode>General</c:formatCode>
                <c:ptCount val="51"/>
                <c:pt idx="0">
                  <c:v>2.13</c:v>
                </c:pt>
                <c:pt idx="1">
                  <c:v>1.52</c:v>
                </c:pt>
                <c:pt idx="2">
                  <c:v>2.36</c:v>
                </c:pt>
                <c:pt idx="3">
                  <c:v>1.92</c:v>
                </c:pt>
                <c:pt idx="4">
                  <c:v>2.97</c:v>
                </c:pt>
                <c:pt idx="5">
                  <c:v>2.69</c:v>
                </c:pt>
                <c:pt idx="6">
                  <c:v>2.16</c:v>
                </c:pt>
                <c:pt idx="7">
                  <c:v>2.77</c:v>
                </c:pt>
                <c:pt idx="8">
                  <c:v>3.11</c:v>
                </c:pt>
                <c:pt idx="9">
                  <c:v>3.46</c:v>
                </c:pt>
                <c:pt idx="10">
                  <c:v>4.12</c:v>
                </c:pt>
                <c:pt idx="11">
                  <c:v>5.32</c:v>
                </c:pt>
                <c:pt idx="12">
                  <c:v>3.98</c:v>
                </c:pt>
                <c:pt idx="13">
                  <c:v>3.87</c:v>
                </c:pt>
                <c:pt idx="14">
                  <c:v>5.12</c:v>
                </c:pt>
                <c:pt idx="15">
                  <c:v>4.76</c:v>
                </c:pt>
                <c:pt idx="16">
                  <c:v>3.32</c:v>
                </c:pt>
                <c:pt idx="17">
                  <c:v>2.38</c:v>
                </c:pt>
                <c:pt idx="18">
                  <c:v>2.96</c:v>
                </c:pt>
                <c:pt idx="19">
                  <c:v>3.21</c:v>
                </c:pt>
                <c:pt idx="20">
                  <c:v>3.75</c:v>
                </c:pt>
                <c:pt idx="21">
                  <c:v>4.3099999999999996</c:v>
                </c:pt>
                <c:pt idx="22">
                  <c:v>3.46</c:v>
                </c:pt>
                <c:pt idx="23">
                  <c:v>3.14</c:v>
                </c:pt>
                <c:pt idx="24">
                  <c:v>3.18</c:v>
                </c:pt>
                <c:pt idx="25">
                  <c:v>3.76</c:v>
                </c:pt>
                <c:pt idx="26">
                  <c:v>3.34</c:v>
                </c:pt>
                <c:pt idx="27">
                  <c:v>3.84</c:v>
                </c:pt>
                <c:pt idx="28">
                  <c:v>3.45</c:v>
                </c:pt>
                <c:pt idx="29">
                  <c:v>3.21</c:v>
                </c:pt>
                <c:pt idx="30">
                  <c:v>2.95</c:v>
                </c:pt>
                <c:pt idx="31">
                  <c:v>2.31</c:v>
                </c:pt>
                <c:pt idx="32">
                  <c:v>2.4700000000000002</c:v>
                </c:pt>
                <c:pt idx="33">
                  <c:v>2.31</c:v>
                </c:pt>
                <c:pt idx="34">
                  <c:v>2.11</c:v>
                </c:pt>
                <c:pt idx="35">
                  <c:v>2.3199999999999998</c:v>
                </c:pt>
                <c:pt idx="36">
                  <c:v>1.99</c:v>
                </c:pt>
                <c:pt idx="37">
                  <c:v>2.52</c:v>
                </c:pt>
                <c:pt idx="38">
                  <c:v>1.55</c:v>
                </c:pt>
                <c:pt idx="39">
                  <c:v>1.63</c:v>
                </c:pt>
                <c:pt idx="40">
                  <c:v>1.23</c:v>
                </c:pt>
                <c:pt idx="41">
                  <c:v>1.65</c:v>
                </c:pt>
                <c:pt idx="42">
                  <c:v>1.98</c:v>
                </c:pt>
                <c:pt idx="43">
                  <c:v>2.11</c:v>
                </c:pt>
                <c:pt idx="44">
                  <c:v>1.88</c:v>
                </c:pt>
                <c:pt idx="45">
                  <c:v>2.11</c:v>
                </c:pt>
                <c:pt idx="46" formatCode="0.00">
                  <c:v>2.31</c:v>
                </c:pt>
                <c:pt idx="47" formatCode="0.00">
                  <c:v>1.9</c:v>
                </c:pt>
                <c:pt idx="48" formatCode="0.00">
                  <c:v>2.11</c:v>
                </c:pt>
                <c:pt idx="49" formatCode="0.00">
                  <c:v>2.87</c:v>
                </c:pt>
                <c:pt idx="50" formatCode="0.00">
                  <c:v>3.44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6D-4DDA-A199-CF3155871F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289472"/>
        <c:axId val="115315840"/>
      </c:lineChart>
      <c:catAx>
        <c:axId val="115289472"/>
        <c:scaling>
          <c:orientation val="maxMin"/>
        </c:scaling>
        <c:delete val="1"/>
        <c:axPos val="b"/>
        <c:numFmt formatCode="dd/mm/yyyy;@" sourceLinked="1"/>
        <c:majorTickMark val="none"/>
        <c:minorTickMark val="none"/>
        <c:tickLblPos val="nextTo"/>
        <c:crossAx val="115315840"/>
        <c:crosses val="autoZero"/>
        <c:auto val="0"/>
        <c:lblAlgn val="ctr"/>
        <c:lblOffset val="100"/>
        <c:noMultiLvlLbl val="1"/>
      </c:catAx>
      <c:valAx>
        <c:axId val="115315840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5289472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37377719191812281"/>
          <c:y val="0.92190114703347625"/>
          <c:w val="0.22404895240657419"/>
          <c:h val="5.5213717814645034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>
      <a:solidFill>
        <a:schemeClr val="tx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H2S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998117083190687"/>
          <c:y val="0.1544278606965174"/>
          <c:w val="0.7938337327399293"/>
          <c:h val="0.5376054210709641"/>
        </c:manualLayout>
      </c:layout>
      <c:lineChart>
        <c:grouping val="standard"/>
        <c:varyColors val="0"/>
        <c:ser>
          <c:idx val="0"/>
          <c:order val="0"/>
          <c:tx>
            <c:strRef>
              <c:f>'NCD.a-0018'!$D$7</c:f>
              <c:strCache>
                <c:ptCount val="1"/>
                <c:pt idx="0">
                  <c:v>H2S/ppm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'NCD.x-0016'!$B$16:$B$22</c:f>
              <c:numCache>
                <c:formatCode>dd/mm/yy;@</c:formatCode>
                <c:ptCount val="7"/>
                <c:pt idx="0">
                  <c:v>43516</c:v>
                </c:pt>
                <c:pt idx="1">
                  <c:v>43494</c:v>
                </c:pt>
                <c:pt idx="2">
                  <c:v>43461</c:v>
                </c:pt>
                <c:pt idx="3">
                  <c:v>43425</c:v>
                </c:pt>
                <c:pt idx="4">
                  <c:v>43377</c:v>
                </c:pt>
                <c:pt idx="5">
                  <c:v>43364</c:v>
                </c:pt>
                <c:pt idx="6">
                  <c:v>43340</c:v>
                </c:pt>
              </c:numCache>
            </c:numRef>
          </c:cat>
          <c:val>
            <c:numRef>
              <c:f>'NCD.a-0018'!$D$11:$D$21</c:f>
              <c:numCache>
                <c:formatCode>General</c:formatCode>
                <c:ptCount val="1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6-4132-A93E-610786A5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249728"/>
        <c:axId val="98255616"/>
      </c:lineChart>
      <c:catAx>
        <c:axId val="98249728"/>
        <c:scaling>
          <c:orientation val="maxMin"/>
        </c:scaling>
        <c:delete val="0"/>
        <c:axPos val="b"/>
        <c:numFmt formatCode="dd/mm/yy;@" sourceLinked="1"/>
        <c:majorTickMark val="none"/>
        <c:minorTickMark val="none"/>
        <c:tickLblPos val="nextTo"/>
        <c:crossAx val="98255616"/>
        <c:crossesAt val="0"/>
        <c:auto val="0"/>
        <c:lblAlgn val="ctr"/>
        <c:lblOffset val="100"/>
        <c:noMultiLvlLbl val="1"/>
      </c:catAx>
      <c:valAx>
        <c:axId val="98255616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98249728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492510175358515"/>
          <c:y val="0.88605554902652095"/>
          <c:w val="0.11113545589410019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Presión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639485432888336E-2"/>
          <c:y val="0.11385625778144094"/>
          <c:w val="0.92178915744015999"/>
          <c:h val="0.729398839307418"/>
        </c:manualLayout>
      </c:layout>
      <c:lineChart>
        <c:grouping val="standard"/>
        <c:varyColors val="0"/>
        <c:ser>
          <c:idx val="0"/>
          <c:order val="0"/>
          <c:tx>
            <c:strRef>
              <c:f>'NCL.a-0006'!$C$7</c:f>
              <c:strCache>
                <c:ptCount val="1"/>
                <c:pt idx="0">
                  <c:v>Presión Kg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('NCL.a-0006'!$B$10:$B$11,'NCL.a-0006'!$B$15:$B$17,'NCL.a-0006'!$B$21:$B$24)</c:f>
              <c:numCache>
                <c:formatCode>dd/mm/yy;@</c:formatCode>
                <c:ptCount val="9"/>
                <c:pt idx="0">
                  <c:v>43712</c:v>
                </c:pt>
                <c:pt idx="1">
                  <c:v>43706</c:v>
                </c:pt>
                <c:pt idx="2">
                  <c:v>43571</c:v>
                </c:pt>
                <c:pt idx="3">
                  <c:v>43552</c:v>
                </c:pt>
                <c:pt idx="4">
                  <c:v>43515</c:v>
                </c:pt>
                <c:pt idx="5">
                  <c:v>43419</c:v>
                </c:pt>
                <c:pt idx="6">
                  <c:v>43385</c:v>
                </c:pt>
                <c:pt idx="7">
                  <c:v>43364</c:v>
                </c:pt>
                <c:pt idx="8">
                  <c:v>43343</c:v>
                </c:pt>
              </c:numCache>
            </c:numRef>
          </c:cat>
          <c:val>
            <c:numRef>
              <c:f>('NCL.a-0006'!$C$10:$C$11,'NCL.a-0006'!$C$15:$C$17,'NCL.a-0006'!$C$21:$C$24)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96-4132-A93E-610786A5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299264"/>
        <c:axId val="97977472"/>
      </c:lineChart>
      <c:catAx>
        <c:axId val="98299264"/>
        <c:scaling>
          <c:orientation val="maxMin"/>
        </c:scaling>
        <c:delete val="1"/>
        <c:axPos val="b"/>
        <c:numFmt formatCode="dd/mm/yy;@" sourceLinked="1"/>
        <c:majorTickMark val="none"/>
        <c:minorTickMark val="none"/>
        <c:tickLblPos val="nextTo"/>
        <c:crossAx val="97977472"/>
        <c:crossesAt val="0"/>
        <c:auto val="0"/>
        <c:lblAlgn val="ctr"/>
        <c:lblOffset val="100"/>
        <c:noMultiLvlLbl val="1"/>
      </c:catAx>
      <c:valAx>
        <c:axId val="97977472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98299264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92510175358515"/>
          <c:y val="0.88605554902652095"/>
          <c:w val="0.16120493978586473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H2S!A1"/><Relationship Id="rId3" Type="http://schemas.openxmlformats.org/officeDocument/2006/relationships/chart" Target="../charts/chart1.xml"/><Relationship Id="rId7" Type="http://schemas.openxmlformats.org/officeDocument/2006/relationships/hyperlink" Target="#Bacterias!A1"/><Relationship Id="rId2" Type="http://schemas.openxmlformats.org/officeDocument/2006/relationships/hyperlink" Target="#'Inhibidor de Incrustaciones'!A1"/><Relationship Id="rId1" Type="http://schemas.openxmlformats.org/officeDocument/2006/relationships/hyperlink" Target="#'Inhibidor de Corrosi&#243;n'!A1"/><Relationship Id="rId6" Type="http://schemas.openxmlformats.org/officeDocument/2006/relationships/hyperlink" Target="#Presiones!A1"/><Relationship Id="rId5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8.xml"/><Relationship Id="rId2" Type="http://schemas.openxmlformats.org/officeDocument/2006/relationships/hyperlink" Target="#'Inhibidor de Corrosi&#243;n'!A1"/><Relationship Id="rId1" Type="http://schemas.openxmlformats.org/officeDocument/2006/relationships/chart" Target="../charts/chart7.xml"/><Relationship Id="rId6" Type="http://schemas.openxmlformats.org/officeDocument/2006/relationships/hyperlink" Target="#H2S!A1"/><Relationship Id="rId5" Type="http://schemas.openxmlformats.org/officeDocument/2006/relationships/hyperlink" Target="#Presiones!A1"/><Relationship Id="rId4" Type="http://schemas.openxmlformats.org/officeDocument/2006/relationships/hyperlink" Target="#'Inhibidor de Incrustaciones'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Presiones!A1"/><Relationship Id="rId1" Type="http://schemas.openxmlformats.org/officeDocument/2006/relationships/chart" Target="../charts/chart9.xml"/><Relationship Id="rId6" Type="http://schemas.openxmlformats.org/officeDocument/2006/relationships/chart" Target="../charts/chart10.xml"/><Relationship Id="rId5" Type="http://schemas.openxmlformats.org/officeDocument/2006/relationships/hyperlink" Target="#'Inhibidor de Incrustaciones'!A1"/><Relationship Id="rId4" Type="http://schemas.openxmlformats.org/officeDocument/2006/relationships/hyperlink" Target="#'Inhibidor de Corrosi&#243;n'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Presiones!A1"/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Presiones!A1"/><Relationship Id="rId1" Type="http://schemas.openxmlformats.org/officeDocument/2006/relationships/chart" Target="../charts/chart12.xml"/><Relationship Id="rId6" Type="http://schemas.openxmlformats.org/officeDocument/2006/relationships/chart" Target="../charts/chart13.xml"/><Relationship Id="rId5" Type="http://schemas.openxmlformats.org/officeDocument/2006/relationships/hyperlink" Target="#'Inhibidor de Corrosi&#243;n'!A1"/><Relationship Id="rId4" Type="http://schemas.openxmlformats.org/officeDocument/2006/relationships/hyperlink" Target="#'Inhibidor de Incrustaciones'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Presiones!A1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Presiones!A1"/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Presiones!A1"/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18.xml"/><Relationship Id="rId5" Type="http://schemas.openxmlformats.org/officeDocument/2006/relationships/hyperlink" Target="#'Inhibidor de Corrosi&#243;n'!A1"/><Relationship Id="rId4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Corrosi&#243;n'!A1"/><Relationship Id="rId1" Type="http://schemas.openxmlformats.org/officeDocument/2006/relationships/chart" Target="../charts/chart21.xml"/><Relationship Id="rId6" Type="http://schemas.openxmlformats.org/officeDocument/2006/relationships/chart" Target="../charts/chart22.xml"/><Relationship Id="rId5" Type="http://schemas.openxmlformats.org/officeDocument/2006/relationships/hyperlink" Target="#Presiones!A1"/><Relationship Id="rId4" Type="http://schemas.openxmlformats.org/officeDocument/2006/relationships/hyperlink" Target="#'Inhibidor de Incrustaciones'!A1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Corrosi&#243;n'!A1"/><Relationship Id="rId1" Type="http://schemas.openxmlformats.org/officeDocument/2006/relationships/chart" Target="../charts/chart23.xml"/><Relationship Id="rId6" Type="http://schemas.openxmlformats.org/officeDocument/2006/relationships/chart" Target="../charts/chart24.xml"/><Relationship Id="rId5" Type="http://schemas.openxmlformats.org/officeDocument/2006/relationships/hyperlink" Target="#Presiones!A1"/><Relationship Id="rId4" Type="http://schemas.openxmlformats.org/officeDocument/2006/relationships/hyperlink" Target="#'Inhibidor de Incrustaciones'!A1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hyperlink" Target="#'Inhibidor de Corrosi&#243;n'!A1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25.xml"/><Relationship Id="rId6" Type="http://schemas.openxmlformats.org/officeDocument/2006/relationships/hyperlink" Target="#Presiones!A1"/><Relationship Id="rId5" Type="http://schemas.openxmlformats.org/officeDocument/2006/relationships/chart" Target="../charts/chart26.xml"/><Relationship Id="rId4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Presiones!A1"/><Relationship Id="rId1" Type="http://schemas.openxmlformats.org/officeDocument/2006/relationships/chart" Target="../charts/chart27.xml"/><Relationship Id="rId5" Type="http://schemas.openxmlformats.org/officeDocument/2006/relationships/hyperlink" Target="#'Inhibidor de Corrosi&#243;n'!A1"/><Relationship Id="rId4" Type="http://schemas.openxmlformats.org/officeDocument/2006/relationships/chart" Target="../charts/chart28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hyperlink" Target="#'Inhibidor de Corrosi&#243;n'!A1"/><Relationship Id="rId7" Type="http://schemas.openxmlformats.org/officeDocument/2006/relationships/chart" Target="../charts/chart31.xml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29.xml"/><Relationship Id="rId6" Type="http://schemas.openxmlformats.org/officeDocument/2006/relationships/chart" Target="../charts/chart30.xml"/><Relationship Id="rId5" Type="http://schemas.openxmlformats.org/officeDocument/2006/relationships/hyperlink" Target="#Presiones!A1"/><Relationship Id="rId4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Presiones!A1"/><Relationship Id="rId1" Type="http://schemas.openxmlformats.org/officeDocument/2006/relationships/chart" Target="../charts/chart32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Presiones!A1"/><Relationship Id="rId1" Type="http://schemas.openxmlformats.org/officeDocument/2006/relationships/chart" Target="../charts/chart33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Presiones!A1"/><Relationship Id="rId1" Type="http://schemas.openxmlformats.org/officeDocument/2006/relationships/chart" Target="../charts/chart3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Presiones!A1"/><Relationship Id="rId1" Type="http://schemas.openxmlformats.org/officeDocument/2006/relationships/chart" Target="../charts/chart35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Presiones!A1"/><Relationship Id="rId1" Type="http://schemas.openxmlformats.org/officeDocument/2006/relationships/chart" Target="../charts/chart3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Presiones!A1"/><Relationship Id="rId1" Type="http://schemas.openxmlformats.org/officeDocument/2006/relationships/chart" Target="../charts/chart37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Presiones!A1"/><Relationship Id="rId1" Type="http://schemas.openxmlformats.org/officeDocument/2006/relationships/chart" Target="../charts/chart38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Presiones!A1"/><Relationship Id="rId1" Type="http://schemas.openxmlformats.org/officeDocument/2006/relationships/chart" Target="../charts/chart39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Presiones!A1"/><Relationship Id="rId1" Type="http://schemas.openxmlformats.org/officeDocument/2006/relationships/chart" Target="../charts/chart40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Presiones!A1"/><Relationship Id="rId1" Type="http://schemas.openxmlformats.org/officeDocument/2006/relationships/chart" Target="../charts/chart41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Presiones!A1"/><Relationship Id="rId1" Type="http://schemas.openxmlformats.org/officeDocument/2006/relationships/chart" Target="../charts/chart42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Presiones!A1"/><Relationship Id="rId1" Type="http://schemas.openxmlformats.org/officeDocument/2006/relationships/chart" Target="../charts/chart43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Presiones!A1"/><Relationship Id="rId1" Type="http://schemas.openxmlformats.org/officeDocument/2006/relationships/chart" Target="../charts/chart44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Presiones!A1"/><Relationship Id="rId1" Type="http://schemas.openxmlformats.org/officeDocument/2006/relationships/chart" Target="../charts/chart45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Corrosi&#243;n'!A1"/><Relationship Id="rId1" Type="http://schemas.openxmlformats.org/officeDocument/2006/relationships/hyperlink" Target="#'Inhibidor de Incrustaciones'!A1"/><Relationship Id="rId6" Type="http://schemas.openxmlformats.org/officeDocument/2006/relationships/hyperlink" Target="#Bacterias!A1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48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hyperlink" Target="#'Inhibidor de Corrosi&#243;n'!A1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49.xml"/><Relationship Id="rId5" Type="http://schemas.openxmlformats.org/officeDocument/2006/relationships/chart" Target="../charts/chart50.xml"/><Relationship Id="rId4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hyperlink" Target="#'Inhibidor de Corrosi&#243;n'!A1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51.xml"/><Relationship Id="rId4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Corrosi&#243;n'!A1"/><Relationship Id="rId1" Type="http://schemas.openxmlformats.org/officeDocument/2006/relationships/hyperlink" Target="#'Inhibidor de Incrustaciones'!A1"/><Relationship Id="rId4" Type="http://schemas.openxmlformats.org/officeDocument/2006/relationships/chart" Target="../charts/chart52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hyperlink" Target="#'Inhibidor de Corrosi&#243;n'!A1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53.xml"/><Relationship Id="rId5" Type="http://schemas.openxmlformats.org/officeDocument/2006/relationships/chart" Target="../charts/chart54.xml"/><Relationship Id="rId4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Corrosi&#243;n'!A1"/><Relationship Id="rId1" Type="http://schemas.openxmlformats.org/officeDocument/2006/relationships/hyperlink" Target="#'Inhibidor de Incrustaciones'!A1"/><Relationship Id="rId4" Type="http://schemas.openxmlformats.org/officeDocument/2006/relationships/chart" Target="../charts/chart55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hyperlink" Target="#'Inhibidor de Corrosi&#243;n'!A1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56.xml"/><Relationship Id="rId4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57.xml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Presiones!A1"/><Relationship Id="rId1" Type="http://schemas.openxmlformats.org/officeDocument/2006/relationships/chart" Target="../charts/chart58.xml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image" Target="../media/image2.jpeg"/><Relationship Id="rId1" Type="http://schemas.openxmlformats.org/officeDocument/2006/relationships/chart" Target="../charts/chart59.xml"/><Relationship Id="rId6" Type="http://schemas.openxmlformats.org/officeDocument/2006/relationships/chart" Target="../charts/chart61.xml"/><Relationship Id="rId5" Type="http://schemas.openxmlformats.org/officeDocument/2006/relationships/image" Target="../media/image1.png"/><Relationship Id="rId4" Type="http://schemas.openxmlformats.org/officeDocument/2006/relationships/hyperlink" Target="#'Inhibidor de Incrustaciones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7" Type="http://schemas.openxmlformats.org/officeDocument/2006/relationships/hyperlink" Target="#'Inhibidor de Corrosi&#243;n'!A1"/><Relationship Id="rId2" Type="http://schemas.openxmlformats.org/officeDocument/2006/relationships/image" Target="../media/image2.jpeg"/><Relationship Id="rId1" Type="http://schemas.openxmlformats.org/officeDocument/2006/relationships/chart" Target="../charts/chart62.xml"/><Relationship Id="rId6" Type="http://schemas.openxmlformats.org/officeDocument/2006/relationships/chart" Target="../charts/chart64.xml"/><Relationship Id="rId5" Type="http://schemas.openxmlformats.org/officeDocument/2006/relationships/image" Target="../media/image1.png"/><Relationship Id="rId4" Type="http://schemas.openxmlformats.org/officeDocument/2006/relationships/hyperlink" Target="#'Inhibidor de Incrustaciones'!A1"/></Relationships>
</file>

<file path=xl/drawings/_rels/drawing5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6.xml"/><Relationship Id="rId7" Type="http://schemas.openxmlformats.org/officeDocument/2006/relationships/hyperlink" Target="#'Inhibidor de Corrosi&#243;n'!A1"/><Relationship Id="rId2" Type="http://schemas.openxmlformats.org/officeDocument/2006/relationships/image" Target="../media/image2.jpeg"/><Relationship Id="rId1" Type="http://schemas.openxmlformats.org/officeDocument/2006/relationships/chart" Target="../charts/chart65.xml"/><Relationship Id="rId6" Type="http://schemas.openxmlformats.org/officeDocument/2006/relationships/chart" Target="../charts/chart67.xml"/><Relationship Id="rId5" Type="http://schemas.openxmlformats.org/officeDocument/2006/relationships/image" Target="../media/image1.png"/><Relationship Id="rId4" Type="http://schemas.openxmlformats.org/officeDocument/2006/relationships/hyperlink" Target="#'Inhibidor de Incrustaciones'!A1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image" Target="../media/image2.jpeg"/><Relationship Id="rId1" Type="http://schemas.openxmlformats.org/officeDocument/2006/relationships/chart" Target="../charts/chart69.xml"/><Relationship Id="rId6" Type="http://schemas.openxmlformats.org/officeDocument/2006/relationships/chart" Target="../charts/chart71.xml"/><Relationship Id="rId5" Type="http://schemas.openxmlformats.org/officeDocument/2006/relationships/image" Target="../media/image1.png"/><Relationship Id="rId4" Type="http://schemas.openxmlformats.org/officeDocument/2006/relationships/hyperlink" Target="#'Inhibidor de Incrustaciones'!A1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image" Target="../media/image2.jpeg"/><Relationship Id="rId1" Type="http://schemas.openxmlformats.org/officeDocument/2006/relationships/chart" Target="../charts/chart72.xml"/><Relationship Id="rId6" Type="http://schemas.openxmlformats.org/officeDocument/2006/relationships/chart" Target="../charts/chart74.xml"/><Relationship Id="rId5" Type="http://schemas.openxmlformats.org/officeDocument/2006/relationships/image" Target="../media/image1.png"/><Relationship Id="rId4" Type="http://schemas.openxmlformats.org/officeDocument/2006/relationships/hyperlink" Target="#'Inhibidor de Incrustaciones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Presiones!A1"/><Relationship Id="rId1" Type="http://schemas.openxmlformats.org/officeDocument/2006/relationships/chart" Target="../charts/chart3.xml"/><Relationship Id="rId5" Type="http://schemas.openxmlformats.org/officeDocument/2006/relationships/hyperlink" Target="#'Inhibidor de Incrustaciones'!A1"/><Relationship Id="rId4" Type="http://schemas.openxmlformats.org/officeDocument/2006/relationships/hyperlink" Target="#'Inhibidor de Corrosi&#243;n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5.xml"/><Relationship Id="rId2" Type="http://schemas.openxmlformats.org/officeDocument/2006/relationships/hyperlink" Target="#'Inhibidor de Corrosi&#243;n'!A1"/><Relationship Id="rId1" Type="http://schemas.openxmlformats.org/officeDocument/2006/relationships/chart" Target="../charts/chart4.xml"/><Relationship Id="rId6" Type="http://schemas.openxmlformats.org/officeDocument/2006/relationships/hyperlink" Target="#H2S!A1"/><Relationship Id="rId5" Type="http://schemas.openxmlformats.org/officeDocument/2006/relationships/hyperlink" Target="#Presiones!A1"/><Relationship Id="rId4" Type="http://schemas.openxmlformats.org/officeDocument/2006/relationships/hyperlink" Target="#'Inhibidor de Incrustaciones'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Corrosi&#243;n'!A1"/><Relationship Id="rId1" Type="http://schemas.openxmlformats.org/officeDocument/2006/relationships/chart" Target="../charts/chart6.xml"/><Relationship Id="rId6" Type="http://schemas.openxmlformats.org/officeDocument/2006/relationships/hyperlink" Target="#H2S!A1"/><Relationship Id="rId5" Type="http://schemas.openxmlformats.org/officeDocument/2006/relationships/hyperlink" Target="#Presiones!A1"/><Relationship Id="rId4" Type="http://schemas.openxmlformats.org/officeDocument/2006/relationships/hyperlink" Target="#'Inhibidor de Incrustacione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8</xdr:row>
      <xdr:rowOff>38100</xdr:rowOff>
    </xdr:from>
    <xdr:to>
      <xdr:col>9</xdr:col>
      <xdr:colOff>0</xdr:colOff>
      <xdr:row>11</xdr:row>
      <xdr:rowOff>123825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3562350" y="1562100"/>
          <a:ext cx="1924050" cy="657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000" b="1">
              <a:latin typeface="Arial" pitchFamily="34" charset="0"/>
              <a:cs typeface="Arial" pitchFamily="34" charset="0"/>
            </a:rPr>
            <a:t>Resumen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Tratamiento </a:t>
          </a:r>
        </a:p>
        <a:p>
          <a:pPr algn="ctr"/>
          <a:r>
            <a:rPr lang="es-AR" sz="1000" b="1" baseline="0">
              <a:latin typeface="Arial" pitchFamily="34" charset="0"/>
              <a:cs typeface="Arial" pitchFamily="34" charset="0"/>
            </a:rPr>
            <a:t> (inh de corrosión)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19050</xdr:colOff>
      <xdr:row>8</xdr:row>
      <xdr:rowOff>47625</xdr:rowOff>
    </xdr:from>
    <xdr:to>
      <xdr:col>4</xdr:col>
      <xdr:colOff>104776</xdr:colOff>
      <xdr:row>11</xdr:row>
      <xdr:rowOff>133350</xdr:rowOff>
    </xdr:to>
    <xdr:sp macro="" textlink="">
      <xdr:nvSpPr>
        <xdr:cNvPr id="4" name="Rounded Rectangle 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628650" y="1571625"/>
          <a:ext cx="1914526" cy="657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000" b="1">
              <a:latin typeface="Arial" pitchFamily="34" charset="0"/>
              <a:cs typeface="Arial" pitchFamily="34" charset="0"/>
            </a:rPr>
            <a:t>Resumen Tratamiento </a:t>
          </a:r>
        </a:p>
        <a:p>
          <a:pPr algn="ctr"/>
          <a:r>
            <a:rPr lang="es-AR" sz="1000" b="1" baseline="0">
              <a:latin typeface="Arial" pitchFamily="34" charset="0"/>
              <a:cs typeface="Arial" pitchFamily="34" charset="0"/>
            </a:rPr>
            <a:t>(inh de incrustación)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419101</xdr:colOff>
      <xdr:row>13</xdr:row>
      <xdr:rowOff>28574</xdr:rowOff>
    </xdr:from>
    <xdr:to>
      <xdr:col>4</xdr:col>
      <xdr:colOff>228601</xdr:colOff>
      <xdr:row>23</xdr:row>
      <xdr:rowOff>66676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314327</xdr:colOff>
      <xdr:row>13</xdr:row>
      <xdr:rowOff>19049</xdr:rowOff>
    </xdr:from>
    <xdr:to>
      <xdr:col>9</xdr:col>
      <xdr:colOff>276225</xdr:colOff>
      <xdr:row>23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438150</xdr:colOff>
      <xdr:row>6</xdr:row>
      <xdr:rowOff>38100</xdr:rowOff>
    </xdr:to>
    <xdr:pic>
      <xdr:nvPicPr>
        <xdr:cNvPr id="11" name="Picture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 bwMode="auto">
        <a:xfrm>
          <a:off x="0" y="0"/>
          <a:ext cx="2266950" cy="1181100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10</xdr:col>
      <xdr:colOff>257174</xdr:colOff>
      <xdr:row>8</xdr:row>
      <xdr:rowOff>19050</xdr:rowOff>
    </xdr:from>
    <xdr:to>
      <xdr:col>12</xdr:col>
      <xdr:colOff>295274</xdr:colOff>
      <xdr:row>11</xdr:row>
      <xdr:rowOff>104775</xdr:rowOff>
    </xdr:to>
    <xdr:sp macro="" textlink="">
      <xdr:nvSpPr>
        <xdr:cNvPr id="8" name="Rounded Rectangle 7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6353174" y="1543050"/>
          <a:ext cx="1495425" cy="657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000" b="1">
              <a:latin typeface="Arial" pitchFamily="34" charset="0"/>
              <a:cs typeface="Arial" pitchFamily="34" charset="0"/>
            </a:rPr>
            <a:t>Presiones</a:t>
          </a:r>
        </a:p>
      </xdr:txBody>
    </xdr:sp>
    <xdr:clientData/>
  </xdr:twoCellAnchor>
  <xdr:twoCellAnchor>
    <xdr:from>
      <xdr:col>13</xdr:col>
      <xdr:colOff>104775</xdr:colOff>
      <xdr:row>8</xdr:row>
      <xdr:rowOff>0</xdr:rowOff>
    </xdr:from>
    <xdr:to>
      <xdr:col>15</xdr:col>
      <xdr:colOff>333375</xdr:colOff>
      <xdr:row>11</xdr:row>
      <xdr:rowOff>85725</xdr:rowOff>
    </xdr:to>
    <xdr:sp macro="" textlink="">
      <xdr:nvSpPr>
        <xdr:cNvPr id="12" name="Rounded Rectangle 11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8267700" y="1524000"/>
          <a:ext cx="1447800" cy="657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000" b="1">
              <a:latin typeface="Arial" pitchFamily="34" charset="0"/>
              <a:cs typeface="Arial" pitchFamily="34" charset="0"/>
            </a:rPr>
            <a:t>Bacterias</a:t>
          </a:r>
        </a:p>
      </xdr:txBody>
    </xdr:sp>
    <xdr:clientData/>
  </xdr:twoCellAnchor>
  <xdr:twoCellAnchor>
    <xdr:from>
      <xdr:col>16</xdr:col>
      <xdr:colOff>142875</xdr:colOff>
      <xdr:row>7</xdr:row>
      <xdr:rowOff>161925</xdr:rowOff>
    </xdr:from>
    <xdr:to>
      <xdr:col>18</xdr:col>
      <xdr:colOff>371475</xdr:colOff>
      <xdr:row>11</xdr:row>
      <xdr:rowOff>57150</xdr:rowOff>
    </xdr:to>
    <xdr:sp macro="" textlink="">
      <xdr:nvSpPr>
        <xdr:cNvPr id="13" name="Rounded Rectangle 12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10134600" y="1495425"/>
          <a:ext cx="1447800" cy="657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000" b="1">
              <a:latin typeface="Arial" pitchFamily="34" charset="0"/>
              <a:cs typeface="Arial" pitchFamily="34" charset="0"/>
            </a:rPr>
            <a:t>Medición de H2S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185736</xdr:rowOff>
    </xdr:from>
    <xdr:to>
      <xdr:col>18</xdr:col>
      <xdr:colOff>266699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419099</xdr:colOff>
      <xdr:row>1</xdr:row>
      <xdr:rowOff>66675</xdr:rowOff>
    </xdr:from>
    <xdr:to>
      <xdr:col>10</xdr:col>
      <xdr:colOff>95250</xdr:colOff>
      <xdr:row>3</xdr:row>
      <xdr:rowOff>19050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5514974" y="257175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Corrosion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57150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10</xdr:col>
      <xdr:colOff>285750</xdr:colOff>
      <xdr:row>1</xdr:row>
      <xdr:rowOff>57150</xdr:rowOff>
    </xdr:from>
    <xdr:to>
      <xdr:col>13</xdr:col>
      <xdr:colOff>295275</xdr:colOff>
      <xdr:row>3</xdr:row>
      <xdr:rowOff>9525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7210425" y="247650"/>
          <a:ext cx="18383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Incrustaciones</a:t>
          </a:r>
        </a:p>
      </xdr:txBody>
    </xdr:sp>
    <xdr:clientData/>
  </xdr:twoCellAnchor>
  <xdr:twoCellAnchor>
    <xdr:from>
      <xdr:col>13</xdr:col>
      <xdr:colOff>447675</xdr:colOff>
      <xdr:row>1</xdr:row>
      <xdr:rowOff>57150</xdr:rowOff>
    </xdr:from>
    <xdr:to>
      <xdr:col>16</xdr:col>
      <xdr:colOff>123826</xdr:colOff>
      <xdr:row>3</xdr:row>
      <xdr:rowOff>9525</xdr:rowOff>
    </xdr:to>
    <xdr:sp macro="" textlink="">
      <xdr:nvSpPr>
        <xdr:cNvPr id="6" name="Rounded Rectangle 5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247650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Presiones </a:t>
          </a:r>
        </a:p>
      </xdr:txBody>
    </xdr:sp>
    <xdr:clientData/>
  </xdr:twoCellAnchor>
  <xdr:twoCellAnchor>
    <xdr:from>
      <xdr:col>16</xdr:col>
      <xdr:colOff>295275</xdr:colOff>
      <xdr:row>1</xdr:row>
      <xdr:rowOff>38100</xdr:rowOff>
    </xdr:from>
    <xdr:to>
      <xdr:col>18</xdr:col>
      <xdr:colOff>581026</xdr:colOff>
      <xdr:row>2</xdr:row>
      <xdr:rowOff>180975</xdr:rowOff>
    </xdr:to>
    <xdr:sp macro="" textlink="">
      <xdr:nvSpPr>
        <xdr:cNvPr id="7" name="Rounded Rectangle 6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10877550" y="228600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 Volver a H2S</a:t>
          </a:r>
        </a:p>
      </xdr:txBody>
    </xdr:sp>
    <xdr:clientData/>
  </xdr:twoCellAnchor>
  <xdr:twoCellAnchor>
    <xdr:from>
      <xdr:col>7</xdr:col>
      <xdr:colOff>180975</xdr:colOff>
      <xdr:row>25</xdr:row>
      <xdr:rowOff>0</xdr:rowOff>
    </xdr:from>
    <xdr:to>
      <xdr:col>18</xdr:col>
      <xdr:colOff>323850</xdr:colOff>
      <xdr:row>43</xdr:row>
      <xdr:rowOff>14289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190499</xdr:colOff>
      <xdr:row>25</xdr:row>
      <xdr:rowOff>42861</xdr:rowOff>
    </xdr:from>
    <xdr:to>
      <xdr:col>18</xdr:col>
      <xdr:colOff>333374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514349</xdr:colOff>
      <xdr:row>1</xdr:row>
      <xdr:rowOff>85725</xdr:rowOff>
    </xdr:from>
    <xdr:to>
      <xdr:col>11</xdr:col>
      <xdr:colOff>190500</xdr:colOff>
      <xdr:row>3</xdr:row>
      <xdr:rowOff>38100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6076949" y="276225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Presiones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57150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11</xdr:col>
      <xdr:colOff>447675</xdr:colOff>
      <xdr:row>1</xdr:row>
      <xdr:rowOff>95250</xdr:rowOff>
    </xdr:from>
    <xdr:to>
      <xdr:col>14</xdr:col>
      <xdr:colOff>123826</xdr:colOff>
      <xdr:row>3</xdr:row>
      <xdr:rowOff>47625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7839075" y="285750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Corrosion</a:t>
          </a:r>
          <a:r>
            <a:rPr lang="es-AR" sz="1000" b="1">
              <a:latin typeface="Arial" pitchFamily="34" charset="0"/>
              <a:cs typeface="Arial" pitchFamily="34" charset="0"/>
            </a:rPr>
            <a:t> </a:t>
          </a:r>
        </a:p>
      </xdr:txBody>
    </xdr:sp>
    <xdr:clientData/>
  </xdr:twoCellAnchor>
  <xdr:twoCellAnchor>
    <xdr:from>
      <xdr:col>14</xdr:col>
      <xdr:colOff>342900</xdr:colOff>
      <xdr:row>1</xdr:row>
      <xdr:rowOff>66675</xdr:rowOff>
    </xdr:from>
    <xdr:to>
      <xdr:col>17</xdr:col>
      <xdr:colOff>304800</xdr:colOff>
      <xdr:row>3</xdr:row>
      <xdr:rowOff>38100</xdr:rowOff>
    </xdr:to>
    <xdr:sp macro="" textlink="">
      <xdr:nvSpPr>
        <xdr:cNvPr id="6" name="Rounded Rectangle 5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9563100" y="257175"/>
          <a:ext cx="1790700" cy="352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Incrustaciones </a:t>
          </a:r>
        </a:p>
      </xdr:txBody>
    </xdr:sp>
    <xdr:clientData/>
  </xdr:twoCellAnchor>
  <xdr:twoCellAnchor>
    <xdr:from>
      <xdr:col>7</xdr:col>
      <xdr:colOff>190500</xdr:colOff>
      <xdr:row>6</xdr:row>
      <xdr:rowOff>19050</xdr:rowOff>
    </xdr:from>
    <xdr:to>
      <xdr:col>18</xdr:col>
      <xdr:colOff>400050</xdr:colOff>
      <xdr:row>23</xdr:row>
      <xdr:rowOff>123824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185736</xdr:rowOff>
    </xdr:from>
    <xdr:to>
      <xdr:col>18</xdr:col>
      <xdr:colOff>266699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514349</xdr:colOff>
      <xdr:row>1</xdr:row>
      <xdr:rowOff>85725</xdr:rowOff>
    </xdr:from>
    <xdr:to>
      <xdr:col>11</xdr:col>
      <xdr:colOff>190500</xdr:colOff>
      <xdr:row>3</xdr:row>
      <xdr:rowOff>38100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6076949" y="276225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Presiones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57150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185736</xdr:rowOff>
    </xdr:from>
    <xdr:to>
      <xdr:col>18</xdr:col>
      <xdr:colOff>266699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514349</xdr:colOff>
      <xdr:row>1</xdr:row>
      <xdr:rowOff>85725</xdr:rowOff>
    </xdr:from>
    <xdr:to>
      <xdr:col>11</xdr:col>
      <xdr:colOff>190500</xdr:colOff>
      <xdr:row>3</xdr:row>
      <xdr:rowOff>38100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6076949" y="276225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Presiones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57150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11</xdr:col>
      <xdr:colOff>266700</xdr:colOff>
      <xdr:row>1</xdr:row>
      <xdr:rowOff>95250</xdr:rowOff>
    </xdr:from>
    <xdr:to>
      <xdr:col>14</xdr:col>
      <xdr:colOff>266699</xdr:colOff>
      <xdr:row>3</xdr:row>
      <xdr:rowOff>47625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8639175" y="285750"/>
          <a:ext cx="1828799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a Incrustaciones</a:t>
          </a:r>
          <a:r>
            <a:rPr lang="es-AR" sz="1000" b="1">
              <a:latin typeface="Arial" pitchFamily="34" charset="0"/>
              <a:cs typeface="Arial" pitchFamily="34" charset="0"/>
            </a:rPr>
            <a:t> </a:t>
          </a:r>
        </a:p>
      </xdr:txBody>
    </xdr:sp>
    <xdr:clientData/>
  </xdr:twoCellAnchor>
  <xdr:twoCellAnchor>
    <xdr:from>
      <xdr:col>14</xdr:col>
      <xdr:colOff>409575</xdr:colOff>
      <xdr:row>1</xdr:row>
      <xdr:rowOff>76200</xdr:rowOff>
    </xdr:from>
    <xdr:to>
      <xdr:col>17</xdr:col>
      <xdr:colOff>85726</xdr:colOff>
      <xdr:row>3</xdr:row>
      <xdr:rowOff>28575</xdr:rowOff>
    </xdr:to>
    <xdr:sp macro="" textlink="">
      <xdr:nvSpPr>
        <xdr:cNvPr id="6" name="Rounded Rectangle 5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10610850" y="266700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Corrosion </a:t>
          </a:r>
        </a:p>
      </xdr:txBody>
    </xdr:sp>
    <xdr:clientData/>
  </xdr:twoCellAnchor>
  <xdr:twoCellAnchor>
    <xdr:from>
      <xdr:col>7</xdr:col>
      <xdr:colOff>161925</xdr:colOff>
      <xdr:row>24</xdr:row>
      <xdr:rowOff>180975</xdr:rowOff>
    </xdr:from>
    <xdr:to>
      <xdr:col>18</xdr:col>
      <xdr:colOff>371475</xdr:colOff>
      <xdr:row>42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185736</xdr:rowOff>
    </xdr:from>
    <xdr:to>
      <xdr:col>18</xdr:col>
      <xdr:colOff>266699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514349</xdr:colOff>
      <xdr:row>1</xdr:row>
      <xdr:rowOff>85725</xdr:rowOff>
    </xdr:from>
    <xdr:to>
      <xdr:col>11</xdr:col>
      <xdr:colOff>190500</xdr:colOff>
      <xdr:row>3</xdr:row>
      <xdr:rowOff>38100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6076949" y="276225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Presiones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57150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185736</xdr:rowOff>
    </xdr:from>
    <xdr:to>
      <xdr:col>18</xdr:col>
      <xdr:colOff>266699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514349</xdr:colOff>
      <xdr:row>1</xdr:row>
      <xdr:rowOff>85725</xdr:rowOff>
    </xdr:from>
    <xdr:to>
      <xdr:col>11</xdr:col>
      <xdr:colOff>190500</xdr:colOff>
      <xdr:row>3</xdr:row>
      <xdr:rowOff>38100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6076949" y="276225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Presiones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57150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185736</xdr:rowOff>
    </xdr:from>
    <xdr:to>
      <xdr:col>18</xdr:col>
      <xdr:colOff>266699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514349</xdr:colOff>
      <xdr:row>1</xdr:row>
      <xdr:rowOff>85725</xdr:rowOff>
    </xdr:from>
    <xdr:to>
      <xdr:col>11</xdr:col>
      <xdr:colOff>190500</xdr:colOff>
      <xdr:row>3</xdr:row>
      <xdr:rowOff>38100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6076949" y="276225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Presiones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185736</xdr:rowOff>
    </xdr:from>
    <xdr:to>
      <xdr:col>18</xdr:col>
      <xdr:colOff>266699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1</xdr:row>
      <xdr:rowOff>85725</xdr:rowOff>
    </xdr:from>
    <xdr:to>
      <xdr:col>10</xdr:col>
      <xdr:colOff>171450</xdr:colOff>
      <xdr:row>3</xdr:row>
      <xdr:rowOff>38100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5895975" y="276225"/>
          <a:ext cx="8763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161925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185736</xdr:rowOff>
    </xdr:from>
    <xdr:to>
      <xdr:col>18</xdr:col>
      <xdr:colOff>266699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171451</xdr:colOff>
      <xdr:row>1</xdr:row>
      <xdr:rowOff>85725</xdr:rowOff>
    </xdr:from>
    <xdr:to>
      <xdr:col>10</xdr:col>
      <xdr:colOff>361951</xdr:colOff>
      <xdr:row>3</xdr:row>
      <xdr:rowOff>38100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5781676" y="276225"/>
          <a:ext cx="20193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Volver a Incrustaciones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161925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152400</xdr:colOff>
      <xdr:row>24</xdr:row>
      <xdr:rowOff>114300</xdr:rowOff>
    </xdr:from>
    <xdr:to>
      <xdr:col>18</xdr:col>
      <xdr:colOff>361950</xdr:colOff>
      <xdr:row>42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</xdr:row>
      <xdr:rowOff>66675</xdr:rowOff>
    </xdr:from>
    <xdr:to>
      <xdr:col>13</xdr:col>
      <xdr:colOff>533400</xdr:colOff>
      <xdr:row>3</xdr:row>
      <xdr:rowOff>19050</xdr:rowOff>
    </xdr:to>
    <xdr:sp macro="" textlink="">
      <xdr:nvSpPr>
        <xdr:cNvPr id="6" name="Rounded Rectangle 5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8048625" y="257175"/>
          <a:ext cx="17526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Volver a Corrosion 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185736</xdr:rowOff>
    </xdr:from>
    <xdr:to>
      <xdr:col>18</xdr:col>
      <xdr:colOff>266699</xdr:colOff>
      <xdr:row>24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1</xdr:row>
      <xdr:rowOff>85725</xdr:rowOff>
    </xdr:from>
    <xdr:to>
      <xdr:col>10</xdr:col>
      <xdr:colOff>171450</xdr:colOff>
      <xdr:row>3</xdr:row>
      <xdr:rowOff>38100</xdr:rowOff>
    </xdr:to>
    <xdr:sp macro="" textlink="">
      <xdr:nvSpPr>
        <xdr:cNvPr id="4" name="Rounded Rectangle 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5895975" y="276225"/>
          <a:ext cx="8763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161925</xdr:colOff>
      <xdr:row>4</xdr:row>
      <xdr:rowOff>142875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819151</xdr:colOff>
      <xdr:row>0</xdr:row>
      <xdr:rowOff>171450</xdr:rowOff>
    </xdr:from>
    <xdr:to>
      <xdr:col>4</xdr:col>
      <xdr:colOff>923926</xdr:colOff>
      <xdr:row>2</xdr:row>
      <xdr:rowOff>161925</xdr:rowOff>
    </xdr:to>
    <xdr:sp macro="" textlink="">
      <xdr:nvSpPr>
        <xdr:cNvPr id="14" name="Rounded Rectangle 1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SpPr/>
      </xdr:nvSpPr>
      <xdr:spPr>
        <a:xfrm>
          <a:off x="2933701" y="171450"/>
          <a:ext cx="1219200" cy="371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000" b="1">
              <a:latin typeface="Arial" pitchFamily="34" charset="0"/>
              <a:cs typeface="Arial" pitchFamily="34" charset="0"/>
            </a:rPr>
            <a:t>Volver a Indice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866775</xdr:colOff>
      <xdr:row>4</xdr:row>
      <xdr:rowOff>142875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2</xdr:rowOff>
    </xdr:from>
    <xdr:to>
      <xdr:col>18</xdr:col>
      <xdr:colOff>361950</xdr:colOff>
      <xdr:row>23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1</xdr:row>
      <xdr:rowOff>0</xdr:rowOff>
    </xdr:from>
    <xdr:to>
      <xdr:col>10</xdr:col>
      <xdr:colOff>342900</xdr:colOff>
      <xdr:row>2</xdr:row>
      <xdr:rowOff>142875</xdr:rowOff>
    </xdr:to>
    <xdr:sp macro="" textlink="">
      <xdr:nvSpPr>
        <xdr:cNvPr id="4" name="Rounded Rectangle 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SpPr/>
      </xdr:nvSpPr>
      <xdr:spPr>
        <a:xfrm>
          <a:off x="5705475" y="190500"/>
          <a:ext cx="14382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Volver Corrosion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152400</xdr:colOff>
      <xdr:row>4</xdr:row>
      <xdr:rowOff>142875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11</xdr:col>
      <xdr:colOff>47624</xdr:colOff>
      <xdr:row>0</xdr:row>
      <xdr:rowOff>180975</xdr:rowOff>
    </xdr:from>
    <xdr:to>
      <xdr:col>13</xdr:col>
      <xdr:colOff>495300</xdr:colOff>
      <xdr:row>2</xdr:row>
      <xdr:rowOff>133350</xdr:rowOff>
    </xdr:to>
    <xdr:sp macro="" textlink="">
      <xdr:nvSpPr>
        <xdr:cNvPr id="6" name="Rounded Rectangle 5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SpPr/>
      </xdr:nvSpPr>
      <xdr:spPr>
        <a:xfrm>
          <a:off x="7458074" y="180975"/>
          <a:ext cx="1666876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Volver Incrustaciones </a:t>
          </a:r>
        </a:p>
      </xdr:txBody>
    </xdr:sp>
    <xdr:clientData/>
  </xdr:twoCellAnchor>
  <xdr:twoCellAnchor>
    <xdr:from>
      <xdr:col>14</xdr:col>
      <xdr:colOff>123825</xdr:colOff>
      <xdr:row>0</xdr:row>
      <xdr:rowOff>171450</xdr:rowOff>
    </xdr:from>
    <xdr:to>
      <xdr:col>16</xdr:col>
      <xdr:colOff>571501</xdr:colOff>
      <xdr:row>2</xdr:row>
      <xdr:rowOff>123825</xdr:rowOff>
    </xdr:to>
    <xdr:sp macro="" textlink="">
      <xdr:nvSpPr>
        <xdr:cNvPr id="7" name="Rounded Rectangle 6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SpPr/>
      </xdr:nvSpPr>
      <xdr:spPr>
        <a:xfrm>
          <a:off x="9363075" y="171450"/>
          <a:ext cx="1666876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Volver Presiones </a:t>
          </a:r>
        </a:p>
      </xdr:txBody>
    </xdr:sp>
    <xdr:clientData/>
  </xdr:twoCellAnchor>
  <xdr:twoCellAnchor>
    <xdr:from>
      <xdr:col>7</xdr:col>
      <xdr:colOff>152400</xdr:colOff>
      <xdr:row>24</xdr:row>
      <xdr:rowOff>66675</xdr:rowOff>
    </xdr:from>
    <xdr:to>
      <xdr:col>18</xdr:col>
      <xdr:colOff>381000</xdr:colOff>
      <xdr:row>42</xdr:row>
      <xdr:rowOff>114301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2</xdr:rowOff>
    </xdr:from>
    <xdr:to>
      <xdr:col>18</xdr:col>
      <xdr:colOff>361950</xdr:colOff>
      <xdr:row>23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1</xdr:row>
      <xdr:rowOff>0</xdr:rowOff>
    </xdr:from>
    <xdr:to>
      <xdr:col>10</xdr:col>
      <xdr:colOff>342900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SpPr/>
      </xdr:nvSpPr>
      <xdr:spPr>
        <a:xfrm>
          <a:off x="5705475" y="190500"/>
          <a:ext cx="14382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Volver Corrosion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152400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11</xdr:col>
      <xdr:colOff>47624</xdr:colOff>
      <xdr:row>0</xdr:row>
      <xdr:rowOff>180975</xdr:rowOff>
    </xdr:from>
    <xdr:to>
      <xdr:col>13</xdr:col>
      <xdr:colOff>495300</xdr:colOff>
      <xdr:row>2</xdr:row>
      <xdr:rowOff>133350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SpPr/>
      </xdr:nvSpPr>
      <xdr:spPr>
        <a:xfrm>
          <a:off x="7458074" y="180975"/>
          <a:ext cx="1666876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Volver Incrustaciones </a:t>
          </a:r>
        </a:p>
      </xdr:txBody>
    </xdr:sp>
    <xdr:clientData/>
  </xdr:twoCellAnchor>
  <xdr:twoCellAnchor>
    <xdr:from>
      <xdr:col>14</xdr:col>
      <xdr:colOff>123825</xdr:colOff>
      <xdr:row>0</xdr:row>
      <xdr:rowOff>171450</xdr:rowOff>
    </xdr:from>
    <xdr:to>
      <xdr:col>16</xdr:col>
      <xdr:colOff>571501</xdr:colOff>
      <xdr:row>2</xdr:row>
      <xdr:rowOff>123825</xdr:rowOff>
    </xdr:to>
    <xdr:sp macro="" textlink="">
      <xdr:nvSpPr>
        <xdr:cNvPr id="6" name="Rounded Rectangle 5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SpPr/>
      </xdr:nvSpPr>
      <xdr:spPr>
        <a:xfrm>
          <a:off x="9363075" y="171450"/>
          <a:ext cx="1666876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Volver Presiones </a:t>
          </a:r>
        </a:p>
      </xdr:txBody>
    </xdr:sp>
    <xdr:clientData/>
  </xdr:twoCellAnchor>
  <xdr:twoCellAnchor>
    <xdr:from>
      <xdr:col>7</xdr:col>
      <xdr:colOff>161925</xdr:colOff>
      <xdr:row>24</xdr:row>
      <xdr:rowOff>47625</xdr:rowOff>
    </xdr:from>
    <xdr:to>
      <xdr:col>18</xdr:col>
      <xdr:colOff>390525</xdr:colOff>
      <xdr:row>42</xdr:row>
      <xdr:rowOff>95251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6</xdr:row>
      <xdr:rowOff>0</xdr:rowOff>
    </xdr:from>
    <xdr:to>
      <xdr:col>16</xdr:col>
      <xdr:colOff>1247775</xdr:colOff>
      <xdr:row>24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1</xdr:row>
      <xdr:rowOff>0</xdr:rowOff>
    </xdr:from>
    <xdr:to>
      <xdr:col>10</xdr:col>
      <xdr:colOff>752475</xdr:colOff>
      <xdr:row>2</xdr:row>
      <xdr:rowOff>180975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SpPr/>
      </xdr:nvSpPr>
      <xdr:spPr>
        <a:xfrm>
          <a:off x="5867400" y="190500"/>
          <a:ext cx="1619250" cy="371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 Incrustaciones</a:t>
          </a:r>
        </a:p>
      </xdr:txBody>
    </xdr:sp>
    <xdr:clientData/>
  </xdr:twoCellAnchor>
  <xdr:twoCellAnchor>
    <xdr:from>
      <xdr:col>10</xdr:col>
      <xdr:colOff>971550</xdr:colOff>
      <xdr:row>0</xdr:row>
      <xdr:rowOff>180975</xdr:rowOff>
    </xdr:from>
    <xdr:to>
      <xdr:col>13</xdr:col>
      <xdr:colOff>180975</xdr:colOff>
      <xdr:row>2</xdr:row>
      <xdr:rowOff>180975</xdr:rowOff>
    </xdr:to>
    <xdr:sp macro="" textlink="">
      <xdr:nvSpPr>
        <xdr:cNvPr id="4" name="Rounded Rectangle 3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SpPr/>
      </xdr:nvSpPr>
      <xdr:spPr>
        <a:xfrm>
          <a:off x="7705725" y="180975"/>
          <a:ext cx="14859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 Corrosión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4</xdr:row>
      <xdr:rowOff>142875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190500</xdr:colOff>
      <xdr:row>25</xdr:row>
      <xdr:rowOff>47625</xdr:rowOff>
    </xdr:from>
    <xdr:to>
      <xdr:col>16</xdr:col>
      <xdr:colOff>1257300</xdr:colOff>
      <xdr:row>43</xdr:row>
      <xdr:rowOff>95251</xdr:rowOff>
    </xdr:to>
    <xdr:graphicFrame macro="">
      <xdr:nvGraphicFramePr>
        <xdr:cNvPr id="8" name="Chart 1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400050</xdr:colOff>
      <xdr:row>1</xdr:row>
      <xdr:rowOff>19050</xdr:rowOff>
    </xdr:from>
    <xdr:to>
      <xdr:col>16</xdr:col>
      <xdr:colOff>66676</xdr:colOff>
      <xdr:row>2</xdr:row>
      <xdr:rowOff>161925</xdr:rowOff>
    </xdr:to>
    <xdr:sp macro="" textlink="">
      <xdr:nvSpPr>
        <xdr:cNvPr id="7" name="Rounded Rectangle 6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SpPr/>
      </xdr:nvSpPr>
      <xdr:spPr>
        <a:xfrm>
          <a:off x="9410700" y="209550"/>
          <a:ext cx="1666876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Volver Presiones 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185736</xdr:rowOff>
    </xdr:from>
    <xdr:to>
      <xdr:col>18</xdr:col>
      <xdr:colOff>190500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514349</xdr:colOff>
      <xdr:row>1</xdr:row>
      <xdr:rowOff>85725</xdr:rowOff>
    </xdr:from>
    <xdr:to>
      <xdr:col>11</xdr:col>
      <xdr:colOff>190500</xdr:colOff>
      <xdr:row>3</xdr:row>
      <xdr:rowOff>38100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6076949" y="276225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Presiones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76200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133351</xdr:colOff>
      <xdr:row>24</xdr:row>
      <xdr:rowOff>142875</xdr:rowOff>
    </xdr:from>
    <xdr:to>
      <xdr:col>18</xdr:col>
      <xdr:colOff>171451</xdr:colOff>
      <xdr:row>43</xdr:row>
      <xdr:rowOff>1</xdr:rowOff>
    </xdr:to>
    <xdr:graphicFrame macro="">
      <xdr:nvGraphicFramePr>
        <xdr:cNvPr id="5" name="Chart 1">
          <a:extLst>
            <a:ext uri="{FF2B5EF4-FFF2-40B4-BE49-F238E27FC236}">
              <a16:creationId xmlns="" xmlns:a16="http://schemas.microsoft.com/office/drawing/2014/main" id="{00000000-0008-0000-1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409575</xdr:colOff>
      <xdr:row>1</xdr:row>
      <xdr:rowOff>66675</xdr:rowOff>
    </xdr:from>
    <xdr:to>
      <xdr:col>14</xdr:col>
      <xdr:colOff>85726</xdr:colOff>
      <xdr:row>3</xdr:row>
      <xdr:rowOff>19050</xdr:rowOff>
    </xdr:to>
    <xdr:sp macro="" textlink="">
      <xdr:nvSpPr>
        <xdr:cNvPr id="7" name="Rounded Rectangle 6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8924925" y="257175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Corrosion 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171449</xdr:colOff>
      <xdr:row>5</xdr:row>
      <xdr:rowOff>171450</xdr:rowOff>
    </xdr:from>
    <xdr:to>
      <xdr:col>16</xdr:col>
      <xdr:colOff>1219200</xdr:colOff>
      <xdr:row>24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1</xdr:row>
      <xdr:rowOff>0</xdr:rowOff>
    </xdr:from>
    <xdr:to>
      <xdr:col>10</xdr:col>
      <xdr:colOff>752475</xdr:colOff>
      <xdr:row>2</xdr:row>
      <xdr:rowOff>180975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SpPr/>
      </xdr:nvSpPr>
      <xdr:spPr>
        <a:xfrm>
          <a:off x="5867400" y="190500"/>
          <a:ext cx="1619250" cy="371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 Incrustaciones</a:t>
          </a:r>
        </a:p>
      </xdr:txBody>
    </xdr:sp>
    <xdr:clientData/>
  </xdr:twoCellAnchor>
  <xdr:twoCellAnchor>
    <xdr:from>
      <xdr:col>10</xdr:col>
      <xdr:colOff>971550</xdr:colOff>
      <xdr:row>0</xdr:row>
      <xdr:rowOff>180975</xdr:rowOff>
    </xdr:from>
    <xdr:to>
      <xdr:col>13</xdr:col>
      <xdr:colOff>180975</xdr:colOff>
      <xdr:row>2</xdr:row>
      <xdr:rowOff>180975</xdr:rowOff>
    </xdr:to>
    <xdr:sp macro="" textlink="">
      <xdr:nvSpPr>
        <xdr:cNvPr id="4" name="Rounded Rectangle 3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A00-000004000000}"/>
            </a:ext>
          </a:extLst>
        </xdr:cNvPr>
        <xdr:cNvSpPr/>
      </xdr:nvSpPr>
      <xdr:spPr>
        <a:xfrm>
          <a:off x="7705725" y="180975"/>
          <a:ext cx="14859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 Corrosión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4</xdr:row>
      <xdr:rowOff>142875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A00-00000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13</xdr:col>
      <xdr:colOff>428625</xdr:colOff>
      <xdr:row>0</xdr:row>
      <xdr:rowOff>171450</xdr:rowOff>
    </xdr:from>
    <xdr:to>
      <xdr:col>15</xdr:col>
      <xdr:colOff>695325</xdr:colOff>
      <xdr:row>2</xdr:row>
      <xdr:rowOff>171450</xdr:rowOff>
    </xdr:to>
    <xdr:sp macro="" textlink="">
      <xdr:nvSpPr>
        <xdr:cNvPr id="6" name="Rounded Rectangle 5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A00-000004000000}"/>
            </a:ext>
          </a:extLst>
        </xdr:cNvPr>
        <xdr:cNvSpPr/>
      </xdr:nvSpPr>
      <xdr:spPr>
        <a:xfrm>
          <a:off x="9439275" y="171450"/>
          <a:ext cx="14859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 Presiones</a:t>
          </a:r>
        </a:p>
      </xdr:txBody>
    </xdr:sp>
    <xdr:clientData/>
  </xdr:twoCellAnchor>
  <xdr:twoCellAnchor>
    <xdr:from>
      <xdr:col>7</xdr:col>
      <xdr:colOff>219075</xdr:colOff>
      <xdr:row>25</xdr:row>
      <xdr:rowOff>9525</xdr:rowOff>
    </xdr:from>
    <xdr:to>
      <xdr:col>16</xdr:col>
      <xdr:colOff>1257300</xdr:colOff>
      <xdr:row>42</xdr:row>
      <xdr:rowOff>114299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219075</xdr:colOff>
      <xdr:row>43</xdr:row>
      <xdr:rowOff>85725</xdr:rowOff>
    </xdr:from>
    <xdr:to>
      <xdr:col>16</xdr:col>
      <xdr:colOff>1285875</xdr:colOff>
      <xdr:row>61</xdr:row>
      <xdr:rowOff>100014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185736</xdr:rowOff>
    </xdr:from>
    <xdr:to>
      <xdr:col>18</xdr:col>
      <xdr:colOff>266699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514349</xdr:colOff>
      <xdr:row>1</xdr:row>
      <xdr:rowOff>85725</xdr:rowOff>
    </xdr:from>
    <xdr:to>
      <xdr:col>11</xdr:col>
      <xdr:colOff>190500</xdr:colOff>
      <xdr:row>3</xdr:row>
      <xdr:rowOff>38100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6219824" y="276225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Presiones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628650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185736</xdr:rowOff>
    </xdr:from>
    <xdr:to>
      <xdr:col>18</xdr:col>
      <xdr:colOff>266699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514349</xdr:colOff>
      <xdr:row>1</xdr:row>
      <xdr:rowOff>85725</xdr:rowOff>
    </xdr:from>
    <xdr:to>
      <xdr:col>11</xdr:col>
      <xdr:colOff>190500</xdr:colOff>
      <xdr:row>3</xdr:row>
      <xdr:rowOff>38100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6219824" y="276225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Presiones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47625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185736</xdr:rowOff>
    </xdr:from>
    <xdr:to>
      <xdr:col>18</xdr:col>
      <xdr:colOff>266699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514349</xdr:colOff>
      <xdr:row>1</xdr:row>
      <xdr:rowOff>85725</xdr:rowOff>
    </xdr:from>
    <xdr:to>
      <xdr:col>11</xdr:col>
      <xdr:colOff>190500</xdr:colOff>
      <xdr:row>3</xdr:row>
      <xdr:rowOff>38100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6076949" y="276225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Presiones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628650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185736</xdr:rowOff>
    </xdr:from>
    <xdr:to>
      <xdr:col>18</xdr:col>
      <xdr:colOff>266699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514349</xdr:colOff>
      <xdr:row>1</xdr:row>
      <xdr:rowOff>85725</xdr:rowOff>
    </xdr:from>
    <xdr:to>
      <xdr:col>11</xdr:col>
      <xdr:colOff>190500</xdr:colOff>
      <xdr:row>3</xdr:row>
      <xdr:rowOff>38100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6219824" y="276225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Presiones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628650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185736</xdr:rowOff>
    </xdr:from>
    <xdr:to>
      <xdr:col>18</xdr:col>
      <xdr:colOff>266699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514349</xdr:colOff>
      <xdr:row>1</xdr:row>
      <xdr:rowOff>85725</xdr:rowOff>
    </xdr:from>
    <xdr:to>
      <xdr:col>11</xdr:col>
      <xdr:colOff>190500</xdr:colOff>
      <xdr:row>3</xdr:row>
      <xdr:rowOff>38100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6219824" y="276225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Presiones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76200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</xdr:row>
      <xdr:rowOff>19050</xdr:rowOff>
    </xdr:from>
    <xdr:to>
      <xdr:col>5</xdr:col>
      <xdr:colOff>466725</xdr:colOff>
      <xdr:row>2</xdr:row>
      <xdr:rowOff>180975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3038475" y="209550"/>
          <a:ext cx="1228725" cy="352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000" b="1">
              <a:latin typeface="Arial" pitchFamily="34" charset="0"/>
              <a:cs typeface="Arial" pitchFamily="34" charset="0"/>
            </a:rPr>
            <a:t>Volver a Indice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1038225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185736</xdr:rowOff>
    </xdr:from>
    <xdr:to>
      <xdr:col>18</xdr:col>
      <xdr:colOff>266699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514349</xdr:colOff>
      <xdr:row>1</xdr:row>
      <xdr:rowOff>85725</xdr:rowOff>
    </xdr:from>
    <xdr:to>
      <xdr:col>11</xdr:col>
      <xdr:colOff>190500</xdr:colOff>
      <xdr:row>3</xdr:row>
      <xdr:rowOff>38100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6057899" y="276225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Presiones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76200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185736</xdr:rowOff>
    </xdr:from>
    <xdr:to>
      <xdr:col>18</xdr:col>
      <xdr:colOff>266699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514349</xdr:colOff>
      <xdr:row>1</xdr:row>
      <xdr:rowOff>85725</xdr:rowOff>
    </xdr:from>
    <xdr:to>
      <xdr:col>11</xdr:col>
      <xdr:colOff>190500</xdr:colOff>
      <xdr:row>3</xdr:row>
      <xdr:rowOff>38100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6057899" y="276225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Presiones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76200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185736</xdr:rowOff>
    </xdr:from>
    <xdr:to>
      <xdr:col>18</xdr:col>
      <xdr:colOff>266699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514349</xdr:colOff>
      <xdr:row>1</xdr:row>
      <xdr:rowOff>85725</xdr:rowOff>
    </xdr:from>
    <xdr:to>
      <xdr:col>11</xdr:col>
      <xdr:colOff>190500</xdr:colOff>
      <xdr:row>3</xdr:row>
      <xdr:rowOff>38100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6086474" y="276225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Presiones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47625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185736</xdr:rowOff>
    </xdr:from>
    <xdr:to>
      <xdr:col>18</xdr:col>
      <xdr:colOff>266699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514349</xdr:colOff>
      <xdr:row>1</xdr:row>
      <xdr:rowOff>85725</xdr:rowOff>
    </xdr:from>
    <xdr:to>
      <xdr:col>11</xdr:col>
      <xdr:colOff>190500</xdr:colOff>
      <xdr:row>3</xdr:row>
      <xdr:rowOff>38100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6086474" y="276225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Presiones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647700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185736</xdr:rowOff>
    </xdr:from>
    <xdr:to>
      <xdr:col>18</xdr:col>
      <xdr:colOff>266699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514349</xdr:colOff>
      <xdr:row>1</xdr:row>
      <xdr:rowOff>85725</xdr:rowOff>
    </xdr:from>
    <xdr:to>
      <xdr:col>11</xdr:col>
      <xdr:colOff>190500</xdr:colOff>
      <xdr:row>3</xdr:row>
      <xdr:rowOff>38100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6200774" y="276225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Presiones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647700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185736</xdr:rowOff>
    </xdr:from>
    <xdr:to>
      <xdr:col>18</xdr:col>
      <xdr:colOff>266699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514349</xdr:colOff>
      <xdr:row>1</xdr:row>
      <xdr:rowOff>85725</xdr:rowOff>
    </xdr:from>
    <xdr:to>
      <xdr:col>11</xdr:col>
      <xdr:colOff>190500</xdr:colOff>
      <xdr:row>3</xdr:row>
      <xdr:rowOff>38100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6086474" y="276225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Presiones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47625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185736</xdr:rowOff>
    </xdr:from>
    <xdr:to>
      <xdr:col>18</xdr:col>
      <xdr:colOff>266699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514349</xdr:colOff>
      <xdr:row>1</xdr:row>
      <xdr:rowOff>85725</xdr:rowOff>
    </xdr:from>
    <xdr:to>
      <xdr:col>11</xdr:col>
      <xdr:colOff>190500</xdr:colOff>
      <xdr:row>3</xdr:row>
      <xdr:rowOff>38100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6086474" y="276225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Presiones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161925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185736</xdr:rowOff>
    </xdr:from>
    <xdr:to>
      <xdr:col>18</xdr:col>
      <xdr:colOff>266699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514349</xdr:colOff>
      <xdr:row>1</xdr:row>
      <xdr:rowOff>85725</xdr:rowOff>
    </xdr:from>
    <xdr:to>
      <xdr:col>11</xdr:col>
      <xdr:colOff>190500</xdr:colOff>
      <xdr:row>3</xdr:row>
      <xdr:rowOff>38100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5972174" y="276225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Presiones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161925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185736</xdr:rowOff>
    </xdr:from>
    <xdr:to>
      <xdr:col>18</xdr:col>
      <xdr:colOff>266699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514349</xdr:colOff>
      <xdr:row>1</xdr:row>
      <xdr:rowOff>85725</xdr:rowOff>
    </xdr:from>
    <xdr:to>
      <xdr:col>11</xdr:col>
      <xdr:colOff>190500</xdr:colOff>
      <xdr:row>3</xdr:row>
      <xdr:rowOff>38100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5972174" y="276225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Presiones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161925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</xdr:row>
      <xdr:rowOff>0</xdr:rowOff>
    </xdr:from>
    <xdr:to>
      <xdr:col>10</xdr:col>
      <xdr:colOff>752475</xdr:colOff>
      <xdr:row>2</xdr:row>
      <xdr:rowOff>180975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SpPr/>
      </xdr:nvSpPr>
      <xdr:spPr>
        <a:xfrm>
          <a:off x="5867400" y="190500"/>
          <a:ext cx="1619250" cy="371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 Incrustaciones</a:t>
          </a:r>
        </a:p>
      </xdr:txBody>
    </xdr:sp>
    <xdr:clientData/>
  </xdr:twoCellAnchor>
  <xdr:twoCellAnchor>
    <xdr:from>
      <xdr:col>10</xdr:col>
      <xdr:colOff>971550</xdr:colOff>
      <xdr:row>0</xdr:row>
      <xdr:rowOff>180975</xdr:rowOff>
    </xdr:from>
    <xdr:to>
      <xdr:col>13</xdr:col>
      <xdr:colOff>180975</xdr:colOff>
      <xdr:row>2</xdr:row>
      <xdr:rowOff>180975</xdr:rowOff>
    </xdr:to>
    <xdr:sp macro="" textlink="">
      <xdr:nvSpPr>
        <xdr:cNvPr id="4" name="Rounded Rectangle 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SpPr/>
      </xdr:nvSpPr>
      <xdr:spPr>
        <a:xfrm>
          <a:off x="7705725" y="180975"/>
          <a:ext cx="14859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 Corrosión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4</xdr:row>
      <xdr:rowOff>142875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142873</xdr:colOff>
      <xdr:row>6</xdr:row>
      <xdr:rowOff>9526</xdr:rowOff>
    </xdr:from>
    <xdr:to>
      <xdr:col>17</xdr:col>
      <xdr:colOff>142875</xdr:colOff>
      <xdr:row>22</xdr:row>
      <xdr:rowOff>66676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180975</xdr:colOff>
      <xdr:row>23</xdr:row>
      <xdr:rowOff>66675</xdr:rowOff>
    </xdr:from>
    <xdr:to>
      <xdr:col>16</xdr:col>
      <xdr:colOff>1238251</xdr:colOff>
      <xdr:row>39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361950</xdr:colOff>
      <xdr:row>0</xdr:row>
      <xdr:rowOff>180975</xdr:rowOff>
    </xdr:from>
    <xdr:to>
      <xdr:col>15</xdr:col>
      <xdr:colOff>628650</xdr:colOff>
      <xdr:row>2</xdr:row>
      <xdr:rowOff>180975</xdr:rowOff>
    </xdr:to>
    <xdr:sp macro="" textlink="">
      <xdr:nvSpPr>
        <xdr:cNvPr id="8" name="Rounded Rectangle 7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SpPr/>
      </xdr:nvSpPr>
      <xdr:spPr>
        <a:xfrm>
          <a:off x="9372600" y="180975"/>
          <a:ext cx="14859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 Bacterias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</xdr:row>
      <xdr:rowOff>19050</xdr:rowOff>
    </xdr:from>
    <xdr:to>
      <xdr:col>5</xdr:col>
      <xdr:colOff>466725</xdr:colOff>
      <xdr:row>2</xdr:row>
      <xdr:rowOff>180975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3038475" y="209550"/>
          <a:ext cx="1228725" cy="352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000" b="1">
              <a:latin typeface="Arial" pitchFamily="34" charset="0"/>
              <a:cs typeface="Arial" pitchFamily="34" charset="0"/>
            </a:rPr>
            <a:t>Volver a Indice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895350</xdr:colOff>
      <xdr:row>4</xdr:row>
      <xdr:rowOff>142875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5</xdr:row>
      <xdr:rowOff>152401</xdr:rowOff>
    </xdr:from>
    <xdr:to>
      <xdr:col>18</xdr:col>
      <xdr:colOff>0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11</xdr:col>
      <xdr:colOff>523875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SpPr/>
      </xdr:nvSpPr>
      <xdr:spPr>
        <a:xfrm>
          <a:off x="5715000" y="190500"/>
          <a:ext cx="17430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a Incrustaciones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161925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E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6</xdr:row>
      <xdr:rowOff>33337</xdr:rowOff>
    </xdr:from>
    <xdr:to>
      <xdr:col>18</xdr:col>
      <xdr:colOff>428624</xdr:colOff>
      <xdr:row>23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1</xdr:row>
      <xdr:rowOff>0</xdr:rowOff>
    </xdr:from>
    <xdr:to>
      <xdr:col>11</xdr:col>
      <xdr:colOff>447674</xdr:colOff>
      <xdr:row>2</xdr:row>
      <xdr:rowOff>142875</xdr:rowOff>
    </xdr:to>
    <xdr:sp macro="" textlink="">
      <xdr:nvSpPr>
        <xdr:cNvPr id="8" name="Rounded Rectangle 7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1000-000008000000}"/>
            </a:ext>
          </a:extLst>
        </xdr:cNvPr>
        <xdr:cNvSpPr/>
      </xdr:nvSpPr>
      <xdr:spPr>
        <a:xfrm>
          <a:off x="6210299" y="190500"/>
          <a:ext cx="16668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 Incrustaciones</a:t>
          </a:r>
        </a:p>
      </xdr:txBody>
    </xdr:sp>
    <xdr:clientData/>
  </xdr:twoCellAnchor>
  <xdr:twoCellAnchor>
    <xdr:from>
      <xdr:col>12</xdr:col>
      <xdr:colOff>180975</xdr:colOff>
      <xdr:row>1</xdr:row>
      <xdr:rowOff>0</xdr:rowOff>
    </xdr:from>
    <xdr:to>
      <xdr:col>14</xdr:col>
      <xdr:colOff>447675</xdr:colOff>
      <xdr:row>2</xdr:row>
      <xdr:rowOff>142875</xdr:rowOff>
    </xdr:to>
    <xdr:sp macro="" textlink="">
      <xdr:nvSpPr>
        <xdr:cNvPr id="9" name="Rounded Rectangle 8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1000-000009000000}"/>
            </a:ext>
          </a:extLst>
        </xdr:cNvPr>
        <xdr:cNvSpPr/>
      </xdr:nvSpPr>
      <xdr:spPr>
        <a:xfrm>
          <a:off x="8220075" y="190500"/>
          <a:ext cx="14859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Volver  Corrosión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161925</xdr:colOff>
      <xdr:row>4</xdr:row>
      <xdr:rowOff>142875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00000000-0008-0000-1000-00000A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114301</xdr:colOff>
      <xdr:row>25</xdr:row>
      <xdr:rowOff>28575</xdr:rowOff>
    </xdr:from>
    <xdr:to>
      <xdr:col>18</xdr:col>
      <xdr:colOff>438151</xdr:colOff>
      <xdr:row>43</xdr:row>
      <xdr:rowOff>76201</xdr:rowOff>
    </xdr:to>
    <xdr:graphicFrame macro="">
      <xdr:nvGraphicFramePr>
        <xdr:cNvPr id="11" name="Chart 1">
          <a:extLst>
            <a:ext uri="{FF2B5EF4-FFF2-40B4-BE49-F238E27FC236}">
              <a16:creationId xmlns="" xmlns:a16="http://schemas.microsoft.com/office/drawing/2014/main" id="{00000000-0008-0000-1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6</xdr:row>
      <xdr:rowOff>33337</xdr:rowOff>
    </xdr:from>
    <xdr:to>
      <xdr:col>18</xdr:col>
      <xdr:colOff>428624</xdr:colOff>
      <xdr:row>22</xdr:row>
      <xdr:rowOff>161925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1</xdr:row>
      <xdr:rowOff>0</xdr:rowOff>
    </xdr:from>
    <xdr:to>
      <xdr:col>11</xdr:col>
      <xdr:colOff>447674</xdr:colOff>
      <xdr:row>2</xdr:row>
      <xdr:rowOff>142875</xdr:rowOff>
    </xdr:to>
    <xdr:sp macro="" textlink="">
      <xdr:nvSpPr>
        <xdr:cNvPr id="4" name="Rounded Rectangle 7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1200-000004000000}"/>
            </a:ext>
          </a:extLst>
        </xdr:cNvPr>
        <xdr:cNvSpPr/>
      </xdr:nvSpPr>
      <xdr:spPr>
        <a:xfrm>
          <a:off x="6210299" y="190500"/>
          <a:ext cx="16668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 Incrustaciones</a:t>
          </a:r>
        </a:p>
      </xdr:txBody>
    </xdr:sp>
    <xdr:clientData/>
  </xdr:twoCellAnchor>
  <xdr:twoCellAnchor>
    <xdr:from>
      <xdr:col>12</xdr:col>
      <xdr:colOff>104775</xdr:colOff>
      <xdr:row>0</xdr:row>
      <xdr:rowOff>180975</xdr:rowOff>
    </xdr:from>
    <xdr:to>
      <xdr:col>14</xdr:col>
      <xdr:colOff>371475</xdr:colOff>
      <xdr:row>2</xdr:row>
      <xdr:rowOff>133350</xdr:rowOff>
    </xdr:to>
    <xdr:sp macro="" textlink="">
      <xdr:nvSpPr>
        <xdr:cNvPr id="5" name="Rounded Rectangle 8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1200-000005000000}"/>
            </a:ext>
          </a:extLst>
        </xdr:cNvPr>
        <xdr:cNvSpPr/>
      </xdr:nvSpPr>
      <xdr:spPr>
        <a:xfrm>
          <a:off x="8143875" y="180975"/>
          <a:ext cx="14859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Volver  Corrosión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161925</xdr:colOff>
      <xdr:row>4</xdr:row>
      <xdr:rowOff>142875</xdr:rowOff>
    </xdr:to>
    <xdr:pic>
      <xdr:nvPicPr>
        <xdr:cNvPr id="6" name="Picture 9">
          <a:extLst>
            <a:ext uri="{FF2B5EF4-FFF2-40B4-BE49-F238E27FC236}">
              <a16:creationId xmlns="" xmlns:a16="http://schemas.microsoft.com/office/drawing/2014/main" id="{00000000-0008-0000-1200-00000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0</xdr:rowOff>
    </xdr:from>
    <xdr:to>
      <xdr:col>11</xdr:col>
      <xdr:colOff>447674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000-000008000000}"/>
            </a:ext>
          </a:extLst>
        </xdr:cNvPr>
        <xdr:cNvSpPr/>
      </xdr:nvSpPr>
      <xdr:spPr>
        <a:xfrm>
          <a:off x="6210299" y="190500"/>
          <a:ext cx="16668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 Incrustaciones</a:t>
          </a:r>
        </a:p>
      </xdr:txBody>
    </xdr:sp>
    <xdr:clientData/>
  </xdr:twoCellAnchor>
  <xdr:twoCellAnchor>
    <xdr:from>
      <xdr:col>12</xdr:col>
      <xdr:colOff>180975</xdr:colOff>
      <xdr:row>1</xdr:row>
      <xdr:rowOff>0</xdr:rowOff>
    </xdr:from>
    <xdr:to>
      <xdr:col>14</xdr:col>
      <xdr:colOff>447675</xdr:colOff>
      <xdr:row>2</xdr:row>
      <xdr:rowOff>142875</xdr:rowOff>
    </xdr:to>
    <xdr:sp macro="" textlink="">
      <xdr:nvSpPr>
        <xdr:cNvPr id="4" name="Rounded Rectangle 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1000-000009000000}"/>
            </a:ext>
          </a:extLst>
        </xdr:cNvPr>
        <xdr:cNvSpPr/>
      </xdr:nvSpPr>
      <xdr:spPr>
        <a:xfrm>
          <a:off x="8220075" y="190500"/>
          <a:ext cx="14859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Volver  Corrosión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161925</xdr:colOff>
      <xdr:row>4</xdr:row>
      <xdr:rowOff>142875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1000-00000A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171450</xdr:colOff>
      <xdr:row>6</xdr:row>
      <xdr:rowOff>0</xdr:rowOff>
    </xdr:from>
    <xdr:to>
      <xdr:col>18</xdr:col>
      <xdr:colOff>542925</xdr:colOff>
      <xdr:row>24</xdr:row>
      <xdr:rowOff>47626</xdr:rowOff>
    </xdr:to>
    <xdr:graphicFrame macro="">
      <xdr:nvGraphicFramePr>
        <xdr:cNvPr id="6" name="Chart 1">
          <a:extLst>
            <a:ext uri="{FF2B5EF4-FFF2-40B4-BE49-F238E27FC236}">
              <a16:creationId xmlns="" xmlns:a16="http://schemas.microsoft.com/office/drawing/2014/main" id="{00000000-0008-0000-1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6</xdr:row>
      <xdr:rowOff>33337</xdr:rowOff>
    </xdr:from>
    <xdr:to>
      <xdr:col>18</xdr:col>
      <xdr:colOff>428624</xdr:colOff>
      <xdr:row>22</xdr:row>
      <xdr:rowOff>161925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1</xdr:row>
      <xdr:rowOff>0</xdr:rowOff>
    </xdr:from>
    <xdr:to>
      <xdr:col>11</xdr:col>
      <xdr:colOff>447674</xdr:colOff>
      <xdr:row>2</xdr:row>
      <xdr:rowOff>142875</xdr:rowOff>
    </xdr:to>
    <xdr:sp macro="" textlink="">
      <xdr:nvSpPr>
        <xdr:cNvPr id="3" name="Rounded Rectangle 7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1200-000004000000}"/>
            </a:ext>
          </a:extLst>
        </xdr:cNvPr>
        <xdr:cNvSpPr/>
      </xdr:nvSpPr>
      <xdr:spPr>
        <a:xfrm>
          <a:off x="7077074" y="190500"/>
          <a:ext cx="16668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 Incrustaciones</a:t>
          </a:r>
        </a:p>
      </xdr:txBody>
    </xdr:sp>
    <xdr:clientData/>
  </xdr:twoCellAnchor>
  <xdr:twoCellAnchor>
    <xdr:from>
      <xdr:col>12</xdr:col>
      <xdr:colOff>104775</xdr:colOff>
      <xdr:row>0</xdr:row>
      <xdr:rowOff>180975</xdr:rowOff>
    </xdr:from>
    <xdr:to>
      <xdr:col>14</xdr:col>
      <xdr:colOff>371475</xdr:colOff>
      <xdr:row>2</xdr:row>
      <xdr:rowOff>133350</xdr:rowOff>
    </xdr:to>
    <xdr:sp macro="" textlink="">
      <xdr:nvSpPr>
        <xdr:cNvPr id="4" name="Rounded Rectangle 8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1200-000005000000}"/>
            </a:ext>
          </a:extLst>
        </xdr:cNvPr>
        <xdr:cNvSpPr/>
      </xdr:nvSpPr>
      <xdr:spPr>
        <a:xfrm>
          <a:off x="9010650" y="180975"/>
          <a:ext cx="14859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Volver  Corrosión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161925</xdr:colOff>
      <xdr:row>4</xdr:row>
      <xdr:rowOff>142875</xdr:rowOff>
    </xdr:to>
    <xdr:pic>
      <xdr:nvPicPr>
        <xdr:cNvPr id="5" name="Picture 9">
          <a:extLst>
            <a:ext uri="{FF2B5EF4-FFF2-40B4-BE49-F238E27FC236}">
              <a16:creationId xmlns="" xmlns:a16="http://schemas.microsoft.com/office/drawing/2014/main" id="{00000000-0008-0000-1200-00000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114300</xdr:colOff>
      <xdr:row>23</xdr:row>
      <xdr:rowOff>85725</xdr:rowOff>
    </xdr:from>
    <xdr:to>
      <xdr:col>18</xdr:col>
      <xdr:colOff>438150</xdr:colOff>
      <xdr:row>41</xdr:row>
      <xdr:rowOff>133351</xdr:rowOff>
    </xdr:to>
    <xdr:graphicFrame macro="">
      <xdr:nvGraphicFramePr>
        <xdr:cNvPr id="6" name="Chart 1">
          <a:extLst>
            <a:ext uri="{FF2B5EF4-FFF2-40B4-BE49-F238E27FC236}">
              <a16:creationId xmlns="" xmlns:a16="http://schemas.microsoft.com/office/drawing/2014/main" id="{00000000-0008-0000-1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0</xdr:rowOff>
    </xdr:from>
    <xdr:to>
      <xdr:col>11</xdr:col>
      <xdr:colOff>447674</xdr:colOff>
      <xdr:row>2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000-000008000000}"/>
            </a:ext>
          </a:extLst>
        </xdr:cNvPr>
        <xdr:cNvSpPr/>
      </xdr:nvSpPr>
      <xdr:spPr>
        <a:xfrm>
          <a:off x="7200899" y="190500"/>
          <a:ext cx="16668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 Incrustaciones</a:t>
          </a:r>
        </a:p>
      </xdr:txBody>
    </xdr:sp>
    <xdr:clientData/>
  </xdr:twoCellAnchor>
  <xdr:twoCellAnchor>
    <xdr:from>
      <xdr:col>12</xdr:col>
      <xdr:colOff>180975</xdr:colOff>
      <xdr:row>1</xdr:row>
      <xdr:rowOff>0</xdr:rowOff>
    </xdr:from>
    <xdr:to>
      <xdr:col>14</xdr:col>
      <xdr:colOff>447675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1000-000009000000}"/>
            </a:ext>
          </a:extLst>
        </xdr:cNvPr>
        <xdr:cNvSpPr/>
      </xdr:nvSpPr>
      <xdr:spPr>
        <a:xfrm>
          <a:off x="9210675" y="190500"/>
          <a:ext cx="14859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Volver  Corrosión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161925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1000-00000A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171450</xdr:colOff>
      <xdr:row>6</xdr:row>
      <xdr:rowOff>0</xdr:rowOff>
    </xdr:from>
    <xdr:to>
      <xdr:col>18</xdr:col>
      <xdr:colOff>542925</xdr:colOff>
      <xdr:row>24</xdr:row>
      <xdr:rowOff>47626</xdr:rowOff>
    </xdr:to>
    <xdr:graphicFrame macro="">
      <xdr:nvGraphicFramePr>
        <xdr:cNvPr id="5" name="Chart 1">
          <a:extLst>
            <a:ext uri="{FF2B5EF4-FFF2-40B4-BE49-F238E27FC236}">
              <a16:creationId xmlns="" xmlns:a16="http://schemas.microsoft.com/office/drawing/2014/main" id="{00000000-0008-0000-1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6</xdr:row>
      <xdr:rowOff>33337</xdr:rowOff>
    </xdr:from>
    <xdr:to>
      <xdr:col>18</xdr:col>
      <xdr:colOff>428624</xdr:colOff>
      <xdr:row>23</xdr:row>
      <xdr:rowOff>161925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1</xdr:row>
      <xdr:rowOff>0</xdr:rowOff>
    </xdr:from>
    <xdr:to>
      <xdr:col>11</xdr:col>
      <xdr:colOff>447674</xdr:colOff>
      <xdr:row>2</xdr:row>
      <xdr:rowOff>142875</xdr:rowOff>
    </xdr:to>
    <xdr:sp macro="" textlink="">
      <xdr:nvSpPr>
        <xdr:cNvPr id="3" name="Rounded Rectangle 7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1400-000003000000}"/>
            </a:ext>
          </a:extLst>
        </xdr:cNvPr>
        <xdr:cNvSpPr/>
      </xdr:nvSpPr>
      <xdr:spPr>
        <a:xfrm>
          <a:off x="6210299" y="190500"/>
          <a:ext cx="16668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 Incrustaciones</a:t>
          </a:r>
        </a:p>
      </xdr:txBody>
    </xdr:sp>
    <xdr:clientData/>
  </xdr:twoCellAnchor>
  <xdr:twoCellAnchor>
    <xdr:from>
      <xdr:col>12</xdr:col>
      <xdr:colOff>104775</xdr:colOff>
      <xdr:row>1</xdr:row>
      <xdr:rowOff>9525</xdr:rowOff>
    </xdr:from>
    <xdr:to>
      <xdr:col>14</xdr:col>
      <xdr:colOff>371475</xdr:colOff>
      <xdr:row>2</xdr:row>
      <xdr:rowOff>152400</xdr:rowOff>
    </xdr:to>
    <xdr:sp macro="" textlink="">
      <xdr:nvSpPr>
        <xdr:cNvPr id="4" name="Rounded Rectangle 8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1400-000004000000}"/>
            </a:ext>
          </a:extLst>
        </xdr:cNvPr>
        <xdr:cNvSpPr/>
      </xdr:nvSpPr>
      <xdr:spPr>
        <a:xfrm>
          <a:off x="8143875" y="200025"/>
          <a:ext cx="14859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Volver  Corrosión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161925</xdr:colOff>
      <xdr:row>4</xdr:row>
      <xdr:rowOff>142875</xdr:rowOff>
    </xdr:to>
    <xdr:pic>
      <xdr:nvPicPr>
        <xdr:cNvPr id="5" name="Picture 9">
          <a:extLst>
            <a:ext uri="{FF2B5EF4-FFF2-40B4-BE49-F238E27FC236}">
              <a16:creationId xmlns="" xmlns:a16="http://schemas.microsoft.com/office/drawing/2014/main" id="{00000000-0008-0000-1400-00000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185737</xdr:rowOff>
    </xdr:from>
    <xdr:to>
      <xdr:col>18</xdr:col>
      <xdr:colOff>457200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1</xdr:row>
      <xdr:rowOff>0</xdr:rowOff>
    </xdr:from>
    <xdr:to>
      <xdr:col>11</xdr:col>
      <xdr:colOff>542925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1600-000003000000}"/>
            </a:ext>
          </a:extLst>
        </xdr:cNvPr>
        <xdr:cNvSpPr/>
      </xdr:nvSpPr>
      <xdr:spPr>
        <a:xfrm>
          <a:off x="6086474" y="190500"/>
          <a:ext cx="1762126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a Incrustaciones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16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185736</xdr:rowOff>
    </xdr:from>
    <xdr:to>
      <xdr:col>18</xdr:col>
      <xdr:colOff>266699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514349</xdr:colOff>
      <xdr:row>1</xdr:row>
      <xdr:rowOff>85725</xdr:rowOff>
    </xdr:from>
    <xdr:to>
      <xdr:col>11</xdr:col>
      <xdr:colOff>190500</xdr:colOff>
      <xdr:row>3</xdr:row>
      <xdr:rowOff>38100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6086474" y="276225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Presiones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200025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143</xdr:col>
      <xdr:colOff>85725</xdr:colOff>
      <xdr:row>72</xdr:row>
      <xdr:rowOff>85725</xdr:rowOff>
    </xdr:from>
    <xdr:to>
      <xdr:col>143</xdr:col>
      <xdr:colOff>552450</xdr:colOff>
      <xdr:row>73</xdr:row>
      <xdr:rowOff>152400</xdr:rowOff>
    </xdr:to>
    <xdr:sp macro="" textlink="">
      <xdr:nvSpPr>
        <xdr:cNvPr id="2" name="AutoShape 1">
          <a:extLst>
            <a:ext uri="{FF2B5EF4-FFF2-40B4-BE49-F238E27FC236}">
              <a16:creationId xmlns="" xmlns:a16="http://schemas.microsoft.com/office/drawing/2014/main" id="{00000000-0008-0000-1A00-000002000000}"/>
            </a:ext>
          </a:extLst>
        </xdr:cNvPr>
        <xdr:cNvSpPr>
          <a:spLocks noChangeArrowheads="1"/>
        </xdr:cNvSpPr>
      </xdr:nvSpPr>
      <xdr:spPr bwMode="auto">
        <a:xfrm>
          <a:off x="90154125" y="14135100"/>
          <a:ext cx="466725" cy="257175"/>
        </a:xfrm>
        <a:prstGeom prst="rightArrow">
          <a:avLst>
            <a:gd name="adj1" fmla="val 50000"/>
            <a:gd name="adj2" fmla="val 5104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143</xdr:col>
      <xdr:colOff>76200</xdr:colOff>
      <xdr:row>86</xdr:row>
      <xdr:rowOff>104775</xdr:rowOff>
    </xdr:from>
    <xdr:to>
      <xdr:col>143</xdr:col>
      <xdr:colOff>495300</xdr:colOff>
      <xdr:row>88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="" xmlns:a16="http://schemas.microsoft.com/office/drawing/2014/main" id="{00000000-0008-0000-1A00-000003000000}"/>
            </a:ext>
          </a:extLst>
        </xdr:cNvPr>
        <xdr:cNvSpPr>
          <a:spLocks noChangeArrowheads="1"/>
        </xdr:cNvSpPr>
      </xdr:nvSpPr>
      <xdr:spPr bwMode="auto">
        <a:xfrm>
          <a:off x="90144600" y="16859250"/>
          <a:ext cx="419100" cy="314325"/>
        </a:xfrm>
        <a:prstGeom prst="rightArrow">
          <a:avLst>
            <a:gd name="adj1" fmla="val 50000"/>
            <a:gd name="adj2" fmla="val 40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151</xdr:col>
      <xdr:colOff>123825</xdr:colOff>
      <xdr:row>60</xdr:row>
      <xdr:rowOff>0</xdr:rowOff>
    </xdr:from>
    <xdr:to>
      <xdr:col>166</xdr:col>
      <xdr:colOff>314325</xdr:colOff>
      <xdr:row>77</xdr:row>
      <xdr:rowOff>19050</xdr:rowOff>
    </xdr:to>
    <xdr:graphicFrame macro="">
      <xdr:nvGraphicFramePr>
        <xdr:cNvPr id="4" name="Chart 5">
          <a:extLst>
            <a:ext uri="{FF2B5EF4-FFF2-40B4-BE49-F238E27FC236}">
              <a16:creationId xmlns="" xmlns:a16="http://schemas.microsoft.com/office/drawing/2014/main" id="{00000000-0008-0000-1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169</xdr:col>
      <xdr:colOff>123825</xdr:colOff>
      <xdr:row>1</xdr:row>
      <xdr:rowOff>85725</xdr:rowOff>
    </xdr:from>
    <xdr:to>
      <xdr:col>171</xdr:col>
      <xdr:colOff>400050</xdr:colOff>
      <xdr:row>4</xdr:row>
      <xdr:rowOff>85725</xdr:rowOff>
    </xdr:to>
    <xdr:pic>
      <xdr:nvPicPr>
        <xdr:cNvPr id="5" name="Picture 1025">
          <a:extLst>
            <a:ext uri="{FF2B5EF4-FFF2-40B4-BE49-F238E27FC236}">
              <a16:creationId xmlns="" xmlns:a16="http://schemas.microsoft.com/office/drawing/2014/main" id="{00000000-0008-0000-1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32400" y="285750"/>
          <a:ext cx="1495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174</xdr:col>
      <xdr:colOff>0</xdr:colOff>
      <xdr:row>4</xdr:row>
      <xdr:rowOff>152400</xdr:rowOff>
    </xdr:from>
    <xdr:to>
      <xdr:col>181</xdr:col>
      <xdr:colOff>0</xdr:colOff>
      <xdr:row>54</xdr:row>
      <xdr:rowOff>47625</xdr:rowOff>
    </xdr:to>
    <xdr:graphicFrame macro="">
      <xdr:nvGraphicFramePr>
        <xdr:cNvPr id="6" name="Chart 1026">
          <a:extLst>
            <a:ext uri="{FF2B5EF4-FFF2-40B4-BE49-F238E27FC236}">
              <a16:creationId xmlns="" xmlns:a16="http://schemas.microsoft.com/office/drawing/2014/main" id="{00000000-0008-0000-1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11</xdr:col>
      <xdr:colOff>552450</xdr:colOff>
      <xdr:row>2</xdr:row>
      <xdr:rowOff>76200</xdr:rowOff>
    </xdr:to>
    <xdr:sp macro="" textlink="">
      <xdr:nvSpPr>
        <xdr:cNvPr id="7" name="Rounded Rectangle 9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1A00-000007000000}"/>
            </a:ext>
          </a:extLst>
        </xdr:cNvPr>
        <xdr:cNvSpPr/>
      </xdr:nvSpPr>
      <xdr:spPr>
        <a:xfrm>
          <a:off x="6105525" y="200025"/>
          <a:ext cx="177165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Volver a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Incrustaciones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161925</xdr:colOff>
      <xdr:row>4</xdr:row>
      <xdr:rowOff>9525</xdr:rowOff>
    </xdr:to>
    <xdr:pic>
      <xdr:nvPicPr>
        <xdr:cNvPr id="8" name="Picture 10">
          <a:extLst>
            <a:ext uri="{FF2B5EF4-FFF2-40B4-BE49-F238E27FC236}">
              <a16:creationId xmlns="" xmlns:a16="http://schemas.microsoft.com/office/drawing/2014/main" id="{00000000-0008-0000-1A00-00000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123824</xdr:colOff>
      <xdr:row>6</xdr:row>
      <xdr:rowOff>23811</xdr:rowOff>
    </xdr:from>
    <xdr:to>
      <xdr:col>18</xdr:col>
      <xdr:colOff>428625</xdr:colOff>
      <xdr:row>24</xdr:row>
      <xdr:rowOff>190499</xdr:rowOff>
    </xdr:to>
    <xdr:graphicFrame macro="">
      <xdr:nvGraphicFramePr>
        <xdr:cNvPr id="9" name="Chart 4">
          <a:extLst>
            <a:ext uri="{FF2B5EF4-FFF2-40B4-BE49-F238E27FC236}">
              <a16:creationId xmlns="" xmlns:a16="http://schemas.microsoft.com/office/drawing/2014/main" id="{00000000-0008-0000-1A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</xdr:row>
      <xdr:rowOff>19050</xdr:rowOff>
    </xdr:from>
    <xdr:to>
      <xdr:col>5</xdr:col>
      <xdr:colOff>466725</xdr:colOff>
      <xdr:row>2</xdr:row>
      <xdr:rowOff>180975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3714750" y="209550"/>
          <a:ext cx="1228725" cy="352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000" b="1">
              <a:latin typeface="Arial" pitchFamily="34" charset="0"/>
              <a:cs typeface="Arial" pitchFamily="34" charset="0"/>
            </a:rPr>
            <a:t>Volver a Indice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895350</xdr:colOff>
      <xdr:row>4</xdr:row>
      <xdr:rowOff>142875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143</xdr:col>
      <xdr:colOff>85725</xdr:colOff>
      <xdr:row>72</xdr:row>
      <xdr:rowOff>85725</xdr:rowOff>
    </xdr:from>
    <xdr:to>
      <xdr:col>143</xdr:col>
      <xdr:colOff>552450</xdr:colOff>
      <xdr:row>73</xdr:row>
      <xdr:rowOff>152400</xdr:rowOff>
    </xdr:to>
    <xdr:sp macro="" textlink="">
      <xdr:nvSpPr>
        <xdr:cNvPr id="2" name="AutoShape 1">
          <a:extLst>
            <a:ext uri="{FF2B5EF4-FFF2-40B4-BE49-F238E27FC236}">
              <a16:creationId xmlns="" xmlns:a16="http://schemas.microsoft.com/office/drawing/2014/main" id="{00000000-0008-0000-1A00-000002000000}"/>
            </a:ext>
          </a:extLst>
        </xdr:cNvPr>
        <xdr:cNvSpPr>
          <a:spLocks noChangeArrowheads="1"/>
        </xdr:cNvSpPr>
      </xdr:nvSpPr>
      <xdr:spPr bwMode="auto">
        <a:xfrm>
          <a:off x="90154125" y="14135100"/>
          <a:ext cx="466725" cy="257175"/>
        </a:xfrm>
        <a:prstGeom prst="rightArrow">
          <a:avLst>
            <a:gd name="adj1" fmla="val 50000"/>
            <a:gd name="adj2" fmla="val 5104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143</xdr:col>
      <xdr:colOff>76200</xdr:colOff>
      <xdr:row>86</xdr:row>
      <xdr:rowOff>104775</xdr:rowOff>
    </xdr:from>
    <xdr:to>
      <xdr:col>143</xdr:col>
      <xdr:colOff>495300</xdr:colOff>
      <xdr:row>88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="" xmlns:a16="http://schemas.microsoft.com/office/drawing/2014/main" id="{00000000-0008-0000-1A00-000003000000}"/>
            </a:ext>
          </a:extLst>
        </xdr:cNvPr>
        <xdr:cNvSpPr>
          <a:spLocks noChangeArrowheads="1"/>
        </xdr:cNvSpPr>
      </xdr:nvSpPr>
      <xdr:spPr bwMode="auto">
        <a:xfrm>
          <a:off x="90144600" y="16859250"/>
          <a:ext cx="419100" cy="314325"/>
        </a:xfrm>
        <a:prstGeom prst="rightArrow">
          <a:avLst>
            <a:gd name="adj1" fmla="val 50000"/>
            <a:gd name="adj2" fmla="val 40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151</xdr:col>
      <xdr:colOff>123825</xdr:colOff>
      <xdr:row>60</xdr:row>
      <xdr:rowOff>0</xdr:rowOff>
    </xdr:from>
    <xdr:to>
      <xdr:col>166</xdr:col>
      <xdr:colOff>314325</xdr:colOff>
      <xdr:row>77</xdr:row>
      <xdr:rowOff>19050</xdr:rowOff>
    </xdr:to>
    <xdr:graphicFrame macro="">
      <xdr:nvGraphicFramePr>
        <xdr:cNvPr id="4" name="Chart 5">
          <a:extLst>
            <a:ext uri="{FF2B5EF4-FFF2-40B4-BE49-F238E27FC236}">
              <a16:creationId xmlns="" xmlns:a16="http://schemas.microsoft.com/office/drawing/2014/main" id="{00000000-0008-0000-1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169</xdr:col>
      <xdr:colOff>123825</xdr:colOff>
      <xdr:row>1</xdr:row>
      <xdr:rowOff>85725</xdr:rowOff>
    </xdr:from>
    <xdr:to>
      <xdr:col>171</xdr:col>
      <xdr:colOff>400050</xdr:colOff>
      <xdr:row>4</xdr:row>
      <xdr:rowOff>85725</xdr:rowOff>
    </xdr:to>
    <xdr:pic>
      <xdr:nvPicPr>
        <xdr:cNvPr id="5" name="Picture 1025">
          <a:extLst>
            <a:ext uri="{FF2B5EF4-FFF2-40B4-BE49-F238E27FC236}">
              <a16:creationId xmlns="" xmlns:a16="http://schemas.microsoft.com/office/drawing/2014/main" id="{00000000-0008-0000-1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32400" y="285750"/>
          <a:ext cx="1495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174</xdr:col>
      <xdr:colOff>0</xdr:colOff>
      <xdr:row>4</xdr:row>
      <xdr:rowOff>152400</xdr:rowOff>
    </xdr:from>
    <xdr:to>
      <xdr:col>181</xdr:col>
      <xdr:colOff>0</xdr:colOff>
      <xdr:row>54</xdr:row>
      <xdr:rowOff>47625</xdr:rowOff>
    </xdr:to>
    <xdr:graphicFrame macro="">
      <xdr:nvGraphicFramePr>
        <xdr:cNvPr id="6" name="Chart 1026">
          <a:extLst>
            <a:ext uri="{FF2B5EF4-FFF2-40B4-BE49-F238E27FC236}">
              <a16:creationId xmlns="" xmlns:a16="http://schemas.microsoft.com/office/drawing/2014/main" id="{00000000-0008-0000-1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11</xdr:col>
      <xdr:colOff>552450</xdr:colOff>
      <xdr:row>2</xdr:row>
      <xdr:rowOff>76200</xdr:rowOff>
    </xdr:to>
    <xdr:sp macro="" textlink="">
      <xdr:nvSpPr>
        <xdr:cNvPr id="7" name="Rounded Rectangle 9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1A00-000007000000}"/>
            </a:ext>
          </a:extLst>
        </xdr:cNvPr>
        <xdr:cNvSpPr/>
      </xdr:nvSpPr>
      <xdr:spPr>
        <a:xfrm>
          <a:off x="6105525" y="200025"/>
          <a:ext cx="177165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Volver </a:t>
          </a:r>
          <a:r>
            <a:rPr lang="es-AR" sz="1000" b="1" baseline="0">
              <a:latin typeface="Arial" pitchFamily="34" charset="0"/>
              <a:cs typeface="Arial" pitchFamily="34" charset="0"/>
            </a:rPr>
            <a:t>Incrustaciones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161925</xdr:colOff>
      <xdr:row>4</xdr:row>
      <xdr:rowOff>9525</xdr:rowOff>
    </xdr:to>
    <xdr:pic>
      <xdr:nvPicPr>
        <xdr:cNvPr id="8" name="Picture 10">
          <a:extLst>
            <a:ext uri="{FF2B5EF4-FFF2-40B4-BE49-F238E27FC236}">
              <a16:creationId xmlns="" xmlns:a16="http://schemas.microsoft.com/office/drawing/2014/main" id="{00000000-0008-0000-1A00-00000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152399</xdr:colOff>
      <xdr:row>6</xdr:row>
      <xdr:rowOff>23811</xdr:rowOff>
    </xdr:from>
    <xdr:to>
      <xdr:col>18</xdr:col>
      <xdr:colOff>457200</xdr:colOff>
      <xdr:row>24</xdr:row>
      <xdr:rowOff>190499</xdr:rowOff>
    </xdr:to>
    <xdr:graphicFrame macro="">
      <xdr:nvGraphicFramePr>
        <xdr:cNvPr id="9" name="Chart 4">
          <a:extLst>
            <a:ext uri="{FF2B5EF4-FFF2-40B4-BE49-F238E27FC236}">
              <a16:creationId xmlns="" xmlns:a16="http://schemas.microsoft.com/office/drawing/2014/main" id="{00000000-0008-0000-1A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209550</xdr:colOff>
      <xdr:row>1</xdr:row>
      <xdr:rowOff>0</xdr:rowOff>
    </xdr:from>
    <xdr:to>
      <xdr:col>15</xdr:col>
      <xdr:colOff>152400</xdr:colOff>
      <xdr:row>2</xdr:row>
      <xdr:rowOff>76200</xdr:rowOff>
    </xdr:to>
    <xdr:sp macro="" textlink="">
      <xdr:nvSpPr>
        <xdr:cNvPr id="11" name="Rounded Rectangle 9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1A00-000007000000}"/>
            </a:ext>
          </a:extLst>
        </xdr:cNvPr>
        <xdr:cNvSpPr/>
      </xdr:nvSpPr>
      <xdr:spPr>
        <a:xfrm>
          <a:off x="8143875" y="200025"/>
          <a:ext cx="177165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 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Corrosion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143</xdr:col>
      <xdr:colOff>85725</xdr:colOff>
      <xdr:row>72</xdr:row>
      <xdr:rowOff>85725</xdr:rowOff>
    </xdr:from>
    <xdr:to>
      <xdr:col>143</xdr:col>
      <xdr:colOff>552450</xdr:colOff>
      <xdr:row>73</xdr:row>
      <xdr:rowOff>152400</xdr:rowOff>
    </xdr:to>
    <xdr:sp macro="" textlink="">
      <xdr:nvSpPr>
        <xdr:cNvPr id="2" name="AutoShape 1">
          <a:extLst>
            <a:ext uri="{FF2B5EF4-FFF2-40B4-BE49-F238E27FC236}">
              <a16:creationId xmlns="" xmlns:a16="http://schemas.microsoft.com/office/drawing/2014/main" id="{00000000-0008-0000-1A00-000002000000}"/>
            </a:ext>
          </a:extLst>
        </xdr:cNvPr>
        <xdr:cNvSpPr>
          <a:spLocks noChangeArrowheads="1"/>
        </xdr:cNvSpPr>
      </xdr:nvSpPr>
      <xdr:spPr bwMode="auto">
        <a:xfrm>
          <a:off x="90639900" y="14135100"/>
          <a:ext cx="466725" cy="257175"/>
        </a:xfrm>
        <a:prstGeom prst="rightArrow">
          <a:avLst>
            <a:gd name="adj1" fmla="val 50000"/>
            <a:gd name="adj2" fmla="val 5104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143</xdr:col>
      <xdr:colOff>76200</xdr:colOff>
      <xdr:row>86</xdr:row>
      <xdr:rowOff>104775</xdr:rowOff>
    </xdr:from>
    <xdr:to>
      <xdr:col>143</xdr:col>
      <xdr:colOff>495300</xdr:colOff>
      <xdr:row>88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="" xmlns:a16="http://schemas.microsoft.com/office/drawing/2014/main" id="{00000000-0008-0000-1A00-000003000000}"/>
            </a:ext>
          </a:extLst>
        </xdr:cNvPr>
        <xdr:cNvSpPr>
          <a:spLocks noChangeArrowheads="1"/>
        </xdr:cNvSpPr>
      </xdr:nvSpPr>
      <xdr:spPr bwMode="auto">
        <a:xfrm>
          <a:off x="90630375" y="16859250"/>
          <a:ext cx="419100" cy="314325"/>
        </a:xfrm>
        <a:prstGeom prst="rightArrow">
          <a:avLst>
            <a:gd name="adj1" fmla="val 50000"/>
            <a:gd name="adj2" fmla="val 40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151</xdr:col>
      <xdr:colOff>123825</xdr:colOff>
      <xdr:row>60</xdr:row>
      <xdr:rowOff>0</xdr:rowOff>
    </xdr:from>
    <xdr:to>
      <xdr:col>166</xdr:col>
      <xdr:colOff>314325</xdr:colOff>
      <xdr:row>77</xdr:row>
      <xdr:rowOff>19050</xdr:rowOff>
    </xdr:to>
    <xdr:graphicFrame macro="">
      <xdr:nvGraphicFramePr>
        <xdr:cNvPr id="4" name="Chart 5">
          <a:extLst>
            <a:ext uri="{FF2B5EF4-FFF2-40B4-BE49-F238E27FC236}">
              <a16:creationId xmlns="" xmlns:a16="http://schemas.microsoft.com/office/drawing/2014/main" id="{00000000-0008-0000-1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169</xdr:col>
      <xdr:colOff>123825</xdr:colOff>
      <xdr:row>1</xdr:row>
      <xdr:rowOff>85725</xdr:rowOff>
    </xdr:from>
    <xdr:to>
      <xdr:col>171</xdr:col>
      <xdr:colOff>400050</xdr:colOff>
      <xdr:row>4</xdr:row>
      <xdr:rowOff>85725</xdr:rowOff>
    </xdr:to>
    <xdr:pic>
      <xdr:nvPicPr>
        <xdr:cNvPr id="5" name="Picture 1025">
          <a:extLst>
            <a:ext uri="{FF2B5EF4-FFF2-40B4-BE49-F238E27FC236}">
              <a16:creationId xmlns="" xmlns:a16="http://schemas.microsoft.com/office/drawing/2014/main" id="{00000000-0008-0000-1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18175" y="285750"/>
          <a:ext cx="1495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174</xdr:col>
      <xdr:colOff>0</xdr:colOff>
      <xdr:row>4</xdr:row>
      <xdr:rowOff>152400</xdr:rowOff>
    </xdr:from>
    <xdr:to>
      <xdr:col>181</xdr:col>
      <xdr:colOff>0</xdr:colOff>
      <xdr:row>54</xdr:row>
      <xdr:rowOff>47625</xdr:rowOff>
    </xdr:to>
    <xdr:graphicFrame macro="">
      <xdr:nvGraphicFramePr>
        <xdr:cNvPr id="6" name="Chart 1026">
          <a:extLst>
            <a:ext uri="{FF2B5EF4-FFF2-40B4-BE49-F238E27FC236}">
              <a16:creationId xmlns="" xmlns:a16="http://schemas.microsoft.com/office/drawing/2014/main" id="{00000000-0008-0000-1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11</xdr:col>
      <xdr:colOff>552450</xdr:colOff>
      <xdr:row>2</xdr:row>
      <xdr:rowOff>76200</xdr:rowOff>
    </xdr:to>
    <xdr:sp macro="" textlink="">
      <xdr:nvSpPr>
        <xdr:cNvPr id="7" name="Rounded Rectangle 9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1A00-000007000000}"/>
            </a:ext>
          </a:extLst>
        </xdr:cNvPr>
        <xdr:cNvSpPr/>
      </xdr:nvSpPr>
      <xdr:spPr>
        <a:xfrm>
          <a:off x="6591300" y="200025"/>
          <a:ext cx="177165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Volver </a:t>
          </a:r>
          <a:r>
            <a:rPr lang="es-AR" sz="1000" b="1" baseline="0">
              <a:latin typeface="Arial" pitchFamily="34" charset="0"/>
              <a:cs typeface="Arial" pitchFamily="34" charset="0"/>
            </a:rPr>
            <a:t>Incrustaciones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161925</xdr:colOff>
      <xdr:row>4</xdr:row>
      <xdr:rowOff>9525</xdr:rowOff>
    </xdr:to>
    <xdr:pic>
      <xdr:nvPicPr>
        <xdr:cNvPr id="8" name="Picture 10">
          <a:extLst>
            <a:ext uri="{FF2B5EF4-FFF2-40B4-BE49-F238E27FC236}">
              <a16:creationId xmlns="" xmlns:a16="http://schemas.microsoft.com/office/drawing/2014/main" id="{00000000-0008-0000-1A00-00000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152399</xdr:colOff>
      <xdr:row>6</xdr:row>
      <xdr:rowOff>23811</xdr:rowOff>
    </xdr:from>
    <xdr:to>
      <xdr:col>17</xdr:col>
      <xdr:colOff>533400</xdr:colOff>
      <xdr:row>24</xdr:row>
      <xdr:rowOff>190499</xdr:rowOff>
    </xdr:to>
    <xdr:graphicFrame macro="">
      <xdr:nvGraphicFramePr>
        <xdr:cNvPr id="9" name="Chart 4">
          <a:extLst>
            <a:ext uri="{FF2B5EF4-FFF2-40B4-BE49-F238E27FC236}">
              <a16:creationId xmlns="" xmlns:a16="http://schemas.microsoft.com/office/drawing/2014/main" id="{00000000-0008-0000-1A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209550</xdr:colOff>
      <xdr:row>1</xdr:row>
      <xdr:rowOff>0</xdr:rowOff>
    </xdr:from>
    <xdr:to>
      <xdr:col>15</xdr:col>
      <xdr:colOff>152400</xdr:colOff>
      <xdr:row>2</xdr:row>
      <xdr:rowOff>76200</xdr:rowOff>
    </xdr:to>
    <xdr:sp macro="" textlink="">
      <xdr:nvSpPr>
        <xdr:cNvPr id="10" name="Rounded Rectangle 9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1A00-000007000000}"/>
            </a:ext>
          </a:extLst>
        </xdr:cNvPr>
        <xdr:cNvSpPr/>
      </xdr:nvSpPr>
      <xdr:spPr>
        <a:xfrm>
          <a:off x="8629650" y="200025"/>
          <a:ext cx="177165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 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Corrosion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161925</xdr:colOff>
      <xdr:row>26</xdr:row>
      <xdr:rowOff>0</xdr:rowOff>
    </xdr:from>
    <xdr:to>
      <xdr:col>17</xdr:col>
      <xdr:colOff>552450</xdr:colOff>
      <xdr:row>44</xdr:row>
      <xdr:rowOff>138113</xdr:rowOff>
    </xdr:to>
    <xdr:graphicFrame macro="">
      <xdr:nvGraphicFramePr>
        <xdr:cNvPr id="11" name="Chart 4">
          <a:extLst>
            <a:ext uri="{FF2B5EF4-FFF2-40B4-BE49-F238E27FC236}">
              <a16:creationId xmlns="" xmlns:a16="http://schemas.microsoft.com/office/drawing/2014/main" id="{00000000-0008-0000-1A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143</xdr:col>
      <xdr:colOff>85725</xdr:colOff>
      <xdr:row>72</xdr:row>
      <xdr:rowOff>85725</xdr:rowOff>
    </xdr:from>
    <xdr:to>
      <xdr:col>143</xdr:col>
      <xdr:colOff>552450</xdr:colOff>
      <xdr:row>73</xdr:row>
      <xdr:rowOff>152400</xdr:rowOff>
    </xdr:to>
    <xdr:sp macro="" textlink="">
      <xdr:nvSpPr>
        <xdr:cNvPr id="2" name="AutoShape 1">
          <a:extLst>
            <a:ext uri="{FF2B5EF4-FFF2-40B4-BE49-F238E27FC236}">
              <a16:creationId xmlns="" xmlns:a16="http://schemas.microsoft.com/office/drawing/2014/main" id="{00000000-0008-0000-1C00-000002000000}"/>
            </a:ext>
          </a:extLst>
        </xdr:cNvPr>
        <xdr:cNvSpPr>
          <a:spLocks noChangeArrowheads="1"/>
        </xdr:cNvSpPr>
      </xdr:nvSpPr>
      <xdr:spPr bwMode="auto">
        <a:xfrm>
          <a:off x="90154125" y="14135100"/>
          <a:ext cx="466725" cy="257175"/>
        </a:xfrm>
        <a:prstGeom prst="rightArrow">
          <a:avLst>
            <a:gd name="adj1" fmla="val 50000"/>
            <a:gd name="adj2" fmla="val 5104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143</xdr:col>
      <xdr:colOff>76200</xdr:colOff>
      <xdr:row>86</xdr:row>
      <xdr:rowOff>104775</xdr:rowOff>
    </xdr:from>
    <xdr:to>
      <xdr:col>143</xdr:col>
      <xdr:colOff>495300</xdr:colOff>
      <xdr:row>88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="" xmlns:a16="http://schemas.microsoft.com/office/drawing/2014/main" id="{00000000-0008-0000-1C00-000003000000}"/>
            </a:ext>
          </a:extLst>
        </xdr:cNvPr>
        <xdr:cNvSpPr>
          <a:spLocks noChangeArrowheads="1"/>
        </xdr:cNvSpPr>
      </xdr:nvSpPr>
      <xdr:spPr bwMode="auto">
        <a:xfrm>
          <a:off x="90144600" y="16859250"/>
          <a:ext cx="419100" cy="314325"/>
        </a:xfrm>
        <a:prstGeom prst="rightArrow">
          <a:avLst>
            <a:gd name="adj1" fmla="val 50000"/>
            <a:gd name="adj2" fmla="val 40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151</xdr:col>
      <xdr:colOff>123825</xdr:colOff>
      <xdr:row>60</xdr:row>
      <xdr:rowOff>0</xdr:rowOff>
    </xdr:from>
    <xdr:to>
      <xdr:col>166</xdr:col>
      <xdr:colOff>314325</xdr:colOff>
      <xdr:row>77</xdr:row>
      <xdr:rowOff>19050</xdr:rowOff>
    </xdr:to>
    <xdr:graphicFrame macro="">
      <xdr:nvGraphicFramePr>
        <xdr:cNvPr id="4" name="Chart 5">
          <a:extLst>
            <a:ext uri="{FF2B5EF4-FFF2-40B4-BE49-F238E27FC236}">
              <a16:creationId xmlns="" xmlns:a16="http://schemas.microsoft.com/office/drawing/2014/main" id="{00000000-0008-0000-1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169</xdr:col>
      <xdr:colOff>123825</xdr:colOff>
      <xdr:row>1</xdr:row>
      <xdr:rowOff>85725</xdr:rowOff>
    </xdr:from>
    <xdr:to>
      <xdr:col>171</xdr:col>
      <xdr:colOff>400050</xdr:colOff>
      <xdr:row>4</xdr:row>
      <xdr:rowOff>85725</xdr:rowOff>
    </xdr:to>
    <xdr:pic>
      <xdr:nvPicPr>
        <xdr:cNvPr id="5" name="Picture 1025">
          <a:extLst>
            <a:ext uri="{FF2B5EF4-FFF2-40B4-BE49-F238E27FC236}">
              <a16:creationId xmlns="" xmlns:a16="http://schemas.microsoft.com/office/drawing/2014/main" id="{00000000-0008-0000-1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32400" y="285750"/>
          <a:ext cx="1495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174</xdr:col>
      <xdr:colOff>0</xdr:colOff>
      <xdr:row>4</xdr:row>
      <xdr:rowOff>152400</xdr:rowOff>
    </xdr:from>
    <xdr:to>
      <xdr:col>181</xdr:col>
      <xdr:colOff>0</xdr:colOff>
      <xdr:row>54</xdr:row>
      <xdr:rowOff>47625</xdr:rowOff>
    </xdr:to>
    <xdr:graphicFrame macro="">
      <xdr:nvGraphicFramePr>
        <xdr:cNvPr id="6" name="Chart 1026">
          <a:extLst>
            <a:ext uri="{FF2B5EF4-FFF2-40B4-BE49-F238E27FC236}">
              <a16:creationId xmlns="" xmlns:a16="http://schemas.microsoft.com/office/drawing/2014/main" id="{00000000-0008-0000-1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11</xdr:col>
      <xdr:colOff>552450</xdr:colOff>
      <xdr:row>2</xdr:row>
      <xdr:rowOff>76200</xdr:rowOff>
    </xdr:to>
    <xdr:sp macro="" textlink="">
      <xdr:nvSpPr>
        <xdr:cNvPr id="7" name="Rounded Rectangle 9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1C00-000007000000}"/>
            </a:ext>
          </a:extLst>
        </xdr:cNvPr>
        <xdr:cNvSpPr/>
      </xdr:nvSpPr>
      <xdr:spPr>
        <a:xfrm>
          <a:off x="6105525" y="200025"/>
          <a:ext cx="177165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Volver  a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Incrustaciones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457200</xdr:colOff>
      <xdr:row>4</xdr:row>
      <xdr:rowOff>9525</xdr:rowOff>
    </xdr:to>
    <xdr:pic>
      <xdr:nvPicPr>
        <xdr:cNvPr id="8" name="Picture 10">
          <a:extLst>
            <a:ext uri="{FF2B5EF4-FFF2-40B4-BE49-F238E27FC236}">
              <a16:creationId xmlns="" xmlns:a16="http://schemas.microsoft.com/office/drawing/2014/main" id="{00000000-0008-0000-1C00-00000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152399</xdr:colOff>
      <xdr:row>6</xdr:row>
      <xdr:rowOff>23811</xdr:rowOff>
    </xdr:from>
    <xdr:to>
      <xdr:col>18</xdr:col>
      <xdr:colOff>457200</xdr:colOff>
      <xdr:row>24</xdr:row>
      <xdr:rowOff>190499</xdr:rowOff>
    </xdr:to>
    <xdr:graphicFrame macro="">
      <xdr:nvGraphicFramePr>
        <xdr:cNvPr id="9" name="Chart 4">
          <a:extLst>
            <a:ext uri="{FF2B5EF4-FFF2-40B4-BE49-F238E27FC236}">
              <a16:creationId xmlns="" xmlns:a16="http://schemas.microsoft.com/office/drawing/2014/main" id="{00000000-0008-0000-1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143</xdr:col>
      <xdr:colOff>85725</xdr:colOff>
      <xdr:row>72</xdr:row>
      <xdr:rowOff>85725</xdr:rowOff>
    </xdr:from>
    <xdr:to>
      <xdr:col>143</xdr:col>
      <xdr:colOff>552450</xdr:colOff>
      <xdr:row>73</xdr:row>
      <xdr:rowOff>152400</xdr:rowOff>
    </xdr:to>
    <xdr:sp macro="" textlink="">
      <xdr:nvSpPr>
        <xdr:cNvPr id="2" name="AutoShape 1">
          <a:extLst>
            <a:ext uri="{FF2B5EF4-FFF2-40B4-BE49-F238E27FC236}">
              <a16:creationId xmlns="" xmlns:a16="http://schemas.microsoft.com/office/drawing/2014/main" id="{00000000-0008-0000-1D00-000002000000}"/>
            </a:ext>
          </a:extLst>
        </xdr:cNvPr>
        <xdr:cNvSpPr>
          <a:spLocks noChangeArrowheads="1"/>
        </xdr:cNvSpPr>
      </xdr:nvSpPr>
      <xdr:spPr bwMode="auto">
        <a:xfrm>
          <a:off x="90477975" y="14135100"/>
          <a:ext cx="466725" cy="257175"/>
        </a:xfrm>
        <a:prstGeom prst="rightArrow">
          <a:avLst>
            <a:gd name="adj1" fmla="val 50000"/>
            <a:gd name="adj2" fmla="val 5104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143</xdr:col>
      <xdr:colOff>76200</xdr:colOff>
      <xdr:row>86</xdr:row>
      <xdr:rowOff>104775</xdr:rowOff>
    </xdr:from>
    <xdr:to>
      <xdr:col>143</xdr:col>
      <xdr:colOff>495300</xdr:colOff>
      <xdr:row>88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="" xmlns:a16="http://schemas.microsoft.com/office/drawing/2014/main" id="{00000000-0008-0000-1D00-000003000000}"/>
            </a:ext>
          </a:extLst>
        </xdr:cNvPr>
        <xdr:cNvSpPr>
          <a:spLocks noChangeArrowheads="1"/>
        </xdr:cNvSpPr>
      </xdr:nvSpPr>
      <xdr:spPr bwMode="auto">
        <a:xfrm>
          <a:off x="90468450" y="16859250"/>
          <a:ext cx="419100" cy="314325"/>
        </a:xfrm>
        <a:prstGeom prst="rightArrow">
          <a:avLst>
            <a:gd name="adj1" fmla="val 50000"/>
            <a:gd name="adj2" fmla="val 40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151</xdr:col>
      <xdr:colOff>123825</xdr:colOff>
      <xdr:row>60</xdr:row>
      <xdr:rowOff>0</xdr:rowOff>
    </xdr:from>
    <xdr:to>
      <xdr:col>166</xdr:col>
      <xdr:colOff>314325</xdr:colOff>
      <xdr:row>77</xdr:row>
      <xdr:rowOff>19050</xdr:rowOff>
    </xdr:to>
    <xdr:graphicFrame macro="">
      <xdr:nvGraphicFramePr>
        <xdr:cNvPr id="4" name="Chart 5">
          <a:extLst>
            <a:ext uri="{FF2B5EF4-FFF2-40B4-BE49-F238E27FC236}">
              <a16:creationId xmlns="" xmlns:a16="http://schemas.microsoft.com/office/drawing/2014/main" id="{00000000-0008-0000-1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169</xdr:col>
      <xdr:colOff>123825</xdr:colOff>
      <xdr:row>1</xdr:row>
      <xdr:rowOff>85725</xdr:rowOff>
    </xdr:from>
    <xdr:to>
      <xdr:col>171</xdr:col>
      <xdr:colOff>400050</xdr:colOff>
      <xdr:row>4</xdr:row>
      <xdr:rowOff>85725</xdr:rowOff>
    </xdr:to>
    <xdr:pic>
      <xdr:nvPicPr>
        <xdr:cNvPr id="5" name="Picture 1025">
          <a:extLst>
            <a:ext uri="{FF2B5EF4-FFF2-40B4-BE49-F238E27FC236}">
              <a16:creationId xmlns="" xmlns:a16="http://schemas.microsoft.com/office/drawing/2014/main" id="{00000000-0008-0000-1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250" y="285750"/>
          <a:ext cx="1495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174</xdr:col>
      <xdr:colOff>0</xdr:colOff>
      <xdr:row>4</xdr:row>
      <xdr:rowOff>152400</xdr:rowOff>
    </xdr:from>
    <xdr:to>
      <xdr:col>181</xdr:col>
      <xdr:colOff>0</xdr:colOff>
      <xdr:row>54</xdr:row>
      <xdr:rowOff>47625</xdr:rowOff>
    </xdr:to>
    <xdr:graphicFrame macro="">
      <xdr:nvGraphicFramePr>
        <xdr:cNvPr id="6" name="Chart 1026">
          <a:extLst>
            <a:ext uri="{FF2B5EF4-FFF2-40B4-BE49-F238E27FC236}">
              <a16:creationId xmlns="" xmlns:a16="http://schemas.microsoft.com/office/drawing/2014/main" id="{00000000-0008-0000-1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11</xdr:col>
      <xdr:colOff>552450</xdr:colOff>
      <xdr:row>2</xdr:row>
      <xdr:rowOff>76200</xdr:rowOff>
    </xdr:to>
    <xdr:sp macro="" textlink="">
      <xdr:nvSpPr>
        <xdr:cNvPr id="7" name="Rounded Rectangle 9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1D00-000007000000}"/>
            </a:ext>
          </a:extLst>
        </xdr:cNvPr>
        <xdr:cNvSpPr/>
      </xdr:nvSpPr>
      <xdr:spPr>
        <a:xfrm>
          <a:off x="6429375" y="200025"/>
          <a:ext cx="177165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Volver  a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Incrustaciones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285750</xdr:colOff>
      <xdr:row>4</xdr:row>
      <xdr:rowOff>9525</xdr:rowOff>
    </xdr:to>
    <xdr:pic>
      <xdr:nvPicPr>
        <xdr:cNvPr id="8" name="Picture 10">
          <a:extLst>
            <a:ext uri="{FF2B5EF4-FFF2-40B4-BE49-F238E27FC236}">
              <a16:creationId xmlns="" xmlns:a16="http://schemas.microsoft.com/office/drawing/2014/main" id="{00000000-0008-0000-1D00-00000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152399</xdr:colOff>
      <xdr:row>6</xdr:row>
      <xdr:rowOff>23811</xdr:rowOff>
    </xdr:from>
    <xdr:to>
      <xdr:col>18</xdr:col>
      <xdr:colOff>457200</xdr:colOff>
      <xdr:row>24</xdr:row>
      <xdr:rowOff>190499</xdr:rowOff>
    </xdr:to>
    <xdr:graphicFrame macro="">
      <xdr:nvGraphicFramePr>
        <xdr:cNvPr id="9" name="Chart 4">
          <a:extLst>
            <a:ext uri="{FF2B5EF4-FFF2-40B4-BE49-F238E27FC236}">
              <a16:creationId xmlns="" xmlns:a16="http://schemas.microsoft.com/office/drawing/2014/main" id="{00000000-0008-0000-1D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</xdr:row>
      <xdr:rowOff>19050</xdr:rowOff>
    </xdr:from>
    <xdr:to>
      <xdr:col>5</xdr:col>
      <xdr:colOff>466725</xdr:colOff>
      <xdr:row>2</xdr:row>
      <xdr:rowOff>180975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3714750" y="209550"/>
          <a:ext cx="1228725" cy="352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000" b="1">
              <a:latin typeface="Arial" pitchFamily="34" charset="0"/>
              <a:cs typeface="Arial" pitchFamily="34" charset="0"/>
            </a:rPr>
            <a:t>Volver a Indice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895350</xdr:colOff>
      <xdr:row>4</xdr:row>
      <xdr:rowOff>142875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185736</xdr:rowOff>
    </xdr:from>
    <xdr:to>
      <xdr:col>18</xdr:col>
      <xdr:colOff>266699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352424</xdr:colOff>
      <xdr:row>1</xdr:row>
      <xdr:rowOff>104775</xdr:rowOff>
    </xdr:from>
    <xdr:to>
      <xdr:col>17</xdr:col>
      <xdr:colOff>28575</xdr:colOff>
      <xdr:row>3</xdr:row>
      <xdr:rowOff>57150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9572624" y="295275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Presiones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57150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11</xdr:col>
      <xdr:colOff>428625</xdr:colOff>
      <xdr:row>1</xdr:row>
      <xdr:rowOff>123825</xdr:rowOff>
    </xdr:from>
    <xdr:to>
      <xdr:col>14</xdr:col>
      <xdr:colOff>104776</xdr:colOff>
      <xdr:row>3</xdr:row>
      <xdr:rowOff>76200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7820025" y="314325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Corrosion</a:t>
          </a:r>
        </a:p>
      </xdr:txBody>
    </xdr:sp>
    <xdr:clientData/>
  </xdr:twoCellAnchor>
  <xdr:twoCellAnchor>
    <xdr:from>
      <xdr:col>8</xdr:col>
      <xdr:colOff>295275</xdr:colOff>
      <xdr:row>1</xdr:row>
      <xdr:rowOff>133350</xdr:rowOff>
    </xdr:from>
    <xdr:to>
      <xdr:col>11</xdr:col>
      <xdr:colOff>285750</xdr:colOff>
      <xdr:row>3</xdr:row>
      <xdr:rowOff>85725</xdr:rowOff>
    </xdr:to>
    <xdr:sp macro="" textlink="">
      <xdr:nvSpPr>
        <xdr:cNvPr id="6" name="Rounded Rectangle 5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5857875" y="323850"/>
          <a:ext cx="18192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Incrustaciones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185736</xdr:rowOff>
    </xdr:from>
    <xdr:to>
      <xdr:col>18</xdr:col>
      <xdr:colOff>266699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419099</xdr:colOff>
      <xdr:row>1</xdr:row>
      <xdr:rowOff>66675</xdr:rowOff>
    </xdr:from>
    <xdr:to>
      <xdr:col>10</xdr:col>
      <xdr:colOff>95250</xdr:colOff>
      <xdr:row>3</xdr:row>
      <xdr:rowOff>19050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5514974" y="257175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Corrosion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57150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10</xdr:col>
      <xdr:colOff>285750</xdr:colOff>
      <xdr:row>1</xdr:row>
      <xdr:rowOff>57150</xdr:rowOff>
    </xdr:from>
    <xdr:to>
      <xdr:col>13</xdr:col>
      <xdr:colOff>295275</xdr:colOff>
      <xdr:row>3</xdr:row>
      <xdr:rowOff>9525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7210425" y="247650"/>
          <a:ext cx="18383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Incrustaciones</a:t>
          </a:r>
        </a:p>
      </xdr:txBody>
    </xdr:sp>
    <xdr:clientData/>
  </xdr:twoCellAnchor>
  <xdr:twoCellAnchor>
    <xdr:from>
      <xdr:col>13</xdr:col>
      <xdr:colOff>447675</xdr:colOff>
      <xdr:row>1</xdr:row>
      <xdr:rowOff>57150</xdr:rowOff>
    </xdr:from>
    <xdr:to>
      <xdr:col>16</xdr:col>
      <xdr:colOff>123826</xdr:colOff>
      <xdr:row>3</xdr:row>
      <xdr:rowOff>9525</xdr:rowOff>
    </xdr:to>
    <xdr:sp macro="" textlink="">
      <xdr:nvSpPr>
        <xdr:cNvPr id="6" name="Rounded Rectangle 5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247650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Presiones </a:t>
          </a:r>
        </a:p>
      </xdr:txBody>
    </xdr:sp>
    <xdr:clientData/>
  </xdr:twoCellAnchor>
  <xdr:twoCellAnchor>
    <xdr:from>
      <xdr:col>16</xdr:col>
      <xdr:colOff>295275</xdr:colOff>
      <xdr:row>1</xdr:row>
      <xdr:rowOff>38100</xdr:rowOff>
    </xdr:from>
    <xdr:to>
      <xdr:col>18</xdr:col>
      <xdr:colOff>581026</xdr:colOff>
      <xdr:row>2</xdr:row>
      <xdr:rowOff>180975</xdr:rowOff>
    </xdr:to>
    <xdr:sp macro="" textlink="">
      <xdr:nvSpPr>
        <xdr:cNvPr id="7" name="Rounded Rectangle 6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10877550" y="228600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 Volver a H2S</a:t>
          </a:r>
        </a:p>
      </xdr:txBody>
    </xdr:sp>
    <xdr:clientData/>
  </xdr:twoCellAnchor>
  <xdr:twoCellAnchor>
    <xdr:from>
      <xdr:col>7</xdr:col>
      <xdr:colOff>180975</xdr:colOff>
      <xdr:row>25</xdr:row>
      <xdr:rowOff>0</xdr:rowOff>
    </xdr:from>
    <xdr:to>
      <xdr:col>18</xdr:col>
      <xdr:colOff>323850</xdr:colOff>
      <xdr:row>43</xdr:row>
      <xdr:rowOff>14289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185736</xdr:rowOff>
    </xdr:from>
    <xdr:to>
      <xdr:col>18</xdr:col>
      <xdr:colOff>266699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66674</xdr:colOff>
      <xdr:row>1</xdr:row>
      <xdr:rowOff>85725</xdr:rowOff>
    </xdr:from>
    <xdr:to>
      <xdr:col>10</xdr:col>
      <xdr:colOff>352425</xdr:colOff>
      <xdr:row>3</xdr:row>
      <xdr:rowOff>38100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5629274" y="276225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Corrosion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57150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10</xdr:col>
      <xdr:colOff>495300</xdr:colOff>
      <xdr:row>1</xdr:row>
      <xdr:rowOff>85725</xdr:rowOff>
    </xdr:from>
    <xdr:to>
      <xdr:col>13</xdr:col>
      <xdr:colOff>504825</xdr:colOff>
      <xdr:row>3</xdr:row>
      <xdr:rowOff>38100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7277100" y="276225"/>
          <a:ext cx="18383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Incrustaciones</a:t>
          </a:r>
        </a:p>
      </xdr:txBody>
    </xdr:sp>
    <xdr:clientData/>
  </xdr:twoCellAnchor>
  <xdr:twoCellAnchor>
    <xdr:from>
      <xdr:col>14</xdr:col>
      <xdr:colOff>38100</xdr:colOff>
      <xdr:row>1</xdr:row>
      <xdr:rowOff>76200</xdr:rowOff>
    </xdr:from>
    <xdr:to>
      <xdr:col>16</xdr:col>
      <xdr:colOff>323851</xdr:colOff>
      <xdr:row>3</xdr:row>
      <xdr:rowOff>28575</xdr:rowOff>
    </xdr:to>
    <xdr:sp macro="" textlink="">
      <xdr:nvSpPr>
        <xdr:cNvPr id="6" name="Rounded Rectangle 5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9258300" y="266700"/>
          <a:ext cx="15049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Presiones </a:t>
          </a:r>
        </a:p>
      </xdr:txBody>
    </xdr:sp>
    <xdr:clientData/>
  </xdr:twoCellAnchor>
  <xdr:twoCellAnchor>
    <xdr:from>
      <xdr:col>16</xdr:col>
      <xdr:colOff>457201</xdr:colOff>
      <xdr:row>1</xdr:row>
      <xdr:rowOff>57150</xdr:rowOff>
    </xdr:from>
    <xdr:to>
      <xdr:col>19</xdr:col>
      <xdr:colOff>95251</xdr:colOff>
      <xdr:row>3</xdr:row>
      <xdr:rowOff>9525</xdr:rowOff>
    </xdr:to>
    <xdr:sp macro="" textlink="">
      <xdr:nvSpPr>
        <xdr:cNvPr id="7" name="Rounded Rectangle 6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10896601" y="247650"/>
          <a:ext cx="146685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 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a H2S</a:t>
          </a:r>
          <a:r>
            <a:rPr lang="es-AR" sz="1000" b="1">
              <a:latin typeface="Arial" pitchFamily="34" charset="0"/>
              <a:cs typeface="Arial" pitchFamily="34" charset="0"/>
            </a:rPr>
            <a:t>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omonsj\Documents\NALCO\An&#225;lisis\An&#225;lisis%20F&#237;sico-Qu&#237;mic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os"/>
      <sheetName val="potencial incrustante"/>
      <sheetName val="corrosion"/>
    </sheetNames>
    <sheetDataSet>
      <sheetData sheetId="0"/>
      <sheetData sheetId="1">
        <row r="32">
          <cell r="H32">
            <v>-1.7205992642990762</v>
          </cell>
        </row>
        <row r="33">
          <cell r="H33">
            <v>-0.80334954449622686</v>
          </cell>
        </row>
        <row r="34">
          <cell r="H34">
            <v>1.9210068271572394</v>
          </cell>
        </row>
        <row r="35">
          <cell r="G35" t="str">
            <v>TENDENCIA</v>
          </cell>
        </row>
        <row r="42">
          <cell r="C42">
            <v>-11238.207671203041</v>
          </cell>
        </row>
        <row r="43">
          <cell r="C43">
            <v>-2425.3581732073844</v>
          </cell>
        </row>
        <row r="44">
          <cell r="C44">
            <v>727.18029424892927</v>
          </cell>
        </row>
        <row r="45">
          <cell r="B45" t="str">
            <v xml:space="preserve">(CaCO3) PPTABLE </v>
          </cell>
        </row>
        <row r="50">
          <cell r="B50">
            <v>25</v>
          </cell>
        </row>
        <row r="51">
          <cell r="B51">
            <v>50</v>
          </cell>
        </row>
        <row r="52">
          <cell r="B52">
            <v>80</v>
          </cell>
        </row>
      </sheetData>
      <sheetData sheetId="2"/>
      <sheetData sheetId="3">
        <row r="14">
          <cell r="P14">
            <v>0</v>
          </cell>
          <cell r="Q14">
            <v>0</v>
          </cell>
        </row>
        <row r="15">
          <cell r="P15">
            <v>1</v>
          </cell>
          <cell r="Q15">
            <v>18.859189790644489</v>
          </cell>
        </row>
        <row r="16">
          <cell r="P16">
            <v>2</v>
          </cell>
          <cell r="Q16">
            <v>37.718379581288978</v>
          </cell>
        </row>
        <row r="17">
          <cell r="P17">
            <v>3</v>
          </cell>
          <cell r="Q17">
            <v>56.577569371933464</v>
          </cell>
        </row>
        <row r="18">
          <cell r="P18">
            <v>4</v>
          </cell>
          <cell r="Q18">
            <v>75.436759162577957</v>
          </cell>
        </row>
        <row r="19">
          <cell r="P19">
            <v>5</v>
          </cell>
          <cell r="Q19">
            <v>94.295948953222435</v>
          </cell>
        </row>
        <row r="20">
          <cell r="P20">
            <v>6</v>
          </cell>
          <cell r="Q20">
            <v>113.15513874386693</v>
          </cell>
        </row>
        <row r="21">
          <cell r="P21">
            <v>7</v>
          </cell>
          <cell r="Q21">
            <v>132.01432853451141</v>
          </cell>
        </row>
        <row r="22">
          <cell r="P22">
            <v>8</v>
          </cell>
          <cell r="Q22">
            <v>150.87351832515591</v>
          </cell>
        </row>
        <row r="23">
          <cell r="P23">
            <v>9</v>
          </cell>
          <cell r="Q23">
            <v>169.73270811580036</v>
          </cell>
        </row>
        <row r="24">
          <cell r="P24">
            <v>10</v>
          </cell>
          <cell r="Q24">
            <v>188.59189790644487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3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3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10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41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3"/>
  <sheetViews>
    <sheetView workbookViewId="0">
      <selection activeCell="H3" sqref="H3:M3"/>
    </sheetView>
  </sheetViews>
  <sheetFormatPr defaultColWidth="9.140625" defaultRowHeight="15" x14ac:dyDescent="0.25"/>
  <cols>
    <col min="1" max="10" width="9.140625" style="383"/>
    <col min="11" max="11" width="12.7109375" style="383" customWidth="1"/>
    <col min="12" max="12" width="9.140625" style="383" customWidth="1"/>
    <col min="13" max="16384" width="9.140625" style="383"/>
  </cols>
  <sheetData>
    <row r="3" spans="2:19" x14ac:dyDescent="0.25">
      <c r="H3" s="427" t="s">
        <v>193</v>
      </c>
      <c r="I3" s="427"/>
      <c r="J3" s="427"/>
      <c r="K3" s="427"/>
      <c r="L3" s="427"/>
      <c r="M3" s="427"/>
    </row>
    <row r="4" spans="2:19" x14ac:dyDescent="0.25">
      <c r="F4" s="426"/>
      <c r="G4" s="426"/>
      <c r="H4" s="426"/>
      <c r="I4" s="426"/>
      <c r="J4" s="426"/>
      <c r="K4" s="426"/>
    </row>
    <row r="5" spans="2:19" x14ac:dyDescent="0.25">
      <c r="F5" s="426"/>
      <c r="G5" s="426"/>
      <c r="H5" s="426"/>
      <c r="I5" s="426"/>
      <c r="J5" s="426"/>
      <c r="K5" s="426"/>
    </row>
    <row r="13" spans="2:19" x14ac:dyDescent="0.25">
      <c r="B13" s="425" t="s">
        <v>258</v>
      </c>
      <c r="C13" s="425"/>
      <c r="D13" s="425"/>
      <c r="F13" s="406"/>
      <c r="G13" s="425" t="s">
        <v>258</v>
      </c>
      <c r="H13" s="425"/>
      <c r="I13" s="425"/>
      <c r="K13" s="425" t="s">
        <v>279</v>
      </c>
      <c r="L13" s="425"/>
      <c r="M13" s="425"/>
      <c r="N13" s="425" t="s">
        <v>245</v>
      </c>
      <c r="O13" s="425"/>
      <c r="P13" s="384"/>
      <c r="Q13" s="425" t="s">
        <v>246</v>
      </c>
      <c r="R13" s="425"/>
      <c r="S13" s="425"/>
    </row>
  </sheetData>
  <mergeCells count="7">
    <mergeCell ref="Q13:S13"/>
    <mergeCell ref="F4:K5"/>
    <mergeCell ref="N13:O13"/>
    <mergeCell ref="H3:M3"/>
    <mergeCell ref="B13:D13"/>
    <mergeCell ref="G13:I13"/>
    <mergeCell ref="K13:M13"/>
  </mergeCells>
  <pageMargins left="0.7" right="0.7" top="0.75" bottom="0.75" header="0.3" footer="0.3"/>
  <pageSetup orientation="portrait" horizontalDpi="90" verticalDpi="9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4"/>
  <sheetViews>
    <sheetView workbookViewId="0">
      <selection activeCell="B7" sqref="B7"/>
    </sheetView>
  </sheetViews>
  <sheetFormatPr defaultColWidth="9.140625" defaultRowHeight="15" x14ac:dyDescent="0.25"/>
  <cols>
    <col min="1" max="1" width="11.7109375" style="1" customWidth="1"/>
    <col min="2" max="2" width="10.7109375" style="1" bestFit="1" customWidth="1"/>
    <col min="3" max="3" width="10.7109375" style="1" customWidth="1"/>
    <col min="4" max="4" width="11.28515625" style="1" customWidth="1"/>
    <col min="5" max="5" width="11.140625" style="1" bestFit="1" customWidth="1"/>
    <col min="6" max="6" width="9.140625" style="1"/>
    <col min="7" max="7" width="16.42578125" style="1" customWidth="1"/>
    <col min="8" max="16384" width="9.140625" style="1"/>
  </cols>
  <sheetData>
    <row r="4" spans="1:7" x14ac:dyDescent="0.25">
      <c r="E4" s="428" t="s">
        <v>273</v>
      </c>
      <c r="F4" s="428"/>
    </row>
    <row r="7" spans="1:7" x14ac:dyDescent="0.25">
      <c r="B7" s="3" t="s">
        <v>0</v>
      </c>
      <c r="C7" s="3" t="s">
        <v>202</v>
      </c>
      <c r="D7" s="3" t="s">
        <v>243</v>
      </c>
      <c r="E7" s="3" t="s">
        <v>3</v>
      </c>
      <c r="F7" s="3" t="s">
        <v>4</v>
      </c>
      <c r="G7" s="3" t="s">
        <v>5</v>
      </c>
    </row>
    <row r="8" spans="1:7" x14ac:dyDescent="0.25">
      <c r="A8" s="288" t="s">
        <v>273</v>
      </c>
      <c r="B8" s="304">
        <v>43781</v>
      </c>
      <c r="C8" s="267">
        <v>10</v>
      </c>
      <c r="D8" s="3"/>
      <c r="E8" s="3"/>
      <c r="F8" s="3"/>
      <c r="G8" s="267" t="s">
        <v>277</v>
      </c>
    </row>
    <row r="9" spans="1:7" x14ac:dyDescent="0.25">
      <c r="B9" s="304">
        <v>43762</v>
      </c>
      <c r="C9" s="267">
        <v>10</v>
      </c>
      <c r="D9" s="3"/>
      <c r="E9" s="3"/>
      <c r="F9" s="3"/>
      <c r="G9" s="267" t="s">
        <v>277</v>
      </c>
    </row>
    <row r="10" spans="1:7" x14ac:dyDescent="0.25">
      <c r="A10" s="288"/>
      <c r="B10" s="304">
        <v>43719</v>
      </c>
      <c r="C10" s="267">
        <v>9</v>
      </c>
      <c r="D10" s="3"/>
      <c r="E10" s="3"/>
      <c r="F10" s="3"/>
      <c r="G10" s="267" t="s">
        <v>277</v>
      </c>
    </row>
    <row r="11" spans="1:7" x14ac:dyDescent="0.25">
      <c r="A11" s="288"/>
      <c r="B11" s="304">
        <v>43697</v>
      </c>
      <c r="C11" s="267">
        <v>9</v>
      </c>
      <c r="D11" s="275"/>
      <c r="E11" s="301"/>
      <c r="F11" s="3"/>
      <c r="G11" s="267" t="s">
        <v>277</v>
      </c>
    </row>
    <row r="12" spans="1:7" x14ac:dyDescent="0.25">
      <c r="A12" s="288"/>
      <c r="B12" s="304">
        <v>43649</v>
      </c>
      <c r="C12" s="267">
        <v>9</v>
      </c>
      <c r="D12" s="275"/>
      <c r="E12" s="301"/>
      <c r="F12" s="3"/>
      <c r="G12" s="267" t="s">
        <v>277</v>
      </c>
    </row>
    <row r="13" spans="1:7" x14ac:dyDescent="0.25">
      <c r="A13" s="288"/>
      <c r="B13" s="304"/>
      <c r="C13" s="267"/>
      <c r="D13" s="275"/>
      <c r="E13" s="301"/>
      <c r="F13" s="3"/>
      <c r="G13" s="267"/>
    </row>
    <row r="14" spans="1:7" x14ac:dyDescent="0.25">
      <c r="B14" s="304"/>
      <c r="C14" s="267"/>
      <c r="D14" s="275"/>
      <c r="E14" s="301"/>
      <c r="F14" s="3"/>
      <c r="G14" s="267"/>
    </row>
    <row r="15" spans="1:7" x14ac:dyDescent="0.25">
      <c r="B15" s="304"/>
      <c r="C15" s="267"/>
      <c r="D15" s="275"/>
      <c r="E15" s="301"/>
      <c r="F15" s="3"/>
      <c r="G15" s="267"/>
    </row>
    <row r="16" spans="1:7" x14ac:dyDescent="0.25">
      <c r="B16" s="304"/>
      <c r="C16" s="267"/>
      <c r="D16" s="275"/>
      <c r="E16" s="301"/>
      <c r="F16" s="3"/>
      <c r="G16" s="267"/>
    </row>
    <row r="17" spans="2:7" x14ac:dyDescent="0.25">
      <c r="B17" s="304"/>
      <c r="C17" s="267"/>
      <c r="D17" s="275"/>
      <c r="E17" s="301"/>
      <c r="F17" s="3"/>
      <c r="G17" s="267"/>
    </row>
    <row r="18" spans="2:7" x14ac:dyDescent="0.25">
      <c r="B18" s="304"/>
      <c r="C18" s="267"/>
      <c r="D18" s="275"/>
      <c r="E18" s="301"/>
      <c r="F18" s="3"/>
      <c r="G18" s="267"/>
    </row>
    <row r="19" spans="2:7" x14ac:dyDescent="0.25">
      <c r="B19" s="304"/>
      <c r="C19" s="267"/>
      <c r="D19" s="275"/>
      <c r="E19" s="301"/>
      <c r="F19" s="3"/>
      <c r="G19" s="267"/>
    </row>
    <row r="20" spans="2:7" x14ac:dyDescent="0.25">
      <c r="B20" s="304"/>
      <c r="C20" s="267"/>
      <c r="D20" s="275"/>
      <c r="E20" s="301"/>
      <c r="F20" s="3"/>
      <c r="G20" s="267"/>
    </row>
    <row r="21" spans="2:7" x14ac:dyDescent="0.25">
      <c r="B21" s="304"/>
      <c r="C21" s="267"/>
      <c r="D21" s="275"/>
      <c r="E21" s="301"/>
      <c r="F21" s="3"/>
      <c r="G21" s="267"/>
    </row>
    <row r="22" spans="2:7" x14ac:dyDescent="0.25">
      <c r="B22" s="304"/>
      <c r="C22" s="267"/>
      <c r="D22" s="3"/>
      <c r="E22" s="301"/>
      <c r="F22" s="3"/>
      <c r="G22" s="267"/>
    </row>
    <row r="23" spans="2:7" x14ac:dyDescent="0.25">
      <c r="B23" s="304"/>
      <c r="C23" s="267"/>
      <c r="D23" s="3"/>
      <c r="E23" s="301"/>
      <c r="F23" s="3"/>
      <c r="G23" s="267"/>
    </row>
    <row r="24" spans="2:7" x14ac:dyDescent="0.25">
      <c r="B24" s="304"/>
      <c r="C24" s="3"/>
      <c r="D24" s="3"/>
      <c r="E24" s="301"/>
      <c r="F24" s="3"/>
      <c r="G24" s="267"/>
    </row>
  </sheetData>
  <mergeCells count="1">
    <mergeCell ref="E4:F4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5"/>
  <sheetViews>
    <sheetView workbookViewId="0"/>
  </sheetViews>
  <sheetFormatPr defaultColWidth="9.140625" defaultRowHeight="15" x14ac:dyDescent="0.25"/>
  <cols>
    <col min="1" max="1" width="11.7109375" style="1" customWidth="1"/>
    <col min="2" max="2" width="10.7109375" style="1" bestFit="1" customWidth="1"/>
    <col min="3" max="3" width="10.7109375" style="1" customWidth="1"/>
    <col min="4" max="4" width="9.140625" style="1"/>
    <col min="5" max="5" width="11.140625" style="1" bestFit="1" customWidth="1"/>
    <col min="6" max="6" width="9.140625" style="1"/>
    <col min="7" max="7" width="11.7109375" style="1" customWidth="1"/>
    <col min="8" max="16384" width="9.140625" style="1"/>
  </cols>
  <sheetData>
    <row r="4" spans="1:7" x14ac:dyDescent="0.25">
      <c r="E4" s="428" t="s">
        <v>205</v>
      </c>
      <c r="F4" s="428"/>
    </row>
    <row r="7" spans="1:7" x14ac:dyDescent="0.25">
      <c r="B7" s="3" t="s">
        <v>0</v>
      </c>
      <c r="C7" s="3" t="s">
        <v>202</v>
      </c>
      <c r="D7" s="3" t="s">
        <v>167</v>
      </c>
      <c r="E7" s="3" t="s">
        <v>271</v>
      </c>
      <c r="F7" s="3" t="s">
        <v>4</v>
      </c>
      <c r="G7" s="3" t="s">
        <v>5</v>
      </c>
    </row>
    <row r="8" spans="1:7" x14ac:dyDescent="0.25">
      <c r="A8" s="288" t="s">
        <v>205</v>
      </c>
      <c r="B8" s="304">
        <v>43773</v>
      </c>
      <c r="C8" s="267">
        <v>9</v>
      </c>
      <c r="D8" s="267">
        <v>1.83</v>
      </c>
      <c r="E8" s="301"/>
      <c r="F8" s="3"/>
      <c r="G8" s="267" t="s">
        <v>161</v>
      </c>
    </row>
    <row r="9" spans="1:7" x14ac:dyDescent="0.25">
      <c r="B9" s="307">
        <v>43767</v>
      </c>
      <c r="C9" s="267">
        <v>8</v>
      </c>
      <c r="D9" s="267">
        <v>1.75</v>
      </c>
      <c r="E9" s="301"/>
      <c r="F9" s="3"/>
      <c r="G9" s="267" t="s">
        <v>161</v>
      </c>
    </row>
    <row r="10" spans="1:7" x14ac:dyDescent="0.25">
      <c r="A10" s="288"/>
      <c r="B10" s="304">
        <v>43712</v>
      </c>
      <c r="C10" s="267">
        <v>8</v>
      </c>
      <c r="D10" s="267">
        <v>2.74</v>
      </c>
      <c r="E10" s="301"/>
      <c r="F10" s="3"/>
      <c r="G10" s="267" t="s">
        <v>161</v>
      </c>
    </row>
    <row r="11" spans="1:7" x14ac:dyDescent="0.25">
      <c r="A11" s="288"/>
      <c r="B11" s="304">
        <v>43706</v>
      </c>
      <c r="C11" s="267">
        <v>8</v>
      </c>
      <c r="D11" s="267">
        <v>2.65</v>
      </c>
      <c r="E11" s="301"/>
      <c r="F11" s="3"/>
      <c r="G11" s="267" t="s">
        <v>161</v>
      </c>
    </row>
    <row r="12" spans="1:7" x14ac:dyDescent="0.25">
      <c r="A12" s="288"/>
      <c r="B12" s="304">
        <v>43675</v>
      </c>
      <c r="C12" s="267" t="s">
        <v>195</v>
      </c>
      <c r="D12" s="267" t="s">
        <v>195</v>
      </c>
      <c r="E12" s="301"/>
      <c r="F12" s="3"/>
      <c r="G12" s="267" t="s">
        <v>198</v>
      </c>
    </row>
    <row r="13" spans="1:7" x14ac:dyDescent="0.25">
      <c r="A13" s="288"/>
      <c r="B13" s="304">
        <v>43642</v>
      </c>
      <c r="C13" s="267" t="s">
        <v>195</v>
      </c>
      <c r="D13" s="267" t="s">
        <v>195</v>
      </c>
      <c r="E13" s="301"/>
      <c r="F13" s="3"/>
      <c r="G13" s="267" t="s">
        <v>198</v>
      </c>
    </row>
    <row r="14" spans="1:7" x14ac:dyDescent="0.25">
      <c r="B14" s="304">
        <v>43616</v>
      </c>
      <c r="C14" s="267" t="s">
        <v>195</v>
      </c>
      <c r="D14" s="267" t="s">
        <v>195</v>
      </c>
      <c r="E14" s="301"/>
      <c r="F14" s="3"/>
      <c r="G14" s="267" t="s">
        <v>198</v>
      </c>
    </row>
    <row r="15" spans="1:7" x14ac:dyDescent="0.25">
      <c r="B15" s="304">
        <v>43571</v>
      </c>
      <c r="C15" s="267">
        <v>8</v>
      </c>
      <c r="D15" s="267">
        <v>2.75</v>
      </c>
      <c r="E15" s="301"/>
      <c r="F15" s="3"/>
      <c r="G15" s="267" t="s">
        <v>161</v>
      </c>
    </row>
    <row r="16" spans="1:7" x14ac:dyDescent="0.25">
      <c r="B16" s="304">
        <v>43552</v>
      </c>
      <c r="C16" s="267">
        <v>6</v>
      </c>
      <c r="D16" s="267">
        <v>2.12</v>
      </c>
      <c r="E16" s="301"/>
      <c r="F16" s="3"/>
      <c r="G16" s="267" t="s">
        <v>161</v>
      </c>
    </row>
    <row r="17" spans="2:7" x14ac:dyDescent="0.25">
      <c r="B17" s="304">
        <v>43515</v>
      </c>
      <c r="C17" s="267">
        <v>6</v>
      </c>
      <c r="D17" s="267">
        <v>2.68</v>
      </c>
      <c r="E17" s="301"/>
      <c r="F17" s="3"/>
      <c r="G17" s="267" t="s">
        <v>161</v>
      </c>
    </row>
    <row r="18" spans="2:7" x14ac:dyDescent="0.25">
      <c r="B18" s="304">
        <v>43494</v>
      </c>
      <c r="C18" s="267" t="s">
        <v>195</v>
      </c>
      <c r="D18" s="267" t="s">
        <v>195</v>
      </c>
      <c r="E18" s="301"/>
      <c r="F18" s="3"/>
      <c r="G18" s="267" t="s">
        <v>198</v>
      </c>
    </row>
    <row r="19" spans="2:7" x14ac:dyDescent="0.25">
      <c r="B19" s="304">
        <v>43467</v>
      </c>
      <c r="C19" s="267" t="s">
        <v>195</v>
      </c>
      <c r="D19" s="267" t="s">
        <v>195</v>
      </c>
      <c r="E19" s="301"/>
      <c r="F19" s="3"/>
      <c r="G19" s="267" t="s">
        <v>198</v>
      </c>
    </row>
    <row r="20" spans="2:7" x14ac:dyDescent="0.25">
      <c r="B20" s="304">
        <v>43461</v>
      </c>
      <c r="C20" s="267" t="s">
        <v>195</v>
      </c>
      <c r="D20" s="267" t="s">
        <v>195</v>
      </c>
      <c r="E20" s="301"/>
      <c r="F20" s="3"/>
      <c r="G20" s="267" t="s">
        <v>198</v>
      </c>
    </row>
    <row r="21" spans="2:7" x14ac:dyDescent="0.25">
      <c r="B21" s="304">
        <v>43419</v>
      </c>
      <c r="C21" s="267">
        <v>4</v>
      </c>
      <c r="D21" s="267">
        <v>0.77</v>
      </c>
      <c r="E21" s="301"/>
      <c r="F21" s="3"/>
      <c r="G21" s="267" t="s">
        <v>161</v>
      </c>
    </row>
    <row r="22" spans="2:7" x14ac:dyDescent="0.25">
      <c r="B22" s="304">
        <v>43385</v>
      </c>
      <c r="C22" s="267">
        <v>3</v>
      </c>
      <c r="D22" s="3"/>
      <c r="E22" s="301"/>
      <c r="F22" s="3"/>
      <c r="G22" s="267" t="s">
        <v>161</v>
      </c>
    </row>
    <row r="23" spans="2:7" x14ac:dyDescent="0.25">
      <c r="B23" s="304">
        <v>43364</v>
      </c>
      <c r="C23" s="267">
        <v>5</v>
      </c>
      <c r="D23" s="3"/>
      <c r="E23" s="301"/>
      <c r="F23" s="3"/>
      <c r="G23" s="267" t="s">
        <v>161</v>
      </c>
    </row>
    <row r="24" spans="2:7" x14ac:dyDescent="0.25">
      <c r="B24" s="304">
        <v>43343</v>
      </c>
      <c r="C24" s="267">
        <v>8</v>
      </c>
      <c r="D24" s="3"/>
      <c r="E24" s="301"/>
      <c r="F24" s="3"/>
      <c r="G24" s="267" t="s">
        <v>161</v>
      </c>
    </row>
    <row r="25" spans="2:7" x14ac:dyDescent="0.25">
      <c r="B25" s="304"/>
      <c r="C25" s="3"/>
      <c r="D25" s="3"/>
      <c r="E25" s="301"/>
      <c r="F25" s="3"/>
      <c r="G25" s="267"/>
    </row>
  </sheetData>
  <mergeCells count="1">
    <mergeCell ref="E4:F4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3"/>
  <sheetViews>
    <sheetView workbookViewId="0">
      <selection activeCell="B7" sqref="B7"/>
    </sheetView>
  </sheetViews>
  <sheetFormatPr defaultColWidth="9.140625" defaultRowHeight="15" x14ac:dyDescent="0.25"/>
  <cols>
    <col min="1" max="1" width="11.7109375" style="1" customWidth="1"/>
    <col min="2" max="2" width="10.7109375" style="1" bestFit="1" customWidth="1"/>
    <col min="3" max="3" width="10.7109375" style="1" customWidth="1"/>
    <col min="4" max="4" width="9.140625" style="1"/>
    <col min="5" max="5" width="11.140625" style="1" bestFit="1" customWidth="1"/>
    <col min="6" max="6" width="9.140625" style="1"/>
    <col min="7" max="7" width="11.7109375" style="1" customWidth="1"/>
    <col min="8" max="16384" width="9.140625" style="1"/>
  </cols>
  <sheetData>
    <row r="4" spans="1:7" x14ac:dyDescent="0.25">
      <c r="E4" s="428" t="s">
        <v>206</v>
      </c>
      <c r="F4" s="428"/>
    </row>
    <row r="7" spans="1:7" x14ac:dyDescent="0.25">
      <c r="B7" s="3" t="s">
        <v>0</v>
      </c>
      <c r="C7" s="3" t="s">
        <v>202</v>
      </c>
      <c r="D7" s="3" t="s">
        <v>2</v>
      </c>
      <c r="E7" s="3" t="s">
        <v>3</v>
      </c>
      <c r="F7" s="3" t="s">
        <v>4</v>
      </c>
      <c r="G7" s="3" t="s">
        <v>5</v>
      </c>
    </row>
    <row r="8" spans="1:7" x14ac:dyDescent="0.25">
      <c r="A8" s="288" t="s">
        <v>206</v>
      </c>
      <c r="B8" s="304">
        <v>43753</v>
      </c>
      <c r="C8" s="267">
        <v>8</v>
      </c>
      <c r="D8" s="3"/>
      <c r="E8" s="3"/>
      <c r="F8" s="3"/>
      <c r="G8" s="267" t="s">
        <v>161</v>
      </c>
    </row>
    <row r="9" spans="1:7" x14ac:dyDescent="0.25">
      <c r="B9" s="304">
        <v>43719</v>
      </c>
      <c r="C9" s="267" t="s">
        <v>195</v>
      </c>
      <c r="D9" s="3"/>
      <c r="E9" s="3"/>
      <c r="F9" s="3"/>
      <c r="G9" s="267" t="s">
        <v>198</v>
      </c>
    </row>
    <row r="10" spans="1:7" x14ac:dyDescent="0.25">
      <c r="A10" s="288"/>
      <c r="B10" s="304">
        <v>43705</v>
      </c>
      <c r="C10" s="267" t="s">
        <v>195</v>
      </c>
      <c r="D10" s="3"/>
      <c r="E10" s="301"/>
      <c r="F10" s="3"/>
      <c r="G10" s="267" t="s">
        <v>198</v>
      </c>
    </row>
    <row r="11" spans="1:7" x14ac:dyDescent="0.25">
      <c r="A11" s="288"/>
      <c r="B11" s="304">
        <v>43675</v>
      </c>
      <c r="C11" s="267" t="s">
        <v>195</v>
      </c>
      <c r="D11" s="3"/>
      <c r="E11" s="301"/>
      <c r="F11" s="3"/>
      <c r="G11" s="267" t="s">
        <v>198</v>
      </c>
    </row>
    <row r="12" spans="1:7" x14ac:dyDescent="0.25">
      <c r="A12" s="288"/>
      <c r="B12" s="304">
        <v>43643</v>
      </c>
      <c r="C12" s="267" t="s">
        <v>195</v>
      </c>
      <c r="D12" s="3"/>
      <c r="E12" s="301"/>
      <c r="F12" s="3"/>
      <c r="G12" s="267" t="s">
        <v>198</v>
      </c>
    </row>
    <row r="13" spans="1:7" x14ac:dyDescent="0.25">
      <c r="A13" s="288"/>
      <c r="B13" s="304">
        <v>43607</v>
      </c>
      <c r="C13" s="267" t="s">
        <v>195</v>
      </c>
      <c r="D13" s="3"/>
      <c r="E13" s="301"/>
      <c r="F13" s="3"/>
      <c r="G13" s="267" t="s">
        <v>198</v>
      </c>
    </row>
    <row r="14" spans="1:7" x14ac:dyDescent="0.25">
      <c r="B14" s="304">
        <v>43580</v>
      </c>
      <c r="C14" s="267" t="s">
        <v>195</v>
      </c>
      <c r="D14" s="3"/>
      <c r="E14" s="301"/>
      <c r="F14" s="3"/>
      <c r="G14" s="267" t="s">
        <v>198</v>
      </c>
    </row>
    <row r="15" spans="1:7" x14ac:dyDescent="0.25">
      <c r="B15" s="304">
        <v>43549</v>
      </c>
      <c r="C15" s="267" t="s">
        <v>195</v>
      </c>
      <c r="D15" s="3"/>
      <c r="E15" s="301"/>
      <c r="F15" s="3"/>
      <c r="G15" s="267" t="s">
        <v>198</v>
      </c>
    </row>
    <row r="16" spans="1:7" x14ac:dyDescent="0.25">
      <c r="B16" s="304">
        <v>43514</v>
      </c>
      <c r="C16" s="267" t="s">
        <v>195</v>
      </c>
      <c r="D16" s="3"/>
      <c r="E16" s="301"/>
      <c r="F16" s="3"/>
      <c r="G16" s="267" t="s">
        <v>198</v>
      </c>
    </row>
    <row r="17" spans="2:7" x14ac:dyDescent="0.25">
      <c r="B17" s="304">
        <v>43473</v>
      </c>
      <c r="C17" s="267">
        <v>20</v>
      </c>
      <c r="D17" s="3"/>
      <c r="E17" s="301"/>
      <c r="F17" s="3"/>
      <c r="G17" s="267" t="s">
        <v>161</v>
      </c>
    </row>
    <row r="18" spans="2:7" x14ac:dyDescent="0.25">
      <c r="B18" s="304">
        <v>43438</v>
      </c>
      <c r="C18" s="267">
        <v>22</v>
      </c>
      <c r="D18" s="3"/>
      <c r="E18" s="301"/>
      <c r="F18" s="3"/>
      <c r="G18" s="267" t="s">
        <v>161</v>
      </c>
    </row>
    <row r="19" spans="2:7" x14ac:dyDescent="0.25">
      <c r="B19" s="304">
        <v>43431</v>
      </c>
      <c r="C19" s="267">
        <v>22</v>
      </c>
      <c r="D19" s="3"/>
      <c r="E19" s="301"/>
      <c r="F19" s="3"/>
      <c r="G19" s="267" t="s">
        <v>161</v>
      </c>
    </row>
    <row r="20" spans="2:7" x14ac:dyDescent="0.25">
      <c r="B20" s="304">
        <v>43385</v>
      </c>
      <c r="C20" s="267">
        <v>20</v>
      </c>
      <c r="D20" s="3"/>
      <c r="E20" s="301"/>
      <c r="F20" s="3"/>
      <c r="G20" s="267" t="s">
        <v>161</v>
      </c>
    </row>
    <row r="21" spans="2:7" x14ac:dyDescent="0.25">
      <c r="B21" s="304">
        <v>43367</v>
      </c>
      <c r="C21" s="267">
        <v>20</v>
      </c>
      <c r="D21" s="3"/>
      <c r="E21" s="301"/>
      <c r="F21" s="3"/>
      <c r="G21" s="267" t="s">
        <v>161</v>
      </c>
    </row>
    <row r="22" spans="2:7" x14ac:dyDescent="0.25">
      <c r="B22" s="304">
        <v>43339</v>
      </c>
      <c r="C22" s="267">
        <v>18</v>
      </c>
      <c r="D22" s="3"/>
      <c r="E22" s="301"/>
      <c r="F22" s="3"/>
      <c r="G22" s="267" t="s">
        <v>161</v>
      </c>
    </row>
    <row r="23" spans="2:7" x14ac:dyDescent="0.25">
      <c r="B23" s="304"/>
      <c r="C23" s="3"/>
      <c r="D23" s="3"/>
      <c r="E23" s="301"/>
      <c r="F23" s="3"/>
      <c r="G23" s="267"/>
    </row>
  </sheetData>
  <mergeCells count="1">
    <mergeCell ref="E4:F4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4"/>
  <sheetViews>
    <sheetView workbookViewId="0">
      <selection activeCell="B7" sqref="B7"/>
    </sheetView>
  </sheetViews>
  <sheetFormatPr defaultColWidth="9.140625" defaultRowHeight="15" x14ac:dyDescent="0.25"/>
  <cols>
    <col min="1" max="1" width="11.7109375" style="1" customWidth="1"/>
    <col min="2" max="2" width="10.7109375" style="1" bestFit="1" customWidth="1"/>
    <col min="3" max="3" width="10.7109375" style="1" customWidth="1"/>
    <col min="4" max="4" width="9.140625" style="1"/>
    <col min="5" max="5" width="18" style="1" customWidth="1"/>
    <col min="6" max="6" width="9.140625" style="1"/>
    <col min="7" max="7" width="26.42578125" style="1" customWidth="1"/>
    <col min="8" max="16384" width="9.140625" style="1"/>
  </cols>
  <sheetData>
    <row r="4" spans="1:7" x14ac:dyDescent="0.25">
      <c r="E4" s="428" t="s">
        <v>269</v>
      </c>
      <c r="F4" s="428"/>
    </row>
    <row r="7" spans="1:7" x14ac:dyDescent="0.25">
      <c r="B7" s="3" t="s">
        <v>0</v>
      </c>
      <c r="C7" s="3" t="s">
        <v>202</v>
      </c>
      <c r="D7" s="3" t="s">
        <v>2</v>
      </c>
      <c r="E7" s="3" t="s">
        <v>159</v>
      </c>
      <c r="F7" s="3" t="s">
        <v>4</v>
      </c>
      <c r="G7" s="3" t="s">
        <v>5</v>
      </c>
    </row>
    <row r="8" spans="1:7" x14ac:dyDescent="0.25">
      <c r="A8" s="288" t="s">
        <v>269</v>
      </c>
      <c r="B8" s="304">
        <v>43775</v>
      </c>
      <c r="C8" s="267"/>
      <c r="D8" s="267" t="s">
        <v>195</v>
      </c>
      <c r="E8" s="267" t="s">
        <v>195</v>
      </c>
      <c r="F8" s="267"/>
      <c r="G8" s="267" t="s">
        <v>198</v>
      </c>
    </row>
    <row r="9" spans="1:7" x14ac:dyDescent="0.25">
      <c r="B9" s="304">
        <v>43762</v>
      </c>
      <c r="C9" s="267"/>
      <c r="D9" s="267" t="s">
        <v>195</v>
      </c>
      <c r="E9" s="267" t="s">
        <v>195</v>
      </c>
      <c r="F9" s="267"/>
      <c r="G9" s="267" t="s">
        <v>198</v>
      </c>
    </row>
    <row r="10" spans="1:7" x14ac:dyDescent="0.25">
      <c r="A10" s="288"/>
      <c r="B10" s="304">
        <v>43732</v>
      </c>
      <c r="C10" s="267"/>
      <c r="D10" s="267">
        <v>9.51</v>
      </c>
      <c r="E10" s="267">
        <v>3.17</v>
      </c>
      <c r="F10" s="267"/>
      <c r="G10" s="267" t="s">
        <v>275</v>
      </c>
    </row>
    <row r="11" spans="1:7" x14ac:dyDescent="0.25">
      <c r="A11" s="288"/>
      <c r="B11" s="304">
        <v>43705</v>
      </c>
      <c r="C11" s="267" t="s">
        <v>195</v>
      </c>
      <c r="D11" s="267" t="s">
        <v>195</v>
      </c>
      <c r="E11" s="267" t="s">
        <v>195</v>
      </c>
      <c r="F11" s="267" t="s">
        <v>195</v>
      </c>
      <c r="G11" s="267" t="s">
        <v>198</v>
      </c>
    </row>
    <row r="12" spans="1:7" x14ac:dyDescent="0.25">
      <c r="A12" s="288"/>
      <c r="B12" s="304"/>
      <c r="C12" s="267"/>
      <c r="D12" s="3"/>
      <c r="E12" s="301"/>
      <c r="F12" s="3"/>
      <c r="G12" s="267" t="s">
        <v>267</v>
      </c>
    </row>
    <row r="13" spans="1:7" x14ac:dyDescent="0.25">
      <c r="A13" s="288"/>
      <c r="B13" s="304"/>
      <c r="C13" s="267"/>
      <c r="D13" s="3"/>
      <c r="E13" s="301"/>
      <c r="F13" s="3"/>
      <c r="G13" s="267"/>
    </row>
    <row r="14" spans="1:7" x14ac:dyDescent="0.25">
      <c r="B14" s="304"/>
      <c r="C14" s="267"/>
      <c r="D14" s="3"/>
      <c r="E14" s="301"/>
      <c r="F14" s="3"/>
      <c r="G14" s="267"/>
    </row>
    <row r="15" spans="1:7" x14ac:dyDescent="0.25">
      <c r="B15" s="304"/>
      <c r="C15" s="267"/>
      <c r="D15" s="3"/>
      <c r="E15" s="301"/>
      <c r="F15" s="3"/>
      <c r="G15" s="267"/>
    </row>
    <row r="16" spans="1:7" x14ac:dyDescent="0.25">
      <c r="B16" s="304"/>
      <c r="C16" s="267"/>
      <c r="D16" s="3"/>
      <c r="E16" s="301"/>
      <c r="F16" s="3"/>
      <c r="G16" s="267"/>
    </row>
    <row r="17" spans="2:7" x14ac:dyDescent="0.25">
      <c r="B17" s="304"/>
      <c r="C17" s="267"/>
      <c r="D17" s="3"/>
      <c r="E17" s="301"/>
      <c r="F17" s="3"/>
      <c r="G17" s="267"/>
    </row>
    <row r="18" spans="2:7" x14ac:dyDescent="0.25">
      <c r="B18" s="304"/>
      <c r="C18" s="267"/>
      <c r="D18" s="3"/>
      <c r="E18" s="301"/>
      <c r="F18" s="3"/>
      <c r="G18" s="267"/>
    </row>
    <row r="19" spans="2:7" x14ac:dyDescent="0.25">
      <c r="B19" s="304"/>
      <c r="C19" s="267"/>
      <c r="D19" s="3"/>
      <c r="E19" s="301"/>
      <c r="F19" s="3"/>
      <c r="G19" s="267"/>
    </row>
    <row r="20" spans="2:7" x14ac:dyDescent="0.25">
      <c r="B20" s="304"/>
      <c r="C20" s="267"/>
      <c r="D20" s="3"/>
      <c r="E20" s="301"/>
      <c r="F20" s="3"/>
      <c r="G20" s="267"/>
    </row>
    <row r="21" spans="2:7" x14ac:dyDescent="0.25">
      <c r="B21" s="304"/>
      <c r="C21" s="267"/>
      <c r="D21" s="3"/>
      <c r="E21" s="301"/>
      <c r="F21" s="3"/>
      <c r="G21" s="267"/>
    </row>
    <row r="22" spans="2:7" x14ac:dyDescent="0.25">
      <c r="B22" s="304"/>
      <c r="C22" s="267"/>
      <c r="D22" s="3"/>
      <c r="E22" s="301"/>
      <c r="F22" s="3"/>
      <c r="G22" s="267"/>
    </row>
    <row r="23" spans="2:7" x14ac:dyDescent="0.25">
      <c r="B23" s="304"/>
      <c r="C23" s="267"/>
      <c r="D23" s="3"/>
      <c r="E23" s="301"/>
      <c r="F23" s="3"/>
      <c r="G23" s="267"/>
    </row>
    <row r="24" spans="2:7" x14ac:dyDescent="0.25">
      <c r="B24" s="304"/>
      <c r="C24" s="3"/>
      <c r="D24" s="3"/>
      <c r="E24" s="301"/>
      <c r="F24" s="3"/>
      <c r="G24" s="267"/>
    </row>
  </sheetData>
  <mergeCells count="1">
    <mergeCell ref="E4:F4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4"/>
  <sheetViews>
    <sheetView workbookViewId="0">
      <selection activeCell="B7" sqref="B7"/>
    </sheetView>
  </sheetViews>
  <sheetFormatPr defaultColWidth="9.140625" defaultRowHeight="15" x14ac:dyDescent="0.25"/>
  <cols>
    <col min="1" max="1" width="11.7109375" style="1" customWidth="1"/>
    <col min="2" max="2" width="10.7109375" style="1" bestFit="1" customWidth="1"/>
    <col min="3" max="3" width="10.7109375" style="1" customWidth="1"/>
    <col min="4" max="4" width="9.140625" style="1"/>
    <col min="5" max="5" width="11.140625" style="1" bestFit="1" customWidth="1"/>
    <col min="6" max="6" width="9.140625" style="1"/>
    <col min="7" max="7" width="11.7109375" style="1" customWidth="1"/>
    <col min="8" max="16384" width="9.140625" style="1"/>
  </cols>
  <sheetData>
    <row r="3" spans="1:7" x14ac:dyDescent="0.25">
      <c r="E3" s="399"/>
    </row>
    <row r="4" spans="1:7" x14ac:dyDescent="0.25">
      <c r="E4" s="428" t="s">
        <v>220</v>
      </c>
      <c r="F4" s="428"/>
    </row>
    <row r="7" spans="1:7" x14ac:dyDescent="0.25">
      <c r="B7" s="3" t="s">
        <v>0</v>
      </c>
      <c r="C7" s="3" t="s">
        <v>202</v>
      </c>
      <c r="D7" s="3" t="s">
        <v>2</v>
      </c>
      <c r="E7" s="3" t="s">
        <v>3</v>
      </c>
      <c r="F7" s="3" t="s">
        <v>4</v>
      </c>
      <c r="G7" s="3" t="s">
        <v>5</v>
      </c>
    </row>
    <row r="8" spans="1:7" x14ac:dyDescent="0.25">
      <c r="A8" s="288" t="s">
        <v>220</v>
      </c>
      <c r="B8" s="304">
        <v>43773</v>
      </c>
      <c r="C8" s="267">
        <v>2</v>
      </c>
      <c r="D8" s="3"/>
      <c r="E8" s="301"/>
      <c r="F8" s="3"/>
      <c r="G8" s="267" t="s">
        <v>161</v>
      </c>
    </row>
    <row r="9" spans="1:7" x14ac:dyDescent="0.25">
      <c r="B9" s="304">
        <v>43762</v>
      </c>
      <c r="C9" s="267">
        <v>4</v>
      </c>
      <c r="D9" s="3"/>
      <c r="E9" s="301"/>
      <c r="F9" s="3"/>
      <c r="G9" s="267" t="s">
        <v>161</v>
      </c>
    </row>
    <row r="10" spans="1:7" x14ac:dyDescent="0.25">
      <c r="A10" s="288"/>
      <c r="B10" s="304">
        <v>43719</v>
      </c>
      <c r="C10" s="267">
        <v>4</v>
      </c>
      <c r="D10" s="3"/>
      <c r="E10" s="301"/>
      <c r="F10" s="3"/>
      <c r="G10" s="267" t="s">
        <v>161</v>
      </c>
    </row>
    <row r="11" spans="1:7" x14ac:dyDescent="0.25">
      <c r="A11" s="288"/>
      <c r="B11" s="304">
        <v>43700</v>
      </c>
      <c r="C11" s="267">
        <v>3</v>
      </c>
      <c r="D11" s="3"/>
      <c r="E11" s="301"/>
      <c r="F11" s="3"/>
      <c r="G11" s="267" t="s">
        <v>161</v>
      </c>
    </row>
    <row r="12" spans="1:7" x14ac:dyDescent="0.25">
      <c r="A12" s="288"/>
      <c r="B12" s="304">
        <v>43649</v>
      </c>
      <c r="C12" s="267">
        <v>3</v>
      </c>
      <c r="D12" s="3"/>
      <c r="E12" s="301"/>
      <c r="F12" s="3"/>
      <c r="G12" s="267" t="s">
        <v>161</v>
      </c>
    </row>
    <row r="13" spans="1:7" x14ac:dyDescent="0.25">
      <c r="A13" s="288"/>
      <c r="B13" s="304">
        <v>43642</v>
      </c>
      <c r="C13" s="267">
        <v>2</v>
      </c>
      <c r="D13" s="3"/>
      <c r="E13" s="301"/>
      <c r="F13" s="3"/>
      <c r="G13" s="267" t="s">
        <v>161</v>
      </c>
    </row>
    <row r="14" spans="1:7" x14ac:dyDescent="0.25">
      <c r="B14" s="304">
        <v>43605</v>
      </c>
      <c r="C14" s="267">
        <v>3</v>
      </c>
      <c r="D14" s="3"/>
      <c r="E14" s="301"/>
      <c r="F14" s="3"/>
      <c r="G14" s="267" t="s">
        <v>161</v>
      </c>
    </row>
    <row r="15" spans="1:7" x14ac:dyDescent="0.25">
      <c r="B15" s="304">
        <v>43571</v>
      </c>
      <c r="C15" s="267">
        <v>3</v>
      </c>
      <c r="D15" s="3"/>
      <c r="E15" s="301"/>
      <c r="F15" s="3"/>
      <c r="G15" s="267" t="s">
        <v>161</v>
      </c>
    </row>
    <row r="16" spans="1:7" x14ac:dyDescent="0.25">
      <c r="B16" s="304">
        <v>43549</v>
      </c>
      <c r="C16" s="267" t="s">
        <v>195</v>
      </c>
      <c r="D16" s="3"/>
      <c r="E16" s="301"/>
      <c r="F16" s="3"/>
      <c r="G16" s="267" t="s">
        <v>173</v>
      </c>
    </row>
    <row r="17" spans="2:7" x14ac:dyDescent="0.25">
      <c r="B17" s="304">
        <v>43514</v>
      </c>
      <c r="C17" s="267">
        <v>3</v>
      </c>
      <c r="D17" s="3"/>
      <c r="E17" s="301"/>
      <c r="F17" s="3"/>
      <c r="G17" s="267" t="s">
        <v>161</v>
      </c>
    </row>
    <row r="18" spans="2:7" x14ac:dyDescent="0.25">
      <c r="B18" s="304">
        <v>43473</v>
      </c>
      <c r="C18" s="267">
        <v>3</v>
      </c>
      <c r="D18" s="3"/>
      <c r="E18" s="301"/>
      <c r="F18" s="3"/>
      <c r="G18" s="267" t="s">
        <v>161</v>
      </c>
    </row>
    <row r="19" spans="2:7" x14ac:dyDescent="0.25">
      <c r="B19" s="304">
        <v>43438</v>
      </c>
      <c r="C19" s="267">
        <v>3</v>
      </c>
      <c r="D19" s="3"/>
      <c r="E19" s="301"/>
      <c r="F19" s="3"/>
      <c r="G19" s="267" t="s">
        <v>161</v>
      </c>
    </row>
    <row r="20" spans="2:7" x14ac:dyDescent="0.25">
      <c r="B20" s="304">
        <v>43433</v>
      </c>
      <c r="C20" s="267">
        <v>3</v>
      </c>
      <c r="D20" s="3"/>
      <c r="E20" s="301"/>
      <c r="F20" s="3"/>
      <c r="G20" s="267" t="s">
        <v>161</v>
      </c>
    </row>
    <row r="21" spans="2:7" x14ac:dyDescent="0.25">
      <c r="B21" s="304">
        <v>43385</v>
      </c>
      <c r="C21" s="267">
        <v>3</v>
      </c>
      <c r="D21" s="3"/>
      <c r="E21" s="301"/>
      <c r="F21" s="3"/>
      <c r="G21" s="267" t="s">
        <v>161</v>
      </c>
    </row>
    <row r="22" spans="2:7" x14ac:dyDescent="0.25">
      <c r="B22" s="304">
        <v>43350</v>
      </c>
      <c r="C22" s="267">
        <v>2</v>
      </c>
      <c r="D22" s="3"/>
      <c r="E22" s="301"/>
      <c r="F22" s="3"/>
      <c r="G22" s="267" t="s">
        <v>161</v>
      </c>
    </row>
    <row r="23" spans="2:7" x14ac:dyDescent="0.25">
      <c r="B23" s="304">
        <v>43339</v>
      </c>
      <c r="C23" s="267">
        <v>3</v>
      </c>
      <c r="D23" s="3"/>
      <c r="E23" s="301"/>
      <c r="F23" s="3"/>
      <c r="G23" s="267" t="s">
        <v>161</v>
      </c>
    </row>
    <row r="24" spans="2:7" x14ac:dyDescent="0.25">
      <c r="B24" s="304"/>
      <c r="C24" s="3"/>
      <c r="D24" s="3"/>
      <c r="E24" s="301"/>
      <c r="F24" s="3"/>
      <c r="G24" s="267"/>
    </row>
  </sheetData>
  <mergeCells count="1">
    <mergeCell ref="E4:F4"/>
  </mergeCells>
  <conditionalFormatting sqref="E3">
    <cfRule type="duplicateValues" dxfId="29" priority="1"/>
  </conditionalFormatting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4"/>
  <sheetViews>
    <sheetView workbookViewId="0">
      <selection activeCell="B7" sqref="B7"/>
    </sheetView>
  </sheetViews>
  <sheetFormatPr defaultColWidth="9.140625" defaultRowHeight="15" x14ac:dyDescent="0.25"/>
  <cols>
    <col min="1" max="1" width="11.7109375" style="1" customWidth="1"/>
    <col min="2" max="2" width="10.7109375" style="1" bestFit="1" customWidth="1"/>
    <col min="3" max="3" width="10.7109375" style="1" customWidth="1"/>
    <col min="4" max="4" width="9.140625" style="1"/>
    <col min="5" max="5" width="11.140625" style="1" bestFit="1" customWidth="1"/>
    <col min="6" max="6" width="9.140625" style="1"/>
    <col min="7" max="7" width="11.7109375" style="1" customWidth="1"/>
    <col min="8" max="16384" width="9.140625" style="1"/>
  </cols>
  <sheetData>
    <row r="3" spans="1:7" x14ac:dyDescent="0.25">
      <c r="E3" s="399"/>
    </row>
    <row r="4" spans="1:7" x14ac:dyDescent="0.25">
      <c r="E4" s="428" t="s">
        <v>233</v>
      </c>
      <c r="F4" s="428"/>
    </row>
    <row r="7" spans="1:7" x14ac:dyDescent="0.25">
      <c r="B7" s="3" t="s">
        <v>0</v>
      </c>
      <c r="C7" s="3" t="s">
        <v>202</v>
      </c>
      <c r="D7" s="3" t="s">
        <v>2</v>
      </c>
      <c r="E7" s="3" t="s">
        <v>3</v>
      </c>
      <c r="F7" s="3" t="s">
        <v>4</v>
      </c>
      <c r="G7" s="3" t="s">
        <v>5</v>
      </c>
    </row>
    <row r="8" spans="1:7" x14ac:dyDescent="0.25">
      <c r="A8" s="288" t="s">
        <v>233</v>
      </c>
      <c r="B8" s="304">
        <v>43773</v>
      </c>
      <c r="C8" s="267">
        <v>3</v>
      </c>
      <c r="D8" s="3"/>
      <c r="E8" s="301"/>
      <c r="F8" s="3"/>
      <c r="G8" s="267" t="s">
        <v>161</v>
      </c>
    </row>
    <row r="9" spans="1:7" x14ac:dyDescent="0.25">
      <c r="B9" s="304">
        <v>43762</v>
      </c>
      <c r="C9" s="267">
        <v>8</v>
      </c>
      <c r="D9" s="3"/>
      <c r="E9" s="301"/>
      <c r="F9" s="3"/>
      <c r="G9" s="267" t="s">
        <v>161</v>
      </c>
    </row>
    <row r="10" spans="1:7" x14ac:dyDescent="0.25">
      <c r="A10" s="288"/>
      <c r="B10" s="304">
        <v>43719</v>
      </c>
      <c r="C10" s="267">
        <v>6</v>
      </c>
      <c r="D10" s="3"/>
      <c r="E10" s="301"/>
      <c r="F10" s="3"/>
      <c r="G10" s="267" t="s">
        <v>161</v>
      </c>
    </row>
    <row r="11" spans="1:7" x14ac:dyDescent="0.25">
      <c r="A11" s="288"/>
      <c r="B11" s="304">
        <v>43700</v>
      </c>
      <c r="C11" s="267">
        <v>5</v>
      </c>
      <c r="D11" s="3"/>
      <c r="E11" s="301"/>
      <c r="F11" s="3"/>
      <c r="G11" s="267" t="s">
        <v>161</v>
      </c>
    </row>
    <row r="12" spans="1:7" x14ac:dyDescent="0.25">
      <c r="A12" s="288"/>
      <c r="B12" s="304">
        <v>43649</v>
      </c>
      <c r="C12" s="267">
        <v>5</v>
      </c>
      <c r="D12" s="3"/>
      <c r="E12" s="301"/>
      <c r="F12" s="3"/>
      <c r="G12" s="267" t="s">
        <v>161</v>
      </c>
    </row>
    <row r="13" spans="1:7" x14ac:dyDescent="0.25">
      <c r="A13" s="288"/>
      <c r="B13" s="304">
        <v>43642</v>
      </c>
      <c r="C13" s="267">
        <v>3</v>
      </c>
      <c r="D13" s="3"/>
      <c r="E13" s="301"/>
      <c r="F13" s="3"/>
      <c r="G13" s="267" t="s">
        <v>161</v>
      </c>
    </row>
    <row r="14" spans="1:7" x14ac:dyDescent="0.25">
      <c r="B14" s="304">
        <v>43605</v>
      </c>
      <c r="C14" s="267">
        <v>5</v>
      </c>
      <c r="D14" s="3"/>
      <c r="E14" s="301"/>
      <c r="F14" s="3"/>
      <c r="G14" s="267" t="s">
        <v>161</v>
      </c>
    </row>
    <row r="15" spans="1:7" x14ac:dyDescent="0.25">
      <c r="B15" s="304">
        <v>43571</v>
      </c>
      <c r="C15" s="267">
        <v>6</v>
      </c>
      <c r="D15" s="3"/>
      <c r="E15" s="301"/>
      <c r="F15" s="3"/>
      <c r="G15" s="267" t="s">
        <v>161</v>
      </c>
    </row>
    <row r="16" spans="1:7" x14ac:dyDescent="0.25">
      <c r="B16" s="304">
        <v>43549</v>
      </c>
      <c r="C16" s="267">
        <v>7</v>
      </c>
      <c r="D16" s="3"/>
      <c r="E16" s="301"/>
      <c r="F16" s="3"/>
      <c r="G16" s="267" t="s">
        <v>161</v>
      </c>
    </row>
    <row r="17" spans="2:7" x14ac:dyDescent="0.25">
      <c r="B17" s="304">
        <v>43516</v>
      </c>
      <c r="C17" s="267">
        <v>4</v>
      </c>
      <c r="D17" s="3"/>
      <c r="E17" s="301"/>
      <c r="F17" s="3"/>
      <c r="G17" s="267" t="s">
        <v>161</v>
      </c>
    </row>
    <row r="18" spans="2:7" x14ac:dyDescent="0.25">
      <c r="B18" s="304">
        <v>43482</v>
      </c>
      <c r="C18" s="267">
        <v>5</v>
      </c>
      <c r="D18" s="3"/>
      <c r="E18" s="301"/>
      <c r="F18" s="3"/>
      <c r="G18" s="267" t="s">
        <v>161</v>
      </c>
    </row>
    <row r="19" spans="2:7" x14ac:dyDescent="0.25">
      <c r="B19" s="304">
        <v>43461</v>
      </c>
      <c r="C19" s="267" t="s">
        <v>195</v>
      </c>
      <c r="D19" s="3"/>
      <c r="E19" s="301"/>
      <c r="F19" s="3"/>
      <c r="G19" s="267" t="s">
        <v>236</v>
      </c>
    </row>
    <row r="20" spans="2:7" x14ac:dyDescent="0.25">
      <c r="B20" s="304">
        <v>43433</v>
      </c>
      <c r="C20" s="267">
        <v>5</v>
      </c>
      <c r="D20" s="3"/>
      <c r="E20" s="301"/>
      <c r="F20" s="3"/>
      <c r="G20" s="267" t="s">
        <v>161</v>
      </c>
    </row>
    <row r="21" spans="2:7" x14ac:dyDescent="0.25">
      <c r="B21" s="304">
        <v>43385</v>
      </c>
      <c r="C21" s="267">
        <v>5</v>
      </c>
      <c r="D21" s="3"/>
      <c r="E21" s="301"/>
      <c r="F21" s="3"/>
      <c r="G21" s="267" t="s">
        <v>161</v>
      </c>
    </row>
    <row r="22" spans="2:7" x14ac:dyDescent="0.25">
      <c r="B22" s="304">
        <v>43367</v>
      </c>
      <c r="C22" s="267">
        <v>5</v>
      </c>
      <c r="D22" s="3"/>
      <c r="E22" s="301"/>
      <c r="F22" s="3"/>
      <c r="G22" s="267" t="s">
        <v>161</v>
      </c>
    </row>
    <row r="23" spans="2:7" x14ac:dyDescent="0.25">
      <c r="B23" s="304">
        <v>43339</v>
      </c>
      <c r="C23" s="267">
        <v>8</v>
      </c>
      <c r="D23" s="3"/>
      <c r="E23" s="301"/>
      <c r="F23" s="3"/>
      <c r="G23" s="267" t="s">
        <v>161</v>
      </c>
    </row>
    <row r="24" spans="2:7" x14ac:dyDescent="0.25">
      <c r="B24" s="304"/>
      <c r="C24" s="273"/>
      <c r="D24" s="3"/>
      <c r="E24" s="301"/>
      <c r="F24" s="3"/>
      <c r="G24" s="267"/>
    </row>
  </sheetData>
  <mergeCells count="1">
    <mergeCell ref="E4:F4"/>
  </mergeCells>
  <conditionalFormatting sqref="E3">
    <cfRule type="duplicateValues" dxfId="28" priority="1"/>
  </conditionalFormatting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workbookViewId="0"/>
  </sheetViews>
  <sheetFormatPr defaultColWidth="9.140625" defaultRowHeight="15" x14ac:dyDescent="0.25"/>
  <cols>
    <col min="1" max="1" width="14.28515625" style="1" customWidth="1"/>
    <col min="2" max="2" width="10.7109375" style="1" bestFit="1" customWidth="1"/>
    <col min="3" max="3" width="10.7109375" style="1" customWidth="1"/>
    <col min="4" max="4" width="9.140625" style="1"/>
    <col min="5" max="5" width="11.140625" style="1" bestFit="1" customWidth="1"/>
    <col min="6" max="6" width="9.140625" style="1"/>
    <col min="7" max="7" width="19.5703125" style="1" customWidth="1"/>
    <col min="8" max="16384" width="9.140625" style="1"/>
  </cols>
  <sheetData>
    <row r="2" spans="1:7" x14ac:dyDescent="0.25">
      <c r="G2" s="398"/>
    </row>
    <row r="4" spans="1:7" x14ac:dyDescent="0.25">
      <c r="E4" s="428" t="s">
        <v>210</v>
      </c>
      <c r="F4" s="428"/>
    </row>
    <row r="7" spans="1:7" x14ac:dyDescent="0.25">
      <c r="B7" s="3" t="s">
        <v>0</v>
      </c>
      <c r="C7" s="3" t="s">
        <v>202</v>
      </c>
      <c r="D7" s="3" t="s">
        <v>2</v>
      </c>
      <c r="E7" s="3" t="s">
        <v>3</v>
      </c>
      <c r="F7" s="3" t="s">
        <v>4</v>
      </c>
      <c r="G7" s="3" t="s">
        <v>5</v>
      </c>
    </row>
    <row r="8" spans="1:7" x14ac:dyDescent="0.25">
      <c r="A8" s="288" t="s">
        <v>210</v>
      </c>
      <c r="B8" s="304">
        <v>43580</v>
      </c>
      <c r="C8" s="267" t="s">
        <v>195</v>
      </c>
      <c r="D8" s="3"/>
      <c r="E8" s="301"/>
      <c r="F8" s="3"/>
      <c r="G8" s="267" t="s">
        <v>248</v>
      </c>
    </row>
    <row r="9" spans="1:7" x14ac:dyDescent="0.25">
      <c r="B9" s="304">
        <v>43549</v>
      </c>
      <c r="C9" s="267" t="s">
        <v>195</v>
      </c>
      <c r="D9" s="3"/>
      <c r="E9" s="301"/>
      <c r="F9" s="3"/>
      <c r="G9" s="267" t="s">
        <v>248</v>
      </c>
    </row>
    <row r="10" spans="1:7" x14ac:dyDescent="0.25">
      <c r="A10" s="288"/>
      <c r="B10" s="304">
        <v>43514</v>
      </c>
      <c r="C10" s="267" t="s">
        <v>195</v>
      </c>
      <c r="D10" s="3"/>
      <c r="E10" s="301"/>
      <c r="F10" s="3"/>
      <c r="G10" s="267" t="s">
        <v>248</v>
      </c>
    </row>
    <row r="11" spans="1:7" x14ac:dyDescent="0.25">
      <c r="A11" s="288"/>
      <c r="B11" s="304">
        <v>43467</v>
      </c>
      <c r="C11" s="267" t="s">
        <v>195</v>
      </c>
      <c r="D11" s="3"/>
      <c r="E11" s="301"/>
      <c r="F11" s="3"/>
      <c r="G11" s="267" t="s">
        <v>248</v>
      </c>
    </row>
    <row r="12" spans="1:7" x14ac:dyDescent="0.25">
      <c r="A12" s="288"/>
      <c r="B12" s="304">
        <v>43438</v>
      </c>
      <c r="C12" s="267" t="s">
        <v>195</v>
      </c>
      <c r="D12" s="3"/>
      <c r="E12" s="301"/>
      <c r="F12" s="3"/>
      <c r="G12" s="267" t="s">
        <v>248</v>
      </c>
    </row>
    <row r="13" spans="1:7" x14ac:dyDescent="0.25">
      <c r="A13" s="288"/>
      <c r="B13" s="304">
        <v>43433</v>
      </c>
      <c r="C13" s="267" t="s">
        <v>195</v>
      </c>
      <c r="D13" s="3"/>
      <c r="E13" s="301"/>
      <c r="F13" s="3"/>
      <c r="G13" s="267" t="s">
        <v>248</v>
      </c>
    </row>
    <row r="14" spans="1:7" x14ac:dyDescent="0.25">
      <c r="B14" s="304">
        <v>43382</v>
      </c>
      <c r="C14" s="267">
        <v>4</v>
      </c>
      <c r="D14" s="3"/>
      <c r="E14" s="301"/>
      <c r="F14" s="3"/>
      <c r="G14" s="267" t="s">
        <v>161</v>
      </c>
    </row>
    <row r="15" spans="1:7" x14ac:dyDescent="0.25">
      <c r="B15" s="304">
        <v>43367</v>
      </c>
      <c r="C15" s="267">
        <v>4</v>
      </c>
      <c r="D15" s="3"/>
      <c r="E15" s="301"/>
      <c r="F15" s="3"/>
      <c r="G15" s="267" t="s">
        <v>161</v>
      </c>
    </row>
    <row r="16" spans="1:7" x14ac:dyDescent="0.25">
      <c r="B16" s="304">
        <v>43340</v>
      </c>
      <c r="C16" s="267">
        <v>4</v>
      </c>
      <c r="D16" s="3"/>
      <c r="E16" s="301"/>
      <c r="F16" s="3"/>
      <c r="G16" s="267" t="s">
        <v>161</v>
      </c>
    </row>
    <row r="17" spans="2:7" x14ac:dyDescent="0.25">
      <c r="B17" s="304"/>
      <c r="C17" s="3"/>
      <c r="D17" s="3"/>
      <c r="E17" s="301"/>
      <c r="F17" s="3"/>
      <c r="G17" s="267"/>
    </row>
  </sheetData>
  <mergeCells count="1">
    <mergeCell ref="E4:F4"/>
  </mergeCells>
  <conditionalFormatting sqref="G2">
    <cfRule type="duplicateValues" dxfId="27" priority="1"/>
  </conditionalFormatting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0"/>
  <sheetViews>
    <sheetView workbookViewId="0"/>
  </sheetViews>
  <sheetFormatPr defaultColWidth="9.140625" defaultRowHeight="15" x14ac:dyDescent="0.25"/>
  <cols>
    <col min="1" max="1" width="11.7109375" style="1" customWidth="1"/>
    <col min="2" max="2" width="10.7109375" style="1" bestFit="1" customWidth="1"/>
    <col min="3" max="4" width="9.140625" style="1"/>
    <col min="5" max="5" width="15.7109375" style="1" customWidth="1"/>
    <col min="6" max="6" width="9.140625" style="1"/>
    <col min="7" max="7" width="12.42578125" style="1" customWidth="1"/>
    <col min="8" max="16384" width="9.140625" style="1"/>
  </cols>
  <sheetData>
    <row r="4" spans="1:7" x14ac:dyDescent="0.25">
      <c r="E4" s="428" t="s">
        <v>250</v>
      </c>
      <c r="F4" s="428"/>
    </row>
    <row r="7" spans="1:7" x14ac:dyDescent="0.25">
      <c r="B7" s="3" t="s">
        <v>0</v>
      </c>
      <c r="C7" s="3" t="s">
        <v>1</v>
      </c>
      <c r="D7" s="3" t="s">
        <v>167</v>
      </c>
      <c r="E7" s="3" t="s">
        <v>159</v>
      </c>
      <c r="F7" s="3" t="s">
        <v>4</v>
      </c>
      <c r="G7" s="3" t="s">
        <v>5</v>
      </c>
    </row>
    <row r="8" spans="1:7" x14ac:dyDescent="0.25">
      <c r="A8" s="288" t="s">
        <v>250</v>
      </c>
      <c r="B8" s="304">
        <v>43782</v>
      </c>
      <c r="C8" s="3"/>
      <c r="D8" s="3"/>
      <c r="E8" s="301">
        <v>1.1599999999999999</v>
      </c>
      <c r="F8" s="3"/>
      <c r="G8" s="267" t="s">
        <v>161</v>
      </c>
    </row>
    <row r="9" spans="1:7" x14ac:dyDescent="0.25">
      <c r="B9" s="304">
        <v>43760</v>
      </c>
      <c r="C9" s="3"/>
      <c r="D9" s="3"/>
      <c r="E9" s="301">
        <v>1.44</v>
      </c>
      <c r="F9" s="3"/>
      <c r="G9" s="267" t="s">
        <v>161</v>
      </c>
    </row>
    <row r="10" spans="1:7" x14ac:dyDescent="0.25">
      <c r="A10" s="288"/>
      <c r="B10" s="304">
        <v>43713</v>
      </c>
      <c r="C10" s="3"/>
      <c r="D10" s="3"/>
      <c r="E10" s="301">
        <v>1.27</v>
      </c>
      <c r="F10" s="3"/>
      <c r="G10" s="267" t="s">
        <v>161</v>
      </c>
    </row>
    <row r="11" spans="1:7" x14ac:dyDescent="0.25">
      <c r="A11" s="288"/>
      <c r="B11" s="304">
        <v>43707</v>
      </c>
      <c r="C11" s="3"/>
      <c r="D11" s="3"/>
      <c r="E11" s="301">
        <v>1.06</v>
      </c>
      <c r="F11" s="3"/>
      <c r="G11" s="267" t="s">
        <v>161</v>
      </c>
    </row>
    <row r="12" spans="1:7" x14ac:dyDescent="0.25">
      <c r="A12" s="288"/>
      <c r="B12" s="304">
        <v>43677</v>
      </c>
      <c r="C12" s="3"/>
      <c r="D12" s="3"/>
      <c r="E12" s="301" t="s">
        <v>195</v>
      </c>
      <c r="F12" s="3"/>
      <c r="G12" s="267" t="s">
        <v>198</v>
      </c>
    </row>
    <row r="13" spans="1:7" x14ac:dyDescent="0.25">
      <c r="A13" s="288"/>
      <c r="B13" s="304">
        <v>43643</v>
      </c>
      <c r="C13" s="3"/>
      <c r="D13" s="3"/>
      <c r="E13" s="301" t="s">
        <v>195</v>
      </c>
      <c r="F13" s="3"/>
      <c r="G13" s="267" t="s">
        <v>198</v>
      </c>
    </row>
    <row r="14" spans="1:7" x14ac:dyDescent="0.25">
      <c r="B14" s="304">
        <v>43613</v>
      </c>
      <c r="C14" s="3"/>
      <c r="D14" s="3"/>
      <c r="E14" s="301" t="s">
        <v>195</v>
      </c>
      <c r="F14" s="3"/>
      <c r="G14" s="267" t="s">
        <v>198</v>
      </c>
    </row>
    <row r="15" spans="1:7" x14ac:dyDescent="0.25">
      <c r="B15" s="304">
        <v>43571</v>
      </c>
      <c r="C15" s="3"/>
      <c r="D15" s="3"/>
      <c r="E15" s="301">
        <v>1.43</v>
      </c>
      <c r="F15" s="3"/>
      <c r="G15" s="267" t="s">
        <v>161</v>
      </c>
    </row>
    <row r="16" spans="1:7" x14ac:dyDescent="0.25">
      <c r="B16" s="304">
        <v>43551</v>
      </c>
      <c r="C16" s="3"/>
      <c r="D16" s="3"/>
      <c r="E16" s="301">
        <v>1.65</v>
      </c>
      <c r="F16" s="3"/>
      <c r="G16" s="267" t="s">
        <v>161</v>
      </c>
    </row>
    <row r="17" spans="2:7" x14ac:dyDescent="0.25">
      <c r="B17" s="304">
        <v>43516</v>
      </c>
      <c r="C17" s="3"/>
      <c r="D17" s="3"/>
      <c r="E17" s="301" t="s">
        <v>195</v>
      </c>
      <c r="F17" s="3"/>
      <c r="G17" s="267" t="s">
        <v>198</v>
      </c>
    </row>
    <row r="18" spans="2:7" x14ac:dyDescent="0.25">
      <c r="B18" s="304">
        <v>43494</v>
      </c>
      <c r="C18" s="3"/>
      <c r="D18" s="3"/>
      <c r="E18" s="301">
        <v>2.12</v>
      </c>
      <c r="F18" s="3"/>
      <c r="G18" s="267" t="s">
        <v>161</v>
      </c>
    </row>
    <row r="19" spans="2:7" x14ac:dyDescent="0.25">
      <c r="B19" s="304">
        <v>43461</v>
      </c>
      <c r="C19" s="3"/>
      <c r="D19" s="3"/>
      <c r="E19" s="301">
        <v>3.66</v>
      </c>
      <c r="F19" s="3"/>
      <c r="G19" s="267" t="s">
        <v>161</v>
      </c>
    </row>
    <row r="20" spans="2:7" x14ac:dyDescent="0.25">
      <c r="B20" s="304">
        <v>43430</v>
      </c>
      <c r="C20" s="3"/>
      <c r="D20" s="3"/>
      <c r="E20" s="301">
        <v>4.8899999999999997</v>
      </c>
      <c r="F20" s="3"/>
      <c r="G20" s="267" t="s">
        <v>161</v>
      </c>
    </row>
    <row r="21" spans="2:7" x14ac:dyDescent="0.25">
      <c r="B21" s="304">
        <v>43395</v>
      </c>
      <c r="C21" s="3"/>
      <c r="D21" s="3"/>
      <c r="E21" s="301">
        <v>3.14</v>
      </c>
      <c r="F21" s="3"/>
      <c r="G21" s="267" t="s">
        <v>161</v>
      </c>
    </row>
    <row r="22" spans="2:7" x14ac:dyDescent="0.25">
      <c r="B22" s="304"/>
      <c r="C22" s="3"/>
      <c r="D22" s="3"/>
      <c r="E22" s="301"/>
      <c r="F22" s="3"/>
      <c r="G22" s="267"/>
    </row>
    <row r="23" spans="2:7" x14ac:dyDescent="0.25">
      <c r="B23" s="304"/>
      <c r="C23" s="3"/>
      <c r="D23" s="3"/>
      <c r="E23" s="301"/>
      <c r="F23" s="3"/>
      <c r="G23" s="267"/>
    </row>
    <row r="24" spans="2:7" x14ac:dyDescent="0.25">
      <c r="B24" s="304"/>
      <c r="C24" s="3"/>
      <c r="D24" s="3"/>
      <c r="E24" s="301"/>
      <c r="F24" s="3"/>
      <c r="G24" s="267"/>
    </row>
    <row r="25" spans="2:7" x14ac:dyDescent="0.25">
      <c r="B25" s="304"/>
      <c r="C25" s="3"/>
      <c r="D25" s="3"/>
      <c r="E25" s="301"/>
      <c r="F25" s="3"/>
      <c r="G25" s="267"/>
    </row>
    <row r="26" spans="2:7" x14ac:dyDescent="0.25">
      <c r="B26" s="304"/>
      <c r="C26" s="3"/>
      <c r="D26" s="3"/>
      <c r="E26" s="301"/>
      <c r="F26" s="3"/>
      <c r="G26" s="267"/>
    </row>
    <row r="27" spans="2:7" x14ac:dyDescent="0.25">
      <c r="B27" s="304"/>
      <c r="C27" s="3"/>
      <c r="D27" s="3"/>
      <c r="E27" s="301"/>
      <c r="F27" s="3"/>
      <c r="G27" s="267"/>
    </row>
    <row r="28" spans="2:7" x14ac:dyDescent="0.25">
      <c r="B28" s="304"/>
      <c r="C28" s="3"/>
      <c r="D28" s="3"/>
      <c r="E28" s="301"/>
      <c r="F28" s="3"/>
      <c r="G28" s="267"/>
    </row>
    <row r="29" spans="2:7" x14ac:dyDescent="0.25">
      <c r="B29" s="304"/>
      <c r="C29" s="3"/>
      <c r="D29" s="3"/>
      <c r="E29" s="301"/>
      <c r="F29" s="3"/>
      <c r="G29" s="267"/>
    </row>
    <row r="30" spans="2:7" x14ac:dyDescent="0.25">
      <c r="B30" s="304"/>
      <c r="C30" s="3"/>
      <c r="D30" s="3"/>
      <c r="E30" s="301"/>
      <c r="F30" s="3"/>
      <c r="G30" s="267"/>
    </row>
    <row r="31" spans="2:7" x14ac:dyDescent="0.25">
      <c r="B31" s="304"/>
      <c r="C31" s="267"/>
      <c r="D31" s="301"/>
      <c r="E31" s="301"/>
      <c r="F31" s="267"/>
      <c r="G31" s="267"/>
    </row>
    <row r="32" spans="2:7" x14ac:dyDescent="0.25">
      <c r="B32" s="305"/>
      <c r="C32" s="267"/>
      <c r="D32" s="302"/>
      <c r="E32" s="302"/>
      <c r="F32" s="267"/>
      <c r="G32" s="267"/>
    </row>
    <row r="33" spans="2:7" x14ac:dyDescent="0.25">
      <c r="B33" s="304"/>
      <c r="C33" s="267"/>
      <c r="D33" s="301"/>
      <c r="E33" s="301"/>
      <c r="F33" s="267"/>
      <c r="G33" s="267"/>
    </row>
    <row r="34" spans="2:7" x14ac:dyDescent="0.25">
      <c r="B34" s="304"/>
      <c r="C34" s="267"/>
      <c r="D34" s="301"/>
      <c r="E34" s="301"/>
      <c r="F34" s="267"/>
      <c r="G34" s="267"/>
    </row>
    <row r="35" spans="2:7" x14ac:dyDescent="0.25">
      <c r="B35" s="304"/>
      <c r="C35" s="267"/>
      <c r="D35" s="301"/>
      <c r="E35" s="301"/>
      <c r="F35" s="267"/>
      <c r="G35" s="267"/>
    </row>
    <row r="36" spans="2:7" x14ac:dyDescent="0.25">
      <c r="B36" s="304"/>
      <c r="C36" s="267"/>
      <c r="D36" s="301"/>
      <c r="E36" s="301"/>
      <c r="F36" s="267"/>
      <c r="G36" s="267"/>
    </row>
    <row r="37" spans="2:7" x14ac:dyDescent="0.25">
      <c r="B37" s="304"/>
      <c r="C37" s="267"/>
      <c r="D37" s="301"/>
      <c r="E37" s="301"/>
      <c r="F37" s="267"/>
      <c r="G37" s="267"/>
    </row>
    <row r="38" spans="2:7" x14ac:dyDescent="0.25">
      <c r="B38" s="304"/>
      <c r="C38" s="267"/>
      <c r="D38" s="301"/>
      <c r="E38" s="301"/>
      <c r="F38" s="267"/>
      <c r="G38" s="267"/>
    </row>
    <row r="39" spans="2:7" x14ac:dyDescent="0.25">
      <c r="B39" s="304"/>
      <c r="C39" s="267"/>
      <c r="D39" s="301"/>
      <c r="E39" s="301"/>
      <c r="F39" s="267"/>
      <c r="G39" s="267"/>
    </row>
    <row r="40" spans="2:7" x14ac:dyDescent="0.25">
      <c r="B40" s="304"/>
      <c r="C40" s="267"/>
      <c r="D40" s="301"/>
      <c r="E40" s="301"/>
      <c r="F40" s="267"/>
      <c r="G40" s="267"/>
    </row>
    <row r="41" spans="2:7" x14ac:dyDescent="0.25">
      <c r="B41" s="304"/>
      <c r="C41" s="267"/>
      <c r="D41" s="301"/>
      <c r="E41" s="301"/>
      <c r="F41" s="267"/>
      <c r="G41" s="267"/>
    </row>
    <row r="42" spans="2:7" x14ac:dyDescent="0.25">
      <c r="B42" s="304"/>
      <c r="C42" s="267"/>
      <c r="D42" s="301"/>
      <c r="E42" s="301"/>
      <c r="F42" s="267"/>
      <c r="G42" s="267"/>
    </row>
    <row r="43" spans="2:7" x14ac:dyDescent="0.25">
      <c r="B43" s="304"/>
      <c r="C43" s="267"/>
      <c r="D43" s="301"/>
      <c r="E43" s="301"/>
      <c r="F43" s="267"/>
      <c r="G43" s="267"/>
    </row>
    <row r="44" spans="2:7" x14ac:dyDescent="0.25">
      <c r="B44" s="304"/>
      <c r="C44" s="267"/>
      <c r="D44" s="301"/>
      <c r="E44" s="301"/>
      <c r="F44" s="267"/>
      <c r="G44" s="267"/>
    </row>
    <row r="45" spans="2:7" x14ac:dyDescent="0.25">
      <c r="B45" s="304"/>
      <c r="C45" s="267"/>
      <c r="D45" s="301"/>
      <c r="E45" s="301"/>
      <c r="F45" s="267"/>
      <c r="G45" s="267"/>
    </row>
    <row r="46" spans="2:7" x14ac:dyDescent="0.25">
      <c r="B46" s="304"/>
      <c r="C46" s="267"/>
      <c r="D46" s="301"/>
      <c r="E46" s="301"/>
      <c r="F46" s="267"/>
      <c r="G46" s="267"/>
    </row>
    <row r="47" spans="2:7" x14ac:dyDescent="0.25">
      <c r="B47" s="304"/>
      <c r="C47" s="267"/>
      <c r="D47" s="301"/>
      <c r="E47" s="301"/>
      <c r="F47" s="267"/>
      <c r="G47" s="267"/>
    </row>
    <row r="48" spans="2:7" x14ac:dyDescent="0.25">
      <c r="B48" s="304"/>
      <c r="C48" s="267"/>
      <c r="D48" s="301"/>
      <c r="E48" s="301"/>
      <c r="F48" s="267"/>
      <c r="G48" s="267"/>
    </row>
    <row r="49" spans="2:7" x14ac:dyDescent="0.25">
      <c r="B49" s="304"/>
      <c r="C49" s="267"/>
      <c r="D49" s="301"/>
      <c r="E49" s="301"/>
      <c r="F49" s="267"/>
      <c r="G49" s="267"/>
    </row>
    <row r="50" spans="2:7" x14ac:dyDescent="0.25">
      <c r="B50" s="304"/>
      <c r="C50" s="267"/>
      <c r="D50" s="301"/>
      <c r="E50" s="301"/>
      <c r="F50" s="267"/>
      <c r="G50" s="267"/>
    </row>
    <row r="51" spans="2:7" x14ac:dyDescent="0.25">
      <c r="B51" s="304"/>
      <c r="C51" s="267"/>
      <c r="D51" s="301"/>
      <c r="E51" s="301"/>
      <c r="F51" s="267"/>
      <c r="G51" s="267"/>
    </row>
    <row r="52" spans="2:7" x14ac:dyDescent="0.25">
      <c r="B52" s="304"/>
      <c r="C52" s="267"/>
      <c r="D52" s="301"/>
      <c r="E52" s="301"/>
      <c r="F52" s="267"/>
      <c r="G52" s="267"/>
    </row>
    <row r="53" spans="2:7" x14ac:dyDescent="0.25">
      <c r="B53" s="304"/>
      <c r="C53" s="267"/>
      <c r="D53" s="301"/>
      <c r="E53" s="301"/>
      <c r="F53" s="267"/>
      <c r="G53" s="267"/>
    </row>
    <row r="54" spans="2:7" x14ac:dyDescent="0.25">
      <c r="B54" s="304"/>
      <c r="C54" s="267"/>
      <c r="D54" s="301"/>
      <c r="E54" s="301"/>
      <c r="F54" s="267"/>
      <c r="G54" s="267"/>
    </row>
    <row r="55" spans="2:7" x14ac:dyDescent="0.25">
      <c r="B55" s="304"/>
      <c r="C55" s="267"/>
      <c r="D55" s="301"/>
      <c r="E55" s="301"/>
      <c r="F55" s="267"/>
      <c r="G55" s="267"/>
    </row>
    <row r="56" spans="2:7" x14ac:dyDescent="0.25">
      <c r="B56" s="304"/>
      <c r="C56" s="267"/>
      <c r="D56" s="301"/>
      <c r="E56" s="301"/>
      <c r="F56" s="267"/>
      <c r="G56" s="267"/>
    </row>
    <row r="57" spans="2:7" x14ac:dyDescent="0.25">
      <c r="B57" s="304"/>
      <c r="C57" s="267"/>
      <c r="D57" s="301"/>
      <c r="E57" s="301"/>
      <c r="F57" s="267"/>
      <c r="G57" s="267"/>
    </row>
    <row r="58" spans="2:7" x14ac:dyDescent="0.25">
      <c r="B58" s="304"/>
      <c r="C58" s="267"/>
      <c r="D58" s="301"/>
      <c r="E58" s="301"/>
      <c r="F58" s="267"/>
      <c r="G58" s="267"/>
    </row>
    <row r="59" spans="2:7" x14ac:dyDescent="0.25">
      <c r="B59" s="306"/>
      <c r="C59" s="267"/>
      <c r="D59" s="303"/>
      <c r="E59" s="303"/>
      <c r="F59" s="267"/>
      <c r="G59" s="267"/>
    </row>
    <row r="60" spans="2:7" x14ac:dyDescent="0.25">
      <c r="B60" s="272"/>
      <c r="C60" s="267"/>
      <c r="D60" s="267"/>
      <c r="E60" s="271"/>
      <c r="F60" s="267"/>
      <c r="G60" s="267"/>
    </row>
  </sheetData>
  <mergeCells count="1">
    <mergeCell ref="E4:F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0"/>
  <sheetViews>
    <sheetView workbookViewId="0"/>
  </sheetViews>
  <sheetFormatPr defaultColWidth="9.140625" defaultRowHeight="15" x14ac:dyDescent="0.25"/>
  <cols>
    <col min="1" max="1" width="11.7109375" style="1" customWidth="1"/>
    <col min="2" max="2" width="10.7109375" style="1" bestFit="1" customWidth="1"/>
    <col min="3" max="4" width="9.140625" style="1"/>
    <col min="5" max="5" width="15.7109375" style="1" customWidth="1"/>
    <col min="6" max="6" width="9.140625" style="1"/>
    <col min="7" max="7" width="18.5703125" style="1" customWidth="1"/>
    <col min="8" max="16384" width="9.140625" style="1"/>
  </cols>
  <sheetData>
    <row r="4" spans="1:7" x14ac:dyDescent="0.25">
      <c r="E4" s="428" t="s">
        <v>274</v>
      </c>
      <c r="F4" s="428"/>
    </row>
    <row r="7" spans="1:7" x14ac:dyDescent="0.25">
      <c r="B7" s="3" t="s">
        <v>0</v>
      </c>
      <c r="C7" s="3" t="s">
        <v>1</v>
      </c>
      <c r="D7" s="3" t="s">
        <v>167</v>
      </c>
      <c r="E7" s="3" t="s">
        <v>159</v>
      </c>
      <c r="F7" s="3" t="s">
        <v>4</v>
      </c>
      <c r="G7" s="3" t="s">
        <v>5</v>
      </c>
    </row>
    <row r="8" spans="1:7" x14ac:dyDescent="0.25">
      <c r="A8" s="288" t="s">
        <v>274</v>
      </c>
      <c r="B8" s="304">
        <v>43782</v>
      </c>
      <c r="C8" s="3"/>
      <c r="D8" s="301">
        <v>21.2</v>
      </c>
      <c r="E8" s="301">
        <v>1.47</v>
      </c>
      <c r="F8" s="3"/>
      <c r="G8" s="267" t="s">
        <v>161</v>
      </c>
    </row>
    <row r="9" spans="1:7" x14ac:dyDescent="0.25">
      <c r="B9" s="304">
        <v>43760</v>
      </c>
      <c r="C9" s="3"/>
      <c r="D9" s="301">
        <v>19.399999999999999</v>
      </c>
      <c r="E9" s="301">
        <v>1.96</v>
      </c>
      <c r="F9" s="3"/>
      <c r="G9" s="267" t="s">
        <v>161</v>
      </c>
    </row>
    <row r="10" spans="1:7" x14ac:dyDescent="0.25">
      <c r="A10" s="288"/>
      <c r="B10" s="304"/>
      <c r="C10" s="3"/>
      <c r="D10" s="3"/>
      <c r="E10" s="301"/>
      <c r="F10" s="3"/>
      <c r="G10" s="267" t="s">
        <v>260</v>
      </c>
    </row>
    <row r="11" spans="1:7" x14ac:dyDescent="0.25">
      <c r="A11" s="288"/>
      <c r="B11" s="304"/>
      <c r="C11" s="3"/>
      <c r="D11" s="3"/>
      <c r="E11" s="301"/>
      <c r="F11" s="3"/>
      <c r="G11" s="267"/>
    </row>
    <row r="12" spans="1:7" x14ac:dyDescent="0.25">
      <c r="A12" s="288"/>
      <c r="B12" s="304"/>
      <c r="C12" s="3"/>
      <c r="D12" s="3"/>
      <c r="E12" s="301"/>
      <c r="F12" s="3"/>
      <c r="G12" s="267"/>
    </row>
    <row r="13" spans="1:7" x14ac:dyDescent="0.25">
      <c r="A13" s="288"/>
      <c r="B13" s="304"/>
      <c r="C13" s="3"/>
      <c r="D13" s="3"/>
      <c r="E13" s="301"/>
      <c r="F13" s="3"/>
      <c r="G13" s="267"/>
    </row>
    <row r="14" spans="1:7" x14ac:dyDescent="0.25">
      <c r="B14" s="304"/>
      <c r="C14" s="3"/>
      <c r="D14" s="3"/>
      <c r="E14" s="301"/>
      <c r="F14" s="3"/>
      <c r="G14" s="267"/>
    </row>
    <row r="15" spans="1:7" x14ac:dyDescent="0.25">
      <c r="B15" s="304"/>
      <c r="C15" s="3"/>
      <c r="D15" s="3"/>
      <c r="E15" s="301"/>
      <c r="F15" s="3"/>
      <c r="G15" s="267"/>
    </row>
    <row r="16" spans="1:7" x14ac:dyDescent="0.25">
      <c r="B16" s="304"/>
      <c r="C16" s="3"/>
      <c r="D16" s="3"/>
      <c r="E16" s="301"/>
      <c r="F16" s="3"/>
      <c r="G16" s="267"/>
    </row>
    <row r="17" spans="2:7" x14ac:dyDescent="0.25">
      <c r="B17" s="304"/>
      <c r="C17" s="3"/>
      <c r="D17" s="3"/>
      <c r="E17" s="301"/>
      <c r="F17" s="3"/>
      <c r="G17" s="267"/>
    </row>
    <row r="18" spans="2:7" x14ac:dyDescent="0.25">
      <c r="B18" s="304"/>
      <c r="C18" s="3"/>
      <c r="D18" s="3"/>
      <c r="E18" s="301"/>
      <c r="F18" s="3"/>
      <c r="G18" s="267"/>
    </row>
    <row r="19" spans="2:7" x14ac:dyDescent="0.25">
      <c r="B19" s="304"/>
      <c r="C19" s="3"/>
      <c r="D19" s="3"/>
      <c r="E19" s="301"/>
      <c r="F19" s="3"/>
      <c r="G19" s="267"/>
    </row>
    <row r="20" spans="2:7" x14ac:dyDescent="0.25">
      <c r="B20" s="304"/>
      <c r="C20" s="3"/>
      <c r="D20" s="3"/>
      <c r="E20" s="301"/>
      <c r="F20" s="3"/>
      <c r="G20" s="267"/>
    </row>
    <row r="21" spans="2:7" x14ac:dyDescent="0.25">
      <c r="B21" s="304"/>
      <c r="C21" s="3"/>
      <c r="D21" s="3"/>
      <c r="E21" s="301"/>
      <c r="F21" s="3"/>
      <c r="G21" s="267"/>
    </row>
    <row r="22" spans="2:7" x14ac:dyDescent="0.25">
      <c r="B22" s="304"/>
      <c r="C22" s="3"/>
      <c r="D22" s="3"/>
      <c r="E22" s="301"/>
      <c r="F22" s="3"/>
      <c r="G22" s="267"/>
    </row>
    <row r="23" spans="2:7" x14ac:dyDescent="0.25">
      <c r="B23" s="304"/>
      <c r="C23" s="3"/>
      <c r="D23" s="3"/>
      <c r="E23" s="301"/>
      <c r="F23" s="3"/>
      <c r="G23" s="267"/>
    </row>
    <row r="24" spans="2:7" x14ac:dyDescent="0.25">
      <c r="B24" s="304"/>
      <c r="C24" s="3"/>
      <c r="D24" s="3"/>
      <c r="E24" s="301"/>
      <c r="F24" s="3"/>
      <c r="G24" s="267"/>
    </row>
    <row r="25" spans="2:7" x14ac:dyDescent="0.25">
      <c r="B25" s="304"/>
      <c r="C25" s="3"/>
      <c r="D25" s="3"/>
      <c r="E25" s="301"/>
      <c r="F25" s="3"/>
      <c r="G25" s="267"/>
    </row>
    <row r="26" spans="2:7" x14ac:dyDescent="0.25">
      <c r="B26" s="304"/>
      <c r="C26" s="3"/>
      <c r="D26" s="3"/>
      <c r="E26" s="301"/>
      <c r="F26" s="3"/>
      <c r="G26" s="267"/>
    </row>
    <row r="27" spans="2:7" x14ac:dyDescent="0.25">
      <c r="B27" s="304"/>
      <c r="C27" s="3"/>
      <c r="D27" s="3"/>
      <c r="E27" s="301"/>
      <c r="F27" s="3"/>
      <c r="G27" s="267"/>
    </row>
    <row r="28" spans="2:7" x14ac:dyDescent="0.25">
      <c r="B28" s="304"/>
      <c r="C28" s="3"/>
      <c r="D28" s="3"/>
      <c r="E28" s="301"/>
      <c r="F28" s="3"/>
      <c r="G28" s="267"/>
    </row>
    <row r="29" spans="2:7" x14ac:dyDescent="0.25">
      <c r="B29" s="304"/>
      <c r="C29" s="3"/>
      <c r="D29" s="3"/>
      <c r="E29" s="301"/>
      <c r="F29" s="3"/>
      <c r="G29" s="267"/>
    </row>
    <row r="30" spans="2:7" x14ac:dyDescent="0.25">
      <c r="B30" s="304"/>
      <c r="C30" s="3"/>
      <c r="D30" s="3"/>
      <c r="E30" s="301"/>
      <c r="F30" s="3"/>
      <c r="G30" s="267"/>
    </row>
    <row r="31" spans="2:7" x14ac:dyDescent="0.25">
      <c r="B31" s="304"/>
      <c r="C31" s="267"/>
      <c r="D31" s="301"/>
      <c r="E31" s="301"/>
      <c r="F31" s="267"/>
      <c r="G31" s="267"/>
    </row>
    <row r="32" spans="2:7" x14ac:dyDescent="0.25">
      <c r="B32" s="305"/>
      <c r="C32" s="267"/>
      <c r="D32" s="302"/>
      <c r="E32" s="302"/>
      <c r="F32" s="267"/>
      <c r="G32" s="267"/>
    </row>
    <row r="33" spans="2:7" x14ac:dyDescent="0.25">
      <c r="B33" s="304"/>
      <c r="C33" s="267"/>
      <c r="D33" s="301"/>
      <c r="E33" s="301"/>
      <c r="F33" s="267"/>
      <c r="G33" s="267"/>
    </row>
    <row r="34" spans="2:7" x14ac:dyDescent="0.25">
      <c r="B34" s="304"/>
      <c r="C34" s="267"/>
      <c r="D34" s="301"/>
      <c r="E34" s="301"/>
      <c r="F34" s="267"/>
      <c r="G34" s="267"/>
    </row>
    <row r="35" spans="2:7" x14ac:dyDescent="0.25">
      <c r="B35" s="304"/>
      <c r="C35" s="267"/>
      <c r="D35" s="301"/>
      <c r="E35" s="301"/>
      <c r="F35" s="267"/>
      <c r="G35" s="267"/>
    </row>
    <row r="36" spans="2:7" x14ac:dyDescent="0.25">
      <c r="B36" s="304"/>
      <c r="C36" s="267"/>
      <c r="D36" s="301"/>
      <c r="E36" s="301"/>
      <c r="F36" s="267"/>
      <c r="G36" s="267"/>
    </row>
    <row r="37" spans="2:7" x14ac:dyDescent="0.25">
      <c r="B37" s="304"/>
      <c r="C37" s="267"/>
      <c r="D37" s="301"/>
      <c r="E37" s="301"/>
      <c r="F37" s="267"/>
      <c r="G37" s="267"/>
    </row>
    <row r="38" spans="2:7" x14ac:dyDescent="0.25">
      <c r="B38" s="304"/>
      <c r="C38" s="267"/>
      <c r="D38" s="301"/>
      <c r="E38" s="301"/>
      <c r="F38" s="267"/>
      <c r="G38" s="267"/>
    </row>
    <row r="39" spans="2:7" x14ac:dyDescent="0.25">
      <c r="B39" s="304"/>
      <c r="C39" s="267"/>
      <c r="D39" s="301"/>
      <c r="E39" s="301"/>
      <c r="F39" s="267"/>
      <c r="G39" s="267"/>
    </row>
    <row r="40" spans="2:7" x14ac:dyDescent="0.25">
      <c r="B40" s="304"/>
      <c r="C40" s="267"/>
      <c r="D40" s="301"/>
      <c r="E40" s="301"/>
      <c r="F40" s="267"/>
      <c r="G40" s="267"/>
    </row>
    <row r="41" spans="2:7" x14ac:dyDescent="0.25">
      <c r="B41" s="304"/>
      <c r="C41" s="267"/>
      <c r="D41" s="301"/>
      <c r="E41" s="301"/>
      <c r="F41" s="267"/>
      <c r="G41" s="267"/>
    </row>
    <row r="42" spans="2:7" x14ac:dyDescent="0.25">
      <c r="B42" s="304"/>
      <c r="C42" s="267"/>
      <c r="D42" s="301"/>
      <c r="E42" s="301"/>
      <c r="F42" s="267"/>
      <c r="G42" s="267"/>
    </row>
    <row r="43" spans="2:7" x14ac:dyDescent="0.25">
      <c r="B43" s="304"/>
      <c r="C43" s="267"/>
      <c r="D43" s="301"/>
      <c r="E43" s="301"/>
      <c r="F43" s="267"/>
      <c r="G43" s="267"/>
    </row>
    <row r="44" spans="2:7" x14ac:dyDescent="0.25">
      <c r="B44" s="304"/>
      <c r="C44" s="267"/>
      <c r="D44" s="301"/>
      <c r="E44" s="301"/>
      <c r="F44" s="267"/>
      <c r="G44" s="267"/>
    </row>
    <row r="45" spans="2:7" x14ac:dyDescent="0.25">
      <c r="B45" s="304"/>
      <c r="C45" s="267"/>
      <c r="D45" s="301"/>
      <c r="E45" s="301"/>
      <c r="F45" s="267"/>
      <c r="G45" s="267"/>
    </row>
    <row r="46" spans="2:7" x14ac:dyDescent="0.25">
      <c r="B46" s="304"/>
      <c r="C46" s="267"/>
      <c r="D46" s="301"/>
      <c r="E46" s="301"/>
      <c r="F46" s="267"/>
      <c r="G46" s="267"/>
    </row>
    <row r="47" spans="2:7" x14ac:dyDescent="0.25">
      <c r="B47" s="304"/>
      <c r="C47" s="267"/>
      <c r="D47" s="301"/>
      <c r="E47" s="301"/>
      <c r="F47" s="267"/>
      <c r="G47" s="267"/>
    </row>
    <row r="48" spans="2:7" x14ac:dyDescent="0.25">
      <c r="B48" s="304"/>
      <c r="C48" s="267"/>
      <c r="D48" s="301"/>
      <c r="E48" s="301"/>
      <c r="F48" s="267"/>
      <c r="G48" s="267"/>
    </row>
    <row r="49" spans="2:7" x14ac:dyDescent="0.25">
      <c r="B49" s="304"/>
      <c r="C49" s="267"/>
      <c r="D49" s="301"/>
      <c r="E49" s="301"/>
      <c r="F49" s="267"/>
      <c r="G49" s="267"/>
    </row>
    <row r="50" spans="2:7" x14ac:dyDescent="0.25">
      <c r="B50" s="304"/>
      <c r="C50" s="267"/>
      <c r="D50" s="301"/>
      <c r="E50" s="301"/>
      <c r="F50" s="267"/>
      <c r="G50" s="267"/>
    </row>
    <row r="51" spans="2:7" x14ac:dyDescent="0.25">
      <c r="B51" s="304"/>
      <c r="C51" s="267"/>
      <c r="D51" s="301"/>
      <c r="E51" s="301"/>
      <c r="F51" s="267"/>
      <c r="G51" s="267"/>
    </row>
    <row r="52" spans="2:7" x14ac:dyDescent="0.25">
      <c r="B52" s="304"/>
      <c r="C52" s="267"/>
      <c r="D52" s="301"/>
      <c r="E52" s="301"/>
      <c r="F52" s="267"/>
      <c r="G52" s="267"/>
    </row>
    <row r="53" spans="2:7" x14ac:dyDescent="0.25">
      <c r="B53" s="304"/>
      <c r="C53" s="267"/>
      <c r="D53" s="301"/>
      <c r="E53" s="301"/>
      <c r="F53" s="267"/>
      <c r="G53" s="267"/>
    </row>
    <row r="54" spans="2:7" x14ac:dyDescent="0.25">
      <c r="B54" s="304"/>
      <c r="C54" s="267"/>
      <c r="D54" s="301"/>
      <c r="E54" s="301"/>
      <c r="F54" s="267"/>
      <c r="G54" s="267"/>
    </row>
    <row r="55" spans="2:7" x14ac:dyDescent="0.25">
      <c r="B55" s="304"/>
      <c r="C55" s="267"/>
      <c r="D55" s="301"/>
      <c r="E55" s="301"/>
      <c r="F55" s="267"/>
      <c r="G55" s="267"/>
    </row>
    <row r="56" spans="2:7" x14ac:dyDescent="0.25">
      <c r="B56" s="304"/>
      <c r="C56" s="267"/>
      <c r="D56" s="301"/>
      <c r="E56" s="301"/>
      <c r="F56" s="267"/>
      <c r="G56" s="267"/>
    </row>
    <row r="57" spans="2:7" x14ac:dyDescent="0.25">
      <c r="B57" s="304"/>
      <c r="C57" s="267"/>
      <c r="D57" s="301"/>
      <c r="E57" s="301"/>
      <c r="F57" s="267"/>
      <c r="G57" s="267"/>
    </row>
    <row r="58" spans="2:7" x14ac:dyDescent="0.25">
      <c r="B58" s="304"/>
      <c r="C58" s="267"/>
      <c r="D58" s="301"/>
      <c r="E58" s="301"/>
      <c r="F58" s="267"/>
      <c r="G58" s="267"/>
    </row>
    <row r="59" spans="2:7" x14ac:dyDescent="0.25">
      <c r="B59" s="306"/>
      <c r="C59" s="267"/>
      <c r="D59" s="303"/>
      <c r="E59" s="303"/>
      <c r="F59" s="267"/>
      <c r="G59" s="267"/>
    </row>
    <row r="60" spans="2:7" x14ac:dyDescent="0.25">
      <c r="B60" s="272"/>
      <c r="C60" s="267"/>
      <c r="D60" s="267"/>
      <c r="E60" s="271"/>
      <c r="F60" s="267"/>
      <c r="G60" s="267"/>
    </row>
  </sheetData>
  <mergeCells count="1">
    <mergeCell ref="E4:F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0"/>
  <sheetViews>
    <sheetView workbookViewId="0">
      <selection activeCell="B7" sqref="B7"/>
    </sheetView>
  </sheetViews>
  <sheetFormatPr defaultColWidth="9.140625" defaultRowHeight="15" x14ac:dyDescent="0.25"/>
  <cols>
    <col min="1" max="1" width="11.7109375" style="1" customWidth="1"/>
    <col min="2" max="2" width="10.7109375" style="1" bestFit="1" customWidth="1"/>
    <col min="3" max="4" width="9.140625" style="1"/>
    <col min="5" max="5" width="14.28515625" style="1" customWidth="1"/>
    <col min="6" max="6" width="9.140625" style="1"/>
    <col min="7" max="7" width="13.7109375" style="1" customWidth="1"/>
    <col min="8" max="16384" width="9.140625" style="1"/>
  </cols>
  <sheetData>
    <row r="4" spans="1:7" x14ac:dyDescent="0.25">
      <c r="E4" s="428" t="s">
        <v>176</v>
      </c>
      <c r="F4" s="428"/>
    </row>
    <row r="7" spans="1:7" x14ac:dyDescent="0.25">
      <c r="B7" s="3" t="s">
        <v>0</v>
      </c>
      <c r="C7" s="3" t="s">
        <v>1</v>
      </c>
      <c r="D7" s="3" t="s">
        <v>167</v>
      </c>
      <c r="E7" s="3" t="s">
        <v>159</v>
      </c>
      <c r="F7" s="3" t="s">
        <v>4</v>
      </c>
      <c r="G7" s="3" t="s">
        <v>5</v>
      </c>
    </row>
    <row r="8" spans="1:7" x14ac:dyDescent="0.25">
      <c r="A8" s="288" t="s">
        <v>176</v>
      </c>
      <c r="B8" s="304">
        <v>43782</v>
      </c>
      <c r="C8" s="3"/>
      <c r="D8" s="301">
        <v>2.84</v>
      </c>
      <c r="E8" s="301">
        <v>1.21</v>
      </c>
      <c r="F8" s="3"/>
      <c r="G8" s="267" t="s">
        <v>161</v>
      </c>
    </row>
    <row r="9" spans="1:7" x14ac:dyDescent="0.25">
      <c r="B9" s="304">
        <v>43760</v>
      </c>
      <c r="C9" s="3"/>
      <c r="D9" s="301">
        <v>3.16</v>
      </c>
      <c r="E9" s="301">
        <v>1.53</v>
      </c>
      <c r="F9" s="3"/>
      <c r="G9" s="267" t="s">
        <v>161</v>
      </c>
    </row>
    <row r="10" spans="1:7" x14ac:dyDescent="0.25">
      <c r="A10" s="288"/>
      <c r="B10" s="304">
        <v>43713</v>
      </c>
      <c r="C10" s="3"/>
      <c r="D10" s="301">
        <v>4.58</v>
      </c>
      <c r="E10" s="301">
        <v>1.39</v>
      </c>
      <c r="F10" s="3"/>
      <c r="G10" s="267" t="s">
        <v>161</v>
      </c>
    </row>
    <row r="11" spans="1:7" x14ac:dyDescent="0.25">
      <c r="A11" s="288"/>
      <c r="B11" s="304">
        <v>43707</v>
      </c>
      <c r="C11" s="3"/>
      <c r="D11" s="301">
        <v>4.25</v>
      </c>
      <c r="E11" s="301">
        <v>1.95</v>
      </c>
      <c r="F11" s="3"/>
      <c r="G11" s="267" t="s">
        <v>161</v>
      </c>
    </row>
    <row r="12" spans="1:7" x14ac:dyDescent="0.25">
      <c r="A12" s="288"/>
      <c r="B12" s="304">
        <v>43677</v>
      </c>
      <c r="C12" s="3"/>
      <c r="D12" s="3"/>
      <c r="E12" s="301" t="s">
        <v>195</v>
      </c>
      <c r="F12" s="3"/>
      <c r="G12" s="267" t="s">
        <v>198</v>
      </c>
    </row>
    <row r="13" spans="1:7" x14ac:dyDescent="0.25">
      <c r="A13" s="288"/>
      <c r="B13" s="304">
        <v>43644</v>
      </c>
      <c r="C13" s="3"/>
      <c r="D13" s="3"/>
      <c r="E13" s="301">
        <v>1.1200000000000001</v>
      </c>
      <c r="F13" s="3"/>
      <c r="G13" s="267" t="s">
        <v>161</v>
      </c>
    </row>
    <row r="14" spans="1:7" x14ac:dyDescent="0.25">
      <c r="B14" s="304">
        <v>43613</v>
      </c>
      <c r="C14" s="3"/>
      <c r="D14" s="3"/>
      <c r="E14" s="301">
        <v>1.61</v>
      </c>
      <c r="F14" s="3"/>
      <c r="G14" s="267" t="s">
        <v>161</v>
      </c>
    </row>
    <row r="15" spans="1:7" x14ac:dyDescent="0.25">
      <c r="B15" s="304">
        <v>43564</v>
      </c>
      <c r="C15" s="3"/>
      <c r="D15" s="3"/>
      <c r="E15" s="301">
        <v>1.93</v>
      </c>
      <c r="F15" s="3"/>
      <c r="G15" s="267" t="s">
        <v>161</v>
      </c>
    </row>
    <row r="16" spans="1:7" x14ac:dyDescent="0.25">
      <c r="B16" s="304">
        <v>43551</v>
      </c>
      <c r="C16" s="3"/>
      <c r="D16" s="3"/>
      <c r="E16" s="301">
        <v>2.72</v>
      </c>
      <c r="F16" s="3"/>
      <c r="G16" s="267" t="s">
        <v>161</v>
      </c>
    </row>
    <row r="17" spans="2:7" x14ac:dyDescent="0.25">
      <c r="B17" s="304">
        <v>43516</v>
      </c>
      <c r="C17" s="3"/>
      <c r="D17" s="3"/>
      <c r="E17" s="301">
        <v>3.64</v>
      </c>
      <c r="F17" s="3"/>
      <c r="G17" s="267" t="s">
        <v>161</v>
      </c>
    </row>
    <row r="18" spans="2:7" x14ac:dyDescent="0.25">
      <c r="B18" s="304">
        <v>43494</v>
      </c>
      <c r="C18" s="3"/>
      <c r="D18" s="3"/>
      <c r="E18" s="301">
        <v>3.14</v>
      </c>
      <c r="F18" s="3"/>
      <c r="G18" s="267" t="s">
        <v>161</v>
      </c>
    </row>
    <row r="19" spans="2:7" x14ac:dyDescent="0.25">
      <c r="B19" s="304">
        <v>43461</v>
      </c>
      <c r="C19" s="3"/>
      <c r="D19" s="3"/>
      <c r="E19" s="301">
        <v>5.94</v>
      </c>
      <c r="F19" s="3"/>
      <c r="G19" s="267" t="s">
        <v>161</v>
      </c>
    </row>
    <row r="20" spans="2:7" x14ac:dyDescent="0.25">
      <c r="B20" s="304">
        <v>43430</v>
      </c>
      <c r="C20" s="3"/>
      <c r="D20" s="3"/>
      <c r="E20" s="301">
        <v>3.58</v>
      </c>
      <c r="F20" s="3"/>
      <c r="G20" s="267" t="s">
        <v>161</v>
      </c>
    </row>
    <row r="21" spans="2:7" x14ac:dyDescent="0.25">
      <c r="B21" s="304">
        <v>43395</v>
      </c>
      <c r="C21" s="3"/>
      <c r="D21" s="3"/>
      <c r="E21" s="301">
        <v>5.21</v>
      </c>
      <c r="F21" s="3"/>
      <c r="G21" s="267" t="s">
        <v>161</v>
      </c>
    </row>
    <row r="22" spans="2:7" x14ac:dyDescent="0.25">
      <c r="B22" s="304">
        <v>43370</v>
      </c>
      <c r="C22" s="3"/>
      <c r="D22" s="3"/>
      <c r="E22" s="301">
        <v>5.03</v>
      </c>
      <c r="F22" s="3"/>
      <c r="G22" s="267" t="s">
        <v>161</v>
      </c>
    </row>
    <row r="23" spans="2:7" x14ac:dyDescent="0.25">
      <c r="B23" s="304">
        <v>43340</v>
      </c>
      <c r="C23" s="3"/>
      <c r="D23" s="3"/>
      <c r="E23" s="301">
        <v>5.15</v>
      </c>
      <c r="F23" s="3"/>
      <c r="G23" s="267" t="s">
        <v>161</v>
      </c>
    </row>
    <row r="24" spans="2:7" x14ac:dyDescent="0.25">
      <c r="B24" s="304">
        <v>43297</v>
      </c>
      <c r="C24" s="3"/>
      <c r="D24" s="3"/>
      <c r="E24" s="301">
        <v>5.37</v>
      </c>
      <c r="F24" s="3"/>
      <c r="G24" s="267" t="s">
        <v>161</v>
      </c>
    </row>
    <row r="25" spans="2:7" x14ac:dyDescent="0.25">
      <c r="B25" s="304">
        <v>43238</v>
      </c>
      <c r="C25" s="3"/>
      <c r="D25" s="3"/>
      <c r="E25" s="301">
        <v>4.22</v>
      </c>
      <c r="F25" s="3"/>
      <c r="G25" s="267" t="s">
        <v>161</v>
      </c>
    </row>
    <row r="26" spans="2:7" x14ac:dyDescent="0.25">
      <c r="B26" s="304">
        <v>43196</v>
      </c>
      <c r="C26" s="3"/>
      <c r="D26" s="3"/>
      <c r="E26" s="301">
        <v>2.78</v>
      </c>
      <c r="F26" s="3"/>
      <c r="G26" s="267" t="s">
        <v>161</v>
      </c>
    </row>
    <row r="27" spans="2:7" x14ac:dyDescent="0.25">
      <c r="B27" s="304">
        <v>43146</v>
      </c>
      <c r="C27" s="3"/>
      <c r="D27" s="3"/>
      <c r="E27" s="301">
        <v>1.94</v>
      </c>
      <c r="F27" s="3"/>
      <c r="G27" s="267" t="s">
        <v>161</v>
      </c>
    </row>
    <row r="28" spans="2:7" x14ac:dyDescent="0.25">
      <c r="B28" s="304">
        <v>43122</v>
      </c>
      <c r="C28" s="3"/>
      <c r="D28" s="3"/>
      <c r="E28" s="301">
        <v>2.94</v>
      </c>
      <c r="F28" s="3"/>
      <c r="G28" s="267" t="s">
        <v>161</v>
      </c>
    </row>
    <row r="29" spans="2:7" x14ac:dyDescent="0.25">
      <c r="B29" s="304">
        <v>43090</v>
      </c>
      <c r="C29" s="3"/>
      <c r="D29" s="3"/>
      <c r="E29" s="301">
        <v>2.38</v>
      </c>
      <c r="F29" s="3"/>
      <c r="G29" s="267" t="s">
        <v>161</v>
      </c>
    </row>
    <row r="30" spans="2:7" x14ac:dyDescent="0.25">
      <c r="B30" s="304">
        <v>43063</v>
      </c>
      <c r="C30" s="3"/>
      <c r="D30" s="3"/>
      <c r="E30" s="301">
        <v>1.78</v>
      </c>
      <c r="F30" s="3"/>
      <c r="G30" s="267" t="s">
        <v>161</v>
      </c>
    </row>
    <row r="31" spans="2:7" x14ac:dyDescent="0.25">
      <c r="B31" s="304">
        <v>42971</v>
      </c>
      <c r="C31" s="267"/>
      <c r="D31" s="301"/>
      <c r="E31" s="301">
        <v>1.26</v>
      </c>
      <c r="F31" s="267"/>
      <c r="G31" s="267" t="s">
        <v>161</v>
      </c>
    </row>
    <row r="32" spans="2:7" x14ac:dyDescent="0.25">
      <c r="B32" s="305">
        <v>42962</v>
      </c>
      <c r="C32" s="267"/>
      <c r="D32" s="302"/>
      <c r="E32" s="302">
        <v>1.02</v>
      </c>
      <c r="F32" s="267"/>
      <c r="G32" s="267" t="s">
        <v>161</v>
      </c>
    </row>
    <row r="33" spans="2:7" x14ac:dyDescent="0.25">
      <c r="B33" s="304">
        <v>42943</v>
      </c>
      <c r="C33" s="267"/>
      <c r="D33" s="301"/>
      <c r="E33" s="301">
        <v>1.49</v>
      </c>
      <c r="F33" s="267"/>
      <c r="G33" s="267" t="s">
        <v>161</v>
      </c>
    </row>
    <row r="34" spans="2:7" x14ac:dyDescent="0.25">
      <c r="B34" s="304">
        <v>42937</v>
      </c>
      <c r="C34" s="267"/>
      <c r="D34" s="301"/>
      <c r="E34" s="301">
        <v>1.28</v>
      </c>
      <c r="F34" s="267"/>
      <c r="G34" s="267" t="s">
        <v>161</v>
      </c>
    </row>
    <row r="35" spans="2:7" x14ac:dyDescent="0.25">
      <c r="B35" s="304">
        <v>42930</v>
      </c>
      <c r="C35" s="267"/>
      <c r="D35" s="301"/>
      <c r="E35" s="301">
        <v>1.17</v>
      </c>
      <c r="F35" s="267"/>
      <c r="G35" s="267" t="s">
        <v>161</v>
      </c>
    </row>
    <row r="36" spans="2:7" x14ac:dyDescent="0.25">
      <c r="B36" s="304">
        <v>42922</v>
      </c>
      <c r="C36" s="267"/>
      <c r="D36" s="301"/>
      <c r="E36" s="301">
        <v>2.2799999999999998</v>
      </c>
      <c r="F36" s="267"/>
      <c r="G36" s="267" t="s">
        <v>161</v>
      </c>
    </row>
    <row r="37" spans="2:7" x14ac:dyDescent="0.25">
      <c r="B37" s="304">
        <v>42943</v>
      </c>
      <c r="C37" s="267"/>
      <c r="D37" s="301"/>
      <c r="E37" s="301">
        <v>1.49</v>
      </c>
      <c r="F37" s="267"/>
      <c r="G37" s="267" t="s">
        <v>161</v>
      </c>
    </row>
    <row r="38" spans="2:7" x14ac:dyDescent="0.25">
      <c r="B38" s="304">
        <v>42937</v>
      </c>
      <c r="C38" s="267"/>
      <c r="D38" s="301"/>
      <c r="E38" s="301">
        <v>1.28</v>
      </c>
      <c r="F38" s="267"/>
      <c r="G38" s="267" t="s">
        <v>161</v>
      </c>
    </row>
    <row r="39" spans="2:7" x14ac:dyDescent="0.25">
      <c r="B39" s="304">
        <v>42930</v>
      </c>
      <c r="C39" s="267"/>
      <c r="D39" s="301"/>
      <c r="E39" s="301">
        <v>1.17</v>
      </c>
      <c r="F39" s="267"/>
      <c r="G39" s="267" t="s">
        <v>161</v>
      </c>
    </row>
    <row r="40" spans="2:7" x14ac:dyDescent="0.25">
      <c r="B40" s="304">
        <v>42922</v>
      </c>
      <c r="C40" s="267"/>
      <c r="D40" s="301"/>
      <c r="E40" s="301">
        <v>2.2799999999999998</v>
      </c>
      <c r="F40" s="267"/>
      <c r="G40" s="267" t="s">
        <v>161</v>
      </c>
    </row>
    <row r="41" spans="2:7" x14ac:dyDescent="0.25">
      <c r="B41" s="304">
        <v>42909</v>
      </c>
      <c r="C41" s="267"/>
      <c r="D41" s="301"/>
      <c r="E41" s="301">
        <v>2.34</v>
      </c>
      <c r="F41" s="267"/>
      <c r="G41" s="267" t="s">
        <v>161</v>
      </c>
    </row>
    <row r="42" spans="2:7" x14ac:dyDescent="0.25">
      <c r="B42" s="304">
        <v>42894</v>
      </c>
      <c r="C42" s="267"/>
      <c r="D42" s="301"/>
      <c r="E42" s="301">
        <v>2.12</v>
      </c>
      <c r="F42" s="267"/>
      <c r="G42" s="267" t="s">
        <v>161</v>
      </c>
    </row>
    <row r="43" spans="2:7" x14ac:dyDescent="0.25">
      <c r="B43" s="304">
        <v>42886</v>
      </c>
      <c r="C43" s="267"/>
      <c r="D43" s="301"/>
      <c r="E43" s="301">
        <v>2.0499999999999998</v>
      </c>
      <c r="F43" s="267"/>
      <c r="G43" s="267" t="s">
        <v>161</v>
      </c>
    </row>
    <row r="44" spans="2:7" x14ac:dyDescent="0.25">
      <c r="B44" s="304">
        <v>42880</v>
      </c>
      <c r="C44" s="267"/>
      <c r="D44" s="301"/>
      <c r="E44" s="301">
        <v>1.91</v>
      </c>
      <c r="F44" s="267"/>
      <c r="G44" s="267" t="s">
        <v>161</v>
      </c>
    </row>
    <row r="45" spans="2:7" x14ac:dyDescent="0.25">
      <c r="B45" s="304">
        <v>42873</v>
      </c>
      <c r="C45" s="267"/>
      <c r="D45" s="301"/>
      <c r="E45" s="301">
        <v>1.34</v>
      </c>
      <c r="F45" s="267"/>
      <c r="G45" s="267" t="s">
        <v>161</v>
      </c>
    </row>
    <row r="46" spans="2:7" x14ac:dyDescent="0.25">
      <c r="B46" s="304">
        <v>42864</v>
      </c>
      <c r="C46" s="267"/>
      <c r="D46" s="301"/>
      <c r="E46" s="301">
        <v>1.74</v>
      </c>
      <c r="F46" s="267"/>
      <c r="G46" s="267" t="s">
        <v>161</v>
      </c>
    </row>
    <row r="47" spans="2:7" x14ac:dyDescent="0.25">
      <c r="B47" s="304">
        <v>42860</v>
      </c>
      <c r="C47" s="267"/>
      <c r="D47" s="301"/>
      <c r="E47" s="301">
        <v>1.28</v>
      </c>
      <c r="F47" s="267"/>
      <c r="G47" s="267" t="s">
        <v>161</v>
      </c>
    </row>
    <row r="48" spans="2:7" x14ac:dyDescent="0.25">
      <c r="B48" s="304">
        <v>42850</v>
      </c>
      <c r="C48" s="267"/>
      <c r="D48" s="301"/>
      <c r="E48" s="301">
        <v>0.96</v>
      </c>
      <c r="F48" s="267"/>
      <c r="G48" s="267" t="s">
        <v>161</v>
      </c>
    </row>
    <row r="49" spans="2:7" x14ac:dyDescent="0.25">
      <c r="B49" s="304">
        <v>42843</v>
      </c>
      <c r="C49" s="267"/>
      <c r="D49" s="301"/>
      <c r="E49" s="301">
        <v>1.18</v>
      </c>
      <c r="F49" s="267"/>
      <c r="G49" s="267" t="s">
        <v>161</v>
      </c>
    </row>
    <row r="50" spans="2:7" x14ac:dyDescent="0.25">
      <c r="B50" s="304">
        <v>42836</v>
      </c>
      <c r="C50" s="267"/>
      <c r="D50" s="301"/>
      <c r="E50" s="301">
        <v>1.23</v>
      </c>
      <c r="F50" s="267"/>
      <c r="G50" s="267" t="s">
        <v>161</v>
      </c>
    </row>
    <row r="51" spans="2:7" x14ac:dyDescent="0.25">
      <c r="B51" s="304">
        <v>42828</v>
      </c>
      <c r="C51" s="267"/>
      <c r="D51" s="301"/>
      <c r="E51" s="301">
        <v>1.55</v>
      </c>
      <c r="F51" s="267"/>
      <c r="G51" s="267" t="s">
        <v>161</v>
      </c>
    </row>
    <row r="52" spans="2:7" x14ac:dyDescent="0.25">
      <c r="B52" s="304">
        <v>42824</v>
      </c>
      <c r="C52" s="267"/>
      <c r="D52" s="301"/>
      <c r="E52" s="301">
        <v>1.1200000000000001</v>
      </c>
      <c r="F52" s="267"/>
      <c r="G52" s="267" t="s">
        <v>161</v>
      </c>
    </row>
    <row r="53" spans="2:7" x14ac:dyDescent="0.25">
      <c r="B53" s="304">
        <v>42817</v>
      </c>
      <c r="C53" s="267"/>
      <c r="D53" s="301"/>
      <c r="E53" s="301">
        <v>0.78</v>
      </c>
      <c r="F53" s="267"/>
      <c r="G53" s="267" t="s">
        <v>161</v>
      </c>
    </row>
    <row r="54" spans="2:7" x14ac:dyDescent="0.25">
      <c r="B54" s="304">
        <v>42810</v>
      </c>
      <c r="C54" s="267"/>
      <c r="D54" s="301"/>
      <c r="E54" s="301">
        <v>0.98</v>
      </c>
      <c r="F54" s="267"/>
      <c r="G54" s="267" t="s">
        <v>161</v>
      </c>
    </row>
    <row r="55" spans="2:7" x14ac:dyDescent="0.25">
      <c r="B55" s="304">
        <v>42804</v>
      </c>
      <c r="C55" s="267"/>
      <c r="D55" s="301"/>
      <c r="E55" s="301">
        <v>1.45</v>
      </c>
      <c r="F55" s="267"/>
      <c r="G55" s="267" t="s">
        <v>161</v>
      </c>
    </row>
    <row r="56" spans="2:7" x14ac:dyDescent="0.25">
      <c r="B56" s="304">
        <v>42787</v>
      </c>
      <c r="C56" s="267"/>
      <c r="D56" s="301"/>
      <c r="E56" s="301">
        <v>2.0099999999999998</v>
      </c>
      <c r="F56" s="267"/>
      <c r="G56" s="267" t="s">
        <v>161</v>
      </c>
    </row>
    <row r="57" spans="2:7" x14ac:dyDescent="0.25">
      <c r="B57" s="304">
        <v>42781</v>
      </c>
      <c r="C57" s="267"/>
      <c r="D57" s="301"/>
      <c r="E57" s="301">
        <v>3.95</v>
      </c>
      <c r="F57" s="267"/>
      <c r="G57" s="267" t="s">
        <v>161</v>
      </c>
    </row>
    <row r="58" spans="2:7" x14ac:dyDescent="0.25">
      <c r="B58" s="304">
        <v>42775</v>
      </c>
      <c r="C58" s="267"/>
      <c r="D58" s="301"/>
      <c r="E58" s="301">
        <v>4.01</v>
      </c>
      <c r="F58" s="267"/>
      <c r="G58" s="267" t="s">
        <v>161</v>
      </c>
    </row>
    <row r="59" spans="2:7" x14ac:dyDescent="0.25">
      <c r="B59" s="306">
        <v>42769</v>
      </c>
      <c r="C59" s="267"/>
      <c r="D59" s="303"/>
      <c r="E59" s="303">
        <v>4.22</v>
      </c>
      <c r="F59" s="267"/>
      <c r="G59" s="267" t="s">
        <v>161</v>
      </c>
    </row>
    <row r="60" spans="2:7" x14ac:dyDescent="0.25">
      <c r="B60" s="272"/>
      <c r="C60" s="267"/>
      <c r="D60" s="267"/>
      <c r="E60" s="271"/>
      <c r="F60" s="267"/>
      <c r="G60" s="267" t="s">
        <v>161</v>
      </c>
    </row>
  </sheetData>
  <sortState ref="B19:G69">
    <sortCondition descending="1" ref="B19"/>
  </sortState>
  <mergeCells count="1">
    <mergeCell ref="E4:F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Normal="100" workbookViewId="0">
      <selection activeCell="B8" sqref="B8"/>
    </sheetView>
  </sheetViews>
  <sheetFormatPr defaultColWidth="9.140625" defaultRowHeight="15" x14ac:dyDescent="0.25"/>
  <cols>
    <col min="1" max="1" width="1.7109375" style="342" customWidth="1"/>
    <col min="2" max="2" width="19.28515625" style="342" customWidth="1"/>
    <col min="3" max="3" width="17.42578125" style="355" customWidth="1"/>
    <col min="4" max="4" width="16.7109375" style="356" bestFit="1" customWidth="1"/>
    <col min="5" max="5" width="19.28515625" style="357" customWidth="1"/>
    <col min="6" max="6" width="17.140625" style="357" customWidth="1"/>
    <col min="7" max="7" width="14.7109375" style="342" customWidth="1"/>
    <col min="8" max="8" width="17.5703125" style="342" customWidth="1"/>
    <col min="9" max="9" width="11.5703125" style="342" customWidth="1"/>
    <col min="10" max="10" width="13.85546875" style="342" bestFit="1" customWidth="1"/>
    <col min="11" max="16384" width="9.140625" style="342"/>
  </cols>
  <sheetData>
    <row r="1" spans="1:10" x14ac:dyDescent="0.25">
      <c r="A1" s="420"/>
    </row>
    <row r="5" spans="1:10" s="337" customFormat="1" ht="24.95" customHeight="1" x14ac:dyDescent="0.3">
      <c r="B5" s="333" t="s">
        <v>174</v>
      </c>
      <c r="C5" s="334"/>
      <c r="D5" s="335"/>
      <c r="E5" s="336"/>
      <c r="F5" s="336"/>
    </row>
    <row r="6" spans="1:10" s="337" customFormat="1" ht="24.95" customHeight="1" x14ac:dyDescent="0.3">
      <c r="B6" s="333" t="s">
        <v>162</v>
      </c>
      <c r="C6" s="338" t="s">
        <v>183</v>
      </c>
      <c r="D6" s="335"/>
      <c r="E6" s="336"/>
      <c r="F6" s="336"/>
      <c r="G6" s="339"/>
      <c r="H6" s="339"/>
      <c r="I6" s="339"/>
    </row>
    <row r="8" spans="1:10" ht="30" customHeight="1" x14ac:dyDescent="0.25">
      <c r="B8" s="340" t="s">
        <v>171</v>
      </c>
      <c r="C8" s="422" t="s">
        <v>159</v>
      </c>
      <c r="D8" s="340" t="s">
        <v>160</v>
      </c>
      <c r="E8" s="341" t="s">
        <v>5</v>
      </c>
      <c r="F8" s="341" t="s">
        <v>181</v>
      </c>
      <c r="I8" s="340" t="s">
        <v>168</v>
      </c>
      <c r="J8" s="341" t="s">
        <v>169</v>
      </c>
    </row>
    <row r="9" spans="1:10" x14ac:dyDescent="0.25">
      <c r="B9" s="393" t="s">
        <v>250</v>
      </c>
      <c r="C9" s="292">
        <v>1.1599999999999999</v>
      </c>
      <c r="D9" s="344">
        <v>43782</v>
      </c>
      <c r="E9" s="394" t="s">
        <v>161</v>
      </c>
      <c r="F9" s="345" t="s">
        <v>182</v>
      </c>
      <c r="H9" s="346" t="s">
        <v>194</v>
      </c>
      <c r="I9" s="347">
        <v>12</v>
      </c>
      <c r="J9" s="347"/>
    </row>
    <row r="10" spans="1:10" x14ac:dyDescent="0.25">
      <c r="B10" s="393" t="s">
        <v>274</v>
      </c>
      <c r="C10" s="292">
        <v>1.47</v>
      </c>
      <c r="D10" s="344">
        <v>43782</v>
      </c>
      <c r="E10" s="394" t="s">
        <v>161</v>
      </c>
      <c r="F10" s="394" t="s">
        <v>182</v>
      </c>
      <c r="H10" s="348" t="s">
        <v>165</v>
      </c>
      <c r="I10" s="348">
        <v>8</v>
      </c>
      <c r="J10" s="349">
        <f>I10/I9</f>
        <v>0.66666666666666663</v>
      </c>
    </row>
    <row r="11" spans="1:10" x14ac:dyDescent="0.25">
      <c r="B11" s="393" t="s">
        <v>176</v>
      </c>
      <c r="C11" s="343">
        <f>VLOOKUP($B$11,'NMDM-0056'!A8:G287,5,FALSE)</f>
        <v>1.21</v>
      </c>
      <c r="D11" s="344">
        <f>VLOOKUP($B$11,'NMDM-0056'!A8:G287,2,FALSE)</f>
        <v>43782</v>
      </c>
      <c r="E11" s="345" t="str">
        <f>VLOOKUP($B$11,'NMDM-0056'!A8:G287,7,FALSE)</f>
        <v>OK</v>
      </c>
      <c r="F11" s="345" t="s">
        <v>182</v>
      </c>
      <c r="H11" s="350" t="s">
        <v>166</v>
      </c>
      <c r="I11" s="350">
        <v>4</v>
      </c>
      <c r="J11" s="351">
        <f>I11/I9</f>
        <v>0.33333333333333331</v>
      </c>
    </row>
    <row r="12" spans="1:10" x14ac:dyDescent="0.25">
      <c r="B12" s="393" t="s">
        <v>175</v>
      </c>
      <c r="C12" s="343">
        <v>1.1599999999999999</v>
      </c>
      <c r="D12" s="344">
        <f>VLOOKUP($B$12,'NMDM-0058'!A8:G288,2,FALSE)</f>
        <v>43782</v>
      </c>
      <c r="E12" s="345" t="str">
        <f>VLOOKUP($B$12,'NMDM-0058'!A8:G288,7,FALSE)</f>
        <v>OK</v>
      </c>
      <c r="F12" s="345" t="s">
        <v>182</v>
      </c>
    </row>
    <row r="13" spans="1:10" x14ac:dyDescent="0.25">
      <c r="B13" s="393" t="s">
        <v>256</v>
      </c>
      <c r="C13" s="343" t="str">
        <f>VLOOKUP($B$13,'NMDM-0059'!A8:G289,5,FALSE)</f>
        <v>S/D</v>
      </c>
      <c r="D13" s="344">
        <f>VLOOKUP($B$13,'NMDM-0059'!A8:G289,2,FALSE)</f>
        <v>43782</v>
      </c>
      <c r="E13" s="345" t="str">
        <f>VLOOKUP($B$13,'NMDM-0059'!A8:G289,7,FALSE)</f>
        <v>Pozo parado</v>
      </c>
      <c r="F13" s="345" t="s">
        <v>182</v>
      </c>
      <c r="H13" s="352" t="s">
        <v>163</v>
      </c>
      <c r="I13" s="353">
        <v>1</v>
      </c>
      <c r="J13" s="354" t="s">
        <v>27</v>
      </c>
    </row>
    <row r="14" spans="1:10" x14ac:dyDescent="0.25">
      <c r="B14" s="393" t="s">
        <v>184</v>
      </c>
      <c r="C14" s="343">
        <v>0.69</v>
      </c>
      <c r="D14" s="344">
        <v>43782</v>
      </c>
      <c r="E14" s="394" t="s">
        <v>161</v>
      </c>
      <c r="F14" s="394" t="s">
        <v>182</v>
      </c>
    </row>
    <row r="15" spans="1:10" x14ac:dyDescent="0.25">
      <c r="B15" s="393" t="s">
        <v>177</v>
      </c>
      <c r="C15" s="343">
        <f>VLOOKUP($B$15,'NMDM-0072'!A8:G300,5,FALSE)</f>
        <v>1.1299999999999999</v>
      </c>
      <c r="D15" s="344">
        <f>VLOOKUP($B$15,'NMDM-0072'!A8:G300,2,FALSE)</f>
        <v>43782</v>
      </c>
      <c r="E15" s="345" t="str">
        <f>VLOOKUP($B$15,'NMDM-0072'!A8:G300,7,FALSE)</f>
        <v>OK</v>
      </c>
      <c r="F15" s="345" t="s">
        <v>182</v>
      </c>
    </row>
    <row r="16" spans="1:10" x14ac:dyDescent="0.25">
      <c r="B16" s="393" t="s">
        <v>269</v>
      </c>
      <c r="C16" s="343" t="str">
        <f>VLOOKUP($B$16,'NLA-0019'!A8:G301,5,FALSE)</f>
        <v>S/D</v>
      </c>
      <c r="D16" s="344">
        <f>VLOOKUP($B$16,'NLA-0019'!A8:G301,2,FALSE)</f>
        <v>43775</v>
      </c>
      <c r="E16" s="345" t="str">
        <f>VLOOKUP($B$16,'NLA-0019'!A8:G301,7,FALSE)</f>
        <v>Pozo parado</v>
      </c>
      <c r="F16" s="345" t="s">
        <v>182</v>
      </c>
    </row>
    <row r="17" spans="2:6" x14ac:dyDescent="0.25">
      <c r="B17" s="393" t="s">
        <v>179</v>
      </c>
      <c r="C17" s="343">
        <f>VLOOKUP($B$17,'NLCA-0005'!A8:G302,5,FALSE)</f>
        <v>0.55000000000000004</v>
      </c>
      <c r="D17" s="344">
        <f>VLOOKUP($B$17,'NLCA-0005'!A8:G302,2,FALSE)</f>
        <v>43775</v>
      </c>
      <c r="E17" s="343" t="str">
        <f>VLOOKUP($B$17,'NLCA-0005'!A8:G302,7,FALSE)</f>
        <v>OK</v>
      </c>
      <c r="F17" s="345" t="s">
        <v>182</v>
      </c>
    </row>
    <row r="18" spans="2:6" x14ac:dyDescent="0.25">
      <c r="B18" s="393" t="s">
        <v>178</v>
      </c>
      <c r="C18" s="343">
        <f>VLOOKUP($B$18,'NLCA-0026'!A8:G301,5,FALSE)</f>
        <v>0.33</v>
      </c>
      <c r="D18" s="344">
        <f>VLOOKUP($B$18,'NLCA-0026'!A8:G301,2,FALSE)</f>
        <v>43775</v>
      </c>
      <c r="E18" s="343" t="str">
        <f>VLOOKUP($B$18,'NLCA-0026'!A8:G301,7,FALSE)</f>
        <v>OK</v>
      </c>
      <c r="F18" s="345" t="s">
        <v>182</v>
      </c>
    </row>
    <row r="19" spans="2:6" x14ac:dyDescent="0.25">
      <c r="B19" s="393" t="s">
        <v>185</v>
      </c>
      <c r="C19" s="343" t="str">
        <f>VLOOKUP($B$19,'NLCA-0030'!A8:G301,5,FALSE)</f>
        <v>S/D</v>
      </c>
      <c r="D19" s="344">
        <f>VLOOKUP($B$19,'NLCA-0030'!A8:G301,2,FALSE)</f>
        <v>43430</v>
      </c>
      <c r="E19" s="343" t="str">
        <f>VLOOKUP($B$19,'NLCA-0030'!A8:G301,7,FALSE)</f>
        <v>Tratamiento suspendido</v>
      </c>
      <c r="F19" s="394" t="s">
        <v>236</v>
      </c>
    </row>
    <row r="20" spans="2:6" x14ac:dyDescent="0.25">
      <c r="B20" s="393" t="s">
        <v>268</v>
      </c>
      <c r="C20" s="292">
        <v>2.21</v>
      </c>
      <c r="D20" s="344">
        <v>43775</v>
      </c>
      <c r="E20" s="292" t="s">
        <v>161</v>
      </c>
      <c r="F20" s="394" t="s">
        <v>182</v>
      </c>
    </row>
    <row r="21" spans="2:6" x14ac:dyDescent="0.25">
      <c r="B21" s="393" t="s">
        <v>192</v>
      </c>
      <c r="C21" s="343" t="str">
        <f>VLOOKUP($B$21,'NLCA-0138'!A8:G303,5,FALSE)</f>
        <v>S/D</v>
      </c>
      <c r="D21" s="344">
        <f>VLOOKUP($B$21,'NLCA-0138'!A8:G303,2,FALSE)</f>
        <v>43775</v>
      </c>
      <c r="E21" s="343" t="str">
        <f>VLOOKUP($B$21,'NLCA-0138'!A8:G303,7,FALSE)</f>
        <v>Pozo parado</v>
      </c>
      <c r="F21" s="394" t="s">
        <v>204</v>
      </c>
    </row>
    <row r="22" spans="2:6" x14ac:dyDescent="0.25">
      <c r="B22" s="393" t="s">
        <v>180</v>
      </c>
      <c r="C22" s="292" t="s">
        <v>195</v>
      </c>
      <c r="D22" s="344">
        <f>VLOOKUP($B$22,'LaVa.x-0001'!A8:G300,2,FALSE)</f>
        <v>43754</v>
      </c>
      <c r="E22" s="292" t="s">
        <v>161</v>
      </c>
      <c r="F22" s="345" t="s">
        <v>182</v>
      </c>
    </row>
    <row r="23" spans="2:6" x14ac:dyDescent="0.25">
      <c r="B23" s="393" t="s">
        <v>187</v>
      </c>
      <c r="C23" s="343">
        <f>VLOOKUP($B$23,'NPP-0026'!A8:G302,5,FALSE)</f>
        <v>0.33</v>
      </c>
      <c r="D23" s="344">
        <f>VLOOKUP($B$23,'NPP-0026'!A8:G302,2,FALSE)</f>
        <v>43767</v>
      </c>
      <c r="E23" s="343" t="str">
        <f>VLOOKUP($B$23,'NPP-0026'!A8:G302,7,FALSE)</f>
        <v>OK</v>
      </c>
      <c r="F23" s="394" t="s">
        <v>234</v>
      </c>
    </row>
    <row r="24" spans="2:6" x14ac:dyDescent="0.25">
      <c r="B24" s="393" t="s">
        <v>266</v>
      </c>
      <c r="C24" s="343">
        <f>VLOOKUP($B$24,'NRG-0035'!A8:G303,5,FALSE)</f>
        <v>1.94</v>
      </c>
      <c r="D24" s="344">
        <f>VLOOKUP($B$24,'NRG-0035'!A8:G303,2,FALSE)</f>
        <v>43780</v>
      </c>
      <c r="E24" s="343" t="str">
        <f>VLOOKUP($B$24,'NRG-0035'!A8:G303,7,FALSE)</f>
        <v>OK</v>
      </c>
      <c r="F24" s="394" t="s">
        <v>182</v>
      </c>
    </row>
    <row r="25" spans="2:6" x14ac:dyDescent="0.25">
      <c r="B25" s="393" t="s">
        <v>188</v>
      </c>
      <c r="C25" s="343">
        <f>VLOOKUP($B$25,'Colector sur PP'!A8:G303,5,FALSE)</f>
        <v>1.65</v>
      </c>
      <c r="D25" s="344">
        <f>VLOOKUP($B$25,'Colector sur PP'!A8:G303,2,FALSE)</f>
        <v>43781</v>
      </c>
      <c r="E25" s="343" t="str">
        <f>VLOOKUP($B$25,'Colector sur PP'!A8:G303,7,FALSE)</f>
        <v>OK</v>
      </c>
      <c r="F25" s="394" t="s">
        <v>204</v>
      </c>
    </row>
    <row r="26" spans="2:6" x14ac:dyDescent="0.25">
      <c r="B26" s="393" t="s">
        <v>189</v>
      </c>
      <c r="C26" s="343">
        <f>VLOOKUP($B$26,'Colectora central PP'!A8:G304,5,FALSE)</f>
        <v>2.13</v>
      </c>
      <c r="D26" s="344">
        <f>VLOOKUP($B$26,'Colectora central PP'!A8:G304,2,FALSE)</f>
        <v>43781</v>
      </c>
      <c r="E26" s="343" t="str">
        <f>VLOOKUP($B$26,'Colectora central PP'!A8:G304,7,FALSE)</f>
        <v>OK</v>
      </c>
      <c r="F26" s="292" t="s">
        <v>204</v>
      </c>
    </row>
    <row r="27" spans="2:6" x14ac:dyDescent="0.25">
      <c r="C27" s="342"/>
      <c r="D27" s="342"/>
      <c r="E27" s="342"/>
      <c r="F27" s="342"/>
    </row>
  </sheetData>
  <hyperlinks>
    <hyperlink ref="B11" location="'NMDM-0056'!A1" display="NMDM-0056"/>
    <hyperlink ref="B22" location="'LaVa.x-0001'!A1" display="LaVa.x-0001"/>
    <hyperlink ref="B18" location="'NLCA-0026'!A1" display="NLCA-0026"/>
    <hyperlink ref="B15" location="'NMDM-0072'!A1" display="NMDM-0072"/>
    <hyperlink ref="B17" location="'NLCA-0005'!A1" display="NLCA-0005"/>
    <hyperlink ref="B25" location="'Colector sur PP'!A1" display="Colector Sur PP"/>
    <hyperlink ref="B26" location="'Colectora central PP'!A1" display="Colectora Central PP"/>
    <hyperlink ref="B14" location="'NMDM-0062 '!A1" display="NMDM-0062"/>
    <hyperlink ref="B23" location="'NPP-0026'!A1" display="NPP-0026"/>
    <hyperlink ref="B19" location="'NLCA-0030'!A1" display="NLCA-0030"/>
    <hyperlink ref="B21" location="'NLCA-0138'!A1" display="NLCA-0138"/>
    <hyperlink ref="B9" location="'NMDM-0028'!A1" display="NMDM-0028"/>
    <hyperlink ref="B12:B13" location="'NMDM-0056'!A1" display="NMDM-0056"/>
    <hyperlink ref="B12" location="'NMDM-0058'!A1" display="NMDM-0058"/>
    <hyperlink ref="B13" location="'NMDM-0059'!A1" display="NMDM-0059"/>
    <hyperlink ref="B24" location="'NRG-0035'!A1" display="NRG-0035"/>
    <hyperlink ref="B20" location="'NLCA-0075'!A1" display="NLCA-0075"/>
    <hyperlink ref="B16" location="'NLA-0019'!A1" display="NLA-0019"/>
    <hyperlink ref="B10" location="'NMDM-0039'!A1" display="NMDM-0039"/>
  </hyperlink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G56"/>
  <sheetViews>
    <sheetView zoomScaleNormal="100" workbookViewId="0">
      <selection activeCell="B7" sqref="B7"/>
    </sheetView>
  </sheetViews>
  <sheetFormatPr defaultColWidth="9.140625" defaultRowHeight="15" x14ac:dyDescent="0.25"/>
  <cols>
    <col min="1" max="1" width="11.85546875" style="1" customWidth="1"/>
    <col min="2" max="2" width="10.7109375" style="2" bestFit="1" customWidth="1"/>
    <col min="3" max="3" width="9.140625" style="1"/>
    <col min="4" max="4" width="17.140625" style="1" customWidth="1"/>
    <col min="5" max="5" width="10.140625" style="1" customWidth="1"/>
    <col min="6" max="6" width="10.7109375" style="1" customWidth="1"/>
    <col min="7" max="7" width="14" style="1" customWidth="1"/>
    <col min="8" max="16384" width="9.140625" style="1"/>
  </cols>
  <sheetData>
    <row r="4" spans="1:7" x14ac:dyDescent="0.25">
      <c r="E4" s="428" t="s">
        <v>175</v>
      </c>
      <c r="F4" s="428"/>
    </row>
    <row r="7" spans="1:7" x14ac:dyDescent="0.25">
      <c r="B7" s="273" t="s">
        <v>0</v>
      </c>
      <c r="C7" s="273" t="s">
        <v>1</v>
      </c>
      <c r="D7" s="273" t="s">
        <v>159</v>
      </c>
      <c r="E7" s="273" t="s">
        <v>167</v>
      </c>
      <c r="F7" s="273" t="s">
        <v>4</v>
      </c>
      <c r="G7" s="273" t="s">
        <v>5</v>
      </c>
    </row>
    <row r="8" spans="1:7" x14ac:dyDescent="0.25">
      <c r="A8" s="289" t="s">
        <v>175</v>
      </c>
      <c r="B8" s="305">
        <v>43782</v>
      </c>
      <c r="C8" s="267"/>
      <c r="D8" s="267">
        <v>1.32</v>
      </c>
      <c r="E8" s="267">
        <v>1.1599999999999999</v>
      </c>
      <c r="F8" s="267"/>
      <c r="G8" s="267" t="s">
        <v>161</v>
      </c>
    </row>
    <row r="9" spans="1:7" x14ac:dyDescent="0.25">
      <c r="B9" s="305">
        <v>43760</v>
      </c>
      <c r="C9" s="267"/>
      <c r="D9" s="267">
        <v>1.1200000000000001</v>
      </c>
      <c r="E9" s="267">
        <v>1.32</v>
      </c>
      <c r="F9" s="267"/>
      <c r="G9" s="267" t="s">
        <v>161</v>
      </c>
    </row>
    <row r="10" spans="1:7" x14ac:dyDescent="0.25">
      <c r="A10" s="289"/>
      <c r="B10" s="305">
        <v>43713</v>
      </c>
      <c r="C10" s="267"/>
      <c r="D10" s="267">
        <v>1.19</v>
      </c>
      <c r="E10" s="267">
        <v>1.49</v>
      </c>
      <c r="F10" s="267"/>
      <c r="G10" s="267" t="s">
        <v>161</v>
      </c>
    </row>
    <row r="11" spans="1:7" x14ac:dyDescent="0.25">
      <c r="A11" s="289"/>
      <c r="B11" s="305">
        <v>43707</v>
      </c>
      <c r="C11" s="267"/>
      <c r="D11" s="267">
        <v>1.65</v>
      </c>
      <c r="E11" s="267">
        <v>1.53</v>
      </c>
      <c r="F11" s="267"/>
      <c r="G11" s="267" t="s">
        <v>161</v>
      </c>
    </row>
    <row r="12" spans="1:7" x14ac:dyDescent="0.25">
      <c r="A12" s="289"/>
      <c r="B12" s="305">
        <v>43677</v>
      </c>
      <c r="C12" s="267"/>
      <c r="D12" s="267">
        <v>1.46</v>
      </c>
      <c r="E12" s="267">
        <v>2.67</v>
      </c>
      <c r="F12" s="267"/>
      <c r="G12" s="267" t="s">
        <v>161</v>
      </c>
    </row>
    <row r="13" spans="1:7" x14ac:dyDescent="0.25">
      <c r="A13" s="289"/>
      <c r="B13" s="305">
        <v>43644</v>
      </c>
      <c r="C13" s="267"/>
      <c r="D13" s="267">
        <v>1.04</v>
      </c>
      <c r="E13" s="267">
        <v>1.96</v>
      </c>
      <c r="F13" s="267"/>
      <c r="G13" s="267" t="s">
        <v>161</v>
      </c>
    </row>
    <row r="14" spans="1:7" x14ac:dyDescent="0.25">
      <c r="B14" s="305">
        <v>43613</v>
      </c>
      <c r="C14" s="267"/>
      <c r="D14" s="267">
        <v>1.88</v>
      </c>
      <c r="E14" s="267">
        <v>2.25</v>
      </c>
      <c r="F14" s="267"/>
      <c r="G14" s="267" t="s">
        <v>161</v>
      </c>
    </row>
    <row r="15" spans="1:7" x14ac:dyDescent="0.25">
      <c r="B15" s="305">
        <v>43564</v>
      </c>
      <c r="C15" s="267"/>
      <c r="D15" s="267"/>
      <c r="E15" s="267" t="s">
        <v>195</v>
      </c>
      <c r="F15" s="267"/>
      <c r="G15" s="267" t="s">
        <v>198</v>
      </c>
    </row>
    <row r="16" spans="1:7" x14ac:dyDescent="0.25">
      <c r="B16" s="305">
        <v>43551</v>
      </c>
      <c r="C16" s="267"/>
      <c r="D16" s="267"/>
      <c r="E16" s="267" t="s">
        <v>195</v>
      </c>
      <c r="F16" s="267"/>
      <c r="G16" s="267" t="s">
        <v>198</v>
      </c>
    </row>
    <row r="17" spans="2:7" x14ac:dyDescent="0.25">
      <c r="B17" s="305">
        <v>43516</v>
      </c>
      <c r="C17" s="267"/>
      <c r="D17" s="267"/>
      <c r="E17" s="267" t="s">
        <v>195</v>
      </c>
      <c r="F17" s="267"/>
      <c r="G17" s="267" t="s">
        <v>198</v>
      </c>
    </row>
    <row r="18" spans="2:7" x14ac:dyDescent="0.25">
      <c r="B18" s="305">
        <v>43494</v>
      </c>
      <c r="C18" s="267"/>
      <c r="D18" s="267"/>
      <c r="E18" s="267" t="s">
        <v>195</v>
      </c>
      <c r="F18" s="267"/>
      <c r="G18" s="267" t="s">
        <v>198</v>
      </c>
    </row>
    <row r="19" spans="2:7" x14ac:dyDescent="0.25">
      <c r="B19" s="305">
        <v>43461</v>
      </c>
      <c r="C19" s="267"/>
      <c r="D19" s="267"/>
      <c r="E19" s="267">
        <v>0.85</v>
      </c>
      <c r="F19" s="267"/>
      <c r="G19" s="267" t="s">
        <v>161</v>
      </c>
    </row>
    <row r="20" spans="2:7" x14ac:dyDescent="0.25">
      <c r="B20" s="305">
        <v>43430</v>
      </c>
      <c r="C20" s="267"/>
      <c r="D20" s="267"/>
      <c r="E20" s="267">
        <v>1.1299999999999999</v>
      </c>
      <c r="F20" s="267"/>
      <c r="G20" s="267" t="s">
        <v>161</v>
      </c>
    </row>
    <row r="21" spans="2:7" x14ac:dyDescent="0.25">
      <c r="B21" s="305">
        <v>43395</v>
      </c>
      <c r="C21" s="267"/>
      <c r="D21" s="267"/>
      <c r="E21" s="267">
        <v>1.22</v>
      </c>
      <c r="F21" s="267"/>
      <c r="G21" s="267" t="s">
        <v>161</v>
      </c>
    </row>
    <row r="22" spans="2:7" x14ac:dyDescent="0.25">
      <c r="B22" s="305">
        <v>43370</v>
      </c>
      <c r="C22" s="267"/>
      <c r="D22" s="267"/>
      <c r="E22" s="267">
        <v>0.32</v>
      </c>
      <c r="F22" s="267"/>
      <c r="G22" s="267" t="s">
        <v>161</v>
      </c>
    </row>
    <row r="23" spans="2:7" x14ac:dyDescent="0.25">
      <c r="B23" s="305">
        <v>43340</v>
      </c>
      <c r="C23" s="267"/>
      <c r="D23" s="267"/>
      <c r="E23" s="267" t="s">
        <v>195</v>
      </c>
      <c r="F23" s="267"/>
      <c r="G23" s="267" t="s">
        <v>198</v>
      </c>
    </row>
    <row r="24" spans="2:7" x14ac:dyDescent="0.25">
      <c r="B24" s="305">
        <v>43297</v>
      </c>
      <c r="C24" s="267"/>
      <c r="D24" s="267"/>
      <c r="E24" s="267" t="s">
        <v>195</v>
      </c>
      <c r="F24" s="267"/>
      <c r="G24" s="267" t="s">
        <v>198</v>
      </c>
    </row>
    <row r="25" spans="2:7" x14ac:dyDescent="0.25">
      <c r="B25" s="305">
        <v>43238</v>
      </c>
      <c r="C25" s="267"/>
      <c r="D25" s="267"/>
      <c r="E25" s="267" t="s">
        <v>195</v>
      </c>
      <c r="F25" s="267"/>
      <c r="G25" s="267" t="s">
        <v>198</v>
      </c>
    </row>
    <row r="26" spans="2:7" x14ac:dyDescent="0.25">
      <c r="B26" s="305">
        <v>43173</v>
      </c>
      <c r="C26" s="267"/>
      <c r="D26" s="267"/>
      <c r="E26" s="267">
        <v>1.96</v>
      </c>
      <c r="F26" s="267"/>
      <c r="G26" s="267" t="s">
        <v>161</v>
      </c>
    </row>
    <row r="27" spans="2:7" x14ac:dyDescent="0.25">
      <c r="B27" s="305">
        <v>43153</v>
      </c>
      <c r="C27" s="267"/>
      <c r="D27" s="267"/>
      <c r="E27" s="267">
        <v>1.64</v>
      </c>
      <c r="F27" s="267"/>
      <c r="G27" s="267" t="s">
        <v>161</v>
      </c>
    </row>
    <row r="28" spans="2:7" x14ac:dyDescent="0.25">
      <c r="B28" s="305">
        <v>43122</v>
      </c>
      <c r="C28" s="267"/>
      <c r="D28" s="267"/>
      <c r="E28" s="267">
        <v>1.25</v>
      </c>
      <c r="F28" s="267"/>
      <c r="G28" s="267" t="s">
        <v>161</v>
      </c>
    </row>
    <row r="29" spans="2:7" x14ac:dyDescent="0.25">
      <c r="B29" s="305">
        <v>43090</v>
      </c>
      <c r="C29" s="267"/>
      <c r="D29" s="267"/>
      <c r="E29" s="267">
        <v>2.72</v>
      </c>
      <c r="F29" s="267"/>
      <c r="G29" s="267" t="s">
        <v>161</v>
      </c>
    </row>
    <row r="30" spans="2:7" x14ac:dyDescent="0.25">
      <c r="B30" s="305">
        <v>43055</v>
      </c>
      <c r="C30" s="267"/>
      <c r="D30" s="267"/>
      <c r="E30" s="267">
        <v>2.1800000000000002</v>
      </c>
      <c r="F30" s="267"/>
      <c r="G30" s="267" t="s">
        <v>161</v>
      </c>
    </row>
    <row r="31" spans="2:7" x14ac:dyDescent="0.25">
      <c r="B31" s="305">
        <v>43028</v>
      </c>
      <c r="C31" s="267"/>
      <c r="D31" s="267"/>
      <c r="E31" s="267">
        <v>2.31</v>
      </c>
      <c r="F31" s="267"/>
      <c r="G31" s="267" t="s">
        <v>161</v>
      </c>
    </row>
    <row r="32" spans="2:7" x14ac:dyDescent="0.25">
      <c r="B32" s="305">
        <v>42962</v>
      </c>
      <c r="C32" s="267"/>
      <c r="D32" s="267"/>
      <c r="E32" s="267">
        <v>1.51</v>
      </c>
      <c r="F32" s="267"/>
      <c r="G32" s="267"/>
    </row>
    <row r="33" spans="1:7" x14ac:dyDescent="0.25">
      <c r="A33" s="429"/>
      <c r="B33" s="304">
        <v>42943</v>
      </c>
      <c r="C33" s="267"/>
      <c r="D33" s="301"/>
      <c r="E33" s="301">
        <v>1.96</v>
      </c>
      <c r="F33" s="267"/>
      <c r="G33" s="267"/>
    </row>
    <row r="34" spans="1:7" x14ac:dyDescent="0.25">
      <c r="A34" s="429"/>
      <c r="B34" s="304">
        <v>42937</v>
      </c>
      <c r="C34" s="267"/>
      <c r="D34" s="301"/>
      <c r="E34" s="301">
        <v>2.2999999999999998</v>
      </c>
      <c r="F34" s="267"/>
      <c r="G34" s="267"/>
    </row>
    <row r="35" spans="1:7" x14ac:dyDescent="0.25">
      <c r="A35" s="429"/>
      <c r="B35" s="304">
        <v>42930</v>
      </c>
      <c r="C35" s="267"/>
      <c r="D35" s="301"/>
      <c r="E35" s="301">
        <v>2.41</v>
      </c>
      <c r="F35" s="267"/>
      <c r="G35" s="267"/>
    </row>
    <row r="36" spans="1:7" x14ac:dyDescent="0.25">
      <c r="A36" s="429"/>
      <c r="B36" s="304">
        <v>42922</v>
      </c>
      <c r="C36" s="267"/>
      <c r="D36" s="301"/>
      <c r="E36" s="301">
        <v>1.88</v>
      </c>
      <c r="F36" s="267"/>
      <c r="G36" s="267"/>
    </row>
    <row r="37" spans="1:7" x14ac:dyDescent="0.25">
      <c r="A37" s="429"/>
      <c r="B37" s="304">
        <v>42909</v>
      </c>
      <c r="C37" s="267"/>
      <c r="D37" s="301"/>
      <c r="E37" s="301">
        <v>1.82</v>
      </c>
      <c r="F37" s="267"/>
      <c r="G37" s="267"/>
    </row>
    <row r="38" spans="1:7" x14ac:dyDescent="0.25">
      <c r="B38" s="304">
        <v>42894</v>
      </c>
      <c r="C38" s="267"/>
      <c r="D38" s="301"/>
      <c r="E38" s="301">
        <v>1.52</v>
      </c>
      <c r="F38" s="267"/>
      <c r="G38" s="267"/>
    </row>
    <row r="39" spans="1:7" x14ac:dyDescent="0.25">
      <c r="B39" s="304">
        <v>42886</v>
      </c>
      <c r="C39" s="267"/>
      <c r="D39" s="301"/>
      <c r="E39" s="301">
        <v>1.33</v>
      </c>
      <c r="F39" s="267"/>
      <c r="G39" s="275"/>
    </row>
    <row r="40" spans="1:7" x14ac:dyDescent="0.25">
      <c r="B40" s="304">
        <v>42880</v>
      </c>
      <c r="C40" s="267"/>
      <c r="D40" s="301"/>
      <c r="E40" s="301">
        <v>0.86</v>
      </c>
      <c r="F40" s="267"/>
      <c r="G40" s="275"/>
    </row>
    <row r="41" spans="1:7" x14ac:dyDescent="0.25">
      <c r="B41" s="304">
        <v>42873</v>
      </c>
      <c r="C41" s="267"/>
      <c r="D41" s="301"/>
      <c r="E41" s="301">
        <v>1.22</v>
      </c>
      <c r="F41" s="267"/>
      <c r="G41" s="275"/>
    </row>
    <row r="42" spans="1:7" x14ac:dyDescent="0.25">
      <c r="B42" s="304">
        <v>42864</v>
      </c>
      <c r="C42" s="267"/>
      <c r="D42" s="301"/>
      <c r="E42" s="301">
        <v>1.81</v>
      </c>
      <c r="F42" s="267"/>
      <c r="G42" s="275"/>
    </row>
    <row r="43" spans="1:7" x14ac:dyDescent="0.25">
      <c r="B43" s="304">
        <v>42860</v>
      </c>
      <c r="C43" s="267"/>
      <c r="D43" s="301"/>
      <c r="E43" s="301">
        <v>0.78</v>
      </c>
      <c r="F43" s="267"/>
      <c r="G43" s="275"/>
    </row>
    <row r="44" spans="1:7" x14ac:dyDescent="0.25">
      <c r="B44" s="304">
        <v>42850</v>
      </c>
      <c r="C44" s="267"/>
      <c r="D44" s="301"/>
      <c r="E44" s="301">
        <v>0.5</v>
      </c>
      <c r="F44" s="267"/>
      <c r="G44" s="275"/>
    </row>
    <row r="45" spans="1:7" x14ac:dyDescent="0.25">
      <c r="B45" s="304">
        <v>42843</v>
      </c>
      <c r="C45" s="267"/>
      <c r="D45" s="301"/>
      <c r="E45" s="301">
        <v>0.66</v>
      </c>
      <c r="F45" s="267"/>
      <c r="G45" s="275"/>
    </row>
    <row r="46" spans="1:7" x14ac:dyDescent="0.25">
      <c r="B46" s="304">
        <v>42836</v>
      </c>
      <c r="C46" s="267"/>
      <c r="D46" s="301"/>
      <c r="E46" s="301">
        <v>0.74</v>
      </c>
      <c r="F46" s="267"/>
      <c r="G46" s="275"/>
    </row>
    <row r="47" spans="1:7" x14ac:dyDescent="0.25">
      <c r="B47" s="304">
        <v>42828</v>
      </c>
      <c r="C47" s="267"/>
      <c r="D47" s="301"/>
      <c r="E47" s="301">
        <v>0.98</v>
      </c>
      <c r="F47" s="267"/>
      <c r="G47" s="275"/>
    </row>
    <row r="48" spans="1:7" x14ac:dyDescent="0.25">
      <c r="B48" s="304">
        <v>42824</v>
      </c>
      <c r="C48" s="267"/>
      <c r="D48" s="301"/>
      <c r="E48" s="301">
        <v>0.88</v>
      </c>
      <c r="F48" s="267"/>
      <c r="G48" s="275"/>
    </row>
    <row r="49" spans="2:7" x14ac:dyDescent="0.25">
      <c r="B49" s="304">
        <v>42817</v>
      </c>
      <c r="C49" s="267"/>
      <c r="D49" s="301"/>
      <c r="E49" s="301">
        <v>0.98</v>
      </c>
      <c r="F49" s="267"/>
      <c r="G49" s="275"/>
    </row>
    <row r="50" spans="2:7" x14ac:dyDescent="0.25">
      <c r="B50" s="304">
        <v>42810</v>
      </c>
      <c r="C50" s="267"/>
      <c r="D50" s="301"/>
      <c r="E50" s="301">
        <v>1.1100000000000001</v>
      </c>
      <c r="F50" s="267"/>
      <c r="G50" s="275"/>
    </row>
    <row r="51" spans="2:7" x14ac:dyDescent="0.25">
      <c r="B51" s="304">
        <v>42804</v>
      </c>
      <c r="C51" s="267"/>
      <c r="D51" s="301"/>
      <c r="E51" s="301">
        <v>1.42</v>
      </c>
      <c r="F51" s="267"/>
      <c r="G51" s="275"/>
    </row>
    <row r="52" spans="2:7" x14ac:dyDescent="0.25">
      <c r="B52" s="304">
        <v>42787</v>
      </c>
      <c r="C52" s="267"/>
      <c r="D52" s="301"/>
      <c r="E52" s="301">
        <v>2.12</v>
      </c>
      <c r="F52" s="267"/>
      <c r="G52" s="275"/>
    </row>
    <row r="53" spans="2:7" x14ac:dyDescent="0.25">
      <c r="B53" s="304">
        <v>42781</v>
      </c>
      <c r="C53" s="267"/>
      <c r="D53" s="301"/>
      <c r="E53" s="301">
        <v>2.4500000000000002</v>
      </c>
      <c r="F53" s="267"/>
      <c r="G53" s="275"/>
    </row>
    <row r="54" spans="2:7" x14ac:dyDescent="0.25">
      <c r="B54" s="304">
        <v>42775</v>
      </c>
      <c r="C54" s="267"/>
      <c r="D54" s="301"/>
      <c r="E54" s="301">
        <v>3.23</v>
      </c>
      <c r="F54" s="267"/>
      <c r="G54" s="275"/>
    </row>
    <row r="55" spans="2:7" x14ac:dyDescent="0.25">
      <c r="B55" s="306">
        <v>42769</v>
      </c>
      <c r="C55" s="267"/>
      <c r="D55" s="303"/>
      <c r="E55" s="303">
        <v>3.98</v>
      </c>
      <c r="F55" s="267"/>
      <c r="G55" s="275"/>
    </row>
    <row r="56" spans="2:7" x14ac:dyDescent="0.25">
      <c r="B56" s="283"/>
      <c r="C56" s="267"/>
      <c r="D56" s="267"/>
      <c r="E56" s="287"/>
      <c r="F56" s="267"/>
      <c r="G56" s="275"/>
    </row>
  </sheetData>
  <sortState ref="B12:G16">
    <sortCondition descending="1" ref="B12"/>
  </sortState>
  <mergeCells count="2">
    <mergeCell ref="E4:F4"/>
    <mergeCell ref="A33:A37"/>
  </mergeCells>
  <pageMargins left="0.7" right="0.7" top="0.75" bottom="0.75" header="0.3" footer="0.3"/>
  <pageSetup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G55"/>
  <sheetViews>
    <sheetView workbookViewId="0"/>
  </sheetViews>
  <sheetFormatPr defaultColWidth="9.140625" defaultRowHeight="15" x14ac:dyDescent="0.25"/>
  <cols>
    <col min="1" max="1" width="11.85546875" style="1" customWidth="1"/>
    <col min="2" max="2" width="10.7109375" style="2" bestFit="1" customWidth="1"/>
    <col min="3" max="3" width="9.140625" style="1"/>
    <col min="4" max="4" width="17.7109375" style="1" customWidth="1"/>
    <col min="5" max="5" width="10.140625" style="1" customWidth="1"/>
    <col min="6" max="6" width="10.7109375" style="1" customWidth="1"/>
    <col min="7" max="7" width="14" style="1" customWidth="1"/>
    <col min="8" max="16384" width="9.140625" style="1"/>
  </cols>
  <sheetData>
    <row r="4" spans="1:7" x14ac:dyDescent="0.25">
      <c r="E4" s="428" t="s">
        <v>256</v>
      </c>
      <c r="F4" s="428"/>
    </row>
    <row r="7" spans="1:7" x14ac:dyDescent="0.25">
      <c r="B7" s="273" t="s">
        <v>0</v>
      </c>
      <c r="C7" s="273" t="s">
        <v>1</v>
      </c>
      <c r="D7" s="273" t="s">
        <v>159</v>
      </c>
      <c r="E7" s="273" t="s">
        <v>167</v>
      </c>
      <c r="F7" s="273" t="s">
        <v>4</v>
      </c>
      <c r="G7" s="273" t="s">
        <v>5</v>
      </c>
    </row>
    <row r="8" spans="1:7" x14ac:dyDescent="0.25">
      <c r="A8" s="289" t="s">
        <v>256</v>
      </c>
      <c r="B8" s="305">
        <v>43782</v>
      </c>
      <c r="C8" s="267"/>
      <c r="D8" s="267" t="s">
        <v>195</v>
      </c>
      <c r="E8" s="267" t="s">
        <v>195</v>
      </c>
      <c r="F8" s="267"/>
      <c r="G8" s="267" t="s">
        <v>198</v>
      </c>
    </row>
    <row r="9" spans="1:7" x14ac:dyDescent="0.25">
      <c r="B9" s="305">
        <v>43760</v>
      </c>
      <c r="C9" s="267"/>
      <c r="D9" s="267" t="s">
        <v>195</v>
      </c>
      <c r="E9" s="267" t="s">
        <v>195</v>
      </c>
      <c r="F9" s="267"/>
      <c r="G9" s="267" t="s">
        <v>198</v>
      </c>
    </row>
    <row r="10" spans="1:7" x14ac:dyDescent="0.25">
      <c r="A10" s="289"/>
      <c r="B10" s="305">
        <v>43712</v>
      </c>
      <c r="C10" s="267"/>
      <c r="D10" s="267" t="s">
        <v>195</v>
      </c>
      <c r="E10" s="267" t="s">
        <v>195</v>
      </c>
      <c r="F10" s="267"/>
      <c r="G10" s="267" t="s">
        <v>198</v>
      </c>
    </row>
    <row r="11" spans="1:7" x14ac:dyDescent="0.25">
      <c r="A11" s="289"/>
      <c r="B11" s="305">
        <v>43707</v>
      </c>
      <c r="C11" s="267"/>
      <c r="D11" s="267" t="s">
        <v>195</v>
      </c>
      <c r="E11" s="267" t="s">
        <v>195</v>
      </c>
      <c r="F11" s="267"/>
      <c r="G11" s="267" t="s">
        <v>198</v>
      </c>
    </row>
    <row r="12" spans="1:7" x14ac:dyDescent="0.25">
      <c r="A12" s="289"/>
      <c r="B12" s="305">
        <v>43676</v>
      </c>
      <c r="C12" s="267"/>
      <c r="D12" s="267" t="s">
        <v>195</v>
      </c>
      <c r="E12" s="267" t="s">
        <v>195</v>
      </c>
      <c r="F12" s="267"/>
      <c r="G12" s="267" t="s">
        <v>198</v>
      </c>
    </row>
    <row r="13" spans="1:7" x14ac:dyDescent="0.25">
      <c r="A13" s="289"/>
      <c r="B13" s="305">
        <v>43643</v>
      </c>
      <c r="C13" s="267"/>
      <c r="D13" s="267" t="s">
        <v>195</v>
      </c>
      <c r="E13" s="267" t="s">
        <v>195</v>
      </c>
      <c r="F13" s="267"/>
      <c r="G13" s="267" t="s">
        <v>198</v>
      </c>
    </row>
    <row r="14" spans="1:7" x14ac:dyDescent="0.25">
      <c r="B14" s="305">
        <v>43613</v>
      </c>
      <c r="C14" s="267"/>
      <c r="D14" s="267"/>
      <c r="E14" s="267" t="s">
        <v>195</v>
      </c>
      <c r="F14" s="267"/>
      <c r="G14" s="267" t="s">
        <v>198</v>
      </c>
    </row>
    <row r="15" spans="1:7" x14ac:dyDescent="0.25">
      <c r="B15" s="305">
        <v>43551</v>
      </c>
      <c r="C15" s="267"/>
      <c r="D15" s="267"/>
      <c r="E15" s="267" t="s">
        <v>195</v>
      </c>
      <c r="F15" s="267"/>
      <c r="G15" s="267" t="s">
        <v>198</v>
      </c>
    </row>
    <row r="16" spans="1:7" x14ac:dyDescent="0.25">
      <c r="B16" s="305">
        <v>43516</v>
      </c>
      <c r="C16" s="267"/>
      <c r="D16" s="267"/>
      <c r="E16" s="267" t="s">
        <v>195</v>
      </c>
      <c r="F16" s="267"/>
      <c r="G16" s="267" t="s">
        <v>198</v>
      </c>
    </row>
    <row r="17" spans="2:7" x14ac:dyDescent="0.25">
      <c r="B17" s="305">
        <v>43494</v>
      </c>
      <c r="C17" s="267"/>
      <c r="D17" s="267"/>
      <c r="E17" s="267" t="s">
        <v>195</v>
      </c>
      <c r="F17" s="267"/>
      <c r="G17" s="267" t="s">
        <v>198</v>
      </c>
    </row>
    <row r="18" spans="2:7" x14ac:dyDescent="0.25">
      <c r="B18" s="305">
        <v>43461</v>
      </c>
      <c r="C18" s="267"/>
      <c r="D18" s="267"/>
      <c r="E18" s="267">
        <v>0.85</v>
      </c>
      <c r="F18" s="267"/>
      <c r="G18" s="267" t="s">
        <v>161</v>
      </c>
    </row>
    <row r="19" spans="2:7" x14ac:dyDescent="0.25">
      <c r="B19" s="305">
        <v>43430</v>
      </c>
      <c r="C19" s="267"/>
      <c r="D19" s="267"/>
      <c r="E19" s="267">
        <v>1.1299999999999999</v>
      </c>
      <c r="F19" s="267"/>
      <c r="G19" s="267" t="s">
        <v>161</v>
      </c>
    </row>
    <row r="20" spans="2:7" x14ac:dyDescent="0.25">
      <c r="B20" s="305">
        <v>43395</v>
      </c>
      <c r="C20" s="267"/>
      <c r="D20" s="267"/>
      <c r="E20" s="267">
        <v>1.22</v>
      </c>
      <c r="F20" s="267"/>
      <c r="G20" s="267" t="s">
        <v>161</v>
      </c>
    </row>
    <row r="21" spans="2:7" x14ac:dyDescent="0.25">
      <c r="B21" s="305">
        <v>43370</v>
      </c>
      <c r="C21" s="267"/>
      <c r="D21" s="267"/>
      <c r="E21" s="267">
        <v>0.32</v>
      </c>
      <c r="F21" s="267"/>
      <c r="G21" s="267" t="s">
        <v>161</v>
      </c>
    </row>
    <row r="22" spans="2:7" x14ac:dyDescent="0.25">
      <c r="B22" s="305">
        <v>43340</v>
      </c>
      <c r="C22" s="267"/>
      <c r="D22" s="267"/>
      <c r="E22" s="267" t="s">
        <v>195</v>
      </c>
      <c r="F22" s="267"/>
      <c r="G22" s="267" t="s">
        <v>198</v>
      </c>
    </row>
    <row r="23" spans="2:7" x14ac:dyDescent="0.25">
      <c r="B23" s="305">
        <v>43297</v>
      </c>
      <c r="C23" s="267"/>
      <c r="D23" s="267"/>
      <c r="E23" s="267" t="s">
        <v>195</v>
      </c>
      <c r="F23" s="267"/>
      <c r="G23" s="267" t="s">
        <v>198</v>
      </c>
    </row>
    <row r="24" spans="2:7" x14ac:dyDescent="0.25">
      <c r="B24" s="305">
        <v>43238</v>
      </c>
      <c r="C24" s="267"/>
      <c r="D24" s="267"/>
      <c r="E24" s="267" t="s">
        <v>195</v>
      </c>
      <c r="F24" s="267"/>
      <c r="G24" s="267" t="s">
        <v>198</v>
      </c>
    </row>
    <row r="25" spans="2:7" x14ac:dyDescent="0.25">
      <c r="B25" s="305">
        <v>43173</v>
      </c>
      <c r="C25" s="267"/>
      <c r="D25" s="267"/>
      <c r="E25" s="267">
        <v>1.96</v>
      </c>
      <c r="F25" s="267"/>
      <c r="G25" s="267" t="s">
        <v>161</v>
      </c>
    </row>
    <row r="26" spans="2:7" x14ac:dyDescent="0.25">
      <c r="B26" s="305">
        <v>43153</v>
      </c>
      <c r="C26" s="267"/>
      <c r="D26" s="267"/>
      <c r="E26" s="267">
        <v>1.64</v>
      </c>
      <c r="F26" s="267"/>
      <c r="G26" s="267" t="s">
        <v>161</v>
      </c>
    </row>
    <row r="27" spans="2:7" x14ac:dyDescent="0.25">
      <c r="B27" s="305">
        <v>43122</v>
      </c>
      <c r="C27" s="267"/>
      <c r="D27" s="267"/>
      <c r="E27" s="267">
        <v>1.25</v>
      </c>
      <c r="F27" s="267"/>
      <c r="G27" s="267" t="s">
        <v>161</v>
      </c>
    </row>
    <row r="28" spans="2:7" x14ac:dyDescent="0.25">
      <c r="B28" s="305">
        <v>43090</v>
      </c>
      <c r="C28" s="267"/>
      <c r="D28" s="267"/>
      <c r="E28" s="267">
        <v>2.72</v>
      </c>
      <c r="F28" s="267"/>
      <c r="G28" s="267" t="s">
        <v>161</v>
      </c>
    </row>
    <row r="29" spans="2:7" x14ac:dyDescent="0.25">
      <c r="B29" s="305">
        <v>43055</v>
      </c>
      <c r="C29" s="267"/>
      <c r="D29" s="267"/>
      <c r="E29" s="267">
        <v>2.1800000000000002</v>
      </c>
      <c r="F29" s="267"/>
      <c r="G29" s="267" t="s">
        <v>161</v>
      </c>
    </row>
    <row r="30" spans="2:7" x14ac:dyDescent="0.25">
      <c r="B30" s="305">
        <v>43028</v>
      </c>
      <c r="C30" s="267"/>
      <c r="D30" s="267"/>
      <c r="E30" s="267">
        <v>2.31</v>
      </c>
      <c r="F30" s="267"/>
      <c r="G30" s="267" t="s">
        <v>161</v>
      </c>
    </row>
    <row r="31" spans="2:7" x14ac:dyDescent="0.25">
      <c r="B31" s="305">
        <v>42962</v>
      </c>
      <c r="C31" s="267"/>
      <c r="D31" s="267"/>
      <c r="E31" s="267">
        <v>1.51</v>
      </c>
      <c r="F31" s="267"/>
      <c r="G31" s="267"/>
    </row>
    <row r="32" spans="2:7" x14ac:dyDescent="0.25">
      <c r="B32" s="304">
        <v>42943</v>
      </c>
      <c r="C32" s="267"/>
      <c r="D32" s="301"/>
      <c r="E32" s="301">
        <v>1.96</v>
      </c>
      <c r="F32" s="267"/>
      <c r="G32" s="267"/>
    </row>
    <row r="33" spans="1:7" x14ac:dyDescent="0.25">
      <c r="A33" s="429"/>
      <c r="B33" s="304">
        <v>42937</v>
      </c>
      <c r="C33" s="267"/>
      <c r="D33" s="301"/>
      <c r="E33" s="301">
        <v>2.2999999999999998</v>
      </c>
      <c r="F33" s="267"/>
      <c r="G33" s="267"/>
    </row>
    <row r="34" spans="1:7" x14ac:dyDescent="0.25">
      <c r="A34" s="429"/>
      <c r="B34" s="304">
        <v>42930</v>
      </c>
      <c r="C34" s="267"/>
      <c r="D34" s="301"/>
      <c r="E34" s="301">
        <v>2.41</v>
      </c>
      <c r="F34" s="267"/>
      <c r="G34" s="267"/>
    </row>
    <row r="35" spans="1:7" x14ac:dyDescent="0.25">
      <c r="A35" s="429"/>
      <c r="B35" s="304">
        <v>42922</v>
      </c>
      <c r="C35" s="267"/>
      <c r="D35" s="301"/>
      <c r="E35" s="301">
        <v>1.88</v>
      </c>
      <c r="F35" s="267"/>
      <c r="G35" s="267"/>
    </row>
    <row r="36" spans="1:7" x14ac:dyDescent="0.25">
      <c r="A36" s="429"/>
      <c r="B36" s="304">
        <v>42909</v>
      </c>
      <c r="C36" s="267"/>
      <c r="D36" s="301"/>
      <c r="E36" s="301">
        <v>1.82</v>
      </c>
      <c r="F36" s="267"/>
      <c r="G36" s="267"/>
    </row>
    <row r="37" spans="1:7" x14ac:dyDescent="0.25">
      <c r="A37" s="429"/>
      <c r="B37" s="304">
        <v>42894</v>
      </c>
      <c r="C37" s="267"/>
      <c r="D37" s="301"/>
      <c r="E37" s="301">
        <v>1.52</v>
      </c>
      <c r="F37" s="267"/>
      <c r="G37" s="267"/>
    </row>
    <row r="38" spans="1:7" x14ac:dyDescent="0.25">
      <c r="B38" s="304">
        <v>42886</v>
      </c>
      <c r="C38" s="267"/>
      <c r="D38" s="301"/>
      <c r="E38" s="301">
        <v>1.33</v>
      </c>
      <c r="F38" s="267"/>
      <c r="G38" s="275"/>
    </row>
    <row r="39" spans="1:7" x14ac:dyDescent="0.25">
      <c r="B39" s="304">
        <v>42880</v>
      </c>
      <c r="C39" s="267"/>
      <c r="D39" s="301"/>
      <c r="E39" s="301">
        <v>0.86</v>
      </c>
      <c r="F39" s="267"/>
      <c r="G39" s="275"/>
    </row>
    <row r="40" spans="1:7" x14ac:dyDescent="0.25">
      <c r="B40" s="304">
        <v>42873</v>
      </c>
      <c r="C40" s="267"/>
      <c r="D40" s="301"/>
      <c r="E40" s="301">
        <v>1.22</v>
      </c>
      <c r="F40" s="267"/>
      <c r="G40" s="275"/>
    </row>
    <row r="41" spans="1:7" x14ac:dyDescent="0.25">
      <c r="B41" s="304">
        <v>42864</v>
      </c>
      <c r="C41" s="267"/>
      <c r="D41" s="301"/>
      <c r="E41" s="301">
        <v>1.81</v>
      </c>
      <c r="F41" s="267"/>
      <c r="G41" s="275"/>
    </row>
    <row r="42" spans="1:7" x14ac:dyDescent="0.25">
      <c r="B42" s="304">
        <v>42860</v>
      </c>
      <c r="C42" s="267"/>
      <c r="D42" s="301"/>
      <c r="E42" s="301">
        <v>0.78</v>
      </c>
      <c r="F42" s="267"/>
      <c r="G42" s="275"/>
    </row>
    <row r="43" spans="1:7" x14ac:dyDescent="0.25">
      <c r="B43" s="304">
        <v>42850</v>
      </c>
      <c r="C43" s="267"/>
      <c r="D43" s="301"/>
      <c r="E43" s="301">
        <v>0.5</v>
      </c>
      <c r="F43" s="267"/>
      <c r="G43" s="275"/>
    </row>
    <row r="44" spans="1:7" x14ac:dyDescent="0.25">
      <c r="B44" s="304">
        <v>42843</v>
      </c>
      <c r="C44" s="267"/>
      <c r="D44" s="301"/>
      <c r="E44" s="301">
        <v>0.66</v>
      </c>
      <c r="F44" s="267"/>
      <c r="G44" s="275"/>
    </row>
    <row r="45" spans="1:7" x14ac:dyDescent="0.25">
      <c r="B45" s="304">
        <v>42836</v>
      </c>
      <c r="C45" s="267"/>
      <c r="D45" s="301"/>
      <c r="E45" s="301">
        <v>0.74</v>
      </c>
      <c r="F45" s="267"/>
      <c r="G45" s="275"/>
    </row>
    <row r="46" spans="1:7" x14ac:dyDescent="0.25">
      <c r="B46" s="304">
        <v>42828</v>
      </c>
      <c r="C46" s="267"/>
      <c r="D46" s="301"/>
      <c r="E46" s="301">
        <v>0.98</v>
      </c>
      <c r="F46" s="267"/>
      <c r="G46" s="275"/>
    </row>
    <row r="47" spans="1:7" x14ac:dyDescent="0.25">
      <c r="B47" s="304">
        <v>42824</v>
      </c>
      <c r="C47" s="267"/>
      <c r="D47" s="301"/>
      <c r="E47" s="301">
        <v>0.88</v>
      </c>
      <c r="F47" s="267"/>
      <c r="G47" s="275"/>
    </row>
    <row r="48" spans="1:7" x14ac:dyDescent="0.25">
      <c r="B48" s="304">
        <v>42817</v>
      </c>
      <c r="C48" s="267"/>
      <c r="D48" s="301"/>
      <c r="E48" s="301">
        <v>0.98</v>
      </c>
      <c r="F48" s="267"/>
      <c r="G48" s="275"/>
    </row>
    <row r="49" spans="2:7" x14ac:dyDescent="0.25">
      <c r="B49" s="304">
        <v>42810</v>
      </c>
      <c r="C49" s="267"/>
      <c r="D49" s="301"/>
      <c r="E49" s="301">
        <v>1.1100000000000001</v>
      </c>
      <c r="F49" s="267"/>
      <c r="G49" s="275"/>
    </row>
    <row r="50" spans="2:7" x14ac:dyDescent="0.25">
      <c r="B50" s="304">
        <v>42804</v>
      </c>
      <c r="C50" s="267"/>
      <c r="D50" s="301"/>
      <c r="E50" s="301">
        <v>1.42</v>
      </c>
      <c r="F50" s="267"/>
      <c r="G50" s="275"/>
    </row>
    <row r="51" spans="2:7" x14ac:dyDescent="0.25">
      <c r="B51" s="304">
        <v>42787</v>
      </c>
      <c r="C51" s="267"/>
      <c r="D51" s="301"/>
      <c r="E51" s="301">
        <v>2.12</v>
      </c>
      <c r="F51" s="267"/>
      <c r="G51" s="275"/>
    </row>
    <row r="52" spans="2:7" x14ac:dyDescent="0.25">
      <c r="B52" s="304">
        <v>42781</v>
      </c>
      <c r="C52" s="267"/>
      <c r="D52" s="301"/>
      <c r="E52" s="301">
        <v>2.4500000000000002</v>
      </c>
      <c r="F52" s="267"/>
      <c r="G52" s="275"/>
    </row>
    <row r="53" spans="2:7" x14ac:dyDescent="0.25">
      <c r="B53" s="304">
        <v>42775</v>
      </c>
      <c r="C53" s="267"/>
      <c r="D53" s="301"/>
      <c r="E53" s="301">
        <v>3.23</v>
      </c>
      <c r="F53" s="267"/>
      <c r="G53" s="275"/>
    </row>
    <row r="54" spans="2:7" x14ac:dyDescent="0.25">
      <c r="B54" s="306">
        <v>42769</v>
      </c>
      <c r="C54" s="267"/>
      <c r="D54" s="303"/>
      <c r="E54" s="303">
        <v>3.98</v>
      </c>
      <c r="F54" s="267"/>
      <c r="G54" s="275"/>
    </row>
    <row r="55" spans="2:7" x14ac:dyDescent="0.25">
      <c r="B55" s="283"/>
      <c r="C55" s="267"/>
      <c r="D55" s="267"/>
      <c r="E55" s="287"/>
      <c r="F55" s="267"/>
      <c r="G55" s="275"/>
    </row>
  </sheetData>
  <mergeCells count="2">
    <mergeCell ref="E4:F4"/>
    <mergeCell ref="A33:A37"/>
  </mergeCells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9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0.7109375" style="2" bestFit="1" customWidth="1"/>
    <col min="3" max="3" width="9.140625" style="1"/>
    <col min="4" max="4" width="11.85546875" style="1" bestFit="1" customWidth="1"/>
    <col min="5" max="5" width="14.85546875" style="1" customWidth="1"/>
    <col min="6" max="6" width="9.140625" style="1"/>
    <col min="7" max="7" width="11.85546875" style="1" bestFit="1" customWidth="1"/>
    <col min="8" max="8" width="4.28515625" style="1" customWidth="1"/>
    <col min="9" max="9" width="11" style="1" bestFit="1" customWidth="1"/>
    <col min="10" max="10" width="10.7109375" style="1" bestFit="1" customWidth="1"/>
    <col min="11" max="11" width="15.85546875" style="1" bestFit="1" customWidth="1"/>
    <col min="12" max="15" width="9.140625" style="1"/>
    <col min="16" max="16" width="11.7109375" style="1" bestFit="1" customWidth="1"/>
    <col min="17" max="17" width="19.42578125" style="1" bestFit="1" customWidth="1"/>
    <col min="18" max="18" width="10.85546875" style="1" bestFit="1" customWidth="1"/>
    <col min="19" max="21" width="9.140625" style="1"/>
    <col min="22" max="22" width="10" style="1" bestFit="1" customWidth="1"/>
    <col min="23" max="23" width="10.42578125" style="1" customWidth="1"/>
    <col min="24" max="24" width="10.5703125" style="1" customWidth="1"/>
    <col min="25" max="16384" width="9.140625" style="1"/>
  </cols>
  <sheetData>
    <row r="4" spans="1:7" x14ac:dyDescent="0.25">
      <c r="E4" s="428" t="s">
        <v>184</v>
      </c>
      <c r="F4" s="428"/>
    </row>
    <row r="7" spans="1:7" x14ac:dyDescent="0.25">
      <c r="B7" s="3" t="s">
        <v>0</v>
      </c>
      <c r="C7" s="3" t="s">
        <v>1</v>
      </c>
      <c r="D7" s="3" t="s">
        <v>167</v>
      </c>
      <c r="E7" s="3" t="s">
        <v>159</v>
      </c>
      <c r="F7" s="3" t="s">
        <v>4</v>
      </c>
      <c r="G7" s="3" t="s">
        <v>5</v>
      </c>
    </row>
    <row r="8" spans="1:7" x14ac:dyDescent="0.25">
      <c r="A8" s="290" t="s">
        <v>184</v>
      </c>
      <c r="B8" s="305">
        <v>43782</v>
      </c>
      <c r="C8" s="3"/>
      <c r="D8" s="408">
        <v>7.11</v>
      </c>
      <c r="E8" s="275">
        <v>0.69</v>
      </c>
      <c r="F8" s="3"/>
      <c r="G8" s="3"/>
    </row>
    <row r="9" spans="1:7" x14ac:dyDescent="0.25">
      <c r="A9" s="289"/>
      <c r="B9" s="305">
        <v>43760</v>
      </c>
      <c r="C9" s="3"/>
      <c r="D9" s="408">
        <v>6.31</v>
      </c>
      <c r="E9" s="275">
        <v>0.91</v>
      </c>
      <c r="F9" s="3"/>
      <c r="G9" s="3"/>
    </row>
    <row r="10" spans="1:7" x14ac:dyDescent="0.25">
      <c r="A10" s="289"/>
      <c r="B10" s="307">
        <v>43713</v>
      </c>
      <c r="C10" s="3"/>
      <c r="D10" s="408">
        <v>6.53</v>
      </c>
      <c r="E10" s="275">
        <v>1.1200000000000001</v>
      </c>
      <c r="F10" s="3"/>
      <c r="G10" s="3"/>
    </row>
    <row r="11" spans="1:7" x14ac:dyDescent="0.25">
      <c r="A11" s="289"/>
      <c r="B11" s="307">
        <v>43707</v>
      </c>
      <c r="C11" s="3"/>
      <c r="D11" s="408">
        <v>2.65</v>
      </c>
      <c r="E11" s="275">
        <v>1.24</v>
      </c>
      <c r="F11" s="3"/>
      <c r="G11" s="3"/>
    </row>
    <row r="12" spans="1:7" x14ac:dyDescent="0.25">
      <c r="A12" s="289"/>
      <c r="B12" s="307">
        <v>43676</v>
      </c>
      <c r="C12" s="3"/>
      <c r="D12" s="408">
        <v>2.5099999999999998</v>
      </c>
      <c r="E12" s="275">
        <v>2.65</v>
      </c>
      <c r="F12" s="3"/>
      <c r="G12" s="3"/>
    </row>
    <row r="13" spans="1:7" x14ac:dyDescent="0.25">
      <c r="A13" s="289"/>
      <c r="B13" s="307">
        <v>43644</v>
      </c>
      <c r="C13" s="3"/>
      <c r="D13" s="408">
        <v>3.48</v>
      </c>
      <c r="E13" s="275">
        <v>1.32</v>
      </c>
      <c r="F13" s="3"/>
      <c r="G13" s="3"/>
    </row>
    <row r="14" spans="1:7" x14ac:dyDescent="0.25">
      <c r="A14" s="289"/>
      <c r="B14" s="307">
        <v>43613</v>
      </c>
      <c r="C14" s="3"/>
      <c r="D14" s="408">
        <v>2.65</v>
      </c>
      <c r="E14" s="275">
        <v>2.19</v>
      </c>
      <c r="F14" s="3"/>
      <c r="G14" s="3"/>
    </row>
    <row r="15" spans="1:7" x14ac:dyDescent="0.25">
      <c r="B15" s="307">
        <v>43564</v>
      </c>
      <c r="C15" s="3"/>
      <c r="D15" s="275">
        <v>2.96</v>
      </c>
      <c r="E15" s="275">
        <v>2.33</v>
      </c>
      <c r="F15" s="3"/>
      <c r="G15" s="3"/>
    </row>
    <row r="16" spans="1:7" x14ac:dyDescent="0.25">
      <c r="B16" s="307">
        <v>43551</v>
      </c>
      <c r="C16" s="3"/>
      <c r="D16" s="275">
        <v>2.71</v>
      </c>
      <c r="E16" s="275">
        <v>3.12</v>
      </c>
      <c r="F16" s="3"/>
      <c r="G16" s="3"/>
    </row>
    <row r="17" spans="2:7" x14ac:dyDescent="0.25">
      <c r="B17" s="307">
        <v>43516</v>
      </c>
      <c r="C17" s="3"/>
      <c r="D17" s="275">
        <v>1.36</v>
      </c>
      <c r="E17" s="275">
        <v>3.86</v>
      </c>
      <c r="F17" s="3"/>
      <c r="G17" s="3"/>
    </row>
    <row r="18" spans="2:7" x14ac:dyDescent="0.25">
      <c r="B18" s="307">
        <v>43494</v>
      </c>
      <c r="C18" s="3"/>
      <c r="D18" s="275">
        <v>1.72</v>
      </c>
      <c r="E18" s="275">
        <v>3.45</v>
      </c>
      <c r="F18" s="3"/>
      <c r="G18" s="3"/>
    </row>
    <row r="19" spans="2:7" x14ac:dyDescent="0.25">
      <c r="B19" s="307">
        <v>43461</v>
      </c>
      <c r="C19" s="3"/>
      <c r="D19" s="275">
        <v>1.23</v>
      </c>
      <c r="E19" s="275">
        <v>4.13</v>
      </c>
      <c r="F19" s="3"/>
      <c r="G19" s="3"/>
    </row>
    <row r="20" spans="2:7" x14ac:dyDescent="0.25">
      <c r="B20" s="307">
        <v>43430</v>
      </c>
      <c r="C20" s="3"/>
      <c r="D20" s="275">
        <v>0.78</v>
      </c>
      <c r="E20" s="275">
        <v>4.7300000000000004</v>
      </c>
      <c r="F20" s="3"/>
      <c r="G20" s="3"/>
    </row>
    <row r="21" spans="2:7" x14ac:dyDescent="0.25">
      <c r="B21" s="307">
        <v>43395</v>
      </c>
      <c r="C21" s="3"/>
      <c r="D21" s="275">
        <v>0.65</v>
      </c>
      <c r="E21" s="275">
        <v>4.2300000000000004</v>
      </c>
      <c r="F21" s="3"/>
      <c r="G21" s="3"/>
    </row>
    <row r="22" spans="2:7" x14ac:dyDescent="0.25">
      <c r="B22" s="307">
        <v>43370</v>
      </c>
      <c r="C22" s="3"/>
      <c r="D22" s="275">
        <v>1.47</v>
      </c>
      <c r="E22" s="275">
        <v>4.92</v>
      </c>
      <c r="F22" s="3"/>
      <c r="G22" s="3"/>
    </row>
    <row r="23" spans="2:7" x14ac:dyDescent="0.25">
      <c r="B23" s="307">
        <v>43340</v>
      </c>
      <c r="C23" s="3"/>
      <c r="D23" s="275">
        <v>1.03</v>
      </c>
      <c r="E23" s="275">
        <v>4.5599999999999996</v>
      </c>
      <c r="F23" s="3"/>
      <c r="G23" s="3"/>
    </row>
    <row r="24" spans="2:7" x14ac:dyDescent="0.25">
      <c r="B24" s="307">
        <v>43297</v>
      </c>
      <c r="C24" s="3"/>
      <c r="D24" s="275">
        <v>0.34</v>
      </c>
      <c r="E24" s="275">
        <v>4.47</v>
      </c>
      <c r="F24" s="3"/>
      <c r="G24" s="3"/>
    </row>
    <row r="25" spans="2:7" x14ac:dyDescent="0.25">
      <c r="B25" s="307">
        <v>43238</v>
      </c>
      <c r="C25" s="3"/>
      <c r="D25" s="275">
        <v>2.92</v>
      </c>
      <c r="E25" s="275">
        <v>6.96</v>
      </c>
      <c r="F25" s="3"/>
      <c r="G25" s="3"/>
    </row>
    <row r="26" spans="2:7" x14ac:dyDescent="0.25">
      <c r="B26" s="307">
        <v>43196</v>
      </c>
      <c r="C26" s="3"/>
      <c r="D26" s="275">
        <v>2.04</v>
      </c>
      <c r="E26" s="275">
        <v>6.21</v>
      </c>
      <c r="F26" s="3"/>
      <c r="G26" s="3"/>
    </row>
    <row r="27" spans="2:7" x14ac:dyDescent="0.25">
      <c r="B27" s="307">
        <v>43146</v>
      </c>
      <c r="C27" s="3"/>
      <c r="D27" s="275">
        <v>2.38</v>
      </c>
      <c r="E27" s="275">
        <v>5.66</v>
      </c>
      <c r="F27" s="3"/>
      <c r="G27" s="3"/>
    </row>
    <row r="28" spans="2:7" x14ac:dyDescent="0.25">
      <c r="B28" s="307">
        <v>43122</v>
      </c>
      <c r="C28" s="3"/>
      <c r="D28" s="275">
        <v>2.14</v>
      </c>
      <c r="E28" s="275">
        <v>5.23</v>
      </c>
      <c r="F28" s="3"/>
      <c r="G28" s="3"/>
    </row>
    <row r="29" spans="2:7" x14ac:dyDescent="0.25">
      <c r="B29" s="307">
        <v>43090</v>
      </c>
      <c r="C29" s="3"/>
      <c r="D29" s="275">
        <v>1.1200000000000001</v>
      </c>
      <c r="E29" s="275">
        <v>6.01</v>
      </c>
      <c r="F29" s="3"/>
      <c r="G29" s="3"/>
    </row>
    <row r="30" spans="2:7" x14ac:dyDescent="0.25">
      <c r="B30" s="307">
        <v>43048</v>
      </c>
      <c r="C30" s="3"/>
      <c r="D30" s="275">
        <v>1.38</v>
      </c>
      <c r="E30" s="275">
        <v>5.88</v>
      </c>
      <c r="F30" s="3"/>
      <c r="G30" s="3"/>
    </row>
    <row r="31" spans="2:7" x14ac:dyDescent="0.25">
      <c r="B31" s="307">
        <v>43028</v>
      </c>
      <c r="C31" s="275"/>
      <c r="D31" s="302">
        <v>0.98</v>
      </c>
      <c r="E31" s="275">
        <v>6.33</v>
      </c>
      <c r="F31" s="275"/>
      <c r="G31" s="275"/>
    </row>
    <row r="32" spans="2:7" x14ac:dyDescent="0.25">
      <c r="B32" s="307">
        <v>42994</v>
      </c>
      <c r="C32" s="275"/>
      <c r="D32" s="302">
        <v>0.86</v>
      </c>
      <c r="E32" s="275">
        <v>5.12</v>
      </c>
      <c r="F32" s="275"/>
      <c r="G32" s="275"/>
    </row>
    <row r="33" spans="2:7" x14ac:dyDescent="0.25">
      <c r="B33" s="308">
        <v>42971</v>
      </c>
      <c r="C33" s="267"/>
      <c r="D33" s="301">
        <v>0.45</v>
      </c>
      <c r="E33" s="267">
        <v>5.78</v>
      </c>
      <c r="F33" s="267"/>
      <c r="G33" s="267"/>
    </row>
    <row r="34" spans="2:7" x14ac:dyDescent="0.25">
      <c r="B34" s="308">
        <v>42962</v>
      </c>
      <c r="C34" s="267"/>
      <c r="D34" s="302">
        <v>1.22</v>
      </c>
      <c r="E34" s="267">
        <v>4.6500000000000004</v>
      </c>
      <c r="F34" s="267"/>
      <c r="G34" s="267"/>
    </row>
    <row r="35" spans="2:7" x14ac:dyDescent="0.25">
      <c r="B35" s="309">
        <v>42943</v>
      </c>
      <c r="C35" s="267"/>
      <c r="D35" s="301">
        <v>1.31</v>
      </c>
      <c r="E35" s="271">
        <v>3.78</v>
      </c>
      <c r="F35" s="267"/>
      <c r="G35" s="267"/>
    </row>
    <row r="36" spans="2:7" x14ac:dyDescent="0.25">
      <c r="B36" s="309">
        <v>42937</v>
      </c>
      <c r="C36" s="267"/>
      <c r="D36" s="301">
        <v>1.74</v>
      </c>
      <c r="E36" s="271">
        <v>3.97</v>
      </c>
      <c r="F36" s="267"/>
      <c r="G36" s="267"/>
    </row>
    <row r="37" spans="2:7" x14ac:dyDescent="0.25">
      <c r="B37" s="309">
        <v>42930</v>
      </c>
      <c r="C37" s="267"/>
      <c r="D37" s="301">
        <v>1.1299999999999999</v>
      </c>
      <c r="E37" s="271">
        <v>4.1100000000000003</v>
      </c>
      <c r="F37" s="267"/>
      <c r="G37" s="267"/>
    </row>
    <row r="38" spans="2:7" x14ac:dyDescent="0.25">
      <c r="B38" s="309">
        <v>42922</v>
      </c>
      <c r="C38" s="267"/>
      <c r="D38" s="301">
        <v>1.44</v>
      </c>
      <c r="E38" s="271">
        <v>3.64</v>
      </c>
      <c r="F38" s="267"/>
      <c r="G38" s="267"/>
    </row>
    <row r="39" spans="2:7" x14ac:dyDescent="0.25">
      <c r="B39" s="309">
        <v>42909</v>
      </c>
      <c r="C39" s="267"/>
      <c r="D39" s="267"/>
      <c r="E39" s="271">
        <v>3.96</v>
      </c>
      <c r="F39" s="267"/>
      <c r="G39" s="267"/>
    </row>
    <row r="40" spans="2:7" x14ac:dyDescent="0.25">
      <c r="B40" s="309">
        <v>42894</v>
      </c>
      <c r="C40" s="267"/>
      <c r="D40" s="278"/>
      <c r="E40" s="271">
        <v>4.22</v>
      </c>
      <c r="F40" s="267"/>
      <c r="G40" s="267"/>
    </row>
    <row r="41" spans="2:7" x14ac:dyDescent="0.25">
      <c r="B41" s="309">
        <v>42886</v>
      </c>
      <c r="C41" s="267"/>
      <c r="D41" s="278"/>
      <c r="E41" s="271">
        <v>4.41</v>
      </c>
      <c r="F41" s="267"/>
      <c r="G41" s="267"/>
    </row>
    <row r="42" spans="2:7" x14ac:dyDescent="0.25">
      <c r="B42" s="309">
        <v>42880</v>
      </c>
      <c r="C42" s="267"/>
      <c r="D42" s="278"/>
      <c r="E42" s="271">
        <v>4.82</v>
      </c>
      <c r="F42" s="267"/>
      <c r="G42" s="267"/>
    </row>
    <row r="43" spans="2:7" x14ac:dyDescent="0.25">
      <c r="B43" s="309">
        <v>42873</v>
      </c>
      <c r="C43" s="267"/>
      <c r="D43" s="278"/>
      <c r="E43" s="271">
        <v>4.12</v>
      </c>
      <c r="F43" s="267"/>
      <c r="G43" s="267"/>
    </row>
    <row r="44" spans="2:7" x14ac:dyDescent="0.25">
      <c r="B44" s="309">
        <v>42864</v>
      </c>
      <c r="C44" s="267"/>
      <c r="D44" s="278"/>
      <c r="E44" s="271">
        <v>3.88</v>
      </c>
      <c r="F44" s="267"/>
      <c r="G44" s="267"/>
    </row>
    <row r="45" spans="2:7" x14ac:dyDescent="0.25">
      <c r="B45" s="309">
        <v>42860</v>
      </c>
      <c r="C45" s="267"/>
      <c r="D45" s="278"/>
      <c r="E45" s="271">
        <v>3.21</v>
      </c>
      <c r="F45" s="267"/>
      <c r="G45" s="267"/>
    </row>
    <row r="46" spans="2:7" x14ac:dyDescent="0.25">
      <c r="B46" s="309">
        <v>42850</v>
      </c>
      <c r="C46" s="267"/>
      <c r="D46" s="278"/>
      <c r="E46" s="271">
        <v>3.49</v>
      </c>
      <c r="F46" s="267"/>
      <c r="G46" s="267"/>
    </row>
    <row r="47" spans="2:7" x14ac:dyDescent="0.25">
      <c r="B47" s="309">
        <v>42843</v>
      </c>
      <c r="C47" s="267"/>
      <c r="D47" s="278"/>
      <c r="E47" s="271">
        <v>2.89</v>
      </c>
      <c r="F47" s="267"/>
      <c r="G47" s="267"/>
    </row>
    <row r="48" spans="2:7" x14ac:dyDescent="0.25">
      <c r="B48" s="309">
        <v>42836</v>
      </c>
      <c r="C48" s="267"/>
      <c r="D48" s="278"/>
      <c r="E48" s="271">
        <v>1.67</v>
      </c>
      <c r="F48" s="267"/>
      <c r="G48" s="267"/>
    </row>
    <row r="49" spans="2:7" x14ac:dyDescent="0.25">
      <c r="B49" s="309">
        <v>42828</v>
      </c>
      <c r="C49" s="267"/>
      <c r="D49" s="278"/>
      <c r="E49" s="271">
        <v>1.44</v>
      </c>
      <c r="F49" s="267"/>
      <c r="G49" s="267"/>
    </row>
    <row r="50" spans="2:7" x14ac:dyDescent="0.25">
      <c r="B50" s="304">
        <v>42824</v>
      </c>
      <c r="C50" s="267"/>
      <c r="D50" s="278"/>
      <c r="E50" s="271">
        <v>1.54</v>
      </c>
      <c r="F50" s="267"/>
      <c r="G50" s="267"/>
    </row>
    <row r="51" spans="2:7" x14ac:dyDescent="0.25">
      <c r="B51" s="304">
        <v>42817</v>
      </c>
      <c r="C51" s="267"/>
      <c r="D51" s="278"/>
      <c r="E51" s="271">
        <v>1.65</v>
      </c>
      <c r="F51" s="267"/>
      <c r="G51" s="267"/>
    </row>
    <row r="52" spans="2:7" x14ac:dyDescent="0.25">
      <c r="B52" s="304">
        <v>42810</v>
      </c>
      <c r="C52" s="267"/>
      <c r="D52" s="278"/>
      <c r="E52" s="271">
        <v>1.22</v>
      </c>
      <c r="F52" s="267"/>
      <c r="G52" s="267"/>
    </row>
    <row r="53" spans="2:7" x14ac:dyDescent="0.25">
      <c r="B53" s="304">
        <v>42804</v>
      </c>
      <c r="C53" s="267"/>
      <c r="D53" s="278"/>
      <c r="E53" s="271">
        <v>1.47</v>
      </c>
      <c r="F53" s="267"/>
      <c r="G53" s="267"/>
    </row>
    <row r="54" spans="2:7" x14ac:dyDescent="0.25">
      <c r="B54" s="304">
        <v>42787</v>
      </c>
      <c r="C54" s="267"/>
      <c r="D54" s="278"/>
      <c r="E54" s="271">
        <v>1.68</v>
      </c>
      <c r="F54" s="267"/>
      <c r="G54" s="267"/>
    </row>
    <row r="55" spans="2:7" x14ac:dyDescent="0.25">
      <c r="B55" s="304">
        <v>42781</v>
      </c>
      <c r="C55" s="267"/>
      <c r="D55" s="278"/>
      <c r="E55" s="271">
        <v>1.89</v>
      </c>
      <c r="F55" s="267"/>
      <c r="G55" s="267"/>
    </row>
    <row r="56" spans="2:7" x14ac:dyDescent="0.25">
      <c r="B56" s="304">
        <v>42775</v>
      </c>
      <c r="C56" s="267"/>
      <c r="D56" s="278"/>
      <c r="E56" s="271">
        <v>1.76</v>
      </c>
      <c r="F56" s="267"/>
      <c r="G56" s="267"/>
    </row>
    <row r="57" spans="2:7" x14ac:dyDescent="0.25">
      <c r="B57" s="304">
        <v>42769</v>
      </c>
      <c r="C57" s="267"/>
      <c r="D57" s="278"/>
      <c r="E57" s="271">
        <v>1.88</v>
      </c>
      <c r="F57" s="267"/>
      <c r="G57" s="267"/>
    </row>
    <row r="58" spans="2:7" x14ac:dyDescent="0.25">
      <c r="B58" s="304">
        <v>42761</v>
      </c>
      <c r="C58" s="267"/>
      <c r="D58" s="278"/>
      <c r="E58" s="271">
        <v>1.98</v>
      </c>
      <c r="F58" s="267"/>
      <c r="G58" s="267"/>
    </row>
    <row r="59" spans="2:7" x14ac:dyDescent="0.25">
      <c r="B59" s="304">
        <v>42755</v>
      </c>
      <c r="C59" s="267"/>
      <c r="D59" s="278"/>
      <c r="E59" s="271">
        <v>2.23</v>
      </c>
      <c r="F59" s="267"/>
      <c r="G59" s="267"/>
    </row>
    <row r="60" spans="2:7" x14ac:dyDescent="0.25">
      <c r="B60" s="304">
        <v>42741</v>
      </c>
      <c r="C60" s="267"/>
      <c r="D60" s="278"/>
      <c r="E60" s="271">
        <v>3.46</v>
      </c>
      <c r="F60" s="267"/>
      <c r="G60" s="267"/>
    </row>
    <row r="61" spans="2:7" x14ac:dyDescent="0.25">
      <c r="B61" s="310"/>
      <c r="C61" s="281"/>
      <c r="D61" s="311"/>
      <c r="E61" s="312"/>
      <c r="F61" s="281"/>
      <c r="G61" s="281"/>
    </row>
    <row r="62" spans="2:7" x14ac:dyDescent="0.25">
      <c r="B62" s="280"/>
      <c r="C62" s="267"/>
      <c r="D62" s="278"/>
      <c r="E62" s="279"/>
      <c r="F62" s="267"/>
      <c r="G62" s="267"/>
    </row>
    <row r="63" spans="2:7" x14ac:dyDescent="0.25">
      <c r="B63" s="280"/>
      <c r="C63" s="267"/>
      <c r="D63" s="278"/>
      <c r="E63" s="279"/>
      <c r="F63" s="267"/>
      <c r="G63" s="267"/>
    </row>
    <row r="64" spans="2:7" x14ac:dyDescent="0.25">
      <c r="B64" s="280"/>
      <c r="C64" s="267"/>
      <c r="D64" s="278"/>
      <c r="E64" s="279"/>
      <c r="F64" s="267"/>
      <c r="G64" s="267"/>
    </row>
    <row r="65" spans="2:7" x14ac:dyDescent="0.25">
      <c r="B65" s="276"/>
      <c r="C65" s="277"/>
      <c r="D65" s="277"/>
      <c r="E65" s="277"/>
      <c r="F65" s="277"/>
      <c r="G65" s="277"/>
    </row>
    <row r="66" spans="2:7" x14ac:dyDescent="0.25">
      <c r="B66" s="1"/>
    </row>
    <row r="67" spans="2:7" x14ac:dyDescent="0.25">
      <c r="B67" s="1"/>
    </row>
    <row r="68" spans="2:7" x14ac:dyDescent="0.25">
      <c r="B68" s="1"/>
    </row>
    <row r="69" spans="2:7" x14ac:dyDescent="0.25">
      <c r="B69" s="1"/>
    </row>
    <row r="70" spans="2:7" x14ac:dyDescent="0.25">
      <c r="B70" s="1"/>
    </row>
    <row r="71" spans="2:7" x14ac:dyDescent="0.25">
      <c r="B71" s="1"/>
    </row>
    <row r="72" spans="2:7" x14ac:dyDescent="0.25">
      <c r="B72" s="1"/>
    </row>
    <row r="73" spans="2:7" x14ac:dyDescent="0.25">
      <c r="B73" s="1"/>
    </row>
    <row r="74" spans="2:7" x14ac:dyDescent="0.25">
      <c r="B74" s="1"/>
    </row>
    <row r="75" spans="2:7" x14ac:dyDescent="0.25">
      <c r="B75" s="1"/>
    </row>
    <row r="76" spans="2:7" x14ac:dyDescent="0.25">
      <c r="B76" s="1"/>
    </row>
    <row r="77" spans="2:7" x14ac:dyDescent="0.25">
      <c r="B77" s="1"/>
    </row>
    <row r="78" spans="2:7" x14ac:dyDescent="0.25">
      <c r="B78" s="1"/>
    </row>
    <row r="79" spans="2:7" x14ac:dyDescent="0.25">
      <c r="B79" s="1"/>
    </row>
  </sheetData>
  <mergeCells count="1">
    <mergeCell ref="E4:F4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workbookViewId="0"/>
  </sheetViews>
  <sheetFormatPr defaultColWidth="9.140625" defaultRowHeight="15" x14ac:dyDescent="0.25"/>
  <cols>
    <col min="1" max="1" width="11.7109375" style="1" customWidth="1"/>
    <col min="2" max="2" width="10.7109375" style="1" bestFit="1" customWidth="1"/>
    <col min="3" max="3" width="10.42578125" style="1" customWidth="1"/>
    <col min="4" max="4" width="10.5703125" style="1" customWidth="1"/>
    <col min="5" max="5" width="11.140625" style="1" bestFit="1" customWidth="1"/>
    <col min="6" max="6" width="9.140625" style="1"/>
    <col min="7" max="7" width="28.5703125" style="1" customWidth="1"/>
    <col min="8" max="16384" width="9.140625" style="1"/>
  </cols>
  <sheetData>
    <row r="2" spans="1:7" x14ac:dyDescent="0.25">
      <c r="G2" s="398"/>
    </row>
    <row r="4" spans="1:7" x14ac:dyDescent="0.25">
      <c r="E4" s="428" t="s">
        <v>207</v>
      </c>
      <c r="F4" s="428"/>
    </row>
    <row r="7" spans="1:7" x14ac:dyDescent="0.25">
      <c r="B7" s="3" t="s">
        <v>0</v>
      </c>
      <c r="C7" s="3" t="s">
        <v>202</v>
      </c>
      <c r="D7" s="3" t="s">
        <v>167</v>
      </c>
      <c r="E7" s="3" t="s">
        <v>271</v>
      </c>
      <c r="F7" s="3" t="s">
        <v>4</v>
      </c>
      <c r="G7" s="3" t="s">
        <v>5</v>
      </c>
    </row>
    <row r="8" spans="1:7" x14ac:dyDescent="0.25">
      <c r="A8" s="288" t="s">
        <v>207</v>
      </c>
      <c r="B8" s="305">
        <v>43760</v>
      </c>
      <c r="C8" s="267">
        <v>14</v>
      </c>
      <c r="D8" s="267">
        <v>1.75</v>
      </c>
      <c r="E8" s="301"/>
      <c r="F8" s="3"/>
      <c r="G8" s="267" t="s">
        <v>161</v>
      </c>
    </row>
    <row r="9" spans="1:7" x14ac:dyDescent="0.25">
      <c r="B9" s="304">
        <v>43712</v>
      </c>
      <c r="C9" s="267">
        <v>14</v>
      </c>
      <c r="D9" s="267">
        <v>3.56</v>
      </c>
      <c r="E9" s="301"/>
      <c r="F9" s="3"/>
      <c r="G9" s="267" t="s">
        <v>161</v>
      </c>
    </row>
    <row r="10" spans="1:7" x14ac:dyDescent="0.25">
      <c r="A10" s="288"/>
      <c r="B10" s="304">
        <v>43704</v>
      </c>
      <c r="C10" s="267">
        <v>14</v>
      </c>
      <c r="D10" s="267">
        <v>3.25</v>
      </c>
      <c r="E10" s="301"/>
      <c r="F10" s="3"/>
      <c r="G10" s="267" t="s">
        <v>161</v>
      </c>
    </row>
    <row r="11" spans="1:7" x14ac:dyDescent="0.25">
      <c r="A11" s="288"/>
      <c r="B11" s="304">
        <v>43674</v>
      </c>
      <c r="C11" s="267">
        <v>20</v>
      </c>
      <c r="D11" s="267">
        <v>2.39</v>
      </c>
      <c r="E11" s="301"/>
      <c r="F11" s="3"/>
      <c r="G11" s="267" t="s">
        <v>161</v>
      </c>
    </row>
    <row r="12" spans="1:7" x14ac:dyDescent="0.25">
      <c r="A12" s="288"/>
      <c r="B12" s="304">
        <v>43635</v>
      </c>
      <c r="C12" s="267">
        <v>24</v>
      </c>
      <c r="D12" s="267">
        <v>1.42</v>
      </c>
      <c r="E12" s="301"/>
      <c r="F12" s="3"/>
      <c r="G12" s="267" t="s">
        <v>161</v>
      </c>
    </row>
    <row r="13" spans="1:7" x14ac:dyDescent="0.25">
      <c r="A13" s="288"/>
      <c r="B13" s="304">
        <v>43607</v>
      </c>
      <c r="C13" s="267">
        <v>22</v>
      </c>
      <c r="D13" s="267">
        <v>0.85</v>
      </c>
      <c r="E13" s="301"/>
      <c r="F13" s="3"/>
      <c r="G13" s="267" t="s">
        <v>161</v>
      </c>
    </row>
    <row r="14" spans="1:7" x14ac:dyDescent="0.25">
      <c r="B14" s="304">
        <v>43580</v>
      </c>
      <c r="C14" s="267">
        <v>24</v>
      </c>
      <c r="D14" s="267">
        <v>4.25</v>
      </c>
      <c r="E14" s="301"/>
      <c r="F14" s="3"/>
      <c r="G14" s="267" t="s">
        <v>161</v>
      </c>
    </row>
    <row r="15" spans="1:7" x14ac:dyDescent="0.25">
      <c r="B15" s="304">
        <v>43551</v>
      </c>
      <c r="C15" s="267">
        <v>22</v>
      </c>
      <c r="D15" s="267">
        <v>2.16</v>
      </c>
      <c r="E15" s="301"/>
      <c r="F15" s="3"/>
      <c r="G15" s="267" t="s">
        <v>161</v>
      </c>
    </row>
    <row r="16" spans="1:7" x14ac:dyDescent="0.25">
      <c r="B16" s="304">
        <v>43515</v>
      </c>
      <c r="C16" s="267">
        <v>22</v>
      </c>
      <c r="D16" s="267">
        <v>2.35</v>
      </c>
      <c r="E16" s="301"/>
      <c r="F16" s="3"/>
      <c r="G16" s="267" t="s">
        <v>161</v>
      </c>
    </row>
    <row r="17" spans="2:7" x14ac:dyDescent="0.25">
      <c r="B17" s="304">
        <v>43467</v>
      </c>
      <c r="C17" s="267">
        <v>25</v>
      </c>
      <c r="D17" s="267">
        <v>2.94</v>
      </c>
      <c r="E17" s="301"/>
      <c r="F17" s="3"/>
      <c r="G17" s="267" t="s">
        <v>254</v>
      </c>
    </row>
    <row r="18" spans="2:7" x14ac:dyDescent="0.25">
      <c r="B18" s="304">
        <v>43438</v>
      </c>
      <c r="C18" s="267" t="s">
        <v>195</v>
      </c>
      <c r="D18" s="3"/>
      <c r="E18" s="301"/>
      <c r="F18" s="3"/>
      <c r="G18" s="267" t="s">
        <v>198</v>
      </c>
    </row>
    <row r="19" spans="2:7" x14ac:dyDescent="0.25">
      <c r="B19" s="304">
        <v>43430</v>
      </c>
      <c r="C19" s="267" t="s">
        <v>195</v>
      </c>
      <c r="D19" s="3"/>
      <c r="E19" s="301"/>
      <c r="F19" s="3"/>
      <c r="G19" s="267" t="s">
        <v>198</v>
      </c>
    </row>
    <row r="20" spans="2:7" x14ac:dyDescent="0.25">
      <c r="B20" s="304">
        <v>43385</v>
      </c>
      <c r="C20" s="267">
        <v>10</v>
      </c>
      <c r="D20" s="3"/>
      <c r="E20" s="301"/>
      <c r="F20" s="3"/>
      <c r="G20" s="267" t="s">
        <v>161</v>
      </c>
    </row>
    <row r="21" spans="2:7" x14ac:dyDescent="0.25">
      <c r="B21" s="304">
        <v>43355</v>
      </c>
      <c r="C21" s="267">
        <v>8</v>
      </c>
      <c r="D21" s="3"/>
      <c r="E21" s="301"/>
      <c r="F21" s="3"/>
      <c r="G21" s="267" t="s">
        <v>161</v>
      </c>
    </row>
    <row r="22" spans="2:7" x14ac:dyDescent="0.25">
      <c r="B22" s="304">
        <v>43343</v>
      </c>
      <c r="C22" s="267">
        <v>10</v>
      </c>
      <c r="D22" s="3"/>
      <c r="E22" s="301"/>
      <c r="F22" s="3"/>
      <c r="G22" s="267" t="s">
        <v>161</v>
      </c>
    </row>
    <row r="23" spans="2:7" x14ac:dyDescent="0.25">
      <c r="B23" s="304"/>
      <c r="C23" s="273"/>
      <c r="D23" s="3"/>
      <c r="E23" s="301"/>
      <c r="F23" s="3"/>
      <c r="G23" s="267"/>
    </row>
    <row r="24" spans="2:7" x14ac:dyDescent="0.25">
      <c r="B24" s="304"/>
      <c r="C24" s="273"/>
      <c r="D24" s="3"/>
      <c r="E24" s="301"/>
      <c r="F24" s="3"/>
      <c r="G24" s="267"/>
    </row>
  </sheetData>
  <mergeCells count="1">
    <mergeCell ref="E4:F4"/>
  </mergeCells>
  <conditionalFormatting sqref="G2">
    <cfRule type="duplicateValues" dxfId="26" priority="1"/>
  </conditionalFormatting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G68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0.7109375" style="2" bestFit="1" customWidth="1"/>
    <col min="3" max="3" width="9.140625" style="1"/>
    <col min="4" max="4" width="11.85546875" style="1" bestFit="1" customWidth="1"/>
    <col min="5" max="5" width="15.5703125" style="1" customWidth="1"/>
    <col min="6" max="6" width="9.140625" style="1"/>
    <col min="7" max="7" width="11.85546875" style="1" bestFit="1" customWidth="1"/>
    <col min="8" max="8" width="4.28515625" style="1" customWidth="1"/>
    <col min="9" max="9" width="11" style="1" bestFit="1" customWidth="1"/>
    <col min="10" max="10" width="10.7109375" style="1" bestFit="1" customWidth="1"/>
    <col min="11" max="11" width="15.85546875" style="1" bestFit="1" customWidth="1"/>
    <col min="12" max="15" width="9.140625" style="1"/>
    <col min="16" max="16" width="11.7109375" style="1" bestFit="1" customWidth="1"/>
    <col min="17" max="17" width="19.42578125" style="1" bestFit="1" customWidth="1"/>
    <col min="18" max="18" width="10.85546875" style="1" bestFit="1" customWidth="1"/>
    <col min="19" max="21" width="9.140625" style="1"/>
    <col min="22" max="22" width="10" style="1" bestFit="1" customWidth="1"/>
    <col min="23" max="23" width="10.42578125" style="1" customWidth="1"/>
    <col min="24" max="24" width="10.5703125" style="1" customWidth="1"/>
    <col min="25" max="16384" width="9.140625" style="1"/>
  </cols>
  <sheetData>
    <row r="4" spans="1:7" x14ac:dyDescent="0.25">
      <c r="E4" s="428" t="s">
        <v>177</v>
      </c>
      <c r="F4" s="428"/>
    </row>
    <row r="7" spans="1:7" x14ac:dyDescent="0.25">
      <c r="B7" s="3" t="s">
        <v>0</v>
      </c>
      <c r="C7" s="3" t="s">
        <v>1</v>
      </c>
      <c r="D7" s="3" t="s">
        <v>167</v>
      </c>
      <c r="E7" s="3" t="s">
        <v>159</v>
      </c>
      <c r="F7" s="3" t="s">
        <v>4</v>
      </c>
      <c r="G7" s="3" t="s">
        <v>5</v>
      </c>
    </row>
    <row r="8" spans="1:7" x14ac:dyDescent="0.25">
      <c r="A8" s="290" t="s">
        <v>177</v>
      </c>
      <c r="B8" s="305">
        <v>43782</v>
      </c>
      <c r="C8" s="275">
        <v>15</v>
      </c>
      <c r="D8" s="408">
        <v>1.43</v>
      </c>
      <c r="E8" s="275">
        <v>1.1299999999999999</v>
      </c>
      <c r="F8" s="275"/>
      <c r="G8" s="275" t="s">
        <v>161</v>
      </c>
    </row>
    <row r="9" spans="1:7" x14ac:dyDescent="0.25">
      <c r="A9" s="289"/>
      <c r="B9" s="305">
        <v>43760</v>
      </c>
      <c r="C9" s="275">
        <v>10</v>
      </c>
      <c r="D9" s="408">
        <v>1.65</v>
      </c>
      <c r="E9" s="275">
        <v>0.82</v>
      </c>
      <c r="F9" s="275"/>
      <c r="G9" s="275" t="s">
        <v>161</v>
      </c>
    </row>
    <row r="10" spans="1:7" x14ac:dyDescent="0.25">
      <c r="A10" s="289"/>
      <c r="B10" s="307">
        <v>43713</v>
      </c>
      <c r="C10" s="275">
        <v>10</v>
      </c>
      <c r="D10" s="408">
        <v>3</v>
      </c>
      <c r="E10" s="275">
        <v>1.08</v>
      </c>
      <c r="F10" s="275"/>
      <c r="G10" s="275" t="s">
        <v>161</v>
      </c>
    </row>
    <row r="11" spans="1:7" x14ac:dyDescent="0.25">
      <c r="A11" s="289"/>
      <c r="B11" s="307">
        <v>43707</v>
      </c>
      <c r="C11" s="275">
        <v>10</v>
      </c>
      <c r="D11" s="275">
        <v>2.98</v>
      </c>
      <c r="E11" s="275">
        <v>1.39</v>
      </c>
      <c r="F11" s="275"/>
      <c r="G11" s="275" t="s">
        <v>161</v>
      </c>
    </row>
    <row r="12" spans="1:7" x14ac:dyDescent="0.25">
      <c r="A12" s="289"/>
      <c r="B12" s="307">
        <v>43675</v>
      </c>
      <c r="C12" s="275">
        <v>10</v>
      </c>
      <c r="D12" s="275">
        <v>2.67</v>
      </c>
      <c r="E12" s="275">
        <v>1.91</v>
      </c>
      <c r="F12" s="275"/>
      <c r="G12" s="275" t="s">
        <v>161</v>
      </c>
    </row>
    <row r="13" spans="1:7" x14ac:dyDescent="0.25">
      <c r="A13" s="289"/>
      <c r="B13" s="307">
        <v>43644</v>
      </c>
      <c r="C13" s="275">
        <v>10</v>
      </c>
      <c r="D13" s="275">
        <v>2.95</v>
      </c>
      <c r="E13" s="275">
        <v>1.43</v>
      </c>
      <c r="F13" s="275"/>
      <c r="G13" s="275" t="s">
        <v>161</v>
      </c>
    </row>
    <row r="14" spans="1:7" x14ac:dyDescent="0.25">
      <c r="A14" s="289"/>
      <c r="B14" s="307">
        <v>43613</v>
      </c>
      <c r="C14" s="275">
        <v>12</v>
      </c>
      <c r="D14" s="275">
        <v>2.52</v>
      </c>
      <c r="E14" s="275">
        <v>1.21</v>
      </c>
      <c r="F14" s="275"/>
      <c r="G14" s="275" t="s">
        <v>161</v>
      </c>
    </row>
    <row r="15" spans="1:7" x14ac:dyDescent="0.25">
      <c r="B15" s="307">
        <v>43564</v>
      </c>
      <c r="C15" s="275">
        <v>24</v>
      </c>
      <c r="D15" s="275">
        <v>2.13</v>
      </c>
      <c r="E15" s="275">
        <v>1.36</v>
      </c>
      <c r="F15" s="275"/>
      <c r="G15" s="275" t="s">
        <v>161</v>
      </c>
    </row>
    <row r="16" spans="1:7" x14ac:dyDescent="0.25">
      <c r="B16" s="307">
        <v>43551</v>
      </c>
      <c r="C16" s="275">
        <v>22</v>
      </c>
      <c r="D16" s="275">
        <v>1.66</v>
      </c>
      <c r="E16" s="275">
        <v>2.19</v>
      </c>
      <c r="F16" s="275"/>
      <c r="G16" s="275" t="s">
        <v>161</v>
      </c>
    </row>
    <row r="17" spans="2:7" x14ac:dyDescent="0.25">
      <c r="B17" s="307">
        <v>43516</v>
      </c>
      <c r="C17" s="275">
        <v>12</v>
      </c>
      <c r="D17" s="275">
        <v>2.1800000000000002</v>
      </c>
      <c r="E17" s="275">
        <v>3.14</v>
      </c>
      <c r="F17" s="275"/>
      <c r="G17" s="275" t="s">
        <v>161</v>
      </c>
    </row>
    <row r="18" spans="2:7" x14ac:dyDescent="0.25">
      <c r="B18" s="307">
        <v>43494</v>
      </c>
      <c r="C18" s="275">
        <v>12</v>
      </c>
      <c r="D18" s="275">
        <v>1.95</v>
      </c>
      <c r="E18" s="275">
        <v>2.84</v>
      </c>
      <c r="F18" s="275"/>
      <c r="G18" s="275" t="s">
        <v>161</v>
      </c>
    </row>
    <row r="19" spans="2:7" x14ac:dyDescent="0.25">
      <c r="B19" s="307">
        <v>43461</v>
      </c>
      <c r="C19" s="275">
        <v>12</v>
      </c>
      <c r="D19" s="275" t="s">
        <v>195</v>
      </c>
      <c r="E19" s="275">
        <v>4.38</v>
      </c>
      <c r="F19" s="275"/>
      <c r="G19" s="275" t="s">
        <v>196</v>
      </c>
    </row>
    <row r="20" spans="2:7" x14ac:dyDescent="0.25">
      <c r="B20" s="307">
        <v>43395</v>
      </c>
      <c r="C20" s="275">
        <v>14</v>
      </c>
      <c r="D20" s="275"/>
      <c r="E20" s="275">
        <v>3.88</v>
      </c>
      <c r="F20" s="275"/>
      <c r="G20" s="275" t="s">
        <v>161</v>
      </c>
    </row>
    <row r="21" spans="2:7" x14ac:dyDescent="0.25">
      <c r="B21" s="307">
        <v>43370</v>
      </c>
      <c r="C21" s="275"/>
      <c r="D21" s="275"/>
      <c r="E21" s="275">
        <v>5.37</v>
      </c>
      <c r="F21" s="275"/>
      <c r="G21" s="275" t="s">
        <v>161</v>
      </c>
    </row>
    <row r="22" spans="2:7" x14ac:dyDescent="0.25">
      <c r="B22" s="307">
        <v>43340</v>
      </c>
      <c r="C22" s="275">
        <v>14</v>
      </c>
      <c r="D22" s="275"/>
      <c r="E22" s="275">
        <v>3.98</v>
      </c>
      <c r="F22" s="275"/>
      <c r="G22" s="275" t="s">
        <v>161</v>
      </c>
    </row>
    <row r="23" spans="2:7" x14ac:dyDescent="0.25">
      <c r="B23" s="307">
        <v>43297</v>
      </c>
      <c r="C23" s="275"/>
      <c r="D23" s="275"/>
      <c r="E23" s="275">
        <v>4.33</v>
      </c>
      <c r="F23" s="275"/>
      <c r="G23" s="275" t="s">
        <v>161</v>
      </c>
    </row>
    <row r="24" spans="2:7" x14ac:dyDescent="0.25">
      <c r="B24" s="307">
        <v>43238</v>
      </c>
      <c r="C24" s="275"/>
      <c r="D24" s="275"/>
      <c r="E24" s="275">
        <v>5.74</v>
      </c>
      <c r="F24" s="275"/>
      <c r="G24" s="275" t="s">
        <v>161</v>
      </c>
    </row>
    <row r="25" spans="2:7" x14ac:dyDescent="0.25">
      <c r="B25" s="307">
        <v>43196</v>
      </c>
      <c r="C25" s="275"/>
      <c r="D25" s="275"/>
      <c r="E25" s="275">
        <v>5.28</v>
      </c>
      <c r="F25" s="275"/>
      <c r="G25" s="275" t="s">
        <v>161</v>
      </c>
    </row>
    <row r="26" spans="2:7" x14ac:dyDescent="0.25">
      <c r="B26" s="307">
        <v>43146</v>
      </c>
      <c r="C26" s="275"/>
      <c r="D26" s="275"/>
      <c r="E26" s="275">
        <v>4.53</v>
      </c>
      <c r="F26" s="275"/>
      <c r="G26" s="275" t="s">
        <v>161</v>
      </c>
    </row>
    <row r="27" spans="2:7" x14ac:dyDescent="0.25">
      <c r="B27" s="307">
        <v>43118</v>
      </c>
      <c r="C27" s="275"/>
      <c r="D27" s="275"/>
      <c r="E27" s="275">
        <v>3.68</v>
      </c>
      <c r="F27" s="275"/>
      <c r="G27" s="275" t="s">
        <v>161</v>
      </c>
    </row>
    <row r="28" spans="2:7" x14ac:dyDescent="0.25">
      <c r="B28" s="307">
        <v>43090</v>
      </c>
      <c r="C28" s="275"/>
      <c r="D28" s="275"/>
      <c r="E28" s="275">
        <v>4.12</v>
      </c>
      <c r="F28" s="275"/>
      <c r="G28" s="275" t="s">
        <v>161</v>
      </c>
    </row>
    <row r="29" spans="2:7" x14ac:dyDescent="0.25">
      <c r="B29" s="307">
        <v>43048</v>
      </c>
      <c r="C29" s="275"/>
      <c r="D29" s="275"/>
      <c r="E29" s="275">
        <v>5.65</v>
      </c>
      <c r="F29" s="275"/>
      <c r="G29" s="275" t="s">
        <v>161</v>
      </c>
    </row>
    <row r="30" spans="2:7" x14ac:dyDescent="0.25">
      <c r="B30" s="308">
        <v>42962</v>
      </c>
      <c r="C30" s="267"/>
      <c r="D30" s="267"/>
      <c r="E30" s="267">
        <v>5.01</v>
      </c>
      <c r="F30" s="267"/>
      <c r="G30" s="267"/>
    </row>
    <row r="31" spans="2:7" x14ac:dyDescent="0.25">
      <c r="B31" s="309">
        <v>42943</v>
      </c>
      <c r="C31" s="267"/>
      <c r="D31" s="267"/>
      <c r="E31" s="270">
        <v>5.2</v>
      </c>
      <c r="F31" s="267"/>
      <c r="G31" s="267"/>
    </row>
    <row r="32" spans="2:7" x14ac:dyDescent="0.25">
      <c r="B32" s="309">
        <v>42937</v>
      </c>
      <c r="C32" s="267"/>
      <c r="D32" s="267"/>
      <c r="E32" s="271">
        <v>5.78</v>
      </c>
      <c r="F32" s="267"/>
      <c r="G32" s="267"/>
    </row>
    <row r="33" spans="2:7" x14ac:dyDescent="0.25">
      <c r="B33" s="309">
        <v>42930</v>
      </c>
      <c r="C33" s="267"/>
      <c r="D33" s="267"/>
      <c r="E33" s="271">
        <v>4.1100000000000003</v>
      </c>
      <c r="F33" s="267"/>
      <c r="G33" s="267"/>
    </row>
    <row r="34" spans="2:7" x14ac:dyDescent="0.25">
      <c r="B34" s="309">
        <v>42922</v>
      </c>
      <c r="C34" s="267"/>
      <c r="D34" s="267"/>
      <c r="E34" s="271">
        <v>4.87</v>
      </c>
      <c r="F34" s="267"/>
      <c r="G34" s="267"/>
    </row>
    <row r="35" spans="2:7" x14ac:dyDescent="0.25">
      <c r="B35" s="304">
        <v>42909</v>
      </c>
      <c r="C35" s="267"/>
      <c r="D35" s="267"/>
      <c r="E35" s="271">
        <v>5.08</v>
      </c>
      <c r="F35" s="267"/>
      <c r="G35" s="267"/>
    </row>
    <row r="36" spans="2:7" x14ac:dyDescent="0.25">
      <c r="B36" s="304">
        <v>42894</v>
      </c>
      <c r="C36" s="267"/>
      <c r="D36" s="267"/>
      <c r="E36" s="271">
        <v>4.33</v>
      </c>
      <c r="F36" s="267"/>
      <c r="G36" s="267"/>
    </row>
    <row r="37" spans="2:7" x14ac:dyDescent="0.25">
      <c r="B37" s="304">
        <v>42886</v>
      </c>
      <c r="C37" s="267"/>
      <c r="D37" s="278"/>
      <c r="E37" s="271">
        <v>4.72</v>
      </c>
      <c r="F37" s="267"/>
      <c r="G37" s="267"/>
    </row>
    <row r="38" spans="2:7" x14ac:dyDescent="0.25">
      <c r="B38" s="304">
        <v>42880</v>
      </c>
      <c r="C38" s="267"/>
      <c r="D38" s="278"/>
      <c r="E38" s="271">
        <v>4.37</v>
      </c>
      <c r="F38" s="267"/>
      <c r="G38" s="267"/>
    </row>
    <row r="39" spans="2:7" x14ac:dyDescent="0.25">
      <c r="B39" s="304">
        <v>42873</v>
      </c>
      <c r="C39" s="267"/>
      <c r="D39" s="278"/>
      <c r="E39" s="271">
        <v>3.84</v>
      </c>
      <c r="F39" s="267"/>
      <c r="G39" s="267"/>
    </row>
    <row r="40" spans="2:7" x14ac:dyDescent="0.25">
      <c r="B40" s="304">
        <v>42864</v>
      </c>
      <c r="C40" s="267"/>
      <c r="D40" s="278"/>
      <c r="E40" s="271">
        <v>5.32</v>
      </c>
      <c r="F40" s="267"/>
      <c r="G40" s="267"/>
    </row>
    <row r="41" spans="2:7" x14ac:dyDescent="0.25">
      <c r="B41" s="304">
        <v>42860</v>
      </c>
      <c r="C41" s="267"/>
      <c r="D41" s="278"/>
      <c r="E41" s="271">
        <v>5.38</v>
      </c>
      <c r="F41" s="267"/>
      <c r="G41" s="267"/>
    </row>
    <row r="42" spans="2:7" x14ac:dyDescent="0.25">
      <c r="B42" s="304">
        <v>42850</v>
      </c>
      <c r="C42" s="267"/>
      <c r="D42" s="278"/>
      <c r="E42" s="271">
        <v>6.99</v>
      </c>
      <c r="F42" s="267"/>
      <c r="G42" s="267"/>
    </row>
    <row r="43" spans="2:7" x14ac:dyDescent="0.25">
      <c r="B43" s="304">
        <v>42843</v>
      </c>
      <c r="C43" s="267"/>
      <c r="D43" s="278"/>
      <c r="E43" s="271">
        <v>5.0199999999999996</v>
      </c>
      <c r="F43" s="267"/>
      <c r="G43" s="267"/>
    </row>
    <row r="44" spans="2:7" x14ac:dyDescent="0.25">
      <c r="B44" s="304">
        <v>42836</v>
      </c>
      <c r="C44" s="267"/>
      <c r="D44" s="278"/>
      <c r="E44" s="271">
        <v>4.33</v>
      </c>
      <c r="F44" s="267"/>
      <c r="G44" s="267"/>
    </row>
    <row r="45" spans="2:7" x14ac:dyDescent="0.25">
      <c r="B45" s="304">
        <v>42828</v>
      </c>
      <c r="C45" s="267"/>
      <c r="D45" s="278"/>
      <c r="E45" s="271">
        <v>4.01</v>
      </c>
      <c r="F45" s="267"/>
      <c r="G45" s="267"/>
    </row>
    <row r="46" spans="2:7" x14ac:dyDescent="0.25">
      <c r="B46" s="304">
        <v>42824</v>
      </c>
      <c r="C46" s="267"/>
      <c r="D46" s="278"/>
      <c r="E46" s="271">
        <v>4.2300000000000004</v>
      </c>
      <c r="F46" s="267"/>
      <c r="G46" s="267"/>
    </row>
    <row r="47" spans="2:7" x14ac:dyDescent="0.25">
      <c r="B47" s="304">
        <v>42817</v>
      </c>
      <c r="C47" s="267"/>
      <c r="D47" s="278"/>
      <c r="E47" s="271">
        <v>4.55</v>
      </c>
      <c r="F47" s="267"/>
      <c r="G47" s="267"/>
    </row>
    <row r="48" spans="2:7" x14ac:dyDescent="0.25">
      <c r="B48" s="304">
        <v>42810</v>
      </c>
      <c r="C48" s="267"/>
      <c r="D48" s="278"/>
      <c r="E48" s="271">
        <v>3.64</v>
      </c>
      <c r="F48" s="267"/>
      <c r="G48" s="267"/>
    </row>
    <row r="49" spans="2:7" x14ac:dyDescent="0.25">
      <c r="B49" s="304">
        <v>42804</v>
      </c>
      <c r="C49" s="267"/>
      <c r="D49" s="278"/>
      <c r="E49" s="271">
        <v>3.22</v>
      </c>
      <c r="F49" s="267"/>
      <c r="G49" s="267"/>
    </row>
    <row r="50" spans="2:7" x14ac:dyDescent="0.25">
      <c r="B50" s="304">
        <v>42787</v>
      </c>
      <c r="C50" s="267"/>
      <c r="D50" s="278"/>
      <c r="E50" s="271">
        <v>3.96</v>
      </c>
      <c r="F50" s="267"/>
      <c r="G50" s="267"/>
    </row>
    <row r="51" spans="2:7" x14ac:dyDescent="0.25">
      <c r="B51" s="304">
        <v>42781</v>
      </c>
      <c r="C51" s="267"/>
      <c r="D51" s="278"/>
      <c r="E51" s="271">
        <v>4.01</v>
      </c>
      <c r="F51" s="267"/>
      <c r="G51" s="267"/>
    </row>
    <row r="52" spans="2:7" x14ac:dyDescent="0.25">
      <c r="B52" s="304">
        <v>42775</v>
      </c>
      <c r="C52" s="267"/>
      <c r="D52" s="278"/>
      <c r="E52" s="271">
        <v>4.22</v>
      </c>
      <c r="F52" s="267"/>
      <c r="G52" s="267"/>
    </row>
    <row r="53" spans="2:7" x14ac:dyDescent="0.25">
      <c r="B53" s="306">
        <v>42769</v>
      </c>
      <c r="C53" s="267"/>
      <c r="D53" s="278"/>
      <c r="E53" s="313">
        <v>3.02</v>
      </c>
      <c r="F53" s="267"/>
      <c r="G53" s="267"/>
    </row>
    <row r="54" spans="2:7" x14ac:dyDescent="0.25">
      <c r="B54" s="280"/>
      <c r="C54" s="267"/>
      <c r="D54" s="278"/>
      <c r="E54" s="279"/>
      <c r="F54" s="267"/>
      <c r="G54" s="267"/>
    </row>
    <row r="55" spans="2:7" x14ac:dyDescent="0.25">
      <c r="B55" s="1"/>
    </row>
    <row r="56" spans="2:7" x14ac:dyDescent="0.25">
      <c r="B56" s="1"/>
    </row>
    <row r="57" spans="2:7" x14ac:dyDescent="0.25">
      <c r="B57" s="1"/>
    </row>
    <row r="58" spans="2:7" x14ac:dyDescent="0.25">
      <c r="B58" s="1"/>
    </row>
    <row r="59" spans="2:7" x14ac:dyDescent="0.25">
      <c r="B59" s="1"/>
    </row>
    <row r="60" spans="2:7" x14ac:dyDescent="0.25">
      <c r="B60" s="1"/>
    </row>
    <row r="61" spans="2:7" x14ac:dyDescent="0.25">
      <c r="B61" s="1"/>
    </row>
    <row r="62" spans="2:7" x14ac:dyDescent="0.25">
      <c r="B62" s="1"/>
    </row>
    <row r="63" spans="2:7" x14ac:dyDescent="0.25">
      <c r="B63" s="1"/>
    </row>
    <row r="64" spans="2:7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</sheetData>
  <mergeCells count="1">
    <mergeCell ref="E4:F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workbookViewId="0"/>
  </sheetViews>
  <sheetFormatPr defaultColWidth="9.140625" defaultRowHeight="15" x14ac:dyDescent="0.25"/>
  <cols>
    <col min="1" max="1" width="13.85546875" style="1" customWidth="1"/>
    <col min="2" max="2" width="10.7109375" style="1" bestFit="1" customWidth="1"/>
    <col min="3" max="3" width="10.7109375" style="1" customWidth="1"/>
    <col min="4" max="4" width="9.140625" style="1"/>
    <col min="5" max="5" width="11.140625" style="1" bestFit="1" customWidth="1"/>
    <col min="6" max="6" width="9.140625" style="1"/>
    <col min="7" max="7" width="11.7109375" style="1" customWidth="1"/>
    <col min="8" max="16384" width="9.140625" style="1"/>
  </cols>
  <sheetData>
    <row r="2" spans="1:7" x14ac:dyDescent="0.25">
      <c r="G2" s="398"/>
    </row>
    <row r="4" spans="1:7" x14ac:dyDescent="0.25">
      <c r="E4" s="428" t="s">
        <v>213</v>
      </c>
      <c r="F4" s="428"/>
    </row>
    <row r="7" spans="1:7" x14ac:dyDescent="0.25">
      <c r="B7" s="3" t="s">
        <v>0</v>
      </c>
      <c r="C7" s="3" t="s">
        <v>202</v>
      </c>
      <c r="D7" s="3" t="s">
        <v>2</v>
      </c>
      <c r="E7" s="3" t="s">
        <v>3</v>
      </c>
      <c r="F7" s="3" t="s">
        <v>4</v>
      </c>
      <c r="G7" s="3" t="s">
        <v>5</v>
      </c>
    </row>
    <row r="8" spans="1:7" x14ac:dyDescent="0.25">
      <c r="A8" s="288" t="s">
        <v>213</v>
      </c>
      <c r="B8" s="304">
        <v>43774</v>
      </c>
      <c r="C8" s="267">
        <v>15</v>
      </c>
      <c r="D8" s="3"/>
      <c r="E8" s="301"/>
      <c r="F8" s="3"/>
      <c r="G8" s="267" t="s">
        <v>161</v>
      </c>
    </row>
    <row r="9" spans="1:7" x14ac:dyDescent="0.25">
      <c r="B9" s="304">
        <v>43767</v>
      </c>
      <c r="C9" s="267">
        <v>18</v>
      </c>
      <c r="D9" s="3"/>
      <c r="E9" s="301"/>
      <c r="F9" s="3"/>
      <c r="G9" s="267" t="s">
        <v>161</v>
      </c>
    </row>
    <row r="10" spans="1:7" x14ac:dyDescent="0.25">
      <c r="A10" s="288"/>
      <c r="B10" s="304">
        <v>43726</v>
      </c>
      <c r="C10" s="267">
        <v>18</v>
      </c>
      <c r="D10" s="3"/>
      <c r="E10" s="301"/>
      <c r="F10" s="3"/>
      <c r="G10" s="267" t="s">
        <v>161</v>
      </c>
    </row>
    <row r="11" spans="1:7" x14ac:dyDescent="0.25">
      <c r="A11" s="288"/>
      <c r="B11" s="304">
        <v>43702</v>
      </c>
      <c r="C11" s="267">
        <v>25</v>
      </c>
      <c r="D11" s="3"/>
      <c r="E11" s="301"/>
      <c r="F11" s="3"/>
      <c r="G11" s="267" t="s">
        <v>161</v>
      </c>
    </row>
    <row r="12" spans="1:7" x14ac:dyDescent="0.25">
      <c r="A12" s="288"/>
      <c r="B12" s="304">
        <v>43676</v>
      </c>
      <c r="C12" s="267">
        <v>8</v>
      </c>
      <c r="D12" s="3"/>
      <c r="E12" s="301"/>
      <c r="F12" s="3"/>
      <c r="G12" s="267" t="s">
        <v>161</v>
      </c>
    </row>
    <row r="13" spans="1:7" x14ac:dyDescent="0.25">
      <c r="A13" s="288"/>
      <c r="B13" s="304">
        <v>43635</v>
      </c>
      <c r="C13" s="267">
        <v>10</v>
      </c>
      <c r="D13" s="3"/>
      <c r="E13" s="301"/>
      <c r="F13" s="3"/>
      <c r="G13" s="267" t="s">
        <v>161</v>
      </c>
    </row>
    <row r="14" spans="1:7" x14ac:dyDescent="0.25">
      <c r="B14" s="304">
        <v>43613</v>
      </c>
      <c r="C14" s="267" t="s">
        <v>195</v>
      </c>
      <c r="D14" s="3"/>
      <c r="E14" s="301"/>
      <c r="F14" s="3"/>
      <c r="G14" s="267" t="s">
        <v>198</v>
      </c>
    </row>
    <row r="15" spans="1:7" x14ac:dyDescent="0.25">
      <c r="B15" s="304">
        <v>43580</v>
      </c>
      <c r="C15" s="267" t="s">
        <v>195</v>
      </c>
      <c r="D15" s="3"/>
      <c r="E15" s="301"/>
      <c r="F15" s="3"/>
      <c r="G15" s="267" t="s">
        <v>198</v>
      </c>
    </row>
    <row r="16" spans="1:7" x14ac:dyDescent="0.25">
      <c r="B16" s="304">
        <v>43552</v>
      </c>
      <c r="C16" s="267">
        <v>8</v>
      </c>
      <c r="D16" s="3"/>
      <c r="E16" s="301"/>
      <c r="F16" s="3"/>
      <c r="G16" s="267" t="s">
        <v>161</v>
      </c>
    </row>
    <row r="17" spans="2:7" x14ac:dyDescent="0.25">
      <c r="B17" s="304">
        <v>43514</v>
      </c>
      <c r="C17" s="267">
        <v>6</v>
      </c>
      <c r="D17" s="3"/>
      <c r="E17" s="301"/>
      <c r="F17" s="3"/>
      <c r="G17" s="267" t="s">
        <v>161</v>
      </c>
    </row>
    <row r="18" spans="2:7" x14ac:dyDescent="0.25">
      <c r="B18" s="304">
        <v>43481</v>
      </c>
      <c r="C18" s="267">
        <v>12</v>
      </c>
      <c r="D18" s="3"/>
      <c r="E18" s="301"/>
      <c r="F18" s="3"/>
      <c r="G18" s="267" t="s">
        <v>161</v>
      </c>
    </row>
    <row r="19" spans="2:7" x14ac:dyDescent="0.25">
      <c r="B19" s="304">
        <v>43437</v>
      </c>
      <c r="C19" s="267">
        <v>11</v>
      </c>
      <c r="D19" s="3"/>
      <c r="E19" s="301"/>
      <c r="F19" s="3"/>
      <c r="G19" s="267" t="s">
        <v>161</v>
      </c>
    </row>
    <row r="20" spans="2:7" x14ac:dyDescent="0.25">
      <c r="B20" s="304">
        <v>43413</v>
      </c>
      <c r="C20" s="267">
        <v>21</v>
      </c>
      <c r="D20" s="3"/>
      <c r="E20" s="301"/>
      <c r="F20" s="3"/>
      <c r="G20" s="267" t="s">
        <v>161</v>
      </c>
    </row>
    <row r="21" spans="2:7" x14ac:dyDescent="0.25">
      <c r="B21" s="304">
        <v>43395</v>
      </c>
      <c r="C21" s="267">
        <v>25</v>
      </c>
      <c r="D21" s="3"/>
      <c r="E21" s="301"/>
      <c r="F21" s="3"/>
      <c r="G21" s="267" t="s">
        <v>161</v>
      </c>
    </row>
    <row r="22" spans="2:7" x14ac:dyDescent="0.25">
      <c r="B22" s="304">
        <v>43367</v>
      </c>
      <c r="C22" s="267">
        <v>22</v>
      </c>
      <c r="D22" s="3"/>
      <c r="E22" s="301"/>
      <c r="F22" s="3"/>
      <c r="G22" s="267" t="s">
        <v>161</v>
      </c>
    </row>
    <row r="23" spans="2:7" x14ac:dyDescent="0.25">
      <c r="B23" s="304">
        <v>43367</v>
      </c>
      <c r="C23" s="267">
        <v>22</v>
      </c>
      <c r="D23" s="3"/>
      <c r="E23" s="301"/>
      <c r="F23" s="3"/>
      <c r="G23" s="267" t="s">
        <v>161</v>
      </c>
    </row>
    <row r="24" spans="2:7" x14ac:dyDescent="0.25">
      <c r="B24" s="304">
        <v>43318</v>
      </c>
      <c r="C24" s="267">
        <v>20</v>
      </c>
      <c r="D24" s="3"/>
      <c r="E24" s="301"/>
      <c r="F24" s="3"/>
      <c r="G24" s="267" t="s">
        <v>161</v>
      </c>
    </row>
    <row r="25" spans="2:7" x14ac:dyDescent="0.25">
      <c r="B25" s="304"/>
      <c r="C25" s="3"/>
      <c r="D25" s="3"/>
      <c r="E25" s="301"/>
      <c r="F25" s="3"/>
      <c r="G25" s="267"/>
    </row>
  </sheetData>
  <mergeCells count="1">
    <mergeCell ref="E4:F4"/>
  </mergeCells>
  <conditionalFormatting sqref="G2">
    <cfRule type="duplicateValues" dxfId="25" priority="1"/>
  </conditionalFormatting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3"/>
  <sheetViews>
    <sheetView workbookViewId="0"/>
  </sheetViews>
  <sheetFormatPr defaultColWidth="9.140625" defaultRowHeight="15" x14ac:dyDescent="0.25"/>
  <cols>
    <col min="1" max="1" width="11.85546875" style="1" customWidth="1"/>
    <col min="2" max="2" width="10.7109375" style="1" bestFit="1" customWidth="1"/>
    <col min="3" max="3" width="10.7109375" style="1" customWidth="1"/>
    <col min="4" max="4" width="9.140625" style="1"/>
    <col min="5" max="5" width="11.140625" style="1" bestFit="1" customWidth="1"/>
    <col min="6" max="6" width="9.140625" style="1"/>
    <col min="7" max="7" width="19.140625" style="1" customWidth="1"/>
    <col min="8" max="16384" width="9.140625" style="1"/>
  </cols>
  <sheetData>
    <row r="2" spans="1:7" x14ac:dyDescent="0.25">
      <c r="G2" s="398"/>
    </row>
    <row r="4" spans="1:7" x14ac:dyDescent="0.25">
      <c r="E4" s="428" t="s">
        <v>215</v>
      </c>
      <c r="F4" s="428"/>
    </row>
    <row r="7" spans="1:7" x14ac:dyDescent="0.25">
      <c r="B7" s="3" t="s">
        <v>0</v>
      </c>
      <c r="C7" s="3" t="s">
        <v>202</v>
      </c>
      <c r="D7" s="3" t="s">
        <v>2</v>
      </c>
      <c r="E7" s="3" t="s">
        <v>3</v>
      </c>
      <c r="F7" s="3" t="s">
        <v>4</v>
      </c>
      <c r="G7" s="3" t="s">
        <v>5</v>
      </c>
    </row>
    <row r="8" spans="1:7" x14ac:dyDescent="0.25">
      <c r="A8" s="288" t="s">
        <v>215</v>
      </c>
      <c r="B8" s="304">
        <v>43580</v>
      </c>
      <c r="C8" s="267" t="s">
        <v>195</v>
      </c>
      <c r="D8" s="3"/>
      <c r="E8" s="301"/>
      <c r="F8" s="3"/>
      <c r="G8" s="267" t="s">
        <v>248</v>
      </c>
    </row>
    <row r="9" spans="1:7" x14ac:dyDescent="0.25">
      <c r="B9" s="304">
        <v>43552</v>
      </c>
      <c r="C9" s="267" t="s">
        <v>195</v>
      </c>
      <c r="D9" s="3"/>
      <c r="E9" s="301"/>
      <c r="F9" s="3"/>
      <c r="G9" s="267" t="s">
        <v>248</v>
      </c>
    </row>
    <row r="10" spans="1:7" x14ac:dyDescent="0.25">
      <c r="A10" s="288"/>
      <c r="B10" s="304">
        <v>43514</v>
      </c>
      <c r="C10" s="267" t="s">
        <v>195</v>
      </c>
      <c r="D10" s="3"/>
      <c r="E10" s="301"/>
      <c r="F10" s="3"/>
      <c r="G10" s="267" t="s">
        <v>248</v>
      </c>
    </row>
    <row r="11" spans="1:7" x14ac:dyDescent="0.25">
      <c r="A11" s="288"/>
      <c r="B11" s="304">
        <v>43481</v>
      </c>
      <c r="C11" s="267" t="s">
        <v>195</v>
      </c>
      <c r="D11" s="3"/>
      <c r="E11" s="301"/>
      <c r="F11" s="3"/>
      <c r="G11" s="267" t="s">
        <v>198</v>
      </c>
    </row>
    <row r="12" spans="1:7" x14ac:dyDescent="0.25">
      <c r="A12" s="288"/>
      <c r="B12" s="304">
        <v>43437</v>
      </c>
      <c r="C12" s="267" t="s">
        <v>195</v>
      </c>
      <c r="D12" s="3"/>
      <c r="E12" s="301"/>
      <c r="F12" s="3"/>
      <c r="G12" s="267" t="s">
        <v>198</v>
      </c>
    </row>
    <row r="13" spans="1:7" x14ac:dyDescent="0.25">
      <c r="A13" s="288"/>
      <c r="B13" s="304">
        <v>43433</v>
      </c>
      <c r="C13" s="267" t="s">
        <v>195</v>
      </c>
      <c r="D13" s="3"/>
      <c r="E13" s="301"/>
      <c r="F13" s="3"/>
      <c r="G13" s="267" t="s">
        <v>198</v>
      </c>
    </row>
    <row r="14" spans="1:7" x14ac:dyDescent="0.25">
      <c r="B14" s="304">
        <v>43395</v>
      </c>
      <c r="C14" s="267" t="s">
        <v>195</v>
      </c>
      <c r="D14" s="3"/>
      <c r="E14" s="301"/>
      <c r="F14" s="3"/>
      <c r="G14" s="267" t="s">
        <v>198</v>
      </c>
    </row>
    <row r="15" spans="1:7" x14ac:dyDescent="0.25">
      <c r="B15" s="304">
        <v>43367</v>
      </c>
      <c r="C15" s="267" t="s">
        <v>195</v>
      </c>
      <c r="D15" s="3"/>
      <c r="E15" s="301"/>
      <c r="F15" s="3"/>
      <c r="G15" s="267" t="s">
        <v>235</v>
      </c>
    </row>
    <row r="16" spans="1:7" x14ac:dyDescent="0.25">
      <c r="B16" s="304">
        <v>43320</v>
      </c>
      <c r="C16" s="267">
        <v>10</v>
      </c>
      <c r="D16" s="3"/>
      <c r="E16" s="301"/>
      <c r="F16" s="3"/>
      <c r="G16" s="267" t="s">
        <v>161</v>
      </c>
    </row>
    <row r="17" spans="2:7" x14ac:dyDescent="0.25">
      <c r="B17" s="304"/>
      <c r="C17" s="3"/>
      <c r="D17" s="3"/>
      <c r="E17" s="301"/>
      <c r="F17" s="3"/>
      <c r="G17" s="267"/>
    </row>
    <row r="18" spans="2:7" x14ac:dyDescent="0.25">
      <c r="B18" s="304"/>
      <c r="C18" s="3"/>
      <c r="D18" s="3"/>
      <c r="E18" s="301"/>
      <c r="F18" s="3"/>
      <c r="G18" s="267"/>
    </row>
    <row r="19" spans="2:7" x14ac:dyDescent="0.25">
      <c r="B19" s="304"/>
      <c r="C19" s="3"/>
      <c r="D19" s="3"/>
      <c r="E19" s="301"/>
      <c r="F19" s="3"/>
      <c r="G19" s="267"/>
    </row>
    <row r="20" spans="2:7" x14ac:dyDescent="0.25">
      <c r="B20" s="304"/>
      <c r="C20" s="3"/>
      <c r="D20" s="3"/>
      <c r="E20" s="301"/>
      <c r="F20" s="3"/>
      <c r="G20" s="267"/>
    </row>
    <row r="21" spans="2:7" x14ac:dyDescent="0.25">
      <c r="B21" s="304"/>
      <c r="C21" s="3"/>
      <c r="D21" s="3"/>
      <c r="E21" s="301"/>
      <c r="F21" s="3"/>
      <c r="G21" s="267"/>
    </row>
    <row r="22" spans="2:7" x14ac:dyDescent="0.25">
      <c r="B22" s="304"/>
      <c r="C22" s="3"/>
      <c r="D22" s="3"/>
      <c r="E22" s="301"/>
      <c r="F22" s="3"/>
      <c r="G22" s="267"/>
    </row>
    <row r="23" spans="2:7" x14ac:dyDescent="0.25">
      <c r="B23" s="304"/>
      <c r="C23" s="3"/>
      <c r="D23" s="3"/>
      <c r="E23" s="301"/>
      <c r="F23" s="3"/>
      <c r="G23" s="267"/>
    </row>
    <row r="24" spans="2:7" x14ac:dyDescent="0.25">
      <c r="B24" s="304"/>
      <c r="C24" s="267"/>
      <c r="D24" s="301"/>
      <c r="E24" s="301"/>
      <c r="F24" s="267"/>
      <c r="G24" s="267"/>
    </row>
    <row r="25" spans="2:7" x14ac:dyDescent="0.25">
      <c r="B25" s="305"/>
      <c r="C25" s="267"/>
      <c r="D25" s="302"/>
      <c r="E25" s="302"/>
      <c r="F25" s="267"/>
      <c r="G25" s="267"/>
    </row>
    <row r="26" spans="2:7" x14ac:dyDescent="0.25">
      <c r="B26" s="304"/>
      <c r="C26" s="267"/>
      <c r="D26" s="301"/>
      <c r="E26" s="301"/>
      <c r="F26" s="267"/>
      <c r="G26" s="267"/>
    </row>
    <row r="27" spans="2:7" x14ac:dyDescent="0.25">
      <c r="B27" s="304"/>
      <c r="C27" s="267"/>
      <c r="D27" s="301"/>
      <c r="E27" s="301"/>
      <c r="F27" s="267"/>
      <c r="G27" s="267"/>
    </row>
    <row r="28" spans="2:7" x14ac:dyDescent="0.25">
      <c r="B28" s="304"/>
      <c r="C28" s="267"/>
      <c r="D28" s="301"/>
      <c r="E28" s="301"/>
      <c r="F28" s="267"/>
      <c r="G28" s="267"/>
    </row>
    <row r="29" spans="2:7" x14ac:dyDescent="0.25">
      <c r="B29" s="304"/>
      <c r="C29" s="267"/>
      <c r="D29" s="301"/>
      <c r="E29" s="301"/>
      <c r="F29" s="267"/>
      <c r="G29" s="267"/>
    </row>
    <row r="30" spans="2:7" x14ac:dyDescent="0.25">
      <c r="B30" s="304"/>
      <c r="C30" s="267"/>
      <c r="D30" s="301"/>
      <c r="E30" s="301"/>
      <c r="F30" s="267"/>
      <c r="G30" s="267"/>
    </row>
    <row r="31" spans="2:7" x14ac:dyDescent="0.25">
      <c r="B31" s="304"/>
      <c r="C31" s="267"/>
      <c r="D31" s="301"/>
      <c r="E31" s="301"/>
      <c r="F31" s="267"/>
      <c r="G31" s="267"/>
    </row>
    <row r="32" spans="2:7" x14ac:dyDescent="0.25">
      <c r="B32" s="304"/>
      <c r="C32" s="267"/>
      <c r="D32" s="301"/>
      <c r="E32" s="301"/>
      <c r="F32" s="267"/>
      <c r="G32" s="267"/>
    </row>
    <row r="33" spans="2:7" x14ac:dyDescent="0.25">
      <c r="B33" s="304"/>
      <c r="C33" s="267"/>
      <c r="D33" s="301"/>
      <c r="E33" s="301"/>
      <c r="F33" s="267"/>
      <c r="G33" s="267"/>
    </row>
    <row r="34" spans="2:7" x14ac:dyDescent="0.25">
      <c r="B34" s="304"/>
      <c r="C34" s="267"/>
      <c r="D34" s="301"/>
      <c r="E34" s="301"/>
      <c r="F34" s="267"/>
      <c r="G34" s="267"/>
    </row>
    <row r="35" spans="2:7" x14ac:dyDescent="0.25">
      <c r="B35" s="304"/>
      <c r="C35" s="267"/>
      <c r="D35" s="301"/>
      <c r="E35" s="301"/>
      <c r="F35" s="267"/>
      <c r="G35" s="267"/>
    </row>
    <row r="36" spans="2:7" x14ac:dyDescent="0.25">
      <c r="B36" s="304"/>
      <c r="C36" s="267"/>
      <c r="D36" s="301"/>
      <c r="E36" s="301"/>
      <c r="F36" s="267"/>
      <c r="G36" s="267"/>
    </row>
    <row r="37" spans="2:7" x14ac:dyDescent="0.25">
      <c r="B37" s="304"/>
      <c r="C37" s="267"/>
      <c r="D37" s="301"/>
      <c r="E37" s="301"/>
      <c r="F37" s="267"/>
      <c r="G37" s="267"/>
    </row>
    <row r="38" spans="2:7" x14ac:dyDescent="0.25">
      <c r="B38" s="304"/>
      <c r="C38" s="267"/>
      <c r="D38" s="301"/>
      <c r="E38" s="301"/>
      <c r="F38" s="267"/>
      <c r="G38" s="267"/>
    </row>
    <row r="39" spans="2:7" x14ac:dyDescent="0.25">
      <c r="B39" s="304"/>
      <c r="C39" s="267"/>
      <c r="D39" s="301"/>
      <c r="E39" s="301"/>
      <c r="F39" s="267"/>
      <c r="G39" s="267"/>
    </row>
    <row r="40" spans="2:7" x14ac:dyDescent="0.25">
      <c r="B40" s="304"/>
      <c r="C40" s="267"/>
      <c r="D40" s="301"/>
      <c r="E40" s="301"/>
      <c r="F40" s="267"/>
      <c r="G40" s="267"/>
    </row>
    <row r="41" spans="2:7" x14ac:dyDescent="0.25">
      <c r="B41" s="304"/>
      <c r="C41" s="267"/>
      <c r="D41" s="301"/>
      <c r="E41" s="301"/>
      <c r="F41" s="267"/>
      <c r="G41" s="267"/>
    </row>
    <row r="42" spans="2:7" x14ac:dyDescent="0.25">
      <c r="B42" s="304"/>
      <c r="C42" s="267"/>
      <c r="D42" s="301"/>
      <c r="E42" s="301"/>
      <c r="F42" s="267"/>
      <c r="G42" s="267"/>
    </row>
    <row r="43" spans="2:7" x14ac:dyDescent="0.25">
      <c r="B43" s="304"/>
      <c r="C43" s="267"/>
      <c r="D43" s="301"/>
      <c r="E43" s="301"/>
      <c r="F43" s="267"/>
      <c r="G43" s="267"/>
    </row>
    <row r="44" spans="2:7" x14ac:dyDescent="0.25">
      <c r="B44" s="304"/>
      <c r="C44" s="267"/>
      <c r="D44" s="301"/>
      <c r="E44" s="301"/>
      <c r="F44" s="267"/>
      <c r="G44" s="267"/>
    </row>
    <row r="45" spans="2:7" x14ac:dyDescent="0.25">
      <c r="B45" s="304"/>
      <c r="C45" s="267"/>
      <c r="D45" s="301"/>
      <c r="E45" s="301"/>
      <c r="F45" s="267"/>
      <c r="G45" s="267"/>
    </row>
    <row r="46" spans="2:7" x14ac:dyDescent="0.25">
      <c r="B46" s="304"/>
      <c r="C46" s="267"/>
      <c r="D46" s="301"/>
      <c r="E46" s="301"/>
      <c r="F46" s="267"/>
      <c r="G46" s="267"/>
    </row>
    <row r="47" spans="2:7" x14ac:dyDescent="0.25">
      <c r="B47" s="304"/>
      <c r="C47" s="267"/>
      <c r="D47" s="301"/>
      <c r="E47" s="301"/>
      <c r="F47" s="267"/>
      <c r="G47" s="267"/>
    </row>
    <row r="48" spans="2:7" x14ac:dyDescent="0.25">
      <c r="B48" s="304"/>
      <c r="C48" s="267"/>
      <c r="D48" s="301"/>
      <c r="E48" s="301"/>
      <c r="F48" s="267"/>
      <c r="G48" s="267"/>
    </row>
    <row r="49" spans="2:7" x14ac:dyDescent="0.25">
      <c r="B49" s="304"/>
      <c r="C49" s="267"/>
      <c r="D49" s="301"/>
      <c r="E49" s="301"/>
      <c r="F49" s="267"/>
      <c r="G49" s="267"/>
    </row>
    <row r="50" spans="2:7" x14ac:dyDescent="0.25">
      <c r="B50" s="304"/>
      <c r="C50" s="267"/>
      <c r="D50" s="301"/>
      <c r="E50" s="301"/>
      <c r="F50" s="267"/>
      <c r="G50" s="267"/>
    </row>
    <row r="51" spans="2:7" x14ac:dyDescent="0.25">
      <c r="B51" s="304"/>
      <c r="C51" s="267"/>
      <c r="D51" s="301"/>
      <c r="E51" s="301"/>
      <c r="F51" s="267"/>
      <c r="G51" s="267"/>
    </row>
    <row r="52" spans="2:7" x14ac:dyDescent="0.25">
      <c r="B52" s="306"/>
      <c r="C52" s="267"/>
      <c r="D52" s="303"/>
      <c r="E52" s="303"/>
      <c r="F52" s="267"/>
      <c r="G52" s="267"/>
    </row>
    <row r="53" spans="2:7" x14ac:dyDescent="0.25">
      <c r="B53" s="272"/>
      <c r="C53" s="267"/>
      <c r="D53" s="267"/>
      <c r="E53" s="271"/>
      <c r="F53" s="267"/>
      <c r="G53" s="267"/>
    </row>
  </sheetData>
  <mergeCells count="1">
    <mergeCell ref="E4:F4"/>
  </mergeCells>
  <conditionalFormatting sqref="G2">
    <cfRule type="duplicateValues" dxfId="24" priority="1"/>
  </conditionalFormatting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24"/>
  <sheetViews>
    <sheetView workbookViewId="0">
      <selection activeCell="B7" sqref="B7"/>
    </sheetView>
  </sheetViews>
  <sheetFormatPr defaultColWidth="9.140625" defaultRowHeight="15" x14ac:dyDescent="0.25"/>
  <cols>
    <col min="1" max="1" width="13.85546875" style="1" customWidth="1"/>
    <col min="2" max="2" width="10.7109375" style="1" bestFit="1" customWidth="1"/>
    <col min="3" max="3" width="10.7109375" style="1" customWidth="1"/>
    <col min="4" max="4" width="9.140625" style="1"/>
    <col min="5" max="5" width="11.140625" style="1" bestFit="1" customWidth="1"/>
    <col min="6" max="6" width="9.140625" style="1"/>
    <col min="7" max="7" width="11.7109375" style="1" customWidth="1"/>
    <col min="8" max="16384" width="9.140625" style="1"/>
  </cols>
  <sheetData>
    <row r="2" spans="1:7" x14ac:dyDescent="0.25">
      <c r="G2" s="398"/>
    </row>
    <row r="4" spans="1:7" x14ac:dyDescent="0.25">
      <c r="E4" s="428" t="s">
        <v>208</v>
      </c>
      <c r="F4" s="428"/>
    </row>
    <row r="7" spans="1:7" x14ac:dyDescent="0.25">
      <c r="B7" s="3" t="s">
        <v>0</v>
      </c>
      <c r="C7" s="3" t="s">
        <v>202</v>
      </c>
      <c r="D7" s="3" t="s">
        <v>2</v>
      </c>
      <c r="E7" s="3" t="s">
        <v>3</v>
      </c>
      <c r="F7" s="3" t="s">
        <v>4</v>
      </c>
      <c r="G7" s="3" t="s">
        <v>5</v>
      </c>
    </row>
    <row r="8" spans="1:7" x14ac:dyDescent="0.25">
      <c r="A8" s="288" t="s">
        <v>208</v>
      </c>
      <c r="B8" s="304">
        <v>43781</v>
      </c>
      <c r="C8" s="267">
        <v>10</v>
      </c>
      <c r="D8" s="3"/>
      <c r="E8" s="301"/>
      <c r="F8" s="3"/>
      <c r="G8" s="267" t="s">
        <v>161</v>
      </c>
    </row>
    <row r="9" spans="1:7" x14ac:dyDescent="0.25">
      <c r="B9" s="304">
        <v>43767</v>
      </c>
      <c r="C9" s="267">
        <v>18</v>
      </c>
      <c r="D9" s="3"/>
      <c r="E9" s="301"/>
      <c r="F9" s="3"/>
      <c r="G9" s="267" t="s">
        <v>161</v>
      </c>
    </row>
    <row r="10" spans="1:7" x14ac:dyDescent="0.25">
      <c r="A10" s="288"/>
      <c r="B10" s="304">
        <v>43726</v>
      </c>
      <c r="C10" s="267">
        <v>18</v>
      </c>
      <c r="D10" s="3"/>
      <c r="E10" s="301"/>
      <c r="F10" s="3"/>
      <c r="G10" s="267" t="s">
        <v>161</v>
      </c>
    </row>
    <row r="11" spans="1:7" x14ac:dyDescent="0.25">
      <c r="A11" s="288"/>
      <c r="B11" s="304">
        <v>43691</v>
      </c>
      <c r="C11" s="267">
        <v>10</v>
      </c>
      <c r="D11" s="3"/>
      <c r="E11" s="301"/>
      <c r="F11" s="3"/>
      <c r="G11" s="267" t="s">
        <v>161</v>
      </c>
    </row>
    <row r="12" spans="1:7" x14ac:dyDescent="0.25">
      <c r="A12" s="288"/>
      <c r="B12" s="304">
        <v>43676</v>
      </c>
      <c r="C12" s="267">
        <v>22</v>
      </c>
      <c r="D12" s="3"/>
      <c r="E12" s="301"/>
      <c r="F12" s="3"/>
      <c r="G12" s="267" t="s">
        <v>161</v>
      </c>
    </row>
    <row r="13" spans="1:7" x14ac:dyDescent="0.25">
      <c r="A13" s="288"/>
      <c r="B13" s="304">
        <v>43635</v>
      </c>
      <c r="C13" s="267">
        <v>20</v>
      </c>
      <c r="D13" s="3"/>
      <c r="E13" s="301"/>
      <c r="F13" s="3"/>
      <c r="G13" s="267" t="s">
        <v>161</v>
      </c>
    </row>
    <row r="14" spans="1:7" x14ac:dyDescent="0.25">
      <c r="B14" s="304">
        <v>43612</v>
      </c>
      <c r="C14" s="267">
        <v>22</v>
      </c>
      <c r="D14" s="3"/>
      <c r="E14" s="301"/>
      <c r="F14" s="3"/>
      <c r="G14" s="267" t="s">
        <v>161</v>
      </c>
    </row>
    <row r="15" spans="1:7" x14ac:dyDescent="0.25">
      <c r="B15" s="304">
        <v>43580</v>
      </c>
      <c r="C15" s="267">
        <v>20</v>
      </c>
      <c r="D15" s="3"/>
      <c r="E15" s="301"/>
      <c r="F15" s="3"/>
      <c r="G15" s="267" t="s">
        <v>161</v>
      </c>
    </row>
    <row r="16" spans="1:7" x14ac:dyDescent="0.25">
      <c r="B16" s="304">
        <v>43552</v>
      </c>
      <c r="C16" s="267">
        <v>15</v>
      </c>
      <c r="D16" s="3"/>
      <c r="E16" s="301"/>
      <c r="F16" s="3"/>
      <c r="G16" s="267" t="s">
        <v>161</v>
      </c>
    </row>
    <row r="17" spans="2:7" x14ac:dyDescent="0.25">
      <c r="B17" s="304">
        <v>43516</v>
      </c>
      <c r="C17" s="267">
        <v>15</v>
      </c>
      <c r="D17" s="3"/>
      <c r="E17" s="301"/>
      <c r="F17" s="3"/>
      <c r="G17" s="267" t="s">
        <v>161</v>
      </c>
    </row>
    <row r="18" spans="2:7" x14ac:dyDescent="0.25">
      <c r="B18" s="304">
        <v>43481</v>
      </c>
      <c r="C18" s="267">
        <v>15</v>
      </c>
      <c r="D18" s="3"/>
      <c r="E18" s="301"/>
      <c r="F18" s="3"/>
      <c r="G18" s="267" t="s">
        <v>161</v>
      </c>
    </row>
    <row r="19" spans="2:7" x14ac:dyDescent="0.25">
      <c r="B19" s="304">
        <v>43437</v>
      </c>
      <c r="C19" s="267">
        <v>20</v>
      </c>
      <c r="D19" s="3"/>
      <c r="E19" s="301"/>
      <c r="F19" s="3"/>
      <c r="G19" s="267" t="s">
        <v>161</v>
      </c>
    </row>
    <row r="20" spans="2:7" x14ac:dyDescent="0.25">
      <c r="B20" s="304">
        <v>43413</v>
      </c>
      <c r="C20" s="267">
        <v>20</v>
      </c>
      <c r="D20" s="3"/>
      <c r="E20" s="301"/>
      <c r="F20" s="3"/>
      <c r="G20" s="267" t="s">
        <v>161</v>
      </c>
    </row>
    <row r="21" spans="2:7" x14ac:dyDescent="0.25">
      <c r="B21" s="304">
        <v>43391</v>
      </c>
      <c r="C21" s="267">
        <v>28</v>
      </c>
      <c r="D21" s="3"/>
      <c r="E21" s="301"/>
      <c r="F21" s="3"/>
      <c r="G21" s="267" t="s">
        <v>161</v>
      </c>
    </row>
    <row r="22" spans="2:7" x14ac:dyDescent="0.25">
      <c r="B22" s="304">
        <v>43367</v>
      </c>
      <c r="C22" s="267">
        <v>18</v>
      </c>
      <c r="D22" s="3"/>
      <c r="E22" s="301"/>
      <c r="F22" s="3"/>
      <c r="G22" s="267" t="s">
        <v>161</v>
      </c>
    </row>
    <row r="23" spans="2:7" x14ac:dyDescent="0.25">
      <c r="B23" s="304">
        <v>43318</v>
      </c>
      <c r="C23" s="267">
        <v>16</v>
      </c>
      <c r="D23" s="3"/>
      <c r="E23" s="301"/>
      <c r="F23" s="3"/>
      <c r="G23" s="267" t="s">
        <v>161</v>
      </c>
    </row>
    <row r="24" spans="2:7" x14ac:dyDescent="0.25">
      <c r="B24" s="304"/>
      <c r="C24" s="3"/>
      <c r="D24" s="3"/>
      <c r="E24" s="301"/>
      <c r="F24" s="3"/>
      <c r="G24" s="267"/>
    </row>
  </sheetData>
  <mergeCells count="1">
    <mergeCell ref="E4:F4"/>
  </mergeCells>
  <conditionalFormatting sqref="G2">
    <cfRule type="duplicateValues" dxfId="23" priority="1"/>
  </conditionalFormatting>
  <pageMargins left="0.7" right="0.7" top="0.75" bottom="0.75" header="0.3" footer="0.3"/>
  <pageSetup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24"/>
  <sheetViews>
    <sheetView workbookViewId="0">
      <selection activeCell="B7" sqref="B7"/>
    </sheetView>
  </sheetViews>
  <sheetFormatPr defaultColWidth="9.140625" defaultRowHeight="15" x14ac:dyDescent="0.25"/>
  <cols>
    <col min="1" max="1" width="13.85546875" style="1" customWidth="1"/>
    <col min="2" max="2" width="10.7109375" style="1" bestFit="1" customWidth="1"/>
    <col min="3" max="3" width="10.7109375" style="1" customWidth="1"/>
    <col min="4" max="4" width="9.140625" style="1"/>
    <col min="5" max="5" width="11.140625" style="1" bestFit="1" customWidth="1"/>
    <col min="6" max="6" width="9.140625" style="1"/>
    <col min="7" max="7" width="11.7109375" style="1" customWidth="1"/>
    <col min="8" max="16384" width="9.140625" style="1"/>
  </cols>
  <sheetData>
    <row r="2" spans="1:7" x14ac:dyDescent="0.25">
      <c r="G2" s="398"/>
    </row>
    <row r="4" spans="1:7" x14ac:dyDescent="0.25">
      <c r="E4" s="428" t="s">
        <v>209</v>
      </c>
      <c r="F4" s="428"/>
    </row>
    <row r="7" spans="1:7" x14ac:dyDescent="0.25">
      <c r="B7" s="3" t="s">
        <v>0</v>
      </c>
      <c r="C7" s="3" t="s">
        <v>202</v>
      </c>
      <c r="D7" s="3" t="s">
        <v>2</v>
      </c>
      <c r="E7" s="3" t="s">
        <v>3</v>
      </c>
      <c r="F7" s="3" t="s">
        <v>4</v>
      </c>
      <c r="G7" s="3" t="s">
        <v>5</v>
      </c>
    </row>
    <row r="8" spans="1:7" x14ac:dyDescent="0.25">
      <c r="A8" s="288" t="s">
        <v>209</v>
      </c>
      <c r="B8" s="304">
        <v>43774</v>
      </c>
      <c r="C8" s="267">
        <v>20</v>
      </c>
      <c r="D8" s="3"/>
      <c r="E8" s="301"/>
      <c r="F8" s="3"/>
      <c r="G8" s="267" t="s">
        <v>161</v>
      </c>
    </row>
    <row r="9" spans="1:7" x14ac:dyDescent="0.25">
      <c r="B9" s="304">
        <v>43767</v>
      </c>
      <c r="C9" s="267">
        <v>20</v>
      </c>
      <c r="D9" s="3"/>
      <c r="E9" s="301"/>
      <c r="F9" s="3"/>
      <c r="G9" s="267" t="s">
        <v>161</v>
      </c>
    </row>
    <row r="10" spans="1:7" x14ac:dyDescent="0.25">
      <c r="A10" s="288"/>
      <c r="B10" s="304">
        <v>43726</v>
      </c>
      <c r="C10" s="267">
        <v>20</v>
      </c>
      <c r="D10" s="3"/>
      <c r="E10" s="301"/>
      <c r="F10" s="3"/>
      <c r="G10" s="267" t="s">
        <v>161</v>
      </c>
    </row>
    <row r="11" spans="1:7" x14ac:dyDescent="0.25">
      <c r="A11" s="288"/>
      <c r="B11" s="304">
        <v>43698</v>
      </c>
      <c r="C11" s="267">
        <v>10</v>
      </c>
      <c r="D11" s="3"/>
      <c r="E11" s="301"/>
      <c r="F11" s="3"/>
      <c r="G11" s="267" t="s">
        <v>161</v>
      </c>
    </row>
    <row r="12" spans="1:7" x14ac:dyDescent="0.25">
      <c r="A12" s="288"/>
      <c r="B12" s="304">
        <v>43676</v>
      </c>
      <c r="C12" s="267">
        <v>20</v>
      </c>
      <c r="D12" s="3"/>
      <c r="E12" s="301"/>
      <c r="F12" s="3"/>
      <c r="G12" s="267" t="s">
        <v>161</v>
      </c>
    </row>
    <row r="13" spans="1:7" x14ac:dyDescent="0.25">
      <c r="A13" s="288"/>
      <c r="B13" s="304">
        <v>43635</v>
      </c>
      <c r="C13" s="267">
        <v>15</v>
      </c>
      <c r="D13" s="3"/>
      <c r="E13" s="301"/>
      <c r="F13" s="3"/>
      <c r="G13" s="267" t="s">
        <v>161</v>
      </c>
    </row>
    <row r="14" spans="1:7" x14ac:dyDescent="0.25">
      <c r="B14" s="304">
        <v>43612</v>
      </c>
      <c r="C14" s="267">
        <v>20</v>
      </c>
      <c r="D14" s="3"/>
      <c r="E14" s="301"/>
      <c r="F14" s="3"/>
      <c r="G14" s="267" t="s">
        <v>161</v>
      </c>
    </row>
    <row r="15" spans="1:7" x14ac:dyDescent="0.25">
      <c r="B15" s="304">
        <v>43580</v>
      </c>
      <c r="C15" s="267">
        <v>12</v>
      </c>
      <c r="D15" s="3"/>
      <c r="E15" s="301"/>
      <c r="F15" s="3"/>
      <c r="G15" s="267" t="s">
        <v>161</v>
      </c>
    </row>
    <row r="16" spans="1:7" x14ac:dyDescent="0.25">
      <c r="B16" s="304">
        <v>43552</v>
      </c>
      <c r="C16" s="267">
        <v>15</v>
      </c>
      <c r="D16" s="3"/>
      <c r="E16" s="301"/>
      <c r="F16" s="3"/>
      <c r="G16" s="267" t="s">
        <v>161</v>
      </c>
    </row>
    <row r="17" spans="2:7" x14ac:dyDescent="0.25">
      <c r="B17" s="304">
        <v>43514</v>
      </c>
      <c r="C17" s="267">
        <v>20</v>
      </c>
      <c r="D17" s="3"/>
      <c r="E17" s="301"/>
      <c r="F17" s="3"/>
      <c r="G17" s="267" t="s">
        <v>161</v>
      </c>
    </row>
    <row r="18" spans="2:7" x14ac:dyDescent="0.25">
      <c r="B18" s="304">
        <v>43481</v>
      </c>
      <c r="C18" s="267">
        <v>22</v>
      </c>
      <c r="D18" s="3"/>
      <c r="E18" s="301"/>
      <c r="F18" s="3"/>
      <c r="G18" s="267" t="s">
        <v>161</v>
      </c>
    </row>
    <row r="19" spans="2:7" x14ac:dyDescent="0.25">
      <c r="B19" s="304">
        <v>43437</v>
      </c>
      <c r="C19" s="267">
        <v>11</v>
      </c>
      <c r="D19" s="3"/>
      <c r="E19" s="301"/>
      <c r="F19" s="3"/>
      <c r="G19" s="267" t="s">
        <v>161</v>
      </c>
    </row>
    <row r="20" spans="2:7" x14ac:dyDescent="0.25">
      <c r="B20" s="304">
        <v>43413</v>
      </c>
      <c r="C20" s="267">
        <v>11</v>
      </c>
      <c r="D20" s="3"/>
      <c r="E20" s="301"/>
      <c r="F20" s="3"/>
      <c r="G20" s="267" t="s">
        <v>161</v>
      </c>
    </row>
    <row r="21" spans="2:7" x14ac:dyDescent="0.25">
      <c r="B21" s="304">
        <v>43391</v>
      </c>
      <c r="C21" s="267">
        <v>10</v>
      </c>
      <c r="D21" s="3"/>
      <c r="E21" s="301"/>
      <c r="F21" s="3"/>
      <c r="G21" s="267" t="s">
        <v>161</v>
      </c>
    </row>
    <row r="22" spans="2:7" x14ac:dyDescent="0.25">
      <c r="B22" s="304">
        <v>43367</v>
      </c>
      <c r="C22" s="267">
        <v>11</v>
      </c>
      <c r="D22" s="3"/>
      <c r="E22" s="301"/>
      <c r="F22" s="3"/>
      <c r="G22" s="267" t="s">
        <v>161</v>
      </c>
    </row>
    <row r="23" spans="2:7" x14ac:dyDescent="0.25">
      <c r="B23" s="304">
        <v>43320</v>
      </c>
      <c r="C23" s="267">
        <v>15</v>
      </c>
      <c r="D23" s="3"/>
      <c r="E23" s="301"/>
      <c r="F23" s="3"/>
      <c r="G23" s="267" t="s">
        <v>161</v>
      </c>
    </row>
    <row r="24" spans="2:7" x14ac:dyDescent="0.25">
      <c r="B24" s="304"/>
      <c r="C24" s="3"/>
      <c r="D24" s="3"/>
      <c r="E24" s="301"/>
      <c r="F24" s="3"/>
      <c r="G24" s="267"/>
    </row>
  </sheetData>
  <mergeCells count="1">
    <mergeCell ref="E4:F4"/>
  </mergeCells>
  <conditionalFormatting sqref="G2">
    <cfRule type="duplicateValues" dxfId="22" priority="1"/>
  </conditionalFormatting>
  <pageMargins left="0.7" right="0.7" top="0.75" bottom="0.75" header="0.3" footer="0.3"/>
  <pageSetup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7"/>
  <sheetViews>
    <sheetView workbookViewId="0">
      <selection activeCell="B7" sqref="B7"/>
    </sheetView>
  </sheetViews>
  <sheetFormatPr defaultColWidth="9.140625" defaultRowHeight="15" x14ac:dyDescent="0.25"/>
  <cols>
    <col min="1" max="1" width="11.42578125" style="1" customWidth="1"/>
    <col min="2" max="2" width="10.7109375" style="1" bestFit="1" customWidth="1"/>
    <col min="3" max="3" width="10.7109375" style="1" customWidth="1"/>
    <col min="4" max="4" width="9.140625" style="1"/>
    <col min="5" max="5" width="11.140625" style="1" bestFit="1" customWidth="1"/>
    <col min="6" max="6" width="9.140625" style="1"/>
    <col min="7" max="7" width="18.85546875" style="1" customWidth="1"/>
    <col min="8" max="16384" width="9.140625" style="1"/>
  </cols>
  <sheetData>
    <row r="2" spans="1:7" x14ac:dyDescent="0.25">
      <c r="G2" s="398"/>
    </row>
    <row r="4" spans="1:7" x14ac:dyDescent="0.25">
      <c r="E4" s="428" t="s">
        <v>225</v>
      </c>
      <c r="F4" s="428"/>
      <c r="G4" s="399"/>
    </row>
    <row r="7" spans="1:7" x14ac:dyDescent="0.25">
      <c r="B7" s="3" t="s">
        <v>0</v>
      </c>
      <c r="C7" s="3" t="s">
        <v>202</v>
      </c>
      <c r="D7" s="3" t="s">
        <v>2</v>
      </c>
      <c r="E7" s="3" t="s">
        <v>3</v>
      </c>
      <c r="F7" s="3" t="s">
        <v>4</v>
      </c>
      <c r="G7" s="3" t="s">
        <v>5</v>
      </c>
    </row>
    <row r="8" spans="1:7" x14ac:dyDescent="0.25">
      <c r="A8" s="288" t="s">
        <v>226</v>
      </c>
      <c r="B8" s="304">
        <v>43580</v>
      </c>
      <c r="C8" s="267" t="s">
        <v>195</v>
      </c>
      <c r="D8" s="3"/>
      <c r="E8" s="301"/>
      <c r="F8" s="3"/>
      <c r="G8" s="267" t="s">
        <v>248</v>
      </c>
    </row>
    <row r="9" spans="1:7" x14ac:dyDescent="0.25">
      <c r="B9" s="304">
        <v>43552</v>
      </c>
      <c r="C9" s="267" t="s">
        <v>195</v>
      </c>
      <c r="D9" s="3"/>
      <c r="E9" s="301"/>
      <c r="F9" s="3"/>
      <c r="G9" s="267" t="s">
        <v>248</v>
      </c>
    </row>
    <row r="10" spans="1:7" x14ac:dyDescent="0.25">
      <c r="A10" s="288"/>
      <c r="B10" s="304">
        <v>43514</v>
      </c>
      <c r="C10" s="267" t="s">
        <v>195</v>
      </c>
      <c r="D10" s="3"/>
      <c r="E10" s="301"/>
      <c r="F10" s="3"/>
      <c r="G10" s="267" t="s">
        <v>248</v>
      </c>
    </row>
    <row r="11" spans="1:7" x14ac:dyDescent="0.25">
      <c r="A11" s="288"/>
      <c r="B11" s="304">
        <v>43481</v>
      </c>
      <c r="C11" s="267" t="s">
        <v>195</v>
      </c>
      <c r="D11" s="3"/>
      <c r="E11" s="301"/>
      <c r="F11" s="3"/>
      <c r="G11" s="267" t="s">
        <v>248</v>
      </c>
    </row>
    <row r="12" spans="1:7" x14ac:dyDescent="0.25">
      <c r="A12" s="288"/>
      <c r="B12" s="304">
        <v>43437</v>
      </c>
      <c r="C12" s="267" t="s">
        <v>195</v>
      </c>
      <c r="D12" s="3"/>
      <c r="E12" s="301"/>
      <c r="F12" s="3"/>
      <c r="G12" s="267" t="s">
        <v>248</v>
      </c>
    </row>
    <row r="13" spans="1:7" x14ac:dyDescent="0.25">
      <c r="A13" s="288"/>
      <c r="B13" s="304">
        <v>43433</v>
      </c>
      <c r="C13" s="267" t="s">
        <v>195</v>
      </c>
      <c r="D13" s="3"/>
      <c r="E13" s="301"/>
      <c r="F13" s="3"/>
      <c r="G13" s="267" t="s">
        <v>247</v>
      </c>
    </row>
    <row r="14" spans="1:7" x14ac:dyDescent="0.25">
      <c r="B14" s="304">
        <v>43403</v>
      </c>
      <c r="C14" s="267">
        <v>3</v>
      </c>
      <c r="D14" s="3"/>
      <c r="E14" s="301"/>
      <c r="F14" s="3"/>
      <c r="G14" s="267" t="s">
        <v>247</v>
      </c>
    </row>
    <row r="15" spans="1:7" x14ac:dyDescent="0.25">
      <c r="B15" s="304">
        <v>43367</v>
      </c>
      <c r="C15" s="267" t="s">
        <v>195</v>
      </c>
      <c r="D15" s="3"/>
      <c r="E15" s="301"/>
      <c r="F15" s="3"/>
      <c r="G15" s="267" t="s">
        <v>198</v>
      </c>
    </row>
    <row r="16" spans="1:7" x14ac:dyDescent="0.25">
      <c r="B16" s="304">
        <v>43326</v>
      </c>
      <c r="C16" s="267">
        <v>2</v>
      </c>
      <c r="D16" s="3"/>
      <c r="E16" s="301"/>
      <c r="F16" s="3"/>
      <c r="G16" s="267" t="s">
        <v>161</v>
      </c>
    </row>
    <row r="17" spans="2:7" x14ac:dyDescent="0.25">
      <c r="B17" s="304"/>
      <c r="C17" s="3"/>
      <c r="D17" s="3"/>
      <c r="E17" s="301"/>
      <c r="F17" s="3"/>
      <c r="G17" s="267"/>
    </row>
  </sheetData>
  <mergeCells count="1">
    <mergeCell ref="E4:F4"/>
  </mergeCells>
  <conditionalFormatting sqref="G2">
    <cfRule type="duplicateValues" dxfId="21" priority="2"/>
  </conditionalFormatting>
  <conditionalFormatting sqref="G4">
    <cfRule type="duplicateValues" dxfId="20" priority="1"/>
  </conditionalFormatting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26"/>
  <sheetViews>
    <sheetView workbookViewId="0">
      <selection activeCell="B8" sqref="B8"/>
    </sheetView>
  </sheetViews>
  <sheetFormatPr defaultColWidth="9.140625" defaultRowHeight="15" x14ac:dyDescent="0.25"/>
  <cols>
    <col min="1" max="1" width="1.7109375" style="366" customWidth="1"/>
    <col min="2" max="2" width="16.7109375" style="366" bestFit="1" customWidth="1"/>
    <col min="3" max="3" width="15.7109375" style="379" customWidth="1"/>
    <col min="4" max="4" width="14.42578125" style="380" customWidth="1"/>
    <col min="5" max="5" width="18.28515625" style="381" customWidth="1"/>
    <col min="6" max="6" width="17.28515625" style="366" customWidth="1"/>
    <col min="7" max="7" width="14.7109375" style="366" customWidth="1"/>
    <col min="8" max="8" width="15.42578125" style="366" bestFit="1" customWidth="1"/>
    <col min="9" max="9" width="14.140625" style="366" customWidth="1"/>
    <col min="10" max="10" width="13.85546875" style="366" bestFit="1" customWidth="1"/>
    <col min="11" max="16384" width="9.140625" style="366"/>
  </cols>
  <sheetData>
    <row r="5" spans="2:10" s="362" customFormat="1" ht="24.95" customHeight="1" x14ac:dyDescent="0.3">
      <c r="B5" s="358" t="s">
        <v>170</v>
      </c>
      <c r="C5" s="359"/>
      <c r="D5" s="360"/>
      <c r="E5" s="361"/>
    </row>
    <row r="6" spans="2:10" s="362" customFormat="1" ht="24.95" customHeight="1" x14ac:dyDescent="0.3">
      <c r="B6" s="358" t="s">
        <v>162</v>
      </c>
      <c r="C6" s="363" t="s">
        <v>186</v>
      </c>
      <c r="D6" s="360"/>
      <c r="E6" s="361"/>
    </row>
    <row r="8" spans="2:10" ht="30" customHeight="1" x14ac:dyDescent="0.25">
      <c r="B8" s="395" t="s">
        <v>171</v>
      </c>
      <c r="C8" s="423" t="s">
        <v>167</v>
      </c>
      <c r="D8" s="364" t="s">
        <v>160</v>
      </c>
      <c r="E8" s="365" t="s">
        <v>5</v>
      </c>
      <c r="F8" s="365" t="s">
        <v>181</v>
      </c>
      <c r="I8" s="364" t="s">
        <v>168</v>
      </c>
      <c r="J8" s="365" t="s">
        <v>169</v>
      </c>
    </row>
    <row r="9" spans="2:10" x14ac:dyDescent="0.25">
      <c r="B9" s="393" t="s">
        <v>274</v>
      </c>
      <c r="C9" s="367">
        <v>21.2</v>
      </c>
      <c r="D9" s="268">
        <v>43782</v>
      </c>
      <c r="E9" s="394" t="s">
        <v>284</v>
      </c>
      <c r="F9" s="369" t="s">
        <v>182</v>
      </c>
      <c r="H9" s="370" t="s">
        <v>164</v>
      </c>
      <c r="I9" s="371">
        <v>13</v>
      </c>
      <c r="J9" s="371"/>
    </row>
    <row r="10" spans="2:10" x14ac:dyDescent="0.25">
      <c r="B10" s="393" t="s">
        <v>175</v>
      </c>
      <c r="C10" s="367">
        <f>VLOOKUP($B$10,'NMDM-0058'!A8:G300,5,FALSE)</f>
        <v>1.1599999999999999</v>
      </c>
      <c r="D10" s="368">
        <f>VLOOKUP($B$10:$B$12,'NMDM-0058'!A8:G299,2,FALSE)</f>
        <v>43782</v>
      </c>
      <c r="E10" s="369" t="str">
        <f>VLOOKUP($B$10,'NMDM-0058'!A8:G300,7,FALSE)</f>
        <v>OK</v>
      </c>
      <c r="F10" s="369" t="s">
        <v>182</v>
      </c>
      <c r="H10" s="372" t="s">
        <v>165</v>
      </c>
      <c r="I10" s="372">
        <v>10</v>
      </c>
      <c r="J10" s="373">
        <f>I10/I9</f>
        <v>0.76923076923076927</v>
      </c>
    </row>
    <row r="11" spans="2:10" x14ac:dyDescent="0.25">
      <c r="B11" s="393" t="s">
        <v>256</v>
      </c>
      <c r="C11" s="367" t="str">
        <f>VLOOKUP($B$11,'NMDM-0059'!A8:G301,5,FALSE)</f>
        <v>S/D</v>
      </c>
      <c r="D11" s="368">
        <f>VLOOKUP($B$11:$B$11,'NMDM-0059'!A8:G300,2,FALSE)</f>
        <v>43782</v>
      </c>
      <c r="E11" s="369" t="str">
        <f>VLOOKUP($B$11,'NMDM-0059'!A8:G301,7,FALSE)</f>
        <v>Pozo parado</v>
      </c>
      <c r="F11" s="369" t="s">
        <v>182</v>
      </c>
      <c r="H11" s="374" t="s">
        <v>166</v>
      </c>
      <c r="I11" s="374">
        <v>3</v>
      </c>
      <c r="J11" s="375">
        <f>I11/I9</f>
        <v>0.23076923076923078</v>
      </c>
    </row>
    <row r="12" spans="2:10" x14ac:dyDescent="0.25">
      <c r="B12" s="393" t="s">
        <v>184</v>
      </c>
      <c r="C12" s="367">
        <v>7.11</v>
      </c>
      <c r="D12" s="368">
        <v>43782</v>
      </c>
      <c r="E12" s="369" t="s">
        <v>161</v>
      </c>
      <c r="F12" s="394" t="s">
        <v>234</v>
      </c>
    </row>
    <row r="13" spans="2:10" x14ac:dyDescent="0.25">
      <c r="B13" s="393" t="s">
        <v>252</v>
      </c>
      <c r="C13" s="292">
        <v>1.75</v>
      </c>
      <c r="D13" s="368">
        <v>43760</v>
      </c>
      <c r="E13" s="394" t="s">
        <v>161</v>
      </c>
      <c r="F13" s="394" t="s">
        <v>182</v>
      </c>
      <c r="H13" s="376" t="s">
        <v>172</v>
      </c>
      <c r="I13" s="377">
        <v>3</v>
      </c>
      <c r="J13" s="378" t="s">
        <v>27</v>
      </c>
    </row>
    <row r="14" spans="2:10" x14ac:dyDescent="0.25">
      <c r="B14" s="393" t="s">
        <v>177</v>
      </c>
      <c r="C14" s="367">
        <v>1.43</v>
      </c>
      <c r="D14" s="368">
        <v>43782</v>
      </c>
      <c r="E14" s="369" t="s">
        <v>161</v>
      </c>
      <c r="F14" s="394" t="s">
        <v>182</v>
      </c>
      <c r="H14" s="421"/>
      <c r="I14" s="421"/>
      <c r="J14" s="421"/>
    </row>
    <row r="15" spans="2:10" x14ac:dyDescent="0.25">
      <c r="B15" s="393" t="s">
        <v>269</v>
      </c>
      <c r="C15" s="292" t="s">
        <v>195</v>
      </c>
      <c r="D15" s="368">
        <v>43775</v>
      </c>
      <c r="E15" s="394" t="s">
        <v>161</v>
      </c>
      <c r="F15" s="394" t="s">
        <v>182</v>
      </c>
    </row>
    <row r="16" spans="2:10" x14ac:dyDescent="0.25">
      <c r="B16" s="393" t="s">
        <v>178</v>
      </c>
      <c r="C16" s="292">
        <v>1.06</v>
      </c>
      <c r="D16" s="368">
        <f>VLOOKUP($B$10:$B$16,'NLCA-0026'!A8:G301,2,FALSE)</f>
        <v>43775</v>
      </c>
      <c r="E16" s="394" t="s">
        <v>161</v>
      </c>
      <c r="F16" s="394" t="s">
        <v>234</v>
      </c>
    </row>
    <row r="17" spans="2:6" x14ac:dyDescent="0.25">
      <c r="B17" s="393" t="s">
        <v>253</v>
      </c>
      <c r="C17" s="292">
        <v>15.2</v>
      </c>
      <c r="D17" s="368">
        <v>43775</v>
      </c>
      <c r="E17" s="394" t="s">
        <v>280</v>
      </c>
      <c r="F17" s="394" t="s">
        <v>182</v>
      </c>
    </row>
    <row r="18" spans="2:6" x14ac:dyDescent="0.25">
      <c r="B18" s="393" t="s">
        <v>268</v>
      </c>
      <c r="C18" s="292">
        <v>17.399999999999999</v>
      </c>
      <c r="D18" s="368">
        <v>43775</v>
      </c>
      <c r="E18" s="394" t="s">
        <v>281</v>
      </c>
      <c r="F18" s="394" t="s">
        <v>182</v>
      </c>
    </row>
    <row r="19" spans="2:6" x14ac:dyDescent="0.25">
      <c r="B19" s="393" t="s">
        <v>255</v>
      </c>
      <c r="C19" s="292">
        <v>25.9</v>
      </c>
      <c r="D19" s="368">
        <v>43773</v>
      </c>
      <c r="E19" s="394" t="s">
        <v>161</v>
      </c>
      <c r="F19" s="394" t="s">
        <v>182</v>
      </c>
    </row>
    <row r="20" spans="2:6" x14ac:dyDescent="0.25">
      <c r="B20" s="393" t="s">
        <v>190</v>
      </c>
      <c r="C20" s="367">
        <v>0.54</v>
      </c>
      <c r="D20" s="368">
        <f>VLOOKUP($B$10:$B$20,'NLAS-0063'!A8:G303,2,FALSE)</f>
        <v>43773</v>
      </c>
      <c r="E20" s="369" t="s">
        <v>161</v>
      </c>
      <c r="F20" s="394" t="s">
        <v>234</v>
      </c>
    </row>
    <row r="21" spans="2:6" x14ac:dyDescent="0.25">
      <c r="B21" s="393" t="s">
        <v>199</v>
      </c>
      <c r="C21" s="292">
        <v>13.75</v>
      </c>
      <c r="D21" s="368">
        <v>43780</v>
      </c>
      <c r="E21" s="394" t="s">
        <v>161</v>
      </c>
      <c r="F21" s="369" t="s">
        <v>182</v>
      </c>
    </row>
    <row r="22" spans="2:6" x14ac:dyDescent="0.25">
      <c r="B22" s="393" t="s">
        <v>266</v>
      </c>
      <c r="C22" s="367">
        <v>19.21</v>
      </c>
      <c r="D22" s="368">
        <v>43780</v>
      </c>
      <c r="E22" s="394" t="s">
        <v>283</v>
      </c>
      <c r="F22" s="369" t="s">
        <v>182</v>
      </c>
    </row>
    <row r="23" spans="2:6" x14ac:dyDescent="0.25">
      <c r="B23" s="393" t="s">
        <v>205</v>
      </c>
      <c r="C23" s="292">
        <v>1.83</v>
      </c>
      <c r="D23" s="368">
        <v>43773</v>
      </c>
      <c r="E23" s="394" t="s">
        <v>161</v>
      </c>
      <c r="F23" s="369" t="s">
        <v>182</v>
      </c>
    </row>
    <row r="24" spans="2:6" x14ac:dyDescent="0.25">
      <c r="C24" s="366"/>
      <c r="D24" s="366"/>
      <c r="E24" s="366"/>
    </row>
    <row r="25" spans="2:6" x14ac:dyDescent="0.25">
      <c r="C25" s="366"/>
      <c r="D25" s="366"/>
      <c r="E25" s="366"/>
    </row>
    <row r="26" spans="2:6" x14ac:dyDescent="0.25">
      <c r="C26" s="366"/>
      <c r="D26" s="366"/>
      <c r="E26" s="366"/>
    </row>
  </sheetData>
  <hyperlinks>
    <hyperlink ref="B10" location="'NMDM-0058'!A1" display="NMDM-0058"/>
    <hyperlink ref="B12" location="'NMDM-0062 '!A1" display="NMDM-0062"/>
    <hyperlink ref="B16" location="'NLCA-0026'!A1" display="NLCA-0026"/>
    <hyperlink ref="B20" location="'NLAS-0063'!A1" display="NLAS-0063"/>
    <hyperlink ref="B21" location="'NRG-0027'!A1" display="NRG-0027"/>
    <hyperlink ref="B23" location="'NCL.a-0006'!A1" display="NCL.a-0006"/>
    <hyperlink ref="B13" location="'NMDM.a-0069'!A1" display="NMDM-0069"/>
    <hyperlink ref="B14" location="'NMDM-0072'!A1" display="NMDM-0072"/>
    <hyperlink ref="B17" location="'NLCA-0047'!A1" display="NLCA-0047"/>
    <hyperlink ref="B19" location="'NLCA-0088'!A1" display="NLCA-0088"/>
    <hyperlink ref="B11" location="'NMDM-0059'!A1" display="NMDM-0059"/>
    <hyperlink ref="B22" location="'NRG-0035'!A1" display="NRG-0035"/>
    <hyperlink ref="B18" location="'NLCA-0075'!A1" display="NLCA-0075"/>
    <hyperlink ref="B15" location="'NLA-0019'!A1" display="NLA-0019"/>
    <hyperlink ref="B9" location="'NMDM-0039'!A1" display="NMDM-0039"/>
  </hyperlinks>
  <pageMargins left="0.7" right="0.7" top="0.75" bottom="0.75" header="0.3" footer="0.3"/>
  <pageSetup orientation="portrait" horizontalDpi="90" verticalDpi="9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25"/>
  <sheetViews>
    <sheetView workbookViewId="0"/>
  </sheetViews>
  <sheetFormatPr defaultColWidth="9.140625" defaultRowHeight="15" x14ac:dyDescent="0.25"/>
  <cols>
    <col min="1" max="1" width="11.42578125" style="1" customWidth="1"/>
    <col min="2" max="2" width="10.7109375" style="1" bestFit="1" customWidth="1"/>
    <col min="3" max="3" width="10.7109375" style="1" customWidth="1"/>
    <col min="4" max="4" width="9.140625" style="1"/>
    <col min="5" max="5" width="11.140625" style="1" bestFit="1" customWidth="1"/>
    <col min="6" max="6" width="9.140625" style="1"/>
    <col min="7" max="7" width="11.7109375" style="1" customWidth="1"/>
    <col min="8" max="16384" width="9.140625" style="1"/>
  </cols>
  <sheetData>
    <row r="2" spans="1:7" x14ac:dyDescent="0.25">
      <c r="G2" s="398"/>
    </row>
    <row r="4" spans="1:7" x14ac:dyDescent="0.25">
      <c r="E4" s="428" t="s">
        <v>227</v>
      </c>
      <c r="F4" s="428"/>
      <c r="G4" s="399"/>
    </row>
    <row r="7" spans="1:7" x14ac:dyDescent="0.25">
      <c r="B7" s="3" t="s">
        <v>0</v>
      </c>
      <c r="C7" s="3" t="s">
        <v>202</v>
      </c>
      <c r="D7" s="3" t="s">
        <v>2</v>
      </c>
      <c r="E7" s="3" t="s">
        <v>3</v>
      </c>
      <c r="F7" s="3" t="s">
        <v>4</v>
      </c>
      <c r="G7" s="3" t="s">
        <v>5</v>
      </c>
    </row>
    <row r="8" spans="1:7" x14ac:dyDescent="0.25">
      <c r="A8" s="288" t="s">
        <v>228</v>
      </c>
      <c r="B8" s="304">
        <v>43774</v>
      </c>
      <c r="C8" s="267">
        <v>20</v>
      </c>
      <c r="D8" s="3"/>
      <c r="E8" s="3"/>
      <c r="F8" s="3"/>
      <c r="G8" s="267" t="s">
        <v>161</v>
      </c>
    </row>
    <row r="9" spans="1:7" x14ac:dyDescent="0.25">
      <c r="B9" s="304">
        <v>43767</v>
      </c>
      <c r="C9" s="267">
        <v>5</v>
      </c>
      <c r="D9" s="3"/>
      <c r="E9" s="3"/>
      <c r="F9" s="3"/>
      <c r="G9" s="267" t="s">
        <v>161</v>
      </c>
    </row>
    <row r="10" spans="1:7" x14ac:dyDescent="0.25">
      <c r="A10" s="288"/>
      <c r="B10" s="304">
        <v>43726</v>
      </c>
      <c r="C10" s="267">
        <v>5</v>
      </c>
      <c r="D10" s="3"/>
      <c r="E10" s="3"/>
      <c r="F10" s="3"/>
      <c r="G10" s="267" t="s">
        <v>161</v>
      </c>
    </row>
    <row r="11" spans="1:7" x14ac:dyDescent="0.25">
      <c r="A11" s="288"/>
      <c r="B11" s="304">
        <v>43705</v>
      </c>
      <c r="C11" s="267">
        <v>10</v>
      </c>
      <c r="D11" s="3"/>
      <c r="E11" s="301"/>
      <c r="F11" s="3"/>
      <c r="G11" s="267" t="s">
        <v>161</v>
      </c>
    </row>
    <row r="12" spans="1:7" x14ac:dyDescent="0.25">
      <c r="A12" s="288"/>
      <c r="B12" s="304">
        <v>43676</v>
      </c>
      <c r="C12" s="267">
        <v>2</v>
      </c>
      <c r="D12" s="3"/>
      <c r="E12" s="301"/>
      <c r="F12" s="3"/>
      <c r="G12" s="267" t="s">
        <v>161</v>
      </c>
    </row>
    <row r="13" spans="1:7" x14ac:dyDescent="0.25">
      <c r="A13" s="288"/>
      <c r="B13" s="304">
        <v>43635</v>
      </c>
      <c r="C13" s="267">
        <v>8</v>
      </c>
      <c r="D13" s="3"/>
      <c r="E13" s="301"/>
      <c r="F13" s="3"/>
      <c r="G13" s="267" t="s">
        <v>161</v>
      </c>
    </row>
    <row r="14" spans="1:7" x14ac:dyDescent="0.25">
      <c r="B14" s="304">
        <v>43612</v>
      </c>
      <c r="C14" s="267">
        <v>25</v>
      </c>
      <c r="D14" s="3"/>
      <c r="E14" s="301"/>
      <c r="F14" s="3"/>
      <c r="G14" s="267" t="s">
        <v>161</v>
      </c>
    </row>
    <row r="15" spans="1:7" x14ac:dyDescent="0.25">
      <c r="B15" s="304">
        <v>43580</v>
      </c>
      <c r="C15" s="267">
        <v>8</v>
      </c>
      <c r="D15" s="3"/>
      <c r="E15" s="301"/>
      <c r="F15" s="3"/>
      <c r="G15" s="267" t="s">
        <v>161</v>
      </c>
    </row>
    <row r="16" spans="1:7" x14ac:dyDescent="0.25">
      <c r="B16" s="304">
        <v>43552</v>
      </c>
      <c r="C16" s="267">
        <v>15</v>
      </c>
      <c r="D16" s="3"/>
      <c r="E16" s="301"/>
      <c r="F16" s="3"/>
      <c r="G16" s="267" t="s">
        <v>161</v>
      </c>
    </row>
    <row r="17" spans="2:7" x14ac:dyDescent="0.25">
      <c r="B17" s="304">
        <v>43514</v>
      </c>
      <c r="C17" s="267">
        <v>3</v>
      </c>
      <c r="D17" s="3"/>
      <c r="E17" s="301"/>
      <c r="F17" s="3"/>
      <c r="G17" s="267" t="s">
        <v>161</v>
      </c>
    </row>
    <row r="18" spans="2:7" x14ac:dyDescent="0.25">
      <c r="B18" s="304">
        <v>43481</v>
      </c>
      <c r="C18" s="267">
        <v>2</v>
      </c>
      <c r="D18" s="3"/>
      <c r="E18" s="301"/>
      <c r="F18" s="3"/>
      <c r="G18" s="267" t="s">
        <v>161</v>
      </c>
    </row>
    <row r="19" spans="2:7" x14ac:dyDescent="0.25">
      <c r="B19" s="304">
        <v>43437</v>
      </c>
      <c r="C19" s="267">
        <v>2</v>
      </c>
      <c r="D19" s="3"/>
      <c r="E19" s="301"/>
      <c r="F19" s="3"/>
      <c r="G19" s="267" t="s">
        <v>161</v>
      </c>
    </row>
    <row r="20" spans="2:7" x14ac:dyDescent="0.25">
      <c r="B20" s="304">
        <v>43413</v>
      </c>
      <c r="C20" s="267">
        <v>1</v>
      </c>
      <c r="D20" s="3"/>
      <c r="E20" s="301"/>
      <c r="F20" s="3"/>
      <c r="G20" s="267" t="s">
        <v>161</v>
      </c>
    </row>
    <row r="21" spans="2:7" x14ac:dyDescent="0.25">
      <c r="B21" s="304">
        <v>43391</v>
      </c>
      <c r="C21" s="267">
        <v>1</v>
      </c>
      <c r="D21" s="3"/>
      <c r="E21" s="301"/>
      <c r="F21" s="3"/>
      <c r="G21" s="267" t="s">
        <v>161</v>
      </c>
    </row>
    <row r="22" spans="2:7" x14ac:dyDescent="0.25">
      <c r="B22" s="304">
        <v>43367</v>
      </c>
      <c r="C22" s="267">
        <v>3</v>
      </c>
      <c r="D22" s="3"/>
      <c r="E22" s="301"/>
      <c r="F22" s="3"/>
      <c r="G22" s="267" t="s">
        <v>161</v>
      </c>
    </row>
    <row r="23" spans="2:7" x14ac:dyDescent="0.25">
      <c r="B23" s="304">
        <v>43340</v>
      </c>
      <c r="C23" s="267">
        <v>1.5</v>
      </c>
      <c r="D23" s="3"/>
      <c r="E23" s="301"/>
      <c r="F23" s="3"/>
      <c r="G23" s="267" t="s">
        <v>161</v>
      </c>
    </row>
    <row r="24" spans="2:7" x14ac:dyDescent="0.25">
      <c r="B24" s="304"/>
      <c r="C24" s="3"/>
      <c r="D24" s="3"/>
      <c r="E24" s="301"/>
      <c r="F24" s="3"/>
      <c r="G24" s="267"/>
    </row>
    <row r="25" spans="2:7" x14ac:dyDescent="0.25">
      <c r="B25" s="304"/>
      <c r="C25" s="3"/>
      <c r="D25" s="3"/>
      <c r="E25" s="301"/>
      <c r="F25" s="3"/>
      <c r="G25" s="267"/>
    </row>
  </sheetData>
  <mergeCells count="1">
    <mergeCell ref="E4:F4"/>
  </mergeCells>
  <conditionalFormatting sqref="G2">
    <cfRule type="duplicateValues" dxfId="19" priority="2"/>
  </conditionalFormatting>
  <conditionalFormatting sqref="G4">
    <cfRule type="duplicateValues" dxfId="18" priority="1"/>
  </conditionalFormatting>
  <pageMargins left="0.7" right="0.7" top="0.75" bottom="0.75" header="0.3" footer="0.3"/>
  <pageSetup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23"/>
  <sheetViews>
    <sheetView workbookViewId="0">
      <selection activeCell="B8" sqref="B8:B9"/>
    </sheetView>
  </sheetViews>
  <sheetFormatPr defaultColWidth="9.140625" defaultRowHeight="15" x14ac:dyDescent="0.25"/>
  <cols>
    <col min="1" max="1" width="11.42578125" style="1" customWidth="1"/>
    <col min="2" max="2" width="10.7109375" style="1" bestFit="1" customWidth="1"/>
    <col min="3" max="3" width="10.7109375" style="1" customWidth="1"/>
    <col min="4" max="4" width="9.140625" style="1"/>
    <col min="5" max="5" width="11.140625" style="1" bestFit="1" customWidth="1"/>
    <col min="6" max="6" width="9.140625" style="1"/>
    <col min="7" max="7" width="11.7109375" style="1" customWidth="1"/>
    <col min="8" max="16384" width="9.140625" style="1"/>
  </cols>
  <sheetData>
    <row r="2" spans="1:7" x14ac:dyDescent="0.25">
      <c r="G2" s="398"/>
    </row>
    <row r="4" spans="1:7" x14ac:dyDescent="0.25">
      <c r="E4" s="428" t="s">
        <v>229</v>
      </c>
      <c r="F4" s="428"/>
      <c r="G4" s="399"/>
    </row>
    <row r="7" spans="1:7" x14ac:dyDescent="0.25">
      <c r="B7" s="3" t="s">
        <v>0</v>
      </c>
      <c r="C7" s="3" t="s">
        <v>202</v>
      </c>
      <c r="D7" s="3" t="s">
        <v>2</v>
      </c>
      <c r="E7" s="3" t="s">
        <v>3</v>
      </c>
      <c r="F7" s="3" t="s">
        <v>4</v>
      </c>
      <c r="G7" s="3" t="s">
        <v>5</v>
      </c>
    </row>
    <row r="8" spans="1:7" x14ac:dyDescent="0.25">
      <c r="A8" s="288" t="s">
        <v>230</v>
      </c>
      <c r="B8" s="304">
        <v>43767</v>
      </c>
      <c r="C8" s="267">
        <v>10</v>
      </c>
      <c r="D8" s="3"/>
      <c r="E8" s="3"/>
      <c r="F8" s="3"/>
      <c r="G8" s="267" t="s">
        <v>161</v>
      </c>
    </row>
    <row r="9" spans="1:7" x14ac:dyDescent="0.25">
      <c r="B9" s="304">
        <v>43726</v>
      </c>
      <c r="C9" s="267">
        <v>10</v>
      </c>
      <c r="D9" s="3"/>
      <c r="E9" s="3"/>
      <c r="F9" s="3"/>
      <c r="G9" s="267" t="s">
        <v>161</v>
      </c>
    </row>
    <row r="10" spans="1:7" x14ac:dyDescent="0.25">
      <c r="A10" s="288"/>
      <c r="B10" s="304">
        <v>43705</v>
      </c>
      <c r="C10" s="267">
        <v>25</v>
      </c>
      <c r="D10" s="3"/>
      <c r="E10" s="301"/>
      <c r="F10" s="3"/>
      <c r="G10" s="267" t="s">
        <v>161</v>
      </c>
    </row>
    <row r="11" spans="1:7" x14ac:dyDescent="0.25">
      <c r="A11" s="288"/>
      <c r="B11" s="304">
        <v>43676</v>
      </c>
      <c r="C11" s="267">
        <v>18</v>
      </c>
      <c r="D11" s="3"/>
      <c r="E11" s="301"/>
      <c r="F11" s="3"/>
      <c r="G11" s="267" t="s">
        <v>161</v>
      </c>
    </row>
    <row r="12" spans="1:7" x14ac:dyDescent="0.25">
      <c r="A12" s="288"/>
      <c r="B12" s="304">
        <v>43629</v>
      </c>
      <c r="C12" s="267">
        <v>12</v>
      </c>
      <c r="D12" s="3"/>
      <c r="E12" s="301"/>
      <c r="F12" s="3"/>
      <c r="G12" s="267" t="s">
        <v>161</v>
      </c>
    </row>
    <row r="13" spans="1:7" x14ac:dyDescent="0.25">
      <c r="A13" s="288"/>
      <c r="B13" s="304">
        <v>43612</v>
      </c>
      <c r="C13" s="267">
        <v>20</v>
      </c>
      <c r="D13" s="3"/>
      <c r="E13" s="301"/>
      <c r="F13" s="3"/>
      <c r="G13" s="267" t="s">
        <v>161</v>
      </c>
    </row>
    <row r="14" spans="1:7" x14ac:dyDescent="0.25">
      <c r="B14" s="304">
        <v>43580</v>
      </c>
      <c r="C14" s="267">
        <v>3</v>
      </c>
      <c r="D14" s="3"/>
      <c r="E14" s="301"/>
      <c r="F14" s="3"/>
      <c r="G14" s="267" t="s">
        <v>161</v>
      </c>
    </row>
    <row r="15" spans="1:7" x14ac:dyDescent="0.25">
      <c r="B15" s="304">
        <v>43552</v>
      </c>
      <c r="C15" s="267">
        <v>8</v>
      </c>
      <c r="D15" s="3"/>
      <c r="E15" s="301"/>
      <c r="F15" s="3"/>
      <c r="G15" s="267" t="s">
        <v>161</v>
      </c>
    </row>
    <row r="16" spans="1:7" x14ac:dyDescent="0.25">
      <c r="B16" s="304">
        <v>43514</v>
      </c>
      <c r="C16" s="267">
        <v>10</v>
      </c>
      <c r="D16" s="3"/>
      <c r="E16" s="301"/>
      <c r="F16" s="3"/>
      <c r="G16" s="267" t="s">
        <v>161</v>
      </c>
    </row>
    <row r="17" spans="2:7" x14ac:dyDescent="0.25">
      <c r="B17" s="304">
        <v>43481</v>
      </c>
      <c r="C17" s="267" t="s">
        <v>195</v>
      </c>
      <c r="D17" s="3"/>
      <c r="E17" s="301"/>
      <c r="F17" s="3"/>
      <c r="G17" s="267" t="s">
        <v>198</v>
      </c>
    </row>
    <row r="18" spans="2:7" x14ac:dyDescent="0.25">
      <c r="B18" s="304">
        <v>43437</v>
      </c>
      <c r="C18" s="267">
        <v>20</v>
      </c>
      <c r="D18" s="3"/>
      <c r="E18" s="301"/>
      <c r="F18" s="3"/>
      <c r="G18" s="267" t="s">
        <v>161</v>
      </c>
    </row>
    <row r="19" spans="2:7" x14ac:dyDescent="0.25">
      <c r="B19" s="304">
        <v>43430</v>
      </c>
      <c r="C19" s="267">
        <v>15</v>
      </c>
      <c r="D19" s="3"/>
      <c r="E19" s="301"/>
      <c r="F19" s="3"/>
      <c r="G19" s="267" t="s">
        <v>161</v>
      </c>
    </row>
    <row r="20" spans="2:7" x14ac:dyDescent="0.25">
      <c r="B20" s="304">
        <v>43391</v>
      </c>
      <c r="C20" s="267">
        <v>25</v>
      </c>
      <c r="D20" s="3"/>
      <c r="E20" s="301"/>
      <c r="F20" s="3"/>
      <c r="G20" s="267" t="s">
        <v>161</v>
      </c>
    </row>
    <row r="21" spans="2:7" x14ac:dyDescent="0.25">
      <c r="B21" s="304">
        <v>43367</v>
      </c>
      <c r="C21" s="267">
        <v>35</v>
      </c>
      <c r="D21" s="3"/>
      <c r="E21" s="301"/>
      <c r="F21" s="3"/>
      <c r="G21" s="267" t="s">
        <v>161</v>
      </c>
    </row>
    <row r="22" spans="2:7" x14ac:dyDescent="0.25">
      <c r="B22" s="304">
        <v>43327</v>
      </c>
      <c r="C22" s="267">
        <v>20</v>
      </c>
      <c r="D22" s="3"/>
      <c r="E22" s="301"/>
      <c r="F22" s="3"/>
      <c r="G22" s="267" t="s">
        <v>161</v>
      </c>
    </row>
    <row r="23" spans="2:7" x14ac:dyDescent="0.25">
      <c r="B23" s="304"/>
      <c r="C23" s="3"/>
      <c r="D23" s="3"/>
      <c r="E23" s="301"/>
      <c r="F23" s="3"/>
      <c r="G23" s="267"/>
    </row>
  </sheetData>
  <mergeCells count="1">
    <mergeCell ref="E4:F4"/>
  </mergeCells>
  <conditionalFormatting sqref="G2">
    <cfRule type="duplicateValues" dxfId="17" priority="2"/>
  </conditionalFormatting>
  <conditionalFormatting sqref="G4">
    <cfRule type="duplicateValues" dxfId="16" priority="1"/>
  </conditionalFormatting>
  <pageMargins left="0.7" right="0.7" top="0.75" bottom="0.75" header="0.3" footer="0.3"/>
  <pageSetup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workbookViewId="0">
      <selection activeCell="B7" sqref="B7"/>
    </sheetView>
  </sheetViews>
  <sheetFormatPr defaultColWidth="9.140625" defaultRowHeight="15" x14ac:dyDescent="0.25"/>
  <cols>
    <col min="1" max="1" width="11.85546875" style="1" customWidth="1"/>
    <col min="2" max="2" width="10.7109375" style="1" bestFit="1" customWidth="1"/>
    <col min="3" max="3" width="10.7109375" style="1" customWidth="1"/>
    <col min="4" max="4" width="9.140625" style="1"/>
    <col min="5" max="5" width="11.140625" style="1" bestFit="1" customWidth="1"/>
    <col min="6" max="6" width="9.140625" style="1"/>
    <col min="7" max="7" width="11.7109375" style="1" customWidth="1"/>
    <col min="8" max="16384" width="9.140625" style="1"/>
  </cols>
  <sheetData>
    <row r="2" spans="1:7" x14ac:dyDescent="0.25">
      <c r="G2" s="398"/>
    </row>
    <row r="4" spans="1:7" x14ac:dyDescent="0.25">
      <c r="E4" s="428" t="s">
        <v>216</v>
      </c>
      <c r="F4" s="428"/>
      <c r="G4"/>
    </row>
    <row r="7" spans="1:7" x14ac:dyDescent="0.25">
      <c r="B7" s="3" t="s">
        <v>0</v>
      </c>
      <c r="C7" s="3" t="s">
        <v>202</v>
      </c>
      <c r="D7" s="3" t="s">
        <v>2</v>
      </c>
      <c r="E7" s="3" t="s">
        <v>3</v>
      </c>
      <c r="F7" s="3" t="s">
        <v>4</v>
      </c>
      <c r="G7" s="3" t="s">
        <v>5</v>
      </c>
    </row>
    <row r="8" spans="1:7" x14ac:dyDescent="0.25">
      <c r="A8" s="288" t="s">
        <v>216</v>
      </c>
      <c r="B8" s="304">
        <v>43781</v>
      </c>
      <c r="C8" s="267">
        <v>10</v>
      </c>
      <c r="D8" s="3"/>
      <c r="E8" s="3"/>
      <c r="F8" s="3"/>
      <c r="G8" s="267" t="s">
        <v>161</v>
      </c>
    </row>
    <row r="9" spans="1:7" x14ac:dyDescent="0.25">
      <c r="B9" s="304">
        <v>43767</v>
      </c>
      <c r="C9" s="267">
        <v>8</v>
      </c>
      <c r="D9" s="3"/>
      <c r="E9" s="3"/>
      <c r="F9" s="3"/>
      <c r="G9" s="267" t="s">
        <v>161</v>
      </c>
    </row>
    <row r="10" spans="1:7" x14ac:dyDescent="0.25">
      <c r="A10" s="288"/>
      <c r="B10" s="304">
        <v>43726</v>
      </c>
      <c r="C10" s="267">
        <v>8</v>
      </c>
      <c r="D10" s="3"/>
      <c r="E10" s="3"/>
      <c r="F10" s="3"/>
      <c r="G10" s="267" t="s">
        <v>161</v>
      </c>
    </row>
    <row r="11" spans="1:7" x14ac:dyDescent="0.25">
      <c r="A11" s="288"/>
      <c r="B11" s="304">
        <v>43705</v>
      </c>
      <c r="C11" s="267">
        <v>5</v>
      </c>
      <c r="D11" s="3"/>
      <c r="E11" s="301"/>
      <c r="F11" s="3"/>
      <c r="G11" s="267" t="s">
        <v>161</v>
      </c>
    </row>
    <row r="12" spans="1:7" x14ac:dyDescent="0.25">
      <c r="A12" s="288"/>
      <c r="B12" s="304">
        <v>43676</v>
      </c>
      <c r="C12" s="267">
        <v>8</v>
      </c>
      <c r="D12" s="3"/>
      <c r="E12" s="301"/>
      <c r="F12" s="3"/>
      <c r="G12" s="267" t="s">
        <v>161</v>
      </c>
    </row>
    <row r="13" spans="1:7" x14ac:dyDescent="0.25">
      <c r="A13" s="288"/>
      <c r="B13" s="304">
        <v>43629</v>
      </c>
      <c r="C13" s="267">
        <v>6</v>
      </c>
      <c r="D13" s="3"/>
      <c r="E13" s="301"/>
      <c r="F13" s="3"/>
      <c r="G13" s="267" t="s">
        <v>161</v>
      </c>
    </row>
    <row r="14" spans="1:7" x14ac:dyDescent="0.25">
      <c r="B14" s="304">
        <v>43613</v>
      </c>
      <c r="C14" s="267">
        <v>10</v>
      </c>
      <c r="D14" s="3"/>
      <c r="E14" s="301"/>
      <c r="F14" s="3"/>
      <c r="G14" s="267" t="s">
        <v>161</v>
      </c>
    </row>
    <row r="15" spans="1:7" x14ac:dyDescent="0.25">
      <c r="B15" s="304">
        <v>43580</v>
      </c>
      <c r="C15" s="267">
        <v>8</v>
      </c>
      <c r="D15" s="3"/>
      <c r="E15" s="301"/>
      <c r="F15" s="3"/>
      <c r="G15" s="267" t="s">
        <v>161</v>
      </c>
    </row>
    <row r="16" spans="1:7" x14ac:dyDescent="0.25">
      <c r="B16" s="304">
        <v>43552</v>
      </c>
      <c r="C16" s="267">
        <v>15</v>
      </c>
      <c r="D16" s="3"/>
      <c r="E16" s="301"/>
      <c r="F16" s="3"/>
      <c r="G16" s="267" t="s">
        <v>161</v>
      </c>
    </row>
    <row r="17" spans="2:7" x14ac:dyDescent="0.25">
      <c r="B17" s="304">
        <v>43514</v>
      </c>
      <c r="C17" s="267">
        <v>4</v>
      </c>
      <c r="D17" s="3"/>
      <c r="E17" s="301"/>
      <c r="F17" s="3"/>
      <c r="G17" s="267" t="s">
        <v>161</v>
      </c>
    </row>
    <row r="18" spans="2:7" x14ac:dyDescent="0.25">
      <c r="B18" s="304">
        <v>43481</v>
      </c>
      <c r="C18" s="267">
        <v>4</v>
      </c>
      <c r="D18" s="3"/>
      <c r="E18" s="301"/>
      <c r="F18" s="3"/>
      <c r="G18" s="267" t="s">
        <v>161</v>
      </c>
    </row>
    <row r="19" spans="2:7" x14ac:dyDescent="0.25">
      <c r="B19" s="304">
        <v>43437</v>
      </c>
      <c r="C19" s="267">
        <v>14</v>
      </c>
      <c r="D19" s="3"/>
      <c r="E19" s="301"/>
      <c r="F19" s="3"/>
      <c r="G19" s="267" t="s">
        <v>161</v>
      </c>
    </row>
    <row r="20" spans="2:7" x14ac:dyDescent="0.25">
      <c r="B20" s="304">
        <v>43433</v>
      </c>
      <c r="C20" s="267">
        <v>15</v>
      </c>
      <c r="D20" s="3"/>
      <c r="E20" s="301"/>
      <c r="F20" s="3"/>
      <c r="G20" s="267" t="s">
        <v>161</v>
      </c>
    </row>
    <row r="21" spans="2:7" x14ac:dyDescent="0.25">
      <c r="B21" s="304">
        <v>43395</v>
      </c>
      <c r="C21" s="267">
        <v>16</v>
      </c>
      <c r="D21" s="3"/>
      <c r="E21" s="301"/>
      <c r="F21" s="3"/>
      <c r="G21" s="267" t="s">
        <v>161</v>
      </c>
    </row>
    <row r="22" spans="2:7" x14ac:dyDescent="0.25">
      <c r="B22" s="304">
        <v>43367</v>
      </c>
      <c r="C22" s="267">
        <v>18</v>
      </c>
      <c r="D22" s="3"/>
      <c r="E22" s="301"/>
      <c r="F22" s="3"/>
      <c r="G22" s="267" t="s">
        <v>161</v>
      </c>
    </row>
    <row r="23" spans="2:7" x14ac:dyDescent="0.25">
      <c r="B23" s="304">
        <v>43320</v>
      </c>
      <c r="C23" s="267">
        <v>18</v>
      </c>
      <c r="D23" s="3"/>
      <c r="E23" s="301"/>
      <c r="F23" s="3"/>
      <c r="G23" s="267" t="s">
        <v>161</v>
      </c>
    </row>
    <row r="24" spans="2:7" x14ac:dyDescent="0.25">
      <c r="B24" s="304"/>
      <c r="C24" s="3"/>
      <c r="D24" s="3"/>
      <c r="E24" s="301"/>
      <c r="F24" s="3"/>
      <c r="G24" s="267"/>
    </row>
  </sheetData>
  <mergeCells count="1">
    <mergeCell ref="E4:F4"/>
  </mergeCells>
  <conditionalFormatting sqref="G2">
    <cfRule type="duplicateValues" dxfId="15" priority="2"/>
  </conditionalFormatting>
  <conditionalFormatting sqref="G4">
    <cfRule type="duplicateValues" dxfId="14" priority="1"/>
  </conditionalFormatting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7" sqref="B7"/>
    </sheetView>
  </sheetViews>
  <sheetFormatPr defaultColWidth="9.140625" defaultRowHeight="15" x14ac:dyDescent="0.25"/>
  <cols>
    <col min="1" max="1" width="13.5703125" style="1" customWidth="1"/>
    <col min="2" max="2" width="10.7109375" style="1" bestFit="1" customWidth="1"/>
    <col min="3" max="3" width="10.7109375" style="1" customWidth="1"/>
    <col min="4" max="4" width="9.140625" style="1"/>
    <col min="5" max="5" width="11.140625" style="1" bestFit="1" customWidth="1"/>
    <col min="6" max="6" width="9.140625" style="1"/>
    <col min="7" max="7" width="15.85546875" style="1" customWidth="1"/>
    <col min="8" max="16384" width="9.140625" style="1"/>
  </cols>
  <sheetData>
    <row r="1" spans="1:7" x14ac:dyDescent="0.25">
      <c r="A1" s="1">
        <v>1</v>
      </c>
    </row>
    <row r="2" spans="1:7" x14ac:dyDescent="0.25">
      <c r="G2" s="398"/>
    </row>
    <row r="4" spans="1:7" x14ac:dyDescent="0.25">
      <c r="E4" s="428" t="s">
        <v>261</v>
      </c>
      <c r="F4" s="428"/>
      <c r="G4"/>
    </row>
    <row r="7" spans="1:7" x14ac:dyDescent="0.25">
      <c r="B7" s="3" t="s">
        <v>0</v>
      </c>
      <c r="C7" s="3" t="s">
        <v>202</v>
      </c>
      <c r="D7" s="3" t="s">
        <v>2</v>
      </c>
      <c r="E7" s="3" t="s">
        <v>3</v>
      </c>
      <c r="F7" s="3" t="s">
        <v>4</v>
      </c>
      <c r="G7" s="3" t="s">
        <v>5</v>
      </c>
    </row>
    <row r="8" spans="1:7" x14ac:dyDescent="0.25">
      <c r="A8" s="288" t="s">
        <v>261</v>
      </c>
      <c r="B8" s="304">
        <v>43781</v>
      </c>
      <c r="C8" s="267">
        <v>4</v>
      </c>
      <c r="D8" s="3"/>
      <c r="E8" s="301"/>
      <c r="F8" s="3"/>
      <c r="G8" s="267" t="s">
        <v>198</v>
      </c>
    </row>
    <row r="9" spans="1:7" x14ac:dyDescent="0.25">
      <c r="B9" s="304">
        <v>43767</v>
      </c>
      <c r="C9" s="267" t="s">
        <v>195</v>
      </c>
      <c r="D9" s="3"/>
      <c r="E9" s="301"/>
      <c r="F9" s="3"/>
      <c r="G9" s="267" t="s">
        <v>198</v>
      </c>
    </row>
    <row r="10" spans="1:7" x14ac:dyDescent="0.25">
      <c r="A10" s="288"/>
      <c r="B10" s="304">
        <v>43726</v>
      </c>
      <c r="C10" s="267" t="s">
        <v>195</v>
      </c>
      <c r="D10" s="3"/>
      <c r="E10" s="301"/>
      <c r="F10" s="3"/>
      <c r="G10" s="267" t="s">
        <v>198</v>
      </c>
    </row>
    <row r="11" spans="1:7" x14ac:dyDescent="0.25">
      <c r="A11" s="409"/>
      <c r="B11" s="304">
        <v>43705</v>
      </c>
      <c r="C11" s="267" t="s">
        <v>195</v>
      </c>
      <c r="D11" s="3"/>
      <c r="E11" s="301"/>
      <c r="F11" s="3"/>
      <c r="G11" s="267" t="s">
        <v>198</v>
      </c>
    </row>
    <row r="12" spans="1:7" x14ac:dyDescent="0.25">
      <c r="A12" s="409"/>
      <c r="B12" s="304">
        <v>43676</v>
      </c>
      <c r="C12" s="267">
        <v>4</v>
      </c>
      <c r="D12" s="3"/>
      <c r="E12" s="301"/>
      <c r="F12" s="3"/>
      <c r="G12" s="267" t="s">
        <v>161</v>
      </c>
    </row>
    <row r="13" spans="1:7" x14ac:dyDescent="0.25">
      <c r="A13" s="409"/>
      <c r="B13" s="304">
        <v>43629</v>
      </c>
      <c r="C13" s="267">
        <v>10</v>
      </c>
      <c r="D13" s="3"/>
      <c r="E13" s="301"/>
      <c r="F13" s="3"/>
      <c r="G13" s="267" t="s">
        <v>161</v>
      </c>
    </row>
    <row r="14" spans="1:7" x14ac:dyDescent="0.25">
      <c r="A14" s="410"/>
      <c r="B14" s="304">
        <v>43616</v>
      </c>
      <c r="C14" s="267">
        <v>8</v>
      </c>
      <c r="D14" s="3"/>
      <c r="E14" s="301"/>
      <c r="F14" s="3"/>
      <c r="G14" s="267" t="s">
        <v>161</v>
      </c>
    </row>
    <row r="15" spans="1:7" x14ac:dyDescent="0.25">
      <c r="B15" s="304">
        <v>43605</v>
      </c>
      <c r="C15" s="267"/>
      <c r="D15" s="3"/>
      <c r="E15" s="301"/>
      <c r="F15" s="3"/>
      <c r="G15" s="267" t="s">
        <v>260</v>
      </c>
    </row>
    <row r="16" spans="1:7" x14ac:dyDescent="0.25">
      <c r="B16" s="304"/>
      <c r="C16" s="267"/>
      <c r="D16" s="3"/>
      <c r="E16" s="301"/>
      <c r="F16" s="3"/>
      <c r="G16" s="267"/>
    </row>
  </sheetData>
  <mergeCells count="1">
    <mergeCell ref="E4:F4"/>
  </mergeCells>
  <conditionalFormatting sqref="G2">
    <cfRule type="duplicateValues" dxfId="13" priority="2"/>
  </conditionalFormatting>
  <conditionalFormatting sqref="G4">
    <cfRule type="duplicateValues" dxfId="12" priority="1"/>
  </conditionalFormatting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B7" sqref="B7"/>
    </sheetView>
  </sheetViews>
  <sheetFormatPr defaultColWidth="9.140625" defaultRowHeight="15" x14ac:dyDescent="0.25"/>
  <cols>
    <col min="1" max="1" width="13.5703125" style="1" customWidth="1"/>
    <col min="2" max="2" width="10.7109375" style="1" bestFit="1" customWidth="1"/>
    <col min="3" max="3" width="10.7109375" style="1" customWidth="1"/>
    <col min="4" max="4" width="9.140625" style="1"/>
    <col min="5" max="5" width="11.140625" style="1" bestFit="1" customWidth="1"/>
    <col min="6" max="6" width="9.140625" style="1"/>
    <col min="7" max="7" width="15.140625" style="1" customWidth="1"/>
    <col min="8" max="16384" width="9.140625" style="1"/>
  </cols>
  <sheetData>
    <row r="2" spans="1:7" x14ac:dyDescent="0.25">
      <c r="G2" s="398"/>
    </row>
    <row r="4" spans="1:7" x14ac:dyDescent="0.25">
      <c r="E4" s="428" t="s">
        <v>262</v>
      </c>
      <c r="F4" s="428"/>
      <c r="G4"/>
    </row>
    <row r="7" spans="1:7" x14ac:dyDescent="0.25">
      <c r="B7" s="3" t="s">
        <v>0</v>
      </c>
      <c r="C7" s="3" t="s">
        <v>202</v>
      </c>
      <c r="D7" s="3" t="s">
        <v>2</v>
      </c>
      <c r="E7" s="3" t="s">
        <v>3</v>
      </c>
      <c r="F7" s="3" t="s">
        <v>4</v>
      </c>
      <c r="G7" s="3" t="s">
        <v>5</v>
      </c>
    </row>
    <row r="8" spans="1:7" x14ac:dyDescent="0.25">
      <c r="A8" s="288" t="s">
        <v>262</v>
      </c>
      <c r="B8" s="304">
        <v>43767</v>
      </c>
      <c r="C8" s="267" t="s">
        <v>195</v>
      </c>
      <c r="D8" s="3"/>
      <c r="E8" s="301"/>
      <c r="F8" s="3"/>
      <c r="G8" s="267" t="s">
        <v>198</v>
      </c>
    </row>
    <row r="9" spans="1:7" x14ac:dyDescent="0.25">
      <c r="B9" s="304">
        <v>43726</v>
      </c>
      <c r="C9" s="267" t="s">
        <v>195</v>
      </c>
      <c r="D9" s="3"/>
      <c r="E9" s="301"/>
      <c r="F9" s="3"/>
      <c r="G9" s="267" t="s">
        <v>198</v>
      </c>
    </row>
    <row r="10" spans="1:7" x14ac:dyDescent="0.25">
      <c r="A10" s="288"/>
      <c r="B10" s="304">
        <v>43705</v>
      </c>
      <c r="C10" s="267" t="s">
        <v>195</v>
      </c>
      <c r="D10" s="3"/>
      <c r="E10" s="301"/>
      <c r="F10" s="3"/>
      <c r="G10" s="267" t="s">
        <v>198</v>
      </c>
    </row>
    <row r="11" spans="1:7" x14ac:dyDescent="0.25">
      <c r="A11" s="409"/>
      <c r="B11" s="304">
        <v>43676</v>
      </c>
      <c r="C11" s="267" t="s">
        <v>195</v>
      </c>
      <c r="D11" s="3"/>
      <c r="E11" s="301"/>
      <c r="F11" s="3"/>
      <c r="G11" s="267" t="s">
        <v>198</v>
      </c>
    </row>
    <row r="12" spans="1:7" x14ac:dyDescent="0.25">
      <c r="A12" s="409"/>
      <c r="B12" s="304">
        <v>43629</v>
      </c>
      <c r="C12" s="267">
        <v>2</v>
      </c>
      <c r="D12" s="3"/>
      <c r="E12" s="301"/>
      <c r="F12" s="3"/>
      <c r="G12" s="267" t="s">
        <v>161</v>
      </c>
    </row>
    <row r="13" spans="1:7" x14ac:dyDescent="0.25">
      <c r="A13" s="409"/>
      <c r="B13" s="304">
        <v>43616</v>
      </c>
      <c r="C13" s="267">
        <v>1</v>
      </c>
      <c r="D13" s="3"/>
      <c r="E13" s="301"/>
      <c r="F13" s="3"/>
      <c r="G13" s="267" t="s">
        <v>161</v>
      </c>
    </row>
    <row r="14" spans="1:7" x14ac:dyDescent="0.25">
      <c r="B14" s="304">
        <v>43605</v>
      </c>
      <c r="C14" s="267"/>
      <c r="D14" s="3"/>
      <c r="E14" s="301"/>
      <c r="F14" s="3"/>
      <c r="G14" s="267" t="s">
        <v>260</v>
      </c>
    </row>
    <row r="15" spans="1:7" x14ac:dyDescent="0.25">
      <c r="B15" s="304"/>
      <c r="C15" s="267"/>
      <c r="D15" s="3"/>
      <c r="E15" s="301"/>
      <c r="F15" s="3"/>
      <c r="G15" s="267"/>
    </row>
    <row r="16" spans="1:7" x14ac:dyDescent="0.25">
      <c r="B16" s="410"/>
    </row>
    <row r="17" spans="2:2" x14ac:dyDescent="0.25">
      <c r="B17" s="410"/>
    </row>
    <row r="18" spans="2:2" x14ac:dyDescent="0.25">
      <c r="B18" s="410"/>
    </row>
  </sheetData>
  <mergeCells count="1">
    <mergeCell ref="E4:F4"/>
  </mergeCells>
  <conditionalFormatting sqref="G2">
    <cfRule type="duplicateValues" dxfId="11" priority="2"/>
  </conditionalFormatting>
  <conditionalFormatting sqref="G4">
    <cfRule type="duplicateValues" dxfId="10" priority="1"/>
  </conditionalFormatting>
  <pageMargins left="0.7" right="0.7" top="0.75" bottom="0.75" header="0.3" footer="0.3"/>
  <pageSetup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workbookViewId="0">
      <selection activeCell="B7" sqref="B7"/>
    </sheetView>
  </sheetViews>
  <sheetFormatPr defaultColWidth="9.140625" defaultRowHeight="15" x14ac:dyDescent="0.25"/>
  <cols>
    <col min="1" max="1" width="11.85546875" style="1" customWidth="1"/>
    <col min="2" max="2" width="10.7109375" style="1" bestFit="1" customWidth="1"/>
    <col min="3" max="3" width="10.7109375" style="1" customWidth="1"/>
    <col min="4" max="4" width="9.140625" style="1"/>
    <col min="5" max="5" width="11.140625" style="1" bestFit="1" customWidth="1"/>
    <col min="6" max="6" width="9.140625" style="1"/>
    <col min="7" max="7" width="11.7109375" style="1" customWidth="1"/>
    <col min="8" max="16384" width="9.140625" style="1"/>
  </cols>
  <sheetData>
    <row r="2" spans="1:7" x14ac:dyDescent="0.25">
      <c r="G2" s="398"/>
    </row>
    <row r="4" spans="1:7" x14ac:dyDescent="0.25">
      <c r="E4" s="428" t="s">
        <v>217</v>
      </c>
      <c r="F4" s="428"/>
      <c r="G4"/>
    </row>
    <row r="7" spans="1:7" x14ac:dyDescent="0.25">
      <c r="B7" s="3" t="s">
        <v>0</v>
      </c>
      <c r="C7" s="3" t="s">
        <v>202</v>
      </c>
      <c r="D7" s="3" t="s">
        <v>2</v>
      </c>
      <c r="E7" s="3" t="s">
        <v>3</v>
      </c>
      <c r="F7" s="3" t="s">
        <v>4</v>
      </c>
      <c r="G7" s="3" t="s">
        <v>5</v>
      </c>
    </row>
    <row r="8" spans="1:7" x14ac:dyDescent="0.25">
      <c r="A8" s="288" t="s">
        <v>217</v>
      </c>
      <c r="B8" s="307">
        <v>43781</v>
      </c>
      <c r="C8" s="267">
        <v>4</v>
      </c>
      <c r="D8" s="3"/>
      <c r="E8" s="301"/>
      <c r="F8" s="3"/>
      <c r="G8" s="267" t="s">
        <v>161</v>
      </c>
    </row>
    <row r="9" spans="1:7" x14ac:dyDescent="0.25">
      <c r="B9" s="307">
        <v>43767</v>
      </c>
      <c r="C9" s="267">
        <v>3</v>
      </c>
      <c r="D9" s="3"/>
      <c r="E9" s="301"/>
      <c r="F9" s="3"/>
      <c r="G9" s="267" t="s">
        <v>161</v>
      </c>
    </row>
    <row r="10" spans="1:7" x14ac:dyDescent="0.25">
      <c r="A10" s="288"/>
      <c r="B10" s="308">
        <v>43719</v>
      </c>
      <c r="C10" s="267">
        <v>3</v>
      </c>
      <c r="D10" s="3"/>
      <c r="E10" s="301"/>
      <c r="F10" s="3"/>
      <c r="G10" s="267" t="s">
        <v>161</v>
      </c>
    </row>
    <row r="11" spans="1:7" x14ac:dyDescent="0.25">
      <c r="A11" s="288"/>
      <c r="B11" s="304">
        <v>43705</v>
      </c>
      <c r="C11" s="267">
        <v>3</v>
      </c>
      <c r="D11" s="3"/>
      <c r="E11" s="301"/>
      <c r="F11" s="3"/>
      <c r="G11" s="267" t="s">
        <v>161</v>
      </c>
    </row>
    <row r="12" spans="1:7" x14ac:dyDescent="0.25">
      <c r="A12" s="288"/>
      <c r="B12" s="304">
        <v>43650</v>
      </c>
      <c r="C12" s="267">
        <v>3</v>
      </c>
      <c r="D12" s="3"/>
      <c r="E12" s="301"/>
      <c r="F12" s="3"/>
      <c r="G12" s="267" t="s">
        <v>161</v>
      </c>
    </row>
    <row r="13" spans="1:7" x14ac:dyDescent="0.25">
      <c r="A13" s="288"/>
      <c r="B13" s="304">
        <v>43642</v>
      </c>
      <c r="C13" s="267">
        <v>3</v>
      </c>
      <c r="D13" s="3"/>
      <c r="E13" s="301"/>
      <c r="F13" s="3"/>
      <c r="G13" s="267" t="s">
        <v>161</v>
      </c>
    </row>
    <row r="14" spans="1:7" x14ac:dyDescent="0.25">
      <c r="B14" s="304">
        <v>43608</v>
      </c>
      <c r="C14" s="267">
        <v>3</v>
      </c>
      <c r="D14" s="3"/>
      <c r="E14" s="301"/>
      <c r="F14" s="3"/>
      <c r="G14" s="267" t="s">
        <v>161</v>
      </c>
    </row>
    <row r="15" spans="1:7" x14ac:dyDescent="0.25">
      <c r="B15" s="304">
        <v>43571</v>
      </c>
      <c r="C15" s="267">
        <v>3</v>
      </c>
      <c r="D15" s="3"/>
      <c r="E15" s="301"/>
      <c r="F15" s="3"/>
      <c r="G15" s="267" t="s">
        <v>161</v>
      </c>
    </row>
    <row r="16" spans="1:7" x14ac:dyDescent="0.25">
      <c r="B16" s="304">
        <v>43552</v>
      </c>
      <c r="C16" s="267">
        <v>3</v>
      </c>
      <c r="D16" s="3"/>
      <c r="E16" s="301"/>
      <c r="F16" s="3"/>
      <c r="G16" s="267" t="s">
        <v>161</v>
      </c>
    </row>
    <row r="17" spans="2:7" x14ac:dyDescent="0.25">
      <c r="B17" s="304">
        <v>43515</v>
      </c>
      <c r="C17" s="267">
        <v>3</v>
      </c>
      <c r="D17" s="3"/>
      <c r="E17" s="301"/>
      <c r="F17" s="3"/>
      <c r="G17" s="267" t="s">
        <v>161</v>
      </c>
    </row>
    <row r="18" spans="2:7" x14ac:dyDescent="0.25">
      <c r="B18" s="304">
        <v>43480</v>
      </c>
      <c r="C18" s="267">
        <v>4</v>
      </c>
      <c r="D18" s="3"/>
      <c r="E18" s="301"/>
      <c r="F18" s="3"/>
      <c r="G18" s="267" t="s">
        <v>161</v>
      </c>
    </row>
    <row r="19" spans="2:7" x14ac:dyDescent="0.25">
      <c r="B19" s="304">
        <v>43437</v>
      </c>
      <c r="C19" s="267">
        <v>3</v>
      </c>
      <c r="D19" s="3"/>
      <c r="E19" s="301"/>
      <c r="F19" s="3"/>
      <c r="G19" s="267" t="s">
        <v>161</v>
      </c>
    </row>
    <row r="20" spans="2:7" x14ac:dyDescent="0.25">
      <c r="B20" s="304">
        <v>43419</v>
      </c>
      <c r="C20" s="267">
        <v>3</v>
      </c>
      <c r="D20" s="3"/>
      <c r="E20" s="301"/>
      <c r="F20" s="3"/>
      <c r="G20" s="267" t="s">
        <v>161</v>
      </c>
    </row>
    <row r="21" spans="2:7" x14ac:dyDescent="0.25">
      <c r="B21" s="304">
        <v>43402</v>
      </c>
      <c r="C21" s="267">
        <v>2</v>
      </c>
      <c r="D21" s="3"/>
      <c r="E21" s="301"/>
      <c r="F21" s="3"/>
      <c r="G21" s="267" t="s">
        <v>161</v>
      </c>
    </row>
    <row r="22" spans="2:7" x14ac:dyDescent="0.25">
      <c r="B22" s="304">
        <v>43356</v>
      </c>
      <c r="C22" s="267">
        <v>2</v>
      </c>
      <c r="D22" s="3"/>
      <c r="E22" s="301"/>
      <c r="F22" s="3"/>
      <c r="G22" s="267" t="s">
        <v>161</v>
      </c>
    </row>
    <row r="23" spans="2:7" x14ac:dyDescent="0.25">
      <c r="B23" s="304">
        <v>43326</v>
      </c>
      <c r="C23" s="267">
        <v>6</v>
      </c>
      <c r="D23" s="3"/>
      <c r="E23" s="301"/>
      <c r="F23" s="3"/>
      <c r="G23" s="267" t="s">
        <v>161</v>
      </c>
    </row>
    <row r="24" spans="2:7" x14ac:dyDescent="0.25">
      <c r="B24" s="304"/>
      <c r="C24" s="3"/>
      <c r="D24" s="3"/>
      <c r="E24" s="301"/>
      <c r="F24" s="3"/>
      <c r="G24" s="267"/>
    </row>
  </sheetData>
  <mergeCells count="1">
    <mergeCell ref="E4:F4"/>
  </mergeCells>
  <conditionalFormatting sqref="G2">
    <cfRule type="duplicateValues" dxfId="9" priority="2"/>
  </conditionalFormatting>
  <conditionalFormatting sqref="G4">
    <cfRule type="duplicateValues" dxfId="8" priority="1"/>
  </conditionalFormatting>
  <pageMargins left="0.7" right="0.7" top="0.75" bottom="0.75" header="0.3" footer="0.3"/>
  <pageSetup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workbookViewId="0">
      <selection activeCell="B8" sqref="B8:B9"/>
    </sheetView>
  </sheetViews>
  <sheetFormatPr defaultColWidth="9.140625" defaultRowHeight="15" x14ac:dyDescent="0.25"/>
  <cols>
    <col min="1" max="1" width="10.140625" style="1" customWidth="1"/>
    <col min="2" max="2" width="10.7109375" style="1" bestFit="1" customWidth="1"/>
    <col min="3" max="3" width="10.7109375" style="1" customWidth="1"/>
    <col min="4" max="4" width="9.140625" style="1"/>
    <col min="5" max="5" width="11.140625" style="1" bestFit="1" customWidth="1"/>
    <col min="6" max="6" width="9.140625" style="1"/>
    <col min="7" max="7" width="11.7109375" style="1" customWidth="1"/>
    <col min="8" max="16384" width="9.140625" style="1"/>
  </cols>
  <sheetData>
    <row r="2" spans="1:7" x14ac:dyDescent="0.25">
      <c r="G2" s="398"/>
    </row>
    <row r="4" spans="1:7" x14ac:dyDescent="0.25">
      <c r="E4" s="428" t="s">
        <v>187</v>
      </c>
      <c r="F4" s="428"/>
      <c r="G4"/>
    </row>
    <row r="7" spans="1:7" x14ac:dyDescent="0.25">
      <c r="B7" s="3" t="s">
        <v>0</v>
      </c>
      <c r="C7" s="3" t="s">
        <v>202</v>
      </c>
      <c r="D7" s="3" t="s">
        <v>2</v>
      </c>
      <c r="E7" s="3" t="s">
        <v>3</v>
      </c>
      <c r="F7" s="3" t="s">
        <v>4</v>
      </c>
      <c r="G7" s="3" t="s">
        <v>5</v>
      </c>
    </row>
    <row r="8" spans="1:7" x14ac:dyDescent="0.25">
      <c r="A8" s="288" t="s">
        <v>187</v>
      </c>
      <c r="B8" s="307">
        <v>43767</v>
      </c>
      <c r="C8" s="267">
        <v>3</v>
      </c>
      <c r="D8" s="3"/>
      <c r="E8" s="3"/>
      <c r="F8" s="3"/>
      <c r="G8" s="267" t="s">
        <v>161</v>
      </c>
    </row>
    <row r="9" spans="1:7" x14ac:dyDescent="0.25">
      <c r="B9" s="307">
        <v>43712</v>
      </c>
      <c r="C9" s="267" t="s">
        <v>195</v>
      </c>
      <c r="D9" s="3"/>
      <c r="E9" s="301"/>
      <c r="F9" s="3"/>
      <c r="G9" s="267" t="s">
        <v>198</v>
      </c>
    </row>
    <row r="10" spans="1:7" x14ac:dyDescent="0.25">
      <c r="A10" s="288"/>
      <c r="B10" s="304">
        <v>43699</v>
      </c>
      <c r="C10" s="267" t="s">
        <v>195</v>
      </c>
      <c r="D10" s="3"/>
      <c r="E10" s="301"/>
      <c r="F10" s="3"/>
      <c r="G10" s="267" t="s">
        <v>198</v>
      </c>
    </row>
    <row r="11" spans="1:7" x14ac:dyDescent="0.25">
      <c r="A11" s="288"/>
      <c r="B11" s="304">
        <v>43650</v>
      </c>
      <c r="C11" s="267">
        <v>8</v>
      </c>
      <c r="D11" s="3"/>
      <c r="E11" s="301"/>
      <c r="F11" s="3"/>
      <c r="G11" s="267" t="s">
        <v>161</v>
      </c>
    </row>
    <row r="12" spans="1:7" x14ac:dyDescent="0.25">
      <c r="A12" s="288"/>
      <c r="B12" s="304">
        <v>43644</v>
      </c>
      <c r="C12" s="267">
        <v>8</v>
      </c>
      <c r="D12" s="3"/>
      <c r="E12" s="301"/>
      <c r="F12" s="3"/>
      <c r="G12" s="267" t="s">
        <v>161</v>
      </c>
    </row>
    <row r="13" spans="1:7" x14ac:dyDescent="0.25">
      <c r="A13" s="288"/>
      <c r="B13" s="304">
        <v>43608</v>
      </c>
      <c r="C13" s="267">
        <v>8</v>
      </c>
      <c r="D13" s="3"/>
      <c r="E13" s="301"/>
      <c r="F13" s="3"/>
      <c r="G13" s="267" t="s">
        <v>161</v>
      </c>
    </row>
    <row r="14" spans="1:7" x14ac:dyDescent="0.25">
      <c r="B14" s="304">
        <v>43571</v>
      </c>
      <c r="C14" s="267">
        <v>8</v>
      </c>
      <c r="D14" s="3"/>
      <c r="E14" s="301"/>
      <c r="F14" s="3"/>
      <c r="G14" s="267" t="s">
        <v>161</v>
      </c>
    </row>
    <row r="15" spans="1:7" x14ac:dyDescent="0.25">
      <c r="B15" s="304">
        <v>43552</v>
      </c>
      <c r="C15" s="267">
        <v>6</v>
      </c>
      <c r="D15" s="3"/>
      <c r="E15" s="301"/>
      <c r="F15" s="3"/>
      <c r="G15" s="267" t="s">
        <v>161</v>
      </c>
    </row>
    <row r="16" spans="1:7" x14ac:dyDescent="0.25">
      <c r="B16" s="304">
        <v>43515</v>
      </c>
      <c r="C16" s="267">
        <v>10</v>
      </c>
      <c r="D16" s="3"/>
      <c r="E16" s="301"/>
      <c r="F16" s="3"/>
      <c r="G16" s="267" t="s">
        <v>161</v>
      </c>
    </row>
    <row r="17" spans="2:7" x14ac:dyDescent="0.25">
      <c r="B17" s="304">
        <v>43480</v>
      </c>
      <c r="C17" s="267">
        <v>10</v>
      </c>
      <c r="D17" s="3"/>
      <c r="E17" s="301"/>
      <c r="F17" s="3"/>
      <c r="G17" s="267" t="s">
        <v>161</v>
      </c>
    </row>
    <row r="18" spans="2:7" x14ac:dyDescent="0.25">
      <c r="B18" s="304">
        <v>43437</v>
      </c>
      <c r="C18" s="267">
        <v>8</v>
      </c>
      <c r="D18" s="3"/>
      <c r="E18" s="301"/>
      <c r="F18" s="3"/>
      <c r="G18" s="267" t="s">
        <v>161</v>
      </c>
    </row>
    <row r="19" spans="2:7" x14ac:dyDescent="0.25">
      <c r="B19" s="304">
        <v>43433</v>
      </c>
      <c r="C19" s="267">
        <v>8</v>
      </c>
      <c r="D19" s="3"/>
      <c r="E19" s="301"/>
      <c r="F19" s="3"/>
      <c r="G19" s="267" t="s">
        <v>161</v>
      </c>
    </row>
    <row r="20" spans="2:7" x14ac:dyDescent="0.25">
      <c r="B20" s="304">
        <v>43402</v>
      </c>
      <c r="C20" s="267">
        <v>10</v>
      </c>
      <c r="D20" s="3"/>
      <c r="E20" s="301"/>
      <c r="F20" s="3"/>
      <c r="G20" s="267" t="s">
        <v>161</v>
      </c>
    </row>
    <row r="21" spans="2:7" x14ac:dyDescent="0.25">
      <c r="B21" s="304">
        <v>43356</v>
      </c>
      <c r="C21" s="267">
        <v>12</v>
      </c>
      <c r="D21" s="3"/>
      <c r="E21" s="301"/>
      <c r="F21" s="3"/>
      <c r="G21" s="267" t="s">
        <v>161</v>
      </c>
    </row>
    <row r="22" spans="2:7" x14ac:dyDescent="0.25">
      <c r="B22" s="304">
        <v>43326</v>
      </c>
      <c r="C22" s="267">
        <v>12</v>
      </c>
      <c r="D22" s="3"/>
      <c r="E22" s="301"/>
      <c r="F22" s="3"/>
      <c r="G22" s="267" t="s">
        <v>161</v>
      </c>
    </row>
    <row r="23" spans="2:7" x14ac:dyDescent="0.25">
      <c r="B23" s="304"/>
      <c r="C23" s="3"/>
      <c r="D23" s="3"/>
      <c r="E23" s="301"/>
      <c r="F23" s="3"/>
      <c r="G23" s="267"/>
    </row>
  </sheetData>
  <mergeCells count="1">
    <mergeCell ref="E4:F4"/>
  </mergeCells>
  <conditionalFormatting sqref="G2">
    <cfRule type="duplicateValues" dxfId="7" priority="2"/>
  </conditionalFormatting>
  <conditionalFormatting sqref="G4">
    <cfRule type="duplicateValues" dxfId="6" priority="1"/>
  </conditionalFormatting>
  <pageMargins left="0.7" right="0.7" top="0.75" bottom="0.75" header="0.3" footer="0.3"/>
  <pageSetup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workbookViewId="0">
      <selection activeCell="B7" sqref="B7"/>
    </sheetView>
  </sheetViews>
  <sheetFormatPr defaultColWidth="9.140625" defaultRowHeight="15" x14ac:dyDescent="0.25"/>
  <cols>
    <col min="1" max="1" width="10.140625" style="1" customWidth="1"/>
    <col min="2" max="2" width="10.7109375" style="1" bestFit="1" customWidth="1"/>
    <col min="3" max="3" width="10.7109375" style="1" customWidth="1"/>
    <col min="4" max="4" width="9.140625" style="1"/>
    <col min="5" max="5" width="11.140625" style="1" bestFit="1" customWidth="1"/>
    <col min="6" max="6" width="9.140625" style="1"/>
    <col min="7" max="7" width="11.7109375" style="1" customWidth="1"/>
    <col min="8" max="16384" width="9.140625" style="1"/>
  </cols>
  <sheetData>
    <row r="2" spans="1:7" x14ac:dyDescent="0.25">
      <c r="G2" s="398"/>
    </row>
    <row r="4" spans="1:7" x14ac:dyDescent="0.25">
      <c r="E4" s="428" t="s">
        <v>249</v>
      </c>
      <c r="F4" s="428"/>
      <c r="G4"/>
    </row>
    <row r="7" spans="1:7" x14ac:dyDescent="0.25">
      <c r="B7" s="3" t="s">
        <v>0</v>
      </c>
      <c r="C7" s="3" t="s">
        <v>202</v>
      </c>
      <c r="D7" s="3" t="s">
        <v>2</v>
      </c>
      <c r="E7" s="3" t="s">
        <v>3</v>
      </c>
      <c r="F7" s="3" t="s">
        <v>4</v>
      </c>
      <c r="G7" s="3" t="s">
        <v>5</v>
      </c>
    </row>
    <row r="8" spans="1:7" x14ac:dyDescent="0.25">
      <c r="A8" s="288" t="s">
        <v>249</v>
      </c>
      <c r="B8" s="307">
        <v>43780</v>
      </c>
      <c r="C8" s="267">
        <v>3</v>
      </c>
      <c r="D8" s="3"/>
      <c r="E8" s="301"/>
      <c r="F8" s="3"/>
      <c r="G8" s="267" t="s">
        <v>161</v>
      </c>
    </row>
    <row r="9" spans="1:7" x14ac:dyDescent="0.25">
      <c r="B9" s="307">
        <v>43767</v>
      </c>
      <c r="C9" s="267">
        <v>3</v>
      </c>
      <c r="D9" s="3"/>
      <c r="E9" s="301"/>
      <c r="F9" s="3"/>
      <c r="G9" s="267" t="s">
        <v>161</v>
      </c>
    </row>
    <row r="10" spans="1:7" x14ac:dyDescent="0.25">
      <c r="A10" s="288"/>
      <c r="B10" s="307">
        <v>43712</v>
      </c>
      <c r="C10" s="267">
        <v>3</v>
      </c>
      <c r="D10" s="3"/>
      <c r="E10" s="301"/>
      <c r="F10" s="3"/>
      <c r="G10" s="267" t="s">
        <v>161</v>
      </c>
    </row>
    <row r="11" spans="1:7" x14ac:dyDescent="0.25">
      <c r="A11" s="288"/>
      <c r="B11" s="304">
        <v>43699</v>
      </c>
      <c r="C11" s="267">
        <v>3</v>
      </c>
      <c r="D11" s="3"/>
      <c r="E11" s="301"/>
      <c r="F11" s="3"/>
      <c r="G11" s="267" t="s">
        <v>161</v>
      </c>
    </row>
    <row r="12" spans="1:7" x14ac:dyDescent="0.25">
      <c r="A12" s="288"/>
      <c r="B12" s="304">
        <v>43650</v>
      </c>
      <c r="C12" s="267">
        <v>3</v>
      </c>
      <c r="D12" s="3"/>
      <c r="E12" s="301"/>
      <c r="F12" s="3"/>
      <c r="G12" s="267" t="s">
        <v>161</v>
      </c>
    </row>
    <row r="13" spans="1:7" x14ac:dyDescent="0.25">
      <c r="A13" s="288"/>
      <c r="B13" s="304">
        <v>43644</v>
      </c>
      <c r="C13" s="267">
        <v>3</v>
      </c>
      <c r="D13" s="3"/>
      <c r="E13" s="301"/>
      <c r="F13" s="3"/>
      <c r="G13" s="267" t="s">
        <v>161</v>
      </c>
    </row>
    <row r="14" spans="1:7" x14ac:dyDescent="0.25">
      <c r="B14" s="304">
        <v>43608</v>
      </c>
      <c r="C14" s="267">
        <v>3</v>
      </c>
      <c r="D14" s="3"/>
      <c r="E14" s="301"/>
      <c r="F14" s="3"/>
      <c r="G14" s="267" t="s">
        <v>161</v>
      </c>
    </row>
    <row r="15" spans="1:7" x14ac:dyDescent="0.25">
      <c r="B15" s="304">
        <v>43571</v>
      </c>
      <c r="C15" s="267">
        <v>2</v>
      </c>
      <c r="D15" s="3"/>
      <c r="E15" s="301"/>
      <c r="F15" s="3"/>
      <c r="G15" s="267" t="s">
        <v>161</v>
      </c>
    </row>
    <row r="16" spans="1:7" x14ac:dyDescent="0.25">
      <c r="B16" s="304">
        <v>43552</v>
      </c>
      <c r="C16" s="267">
        <v>3</v>
      </c>
      <c r="D16" s="3"/>
      <c r="E16" s="301"/>
      <c r="F16" s="3"/>
      <c r="G16" s="267" t="s">
        <v>161</v>
      </c>
    </row>
    <row r="17" spans="2:7" x14ac:dyDescent="0.25">
      <c r="B17" s="304">
        <v>43515</v>
      </c>
      <c r="C17" s="267">
        <v>3</v>
      </c>
      <c r="D17" s="3"/>
      <c r="E17" s="301"/>
      <c r="F17" s="3"/>
      <c r="G17" s="267" t="s">
        <v>161</v>
      </c>
    </row>
    <row r="18" spans="2:7" x14ac:dyDescent="0.25">
      <c r="B18" s="304">
        <v>43480</v>
      </c>
      <c r="C18" s="267">
        <v>3</v>
      </c>
      <c r="D18" s="3"/>
      <c r="E18" s="301"/>
      <c r="F18" s="3"/>
      <c r="G18" s="267" t="s">
        <v>161</v>
      </c>
    </row>
    <row r="19" spans="2:7" x14ac:dyDescent="0.25">
      <c r="B19" s="304">
        <v>43437</v>
      </c>
      <c r="C19" s="267">
        <v>4</v>
      </c>
      <c r="D19" s="3"/>
      <c r="E19" s="301"/>
      <c r="F19" s="3"/>
      <c r="G19" s="267" t="s">
        <v>161</v>
      </c>
    </row>
    <row r="20" spans="2:7" x14ac:dyDescent="0.25">
      <c r="B20" s="304">
        <v>43433</v>
      </c>
      <c r="C20" s="267">
        <v>3</v>
      </c>
      <c r="D20" s="3"/>
      <c r="E20" s="301"/>
      <c r="F20" s="3"/>
      <c r="G20" s="267" t="s">
        <v>161</v>
      </c>
    </row>
    <row r="21" spans="2:7" x14ac:dyDescent="0.25">
      <c r="B21" s="304">
        <v>43402</v>
      </c>
      <c r="C21" s="267">
        <v>6</v>
      </c>
      <c r="D21" s="3"/>
      <c r="E21" s="301"/>
      <c r="F21" s="3"/>
      <c r="G21" s="267" t="s">
        <v>161</v>
      </c>
    </row>
    <row r="22" spans="2:7" x14ac:dyDescent="0.25">
      <c r="B22" s="304">
        <v>43356</v>
      </c>
      <c r="C22" s="267">
        <v>8</v>
      </c>
      <c r="D22" s="3"/>
      <c r="E22" s="301"/>
      <c r="F22" s="3"/>
      <c r="G22" s="267" t="s">
        <v>161</v>
      </c>
    </row>
    <row r="23" spans="2:7" x14ac:dyDescent="0.25">
      <c r="B23" s="304">
        <v>43326</v>
      </c>
      <c r="C23" s="267">
        <v>8</v>
      </c>
      <c r="D23" s="3"/>
      <c r="E23" s="301"/>
      <c r="F23" s="3"/>
      <c r="G23" s="267" t="s">
        <v>161</v>
      </c>
    </row>
    <row r="24" spans="2:7" x14ac:dyDescent="0.25">
      <c r="B24" s="304"/>
      <c r="C24" s="3"/>
      <c r="D24" s="3"/>
      <c r="E24" s="301"/>
      <c r="F24" s="3"/>
      <c r="G24" s="267"/>
    </row>
  </sheetData>
  <mergeCells count="1">
    <mergeCell ref="E4:F4"/>
  </mergeCells>
  <conditionalFormatting sqref="G2">
    <cfRule type="duplicateValues" dxfId="5" priority="2"/>
  </conditionalFormatting>
  <conditionalFormatting sqref="G4">
    <cfRule type="duplicateValues" dxfId="4" priority="1"/>
  </conditionalFormatting>
  <pageMargins left="0.7" right="0.7" top="0.75" bottom="0.75" header="0.3" footer="0.3"/>
  <pageSetup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workbookViewId="0">
      <selection activeCell="B7" sqref="B7"/>
    </sheetView>
  </sheetViews>
  <sheetFormatPr defaultColWidth="9.140625" defaultRowHeight="15" x14ac:dyDescent="0.25"/>
  <cols>
    <col min="1" max="1" width="10.140625" style="1" customWidth="1"/>
    <col min="2" max="2" width="10.7109375" style="1" bestFit="1" customWidth="1"/>
    <col min="3" max="3" width="10.7109375" style="1" customWidth="1"/>
    <col min="4" max="4" width="9.140625" style="1"/>
    <col min="5" max="5" width="11.140625" style="1" bestFit="1" customWidth="1"/>
    <col min="6" max="6" width="9.140625" style="1"/>
    <col min="7" max="7" width="11.7109375" style="1" customWidth="1"/>
    <col min="8" max="16384" width="9.140625" style="1"/>
  </cols>
  <sheetData>
    <row r="2" spans="1:7" x14ac:dyDescent="0.25">
      <c r="G2" s="398"/>
    </row>
    <row r="4" spans="1:7" x14ac:dyDescent="0.25">
      <c r="E4" s="428" t="s">
        <v>219</v>
      </c>
      <c r="F4" s="428"/>
      <c r="G4"/>
    </row>
    <row r="7" spans="1:7" x14ac:dyDescent="0.25">
      <c r="B7" s="3" t="s">
        <v>0</v>
      </c>
      <c r="C7" s="3" t="s">
        <v>202</v>
      </c>
      <c r="D7" s="3" t="s">
        <v>2</v>
      </c>
      <c r="E7" s="3" t="s">
        <v>3</v>
      </c>
      <c r="F7" s="3" t="s">
        <v>4</v>
      </c>
      <c r="G7" s="3" t="s">
        <v>5</v>
      </c>
    </row>
    <row r="8" spans="1:7" x14ac:dyDescent="0.25">
      <c r="A8" s="288" t="s">
        <v>219</v>
      </c>
      <c r="B8" s="307">
        <v>43780</v>
      </c>
      <c r="C8" s="267">
        <v>16</v>
      </c>
      <c r="D8" s="3"/>
      <c r="E8" s="301"/>
      <c r="F8" s="3"/>
      <c r="G8" s="267" t="s">
        <v>161</v>
      </c>
    </row>
    <row r="9" spans="1:7" x14ac:dyDescent="0.25">
      <c r="B9" s="307">
        <v>43767</v>
      </c>
      <c r="C9" s="267">
        <v>16</v>
      </c>
      <c r="D9" s="3"/>
      <c r="E9" s="301"/>
      <c r="F9" s="3"/>
      <c r="G9" s="267" t="s">
        <v>161</v>
      </c>
    </row>
    <row r="10" spans="1:7" x14ac:dyDescent="0.25">
      <c r="A10" s="288"/>
      <c r="B10" s="307">
        <v>43712</v>
      </c>
      <c r="C10" s="267">
        <v>16</v>
      </c>
      <c r="D10" s="3"/>
      <c r="E10" s="301"/>
      <c r="F10" s="3"/>
      <c r="G10" s="267" t="s">
        <v>161</v>
      </c>
    </row>
    <row r="11" spans="1:7" x14ac:dyDescent="0.25">
      <c r="A11" s="288"/>
      <c r="B11" s="304">
        <v>43699</v>
      </c>
      <c r="C11" s="267">
        <v>18</v>
      </c>
      <c r="D11" s="3"/>
      <c r="E11" s="301"/>
      <c r="F11" s="3"/>
      <c r="G11" s="267" t="s">
        <v>161</v>
      </c>
    </row>
    <row r="12" spans="1:7" x14ac:dyDescent="0.25">
      <c r="A12" s="288"/>
      <c r="B12" s="304">
        <v>43650</v>
      </c>
      <c r="C12" s="267">
        <v>16</v>
      </c>
      <c r="D12" s="3"/>
      <c r="E12" s="301"/>
      <c r="F12" s="3"/>
      <c r="G12" s="267" t="s">
        <v>161</v>
      </c>
    </row>
    <row r="13" spans="1:7" x14ac:dyDescent="0.25">
      <c r="A13" s="288"/>
      <c r="B13" s="304">
        <v>43644</v>
      </c>
      <c r="C13" s="267">
        <v>18</v>
      </c>
      <c r="D13" s="3"/>
      <c r="E13" s="301"/>
      <c r="F13" s="3"/>
      <c r="G13" s="267" t="s">
        <v>161</v>
      </c>
    </row>
    <row r="14" spans="1:7" x14ac:dyDescent="0.25">
      <c r="B14" s="304">
        <v>43608</v>
      </c>
      <c r="C14" s="267">
        <v>16</v>
      </c>
      <c r="D14" s="3"/>
      <c r="E14" s="301"/>
      <c r="F14" s="3"/>
      <c r="G14" s="267" t="s">
        <v>161</v>
      </c>
    </row>
    <row r="15" spans="1:7" x14ac:dyDescent="0.25">
      <c r="B15" s="304">
        <v>43571</v>
      </c>
      <c r="C15" s="267">
        <v>15</v>
      </c>
      <c r="D15" s="3"/>
      <c r="E15" s="301"/>
      <c r="F15" s="3"/>
      <c r="G15" s="267" t="s">
        <v>161</v>
      </c>
    </row>
    <row r="16" spans="1:7" x14ac:dyDescent="0.25">
      <c r="B16" s="304">
        <v>43552</v>
      </c>
      <c r="C16" s="267">
        <v>16</v>
      </c>
      <c r="D16" s="3"/>
      <c r="E16" s="301"/>
      <c r="F16" s="3"/>
      <c r="G16" s="267" t="s">
        <v>161</v>
      </c>
    </row>
    <row r="17" spans="2:7" x14ac:dyDescent="0.25">
      <c r="B17" s="304">
        <v>43515</v>
      </c>
      <c r="C17" s="267">
        <v>16</v>
      </c>
      <c r="D17" s="3"/>
      <c r="E17" s="301"/>
      <c r="F17" s="3"/>
      <c r="G17" s="267" t="s">
        <v>161</v>
      </c>
    </row>
    <row r="18" spans="2:7" x14ac:dyDescent="0.25">
      <c r="B18" s="304">
        <v>43480</v>
      </c>
      <c r="C18" s="267">
        <v>14</v>
      </c>
      <c r="D18" s="3"/>
      <c r="E18" s="301"/>
      <c r="F18" s="3"/>
      <c r="G18" s="267" t="s">
        <v>161</v>
      </c>
    </row>
    <row r="19" spans="2:7" x14ac:dyDescent="0.25">
      <c r="B19" s="304">
        <v>43437</v>
      </c>
      <c r="C19" s="267">
        <v>14</v>
      </c>
      <c r="D19" s="3"/>
      <c r="E19" s="301"/>
      <c r="F19" s="3"/>
      <c r="G19" s="267" t="s">
        <v>161</v>
      </c>
    </row>
    <row r="20" spans="2:7" x14ac:dyDescent="0.25">
      <c r="B20" s="304">
        <v>43419</v>
      </c>
      <c r="C20" s="267">
        <v>15</v>
      </c>
      <c r="D20" s="3"/>
      <c r="E20" s="301"/>
      <c r="F20" s="3"/>
      <c r="G20" s="267" t="s">
        <v>161</v>
      </c>
    </row>
    <row r="21" spans="2:7" x14ac:dyDescent="0.25">
      <c r="B21" s="304">
        <v>43389</v>
      </c>
      <c r="C21" s="267">
        <v>16</v>
      </c>
      <c r="D21" s="3"/>
      <c r="E21" s="301"/>
      <c r="F21" s="3"/>
      <c r="G21" s="267" t="s">
        <v>161</v>
      </c>
    </row>
    <row r="22" spans="2:7" x14ac:dyDescent="0.25">
      <c r="B22" s="304">
        <v>43363</v>
      </c>
      <c r="C22" s="267">
        <v>14</v>
      </c>
      <c r="D22" s="3"/>
      <c r="E22" s="301"/>
      <c r="F22" s="3"/>
      <c r="G22" s="267" t="s">
        <v>161</v>
      </c>
    </row>
    <row r="23" spans="2:7" x14ac:dyDescent="0.25">
      <c r="B23" s="304">
        <v>43336</v>
      </c>
      <c r="C23" s="267">
        <v>14</v>
      </c>
      <c r="D23" s="3"/>
      <c r="E23" s="301"/>
      <c r="F23" s="3"/>
      <c r="G23" s="267" t="s">
        <v>161</v>
      </c>
    </row>
    <row r="24" spans="2:7" x14ac:dyDescent="0.25">
      <c r="B24" s="304"/>
      <c r="C24" s="3"/>
      <c r="D24" s="3"/>
      <c r="E24" s="301"/>
      <c r="F24" s="3"/>
      <c r="G24" s="267"/>
    </row>
  </sheetData>
  <mergeCells count="1">
    <mergeCell ref="E4:F4"/>
  </mergeCells>
  <conditionalFormatting sqref="G2">
    <cfRule type="duplicateValues" dxfId="3" priority="2"/>
  </conditionalFormatting>
  <conditionalFormatting sqref="G4">
    <cfRule type="duplicateValues" dxfId="2" priority="1"/>
  </conditionalFormatting>
  <pageMargins left="0.7" right="0.7" top="0.75" bottom="0.75" header="0.3" footer="0.3"/>
  <pageSetup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6"/>
  <sheetViews>
    <sheetView workbookViewId="0"/>
  </sheetViews>
  <sheetFormatPr defaultColWidth="9.140625" defaultRowHeight="15" x14ac:dyDescent="0.25"/>
  <cols>
    <col min="1" max="1" width="11" style="1" bestFit="1" customWidth="1"/>
    <col min="2" max="2" width="10.7109375" style="2" bestFit="1" customWidth="1"/>
    <col min="3" max="3" width="9.140625" style="1"/>
    <col min="4" max="4" width="11.85546875" style="1" bestFit="1" customWidth="1"/>
    <col min="5" max="5" width="11.28515625" style="1" customWidth="1"/>
    <col min="6" max="6" width="13.140625" style="1" customWidth="1"/>
    <col min="7" max="7" width="11.85546875" style="1" bestFit="1" customWidth="1"/>
    <col min="8" max="8" width="4.28515625" style="1" customWidth="1"/>
    <col min="9" max="9" width="11" style="1" bestFit="1" customWidth="1"/>
    <col min="10" max="10" width="10.7109375" style="1" bestFit="1" customWidth="1"/>
    <col min="11" max="11" width="15.85546875" style="1" bestFit="1" customWidth="1"/>
    <col min="12" max="15" width="9.140625" style="1"/>
    <col min="16" max="16" width="11.7109375" style="1" bestFit="1" customWidth="1"/>
    <col min="17" max="17" width="19.42578125" style="1" bestFit="1" customWidth="1"/>
    <col min="18" max="18" width="10.85546875" style="1" bestFit="1" customWidth="1"/>
    <col min="19" max="21" width="9.140625" style="1"/>
    <col min="22" max="22" width="10" style="1" bestFit="1" customWidth="1"/>
    <col min="23" max="23" width="10.42578125" style="1" customWidth="1"/>
    <col min="24" max="24" width="10.5703125" style="1" customWidth="1"/>
    <col min="25" max="16384" width="9.140625" style="1"/>
  </cols>
  <sheetData>
    <row r="4" spans="1:7" x14ac:dyDescent="0.25">
      <c r="E4" s="428" t="s">
        <v>190</v>
      </c>
      <c r="F4" s="428"/>
    </row>
    <row r="7" spans="1:7" x14ac:dyDescent="0.25">
      <c r="B7" s="3" t="s">
        <v>0</v>
      </c>
      <c r="C7" s="3" t="s">
        <v>1</v>
      </c>
      <c r="D7" s="3" t="s">
        <v>167</v>
      </c>
      <c r="E7" s="3" t="s">
        <v>271</v>
      </c>
      <c r="F7" s="3" t="s">
        <v>4</v>
      </c>
      <c r="G7" s="3" t="s">
        <v>5</v>
      </c>
    </row>
    <row r="8" spans="1:7" x14ac:dyDescent="0.25">
      <c r="A8" s="290" t="s">
        <v>190</v>
      </c>
      <c r="B8" s="308">
        <v>43773</v>
      </c>
      <c r="C8" s="3"/>
      <c r="D8" s="267">
        <v>0.54</v>
      </c>
      <c r="E8" s="3"/>
      <c r="F8" s="267" t="s">
        <v>263</v>
      </c>
      <c r="G8" s="3"/>
    </row>
    <row r="9" spans="1:7" x14ac:dyDescent="0.25">
      <c r="A9" s="289"/>
      <c r="B9" s="308">
        <v>43753</v>
      </c>
      <c r="C9" s="3"/>
      <c r="D9" s="267">
        <v>0.59</v>
      </c>
      <c r="E9" s="3"/>
      <c r="F9" s="267">
        <v>2</v>
      </c>
      <c r="G9" s="3"/>
    </row>
    <row r="10" spans="1:7" x14ac:dyDescent="0.25">
      <c r="A10" s="289"/>
      <c r="B10" s="308">
        <v>43710</v>
      </c>
      <c r="C10" s="267"/>
      <c r="D10" s="267">
        <v>0.61</v>
      </c>
      <c r="E10" s="267"/>
      <c r="F10" s="267">
        <v>3</v>
      </c>
      <c r="G10" s="267"/>
    </row>
    <row r="11" spans="1:7" x14ac:dyDescent="0.25">
      <c r="A11" s="289"/>
      <c r="B11" s="308">
        <v>43700</v>
      </c>
      <c r="C11" s="267"/>
      <c r="D11" s="267">
        <v>0.66</v>
      </c>
      <c r="E11" s="267"/>
      <c r="F11" s="267">
        <v>3</v>
      </c>
      <c r="G11" s="267"/>
    </row>
    <row r="12" spans="1:7" x14ac:dyDescent="0.25">
      <c r="A12" s="289"/>
      <c r="B12" s="308">
        <v>43677</v>
      </c>
      <c r="C12" s="267"/>
      <c r="D12" s="267">
        <v>0.83</v>
      </c>
      <c r="E12" s="267"/>
      <c r="F12" s="267">
        <v>2</v>
      </c>
      <c r="G12" s="267"/>
    </row>
    <row r="13" spans="1:7" x14ac:dyDescent="0.25">
      <c r="A13" s="289"/>
      <c r="B13" s="308">
        <v>43644</v>
      </c>
      <c r="C13" s="267"/>
      <c r="D13" s="267">
        <v>0.49</v>
      </c>
      <c r="E13" s="267"/>
      <c r="F13" s="267">
        <v>2</v>
      </c>
      <c r="G13" s="267"/>
    </row>
    <row r="14" spans="1:7" x14ac:dyDescent="0.25">
      <c r="A14" s="289"/>
      <c r="B14" s="308">
        <v>43607</v>
      </c>
      <c r="C14" s="267"/>
      <c r="D14" s="267">
        <v>0.32</v>
      </c>
      <c r="E14" s="267"/>
      <c r="F14" s="267">
        <v>2</v>
      </c>
      <c r="G14" s="267"/>
    </row>
    <row r="15" spans="1:7" x14ac:dyDescent="0.25">
      <c r="B15" s="308">
        <v>43564</v>
      </c>
      <c r="C15" s="267"/>
      <c r="D15" s="267">
        <v>0.61</v>
      </c>
      <c r="E15" s="267"/>
      <c r="F15" s="267">
        <v>2</v>
      </c>
      <c r="G15" s="267"/>
    </row>
    <row r="16" spans="1:7" x14ac:dyDescent="0.25">
      <c r="B16" s="308">
        <v>43553</v>
      </c>
      <c r="C16" s="267"/>
      <c r="D16" s="267">
        <v>1.39</v>
      </c>
      <c r="E16" s="267"/>
      <c r="F16" s="267">
        <v>1</v>
      </c>
      <c r="G16" s="267"/>
    </row>
    <row r="17" spans="2:7" x14ac:dyDescent="0.25">
      <c r="B17" s="308">
        <v>43516</v>
      </c>
      <c r="C17" s="267"/>
      <c r="D17" s="267">
        <v>1.1599999999999999</v>
      </c>
      <c r="E17" s="267"/>
      <c r="F17" s="267">
        <v>1</v>
      </c>
      <c r="G17" s="267"/>
    </row>
    <row r="18" spans="2:7" x14ac:dyDescent="0.25">
      <c r="B18" s="308">
        <v>43494</v>
      </c>
      <c r="C18" s="267"/>
      <c r="D18" s="267" t="s">
        <v>251</v>
      </c>
      <c r="E18" s="267"/>
      <c r="F18" s="267">
        <v>2</v>
      </c>
      <c r="G18" s="267"/>
    </row>
    <row r="19" spans="2:7" x14ac:dyDescent="0.25">
      <c r="B19" s="308">
        <v>43461</v>
      </c>
      <c r="C19" s="267"/>
      <c r="D19" s="267">
        <v>1.51</v>
      </c>
      <c r="E19" s="267"/>
      <c r="F19" s="267">
        <v>1</v>
      </c>
      <c r="G19" s="267"/>
    </row>
    <row r="20" spans="2:7" x14ac:dyDescent="0.25">
      <c r="B20" s="308">
        <v>43430</v>
      </c>
      <c r="C20" s="267"/>
      <c r="D20" s="267">
        <v>2.0299999999999998</v>
      </c>
      <c r="E20" s="267"/>
      <c r="F20" s="267">
        <v>1</v>
      </c>
      <c r="G20" s="267"/>
    </row>
    <row r="21" spans="2:7" x14ac:dyDescent="0.25">
      <c r="B21" s="308">
        <v>43389</v>
      </c>
      <c r="C21" s="267"/>
      <c r="D21" s="267">
        <v>1.64</v>
      </c>
      <c r="E21" s="267"/>
      <c r="F21" s="267">
        <v>1</v>
      </c>
      <c r="G21" s="267"/>
    </row>
    <row r="22" spans="2:7" x14ac:dyDescent="0.25">
      <c r="B22" s="308">
        <v>43370</v>
      </c>
      <c r="C22" s="267"/>
      <c r="D22" s="267">
        <v>1.1200000000000001</v>
      </c>
      <c r="E22" s="267"/>
      <c r="F22" s="267">
        <v>2</v>
      </c>
      <c r="G22" s="267"/>
    </row>
    <row r="23" spans="2:7" x14ac:dyDescent="0.25">
      <c r="B23" s="308">
        <v>43340</v>
      </c>
      <c r="C23" s="267"/>
      <c r="D23" s="267">
        <v>1.02</v>
      </c>
      <c r="E23" s="267"/>
      <c r="F23" s="267">
        <v>2</v>
      </c>
      <c r="G23" s="267"/>
    </row>
    <row r="24" spans="2:7" x14ac:dyDescent="0.25">
      <c r="B24" s="308">
        <v>43297</v>
      </c>
      <c r="C24" s="267"/>
      <c r="D24" s="267">
        <v>2.37</v>
      </c>
      <c r="E24" s="267"/>
      <c r="F24" s="267"/>
      <c r="G24" s="267"/>
    </row>
    <row r="25" spans="2:7" x14ac:dyDescent="0.25">
      <c r="B25" s="308">
        <v>43238</v>
      </c>
      <c r="C25" s="267"/>
      <c r="D25" s="267">
        <v>2.13</v>
      </c>
      <c r="E25" s="267"/>
      <c r="F25" s="267"/>
      <c r="G25" s="267"/>
    </row>
    <row r="26" spans="2:7" x14ac:dyDescent="0.25">
      <c r="B26" s="308">
        <v>43196</v>
      </c>
      <c r="C26" s="267"/>
      <c r="D26" s="267">
        <v>1.22</v>
      </c>
      <c r="E26" s="267"/>
      <c r="F26" s="267"/>
      <c r="G26" s="267"/>
    </row>
    <row r="27" spans="2:7" x14ac:dyDescent="0.25">
      <c r="B27" s="308">
        <v>43154</v>
      </c>
      <c r="C27" s="267"/>
      <c r="D27" s="267">
        <v>1.36</v>
      </c>
      <c r="E27" s="267"/>
      <c r="F27" s="267"/>
      <c r="G27" s="267"/>
    </row>
    <row r="28" spans="2:7" x14ac:dyDescent="0.25">
      <c r="B28" s="308">
        <v>42757</v>
      </c>
      <c r="C28" s="267"/>
      <c r="D28" s="267">
        <v>1.1399999999999999</v>
      </c>
      <c r="E28" s="267"/>
      <c r="F28" s="267"/>
      <c r="G28" s="267"/>
    </row>
    <row r="29" spans="2:7" x14ac:dyDescent="0.25">
      <c r="B29" s="308">
        <v>43090</v>
      </c>
      <c r="C29" s="267"/>
      <c r="D29" s="267">
        <v>1.27</v>
      </c>
      <c r="E29" s="267"/>
      <c r="F29" s="267"/>
      <c r="G29" s="267"/>
    </row>
    <row r="30" spans="2:7" x14ac:dyDescent="0.25">
      <c r="B30" s="308">
        <v>43055</v>
      </c>
      <c r="C30" s="267"/>
      <c r="D30" s="267">
        <v>1.08</v>
      </c>
      <c r="E30" s="267"/>
      <c r="F30" s="267"/>
      <c r="G30" s="267"/>
    </row>
    <row r="31" spans="2:7" x14ac:dyDescent="0.25">
      <c r="B31" s="308">
        <v>43031</v>
      </c>
      <c r="C31" s="267"/>
      <c r="D31" s="267">
        <v>1.22</v>
      </c>
      <c r="E31" s="267"/>
      <c r="F31" s="267"/>
      <c r="G31" s="267"/>
    </row>
    <row r="32" spans="2:7" x14ac:dyDescent="0.25">
      <c r="B32" s="308">
        <v>42998</v>
      </c>
      <c r="C32" s="267"/>
      <c r="D32" s="267">
        <v>1.44</v>
      </c>
      <c r="E32" s="267"/>
      <c r="F32" s="267"/>
      <c r="G32" s="267"/>
    </row>
    <row r="33" spans="2:7" x14ac:dyDescent="0.25">
      <c r="B33" s="308">
        <v>42957</v>
      </c>
      <c r="C33" s="267"/>
      <c r="D33" s="267">
        <v>1.64</v>
      </c>
      <c r="E33" s="267"/>
      <c r="F33" s="267"/>
      <c r="G33" s="267"/>
    </row>
    <row r="34" spans="2:7" x14ac:dyDescent="0.25">
      <c r="B34" s="304">
        <v>42943</v>
      </c>
      <c r="C34" s="267"/>
      <c r="D34" s="301">
        <v>2.44</v>
      </c>
      <c r="E34" s="267"/>
      <c r="F34" s="267"/>
      <c r="G34" s="267"/>
    </row>
    <row r="35" spans="2:7" x14ac:dyDescent="0.25">
      <c r="B35" s="304">
        <v>42937</v>
      </c>
      <c r="C35" s="267"/>
      <c r="D35" s="301">
        <v>2.13</v>
      </c>
      <c r="E35" s="267"/>
      <c r="F35" s="267"/>
      <c r="G35" s="267"/>
    </row>
    <row r="36" spans="2:7" x14ac:dyDescent="0.25">
      <c r="B36" s="304">
        <v>42930</v>
      </c>
      <c r="C36" s="267"/>
      <c r="D36" s="301">
        <v>1.85</v>
      </c>
      <c r="E36" s="267"/>
      <c r="F36" s="267"/>
      <c r="G36" s="267"/>
    </row>
    <row r="37" spans="2:7" x14ac:dyDescent="0.25">
      <c r="B37" s="304">
        <v>42922</v>
      </c>
      <c r="C37" s="267"/>
      <c r="D37" s="301">
        <v>2.11</v>
      </c>
      <c r="E37" s="279"/>
      <c r="F37" s="267"/>
      <c r="G37" s="267"/>
    </row>
    <row r="38" spans="2:7" x14ac:dyDescent="0.25">
      <c r="B38" s="304">
        <v>42909</v>
      </c>
      <c r="C38" s="267"/>
      <c r="D38" s="301">
        <v>1.85</v>
      </c>
      <c r="E38" s="279"/>
      <c r="F38" s="267"/>
      <c r="G38" s="267"/>
    </row>
    <row r="39" spans="2:7" x14ac:dyDescent="0.25">
      <c r="B39" s="304">
        <v>42892</v>
      </c>
      <c r="C39" s="267"/>
      <c r="D39" s="301">
        <v>2.11</v>
      </c>
      <c r="E39" s="279"/>
      <c r="F39" s="267"/>
      <c r="G39" s="267"/>
    </row>
    <row r="40" spans="2:7" x14ac:dyDescent="0.25">
      <c r="B40" s="304">
        <v>42885</v>
      </c>
      <c r="C40" s="267"/>
      <c r="D40" s="301">
        <v>1.74</v>
      </c>
      <c r="E40" s="279"/>
      <c r="F40" s="267"/>
      <c r="G40" s="267"/>
    </row>
    <row r="41" spans="2:7" x14ac:dyDescent="0.25">
      <c r="B41" s="304">
        <v>42878</v>
      </c>
      <c r="C41" s="267"/>
      <c r="D41" s="301">
        <v>1.62</v>
      </c>
      <c r="E41" s="279"/>
      <c r="F41" s="267"/>
      <c r="G41" s="267"/>
    </row>
    <row r="42" spans="2:7" x14ac:dyDescent="0.25">
      <c r="B42" s="304">
        <v>42872</v>
      </c>
      <c r="C42" s="267"/>
      <c r="D42" s="301">
        <v>1.82</v>
      </c>
      <c r="E42" s="279"/>
      <c r="F42" s="267"/>
      <c r="G42" s="267"/>
    </row>
    <row r="43" spans="2:7" x14ac:dyDescent="0.25">
      <c r="B43" s="304">
        <v>42866</v>
      </c>
      <c r="C43" s="267"/>
      <c r="D43" s="301">
        <v>1.65</v>
      </c>
      <c r="E43" s="279"/>
      <c r="F43" s="267"/>
      <c r="G43" s="267"/>
    </row>
    <row r="44" spans="2:7" x14ac:dyDescent="0.25">
      <c r="B44" s="304">
        <v>42860</v>
      </c>
      <c r="C44" s="267"/>
      <c r="D44" s="301">
        <v>1.1200000000000001</v>
      </c>
      <c r="E44" s="279"/>
      <c r="F44" s="267"/>
      <c r="G44" s="267"/>
    </row>
    <row r="45" spans="2:7" x14ac:dyDescent="0.25">
      <c r="B45" s="304">
        <v>42850</v>
      </c>
      <c r="C45" s="267"/>
      <c r="D45" s="301">
        <v>1.42</v>
      </c>
      <c r="E45" s="279"/>
      <c r="F45" s="267"/>
      <c r="G45" s="267"/>
    </row>
    <row r="46" spans="2:7" x14ac:dyDescent="0.25">
      <c r="B46" s="304">
        <v>42842</v>
      </c>
      <c r="C46" s="267"/>
      <c r="D46" s="301">
        <v>0.98</v>
      </c>
      <c r="E46" s="279"/>
      <c r="F46" s="267"/>
      <c r="G46" s="267"/>
    </row>
    <row r="47" spans="2:7" x14ac:dyDescent="0.25">
      <c r="B47" s="304">
        <v>42836</v>
      </c>
      <c r="C47" s="267"/>
      <c r="D47" s="301">
        <v>0.47</v>
      </c>
      <c r="E47" s="279"/>
      <c r="F47" s="267"/>
      <c r="G47" s="267"/>
    </row>
    <row r="48" spans="2:7" x14ac:dyDescent="0.25">
      <c r="B48" s="304">
        <v>42830</v>
      </c>
      <c r="C48" s="267"/>
      <c r="D48" s="301">
        <v>0.52</v>
      </c>
      <c r="E48" s="279"/>
      <c r="F48" s="267"/>
      <c r="G48" s="267"/>
    </row>
    <row r="49" spans="2:7" x14ac:dyDescent="0.25">
      <c r="B49" s="304">
        <v>42827</v>
      </c>
      <c r="C49" s="267"/>
      <c r="D49" s="301">
        <v>1.38</v>
      </c>
      <c r="E49" s="279"/>
      <c r="F49" s="267"/>
      <c r="G49" s="267"/>
    </row>
    <row r="50" spans="2:7" x14ac:dyDescent="0.25">
      <c r="B50" s="304">
        <v>42822</v>
      </c>
      <c r="C50" s="267"/>
      <c r="D50" s="301">
        <v>0.44</v>
      </c>
      <c r="E50" s="279"/>
      <c r="F50" s="267"/>
      <c r="G50" s="267"/>
    </row>
    <row r="51" spans="2:7" x14ac:dyDescent="0.25">
      <c r="B51" s="304">
        <v>42817</v>
      </c>
      <c r="C51" s="267"/>
      <c r="D51" s="301">
        <v>0.66</v>
      </c>
      <c r="E51" s="279"/>
      <c r="F51" s="267"/>
      <c r="G51" s="267"/>
    </row>
    <row r="52" spans="2:7" x14ac:dyDescent="0.25">
      <c r="B52" s="304">
        <v>42809</v>
      </c>
      <c r="C52" s="267"/>
      <c r="D52" s="301">
        <v>0.78</v>
      </c>
      <c r="E52" s="279"/>
      <c r="F52" s="267"/>
      <c r="G52" s="267"/>
    </row>
    <row r="53" spans="2:7" x14ac:dyDescent="0.25">
      <c r="B53" s="304">
        <v>42804</v>
      </c>
      <c r="C53" s="267"/>
      <c r="D53" s="301">
        <v>0.47</v>
      </c>
      <c r="E53" s="279"/>
      <c r="F53" s="267"/>
      <c r="G53" s="267"/>
    </row>
    <row r="54" spans="2:7" x14ac:dyDescent="0.25">
      <c r="B54" s="304">
        <v>42789</v>
      </c>
      <c r="C54" s="267"/>
      <c r="D54" s="301">
        <v>0.28000000000000003</v>
      </c>
      <c r="E54" s="279"/>
      <c r="F54" s="267"/>
      <c r="G54" s="267"/>
    </row>
    <row r="55" spans="2:7" x14ac:dyDescent="0.25">
      <c r="B55" s="304">
        <v>42782</v>
      </c>
      <c r="C55" s="267"/>
      <c r="D55" s="301">
        <v>0.37</v>
      </c>
      <c r="E55" s="279"/>
      <c r="F55" s="267"/>
      <c r="G55" s="267"/>
    </row>
    <row r="56" spans="2:7" x14ac:dyDescent="0.25">
      <c r="B56" s="304">
        <v>42775</v>
      </c>
      <c r="C56" s="267"/>
      <c r="D56" s="301">
        <v>0.23</v>
      </c>
      <c r="E56" s="279"/>
      <c r="F56" s="267"/>
      <c r="G56" s="267"/>
    </row>
    <row r="57" spans="2:7" x14ac:dyDescent="0.25">
      <c r="B57" s="304">
        <v>42761</v>
      </c>
      <c r="C57" s="267"/>
      <c r="D57" s="301">
        <v>0.22</v>
      </c>
      <c r="E57" s="279"/>
      <c r="F57" s="267"/>
      <c r="G57" s="267"/>
    </row>
    <row r="58" spans="2:7" x14ac:dyDescent="0.25">
      <c r="B58" s="304">
        <v>42755</v>
      </c>
      <c r="C58" s="267"/>
      <c r="D58" s="301">
        <v>7.0000000000000007E-2</v>
      </c>
      <c r="E58" s="279"/>
      <c r="F58" s="267"/>
      <c r="G58" s="267"/>
    </row>
    <row r="59" spans="2:7" x14ac:dyDescent="0.25">
      <c r="B59" s="304">
        <v>42748</v>
      </c>
      <c r="C59" s="267"/>
      <c r="D59" s="301">
        <v>0.12</v>
      </c>
      <c r="E59" s="279"/>
      <c r="F59" s="267"/>
      <c r="G59" s="267"/>
    </row>
    <row r="60" spans="2:7" x14ac:dyDescent="0.25">
      <c r="B60" s="306">
        <v>42738</v>
      </c>
      <c r="C60" s="267"/>
      <c r="D60" s="303">
        <v>0.48</v>
      </c>
      <c r="E60" s="279"/>
      <c r="F60" s="267"/>
      <c r="G60" s="267"/>
    </row>
    <row r="61" spans="2:7" x14ac:dyDescent="0.25">
      <c r="B61" s="280"/>
      <c r="C61" s="267"/>
      <c r="D61" s="278"/>
      <c r="E61" s="279"/>
      <c r="F61" s="267"/>
      <c r="G61" s="267"/>
    </row>
    <row r="62" spans="2:7" x14ac:dyDescent="0.25">
      <c r="B62" s="314"/>
      <c r="C62" s="277"/>
      <c r="D62" s="277"/>
      <c r="E62" s="277"/>
      <c r="F62" s="277"/>
      <c r="G62" s="277"/>
    </row>
    <row r="63" spans="2:7" x14ac:dyDescent="0.25">
      <c r="B63" s="1"/>
    </row>
    <row r="64" spans="2:7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</sheetData>
  <mergeCells count="1">
    <mergeCell ref="E4:F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5"/>
  <sheetViews>
    <sheetView workbookViewId="0">
      <selection activeCell="B8" sqref="B8"/>
    </sheetView>
  </sheetViews>
  <sheetFormatPr defaultColWidth="9.140625" defaultRowHeight="15" x14ac:dyDescent="0.25"/>
  <cols>
    <col min="1" max="1" width="1.7109375" style="366" customWidth="1"/>
    <col min="2" max="2" width="18.85546875" style="366" customWidth="1"/>
    <col min="3" max="3" width="17.140625" style="379" customWidth="1"/>
    <col min="4" max="4" width="15.28515625" style="380" customWidth="1"/>
    <col min="5" max="5" width="19.28515625" style="381" customWidth="1"/>
    <col min="6" max="6" width="17.85546875" style="366" customWidth="1"/>
    <col min="7" max="7" width="14.7109375" style="366" customWidth="1"/>
    <col min="8" max="16384" width="9.140625" style="366"/>
  </cols>
  <sheetData>
    <row r="5" spans="2:8" s="362" customFormat="1" ht="24.95" customHeight="1" x14ac:dyDescent="0.3">
      <c r="E5" s="361"/>
    </row>
    <row r="6" spans="2:8" s="362" customFormat="1" ht="24.95" customHeight="1" x14ac:dyDescent="0.3">
      <c r="B6" s="396" t="s">
        <v>200</v>
      </c>
      <c r="C6" s="359"/>
      <c r="D6" s="360"/>
      <c r="E6" s="361"/>
    </row>
    <row r="7" spans="2:8" x14ac:dyDescent="0.25">
      <c r="H7" s="400"/>
    </row>
    <row r="8" spans="2:8" ht="30" customHeight="1" x14ac:dyDescent="0.25">
      <c r="B8" s="395" t="s">
        <v>171</v>
      </c>
      <c r="C8" s="397" t="s">
        <v>203</v>
      </c>
      <c r="D8" s="364" t="s">
        <v>160</v>
      </c>
      <c r="E8" s="365" t="s">
        <v>5</v>
      </c>
      <c r="F8" s="365" t="s">
        <v>181</v>
      </c>
    </row>
    <row r="9" spans="2:8" x14ac:dyDescent="0.25">
      <c r="B9" s="393" t="s">
        <v>201</v>
      </c>
      <c r="C9" s="292">
        <v>18</v>
      </c>
      <c r="D9" s="268">
        <v>43781</v>
      </c>
      <c r="E9" s="394" t="s">
        <v>161</v>
      </c>
      <c r="F9" s="394" t="s">
        <v>204</v>
      </c>
      <c r="G9"/>
    </row>
    <row r="10" spans="2:8" x14ac:dyDescent="0.25">
      <c r="B10" s="393" t="s">
        <v>231</v>
      </c>
      <c r="C10" s="292">
        <v>10</v>
      </c>
      <c r="D10" s="268">
        <v>43781</v>
      </c>
      <c r="E10" s="394" t="s">
        <v>161</v>
      </c>
      <c r="F10" s="394" t="s">
        <v>204</v>
      </c>
      <c r="G10"/>
    </row>
    <row r="11" spans="2:8" x14ac:dyDescent="0.25">
      <c r="B11" s="393" t="s">
        <v>273</v>
      </c>
      <c r="C11" s="292">
        <v>9</v>
      </c>
      <c r="D11" s="268">
        <v>43781</v>
      </c>
      <c r="E11" s="394" t="s">
        <v>278</v>
      </c>
      <c r="F11" s="394" t="s">
        <v>204</v>
      </c>
      <c r="G11"/>
    </row>
    <row r="12" spans="2:8" x14ac:dyDescent="0.25">
      <c r="B12" s="393" t="s">
        <v>205</v>
      </c>
      <c r="C12" s="292">
        <v>9</v>
      </c>
      <c r="D12" s="268">
        <v>43773</v>
      </c>
      <c r="E12" s="394" t="s">
        <v>161</v>
      </c>
      <c r="F12" s="394" t="s">
        <v>204</v>
      </c>
    </row>
    <row r="13" spans="2:8" x14ac:dyDescent="0.25">
      <c r="B13" s="393" t="s">
        <v>206</v>
      </c>
      <c r="C13" s="292">
        <v>8</v>
      </c>
      <c r="D13" s="268">
        <v>43753</v>
      </c>
      <c r="E13" s="394" t="s">
        <v>161</v>
      </c>
      <c r="F13" s="394" t="s">
        <v>204</v>
      </c>
    </row>
    <row r="14" spans="2:8" x14ac:dyDescent="0.25">
      <c r="B14" s="401" t="s">
        <v>221</v>
      </c>
      <c r="C14" s="292">
        <v>2</v>
      </c>
      <c r="D14" s="268">
        <v>43773</v>
      </c>
      <c r="E14" s="394" t="s">
        <v>161</v>
      </c>
      <c r="F14" s="394" t="s">
        <v>204</v>
      </c>
    </row>
    <row r="15" spans="2:8" x14ac:dyDescent="0.25">
      <c r="B15" s="402" t="s">
        <v>232</v>
      </c>
      <c r="C15" s="292">
        <v>3</v>
      </c>
      <c r="D15" s="268">
        <v>43773</v>
      </c>
      <c r="E15" s="394" t="s">
        <v>161</v>
      </c>
      <c r="F15" s="394" t="s">
        <v>204</v>
      </c>
    </row>
    <row r="16" spans="2:8" x14ac:dyDescent="0.25">
      <c r="B16" s="393" t="s">
        <v>207</v>
      </c>
      <c r="C16" s="292">
        <v>14</v>
      </c>
      <c r="D16" s="268">
        <v>43760</v>
      </c>
      <c r="E16" s="394" t="s">
        <v>161</v>
      </c>
      <c r="F16" s="394" t="s">
        <v>204</v>
      </c>
    </row>
    <row r="17" spans="2:6" x14ac:dyDescent="0.25">
      <c r="B17" s="393" t="s">
        <v>208</v>
      </c>
      <c r="C17" s="292">
        <v>10</v>
      </c>
      <c r="D17" s="268">
        <v>43781</v>
      </c>
      <c r="E17" s="394" t="s">
        <v>161</v>
      </c>
      <c r="F17" s="394" t="s">
        <v>204</v>
      </c>
    </row>
    <row r="18" spans="2:6" x14ac:dyDescent="0.25">
      <c r="B18" s="393" t="s">
        <v>209</v>
      </c>
      <c r="C18" s="292">
        <v>20</v>
      </c>
      <c r="D18" s="268">
        <v>43774</v>
      </c>
      <c r="E18" s="394" t="s">
        <v>161</v>
      </c>
      <c r="F18" s="394" t="s">
        <v>204</v>
      </c>
    </row>
    <row r="19" spans="2:6" x14ac:dyDescent="0.25">
      <c r="B19" s="393" t="s">
        <v>210</v>
      </c>
      <c r="C19" s="292" t="s">
        <v>195</v>
      </c>
      <c r="D19" s="268">
        <v>43580</v>
      </c>
      <c r="E19" s="394" t="s">
        <v>195</v>
      </c>
      <c r="F19" s="394" t="s">
        <v>248</v>
      </c>
    </row>
    <row r="20" spans="2:6" x14ac:dyDescent="0.25">
      <c r="B20" s="393" t="s">
        <v>211</v>
      </c>
      <c r="C20" s="292">
        <v>15</v>
      </c>
      <c r="D20" s="268">
        <v>43782</v>
      </c>
      <c r="E20" s="394" t="s">
        <v>161</v>
      </c>
      <c r="F20" s="394" t="s">
        <v>204</v>
      </c>
    </row>
    <row r="21" spans="2:6" x14ac:dyDescent="0.25">
      <c r="B21" s="393" t="s">
        <v>212</v>
      </c>
      <c r="C21" s="292">
        <v>15</v>
      </c>
      <c r="D21" s="268">
        <v>43774</v>
      </c>
      <c r="E21" s="394" t="s">
        <v>161</v>
      </c>
      <c r="F21" s="394" t="s">
        <v>204</v>
      </c>
    </row>
    <row r="22" spans="2:6" x14ac:dyDescent="0.25">
      <c r="B22" s="393" t="s">
        <v>214</v>
      </c>
      <c r="C22" s="292" t="s">
        <v>195</v>
      </c>
      <c r="D22" s="268">
        <v>43642</v>
      </c>
      <c r="E22" s="394" t="s">
        <v>195</v>
      </c>
      <c r="F22" s="394" t="s">
        <v>248</v>
      </c>
    </row>
    <row r="23" spans="2:6" x14ac:dyDescent="0.25">
      <c r="B23" s="401" t="s">
        <v>222</v>
      </c>
      <c r="C23" s="292" t="s">
        <v>195</v>
      </c>
      <c r="D23" s="268">
        <v>43642</v>
      </c>
      <c r="E23" s="394" t="s">
        <v>195</v>
      </c>
      <c r="F23" s="394" t="s">
        <v>248</v>
      </c>
    </row>
    <row r="24" spans="2:6" x14ac:dyDescent="0.25">
      <c r="B24" s="401" t="s">
        <v>223</v>
      </c>
      <c r="C24" s="292">
        <v>5</v>
      </c>
      <c r="D24" s="268">
        <v>43774</v>
      </c>
      <c r="E24" s="394" t="s">
        <v>161</v>
      </c>
      <c r="F24" s="394" t="s">
        <v>204</v>
      </c>
    </row>
    <row r="25" spans="2:6" x14ac:dyDescent="0.25">
      <c r="B25" s="402" t="s">
        <v>224</v>
      </c>
      <c r="C25" s="292">
        <v>10</v>
      </c>
      <c r="D25" s="268">
        <v>43767</v>
      </c>
      <c r="E25" s="394" t="s">
        <v>161</v>
      </c>
      <c r="F25" s="394" t="s">
        <v>204</v>
      </c>
    </row>
    <row r="26" spans="2:6" x14ac:dyDescent="0.25">
      <c r="B26" s="393" t="s">
        <v>216</v>
      </c>
      <c r="C26" s="292">
        <v>10</v>
      </c>
      <c r="D26" s="268">
        <v>43781</v>
      </c>
      <c r="E26" s="394" t="s">
        <v>161</v>
      </c>
      <c r="F26" s="394" t="s">
        <v>204</v>
      </c>
    </row>
    <row r="27" spans="2:6" x14ac:dyDescent="0.25">
      <c r="B27" s="393" t="s">
        <v>261</v>
      </c>
      <c r="C27" s="292">
        <v>4</v>
      </c>
      <c r="D27" s="268">
        <v>43781</v>
      </c>
      <c r="E27" s="394" t="s">
        <v>198</v>
      </c>
      <c r="F27" s="394" t="s">
        <v>204</v>
      </c>
    </row>
    <row r="28" spans="2:6" x14ac:dyDescent="0.25">
      <c r="B28" s="393" t="s">
        <v>262</v>
      </c>
      <c r="C28" s="292" t="s">
        <v>195</v>
      </c>
      <c r="D28" s="268">
        <v>43767</v>
      </c>
      <c r="E28" s="394" t="s">
        <v>198</v>
      </c>
      <c r="F28" s="394" t="s">
        <v>204</v>
      </c>
    </row>
    <row r="29" spans="2:6" x14ac:dyDescent="0.25">
      <c r="B29" s="393" t="s">
        <v>217</v>
      </c>
      <c r="C29" s="292">
        <v>4</v>
      </c>
      <c r="D29" s="268">
        <v>43781</v>
      </c>
      <c r="E29" s="394" t="s">
        <v>161</v>
      </c>
      <c r="F29" s="394" t="s">
        <v>204</v>
      </c>
    </row>
    <row r="30" spans="2:6" x14ac:dyDescent="0.25">
      <c r="B30" s="393" t="s">
        <v>259</v>
      </c>
      <c r="C30" s="292">
        <v>4</v>
      </c>
      <c r="D30" s="268">
        <v>43781</v>
      </c>
      <c r="E30" s="394" t="s">
        <v>161</v>
      </c>
      <c r="F30" s="394" t="s">
        <v>204</v>
      </c>
    </row>
    <row r="31" spans="2:6" x14ac:dyDescent="0.25">
      <c r="B31" s="393" t="s">
        <v>187</v>
      </c>
      <c r="C31" s="292">
        <v>3</v>
      </c>
      <c r="D31" s="268">
        <v>43767</v>
      </c>
      <c r="E31" s="394" t="s">
        <v>161</v>
      </c>
      <c r="F31" s="394" t="s">
        <v>234</v>
      </c>
    </row>
    <row r="32" spans="2:6" x14ac:dyDescent="0.25">
      <c r="B32" s="393" t="s">
        <v>249</v>
      </c>
      <c r="C32" s="292">
        <v>3</v>
      </c>
      <c r="D32" s="268">
        <v>43780</v>
      </c>
      <c r="E32" s="394" t="s">
        <v>161</v>
      </c>
      <c r="F32" s="394" t="s">
        <v>204</v>
      </c>
    </row>
    <row r="33" spans="2:6" x14ac:dyDescent="0.25">
      <c r="B33" s="407" t="s">
        <v>218</v>
      </c>
      <c r="C33" s="292" t="s">
        <v>195</v>
      </c>
      <c r="D33" s="268">
        <v>43571</v>
      </c>
      <c r="E33" s="394" t="s">
        <v>195</v>
      </c>
      <c r="F33" s="394" t="s">
        <v>248</v>
      </c>
    </row>
    <row r="34" spans="2:6" x14ac:dyDescent="0.25">
      <c r="B34" s="393" t="s">
        <v>219</v>
      </c>
      <c r="C34" s="292">
        <v>16</v>
      </c>
      <c r="D34" s="268">
        <v>43780</v>
      </c>
      <c r="E34" s="394" t="s">
        <v>161</v>
      </c>
      <c r="F34" s="394" t="s">
        <v>204</v>
      </c>
    </row>
    <row r="35" spans="2:6" x14ac:dyDescent="0.25">
      <c r="C35" s="366"/>
      <c r="D35" s="366"/>
      <c r="E35" s="366"/>
    </row>
  </sheetData>
  <conditionalFormatting sqref="G9:G11">
    <cfRule type="duplicateValues" dxfId="35" priority="4"/>
  </conditionalFormatting>
  <conditionalFormatting sqref="B14">
    <cfRule type="duplicateValues" dxfId="34" priority="3"/>
  </conditionalFormatting>
  <conditionalFormatting sqref="B23">
    <cfRule type="duplicateValues" dxfId="33" priority="2"/>
  </conditionalFormatting>
  <conditionalFormatting sqref="B24">
    <cfRule type="duplicateValues" dxfId="32" priority="1"/>
  </conditionalFormatting>
  <hyperlinks>
    <hyperlink ref="B12" location="'NCL.a-0006'!A1" display="NCL.a-0006"/>
    <hyperlink ref="B13" location="'NLA.a-0015'!A1" display="NLA.a-0015"/>
    <hyperlink ref="B16" location="'NMDM.a-0069'!A1" display="NMDM.a-0069"/>
    <hyperlink ref="B9" location="'NCD.e-0003'!A1" display="NCD.e-0003"/>
    <hyperlink ref="B19" location="'NMDM-0009(I)'!A1" display="NMDM-0009(I)"/>
    <hyperlink ref="B20" location="'NMDM-0072'!A1" display="NMDM-00072"/>
    <hyperlink ref="B17" location="'NMDM.a-0087(I)'!A1" display="NMDM.a-0087(I)"/>
    <hyperlink ref="B18" location="'NMDM.a-0090'!A1" display="NMDM.a-0090"/>
    <hyperlink ref="B21" location="'NMDM-0083'!A1" display="NMDM-00083"/>
    <hyperlink ref="B22" location="'NMDM-0086'!A1" display="NMDM-00086"/>
    <hyperlink ref="B26" location="'NMdV.x-0001'!A1" display="NMdV.x-0001"/>
    <hyperlink ref="B31" location="'NPP-0026 '!A1" display="NPP-0026"/>
    <hyperlink ref="B29" location="'NPP-0006'!A1" display="NPP-0006"/>
    <hyperlink ref="B34" location="'NPP-0046 '!A1" display="NPP-0046"/>
    <hyperlink ref="B14" location="'NLA.a-0021'!A1" display="MdN.LA.a-0021"/>
    <hyperlink ref="B23" location="'MDM-0122'!A1" display="MDM-0122[00]a"/>
    <hyperlink ref="B24" location="'MDM-0123'!A1" display="MDM.a-0123[00]a"/>
    <hyperlink ref="B25" location="'MDM-0125'!A1" display="MDM.a-0125[00]a"/>
    <hyperlink ref="B10" location="'NCD.a-0005'!A1" display="NCD.a-0005"/>
    <hyperlink ref="B15" location="'NLA.a-0025'!A1" display="LA.a-0025(d)[00]a"/>
    <hyperlink ref="B32" location="'NPP-0030'!A1" display="NPP-0030"/>
    <hyperlink ref="B30" location="'NPP-0024'!A1" display="NPP-0024"/>
    <hyperlink ref="B27:B28" location="'NMdV.x-0001'!A1" display="NMdV.x-0001"/>
    <hyperlink ref="B27" location="'NMdVO.x-0001 '!A1" display="NMdVO.x-0001"/>
    <hyperlink ref="B28" location="'NMdVS.x-0001 '!A1" display="NMdVS.x-0001"/>
    <hyperlink ref="B11" location="'NCD.a-0018'!A1" display="NCD-0018"/>
  </hyperlinks>
  <pageMargins left="0.7" right="0.7" top="0.75" bottom="0.75" header="0.3" footer="0.3"/>
  <pageSetup orientation="portrait" horizontalDpi="90" verticalDpi="9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0"/>
  <sheetViews>
    <sheetView zoomScaleNormal="100" workbookViewId="0">
      <selection activeCell="B7" sqref="B7"/>
    </sheetView>
  </sheetViews>
  <sheetFormatPr defaultColWidth="9.140625" defaultRowHeight="15" x14ac:dyDescent="0.25"/>
  <cols>
    <col min="1" max="1" width="11" style="318" bestFit="1" customWidth="1"/>
    <col min="2" max="2" width="11.28515625" style="319" bestFit="1" customWidth="1"/>
    <col min="3" max="4" width="9.28515625" style="318" bestFit="1" customWidth="1"/>
    <col min="5" max="5" width="16.7109375" style="318" customWidth="1"/>
    <col min="6" max="6" width="9.28515625" style="318" bestFit="1" customWidth="1"/>
    <col min="7" max="7" width="12.7109375" style="318" customWidth="1"/>
    <col min="8" max="16384" width="9.140625" style="318"/>
  </cols>
  <sheetData>
    <row r="4" spans="1:7" x14ac:dyDescent="0.25">
      <c r="E4" s="430" t="s">
        <v>179</v>
      </c>
      <c r="F4" s="430"/>
    </row>
    <row r="7" spans="1:7" x14ac:dyDescent="0.25">
      <c r="B7" s="382" t="s">
        <v>0</v>
      </c>
      <c r="C7" s="320" t="s">
        <v>1</v>
      </c>
      <c r="D7" s="382" t="s">
        <v>167</v>
      </c>
      <c r="E7" s="382" t="s">
        <v>159</v>
      </c>
      <c r="F7" s="320" t="s">
        <v>4</v>
      </c>
      <c r="G7" s="320" t="s">
        <v>5</v>
      </c>
    </row>
    <row r="8" spans="1:7" x14ac:dyDescent="0.25">
      <c r="A8" s="321" t="s">
        <v>179</v>
      </c>
      <c r="B8" s="322">
        <v>43775</v>
      </c>
      <c r="C8" s="323"/>
      <c r="D8" s="323"/>
      <c r="E8" s="323">
        <v>0.55000000000000004</v>
      </c>
      <c r="F8" s="323"/>
      <c r="G8" s="267" t="s">
        <v>161</v>
      </c>
    </row>
    <row r="9" spans="1:7" x14ac:dyDescent="0.25">
      <c r="B9" s="322">
        <v>43754</v>
      </c>
      <c r="C9" s="323"/>
      <c r="D9" s="323"/>
      <c r="E9" s="323">
        <v>0.59</v>
      </c>
      <c r="F9" s="323"/>
      <c r="G9" s="267" t="s">
        <v>161</v>
      </c>
    </row>
    <row r="10" spans="1:7" x14ac:dyDescent="0.25">
      <c r="B10" s="322">
        <v>43712</v>
      </c>
      <c r="C10" s="323"/>
      <c r="D10" s="323"/>
      <c r="E10" s="323">
        <v>0.62</v>
      </c>
      <c r="F10" s="323"/>
      <c r="G10" s="267" t="s">
        <v>161</v>
      </c>
    </row>
    <row r="11" spans="1:7" x14ac:dyDescent="0.25">
      <c r="B11" s="322">
        <v>43703</v>
      </c>
      <c r="C11" s="323"/>
      <c r="D11" s="323"/>
      <c r="E11" s="323">
        <v>0.73</v>
      </c>
      <c r="F11" s="323"/>
      <c r="G11" s="267" t="s">
        <v>161</v>
      </c>
    </row>
    <row r="12" spans="1:7" x14ac:dyDescent="0.25">
      <c r="B12" s="322">
        <v>43675</v>
      </c>
      <c r="C12" s="323"/>
      <c r="D12" s="323"/>
      <c r="E12" s="323">
        <v>0.52</v>
      </c>
      <c r="F12" s="323"/>
      <c r="G12" s="267" t="s">
        <v>161</v>
      </c>
    </row>
    <row r="13" spans="1:7" x14ac:dyDescent="0.25">
      <c r="B13" s="322">
        <v>43642</v>
      </c>
      <c r="C13" s="323"/>
      <c r="D13" s="323"/>
      <c r="E13" s="323">
        <v>0.63</v>
      </c>
      <c r="F13" s="323"/>
      <c r="G13" s="267" t="s">
        <v>161</v>
      </c>
    </row>
    <row r="14" spans="1:7" x14ac:dyDescent="0.25">
      <c r="B14" s="322">
        <v>43615</v>
      </c>
      <c r="C14" s="323"/>
      <c r="D14" s="323"/>
      <c r="E14" s="323">
        <v>0.97</v>
      </c>
      <c r="F14" s="323"/>
      <c r="G14" s="267" t="s">
        <v>161</v>
      </c>
    </row>
    <row r="15" spans="1:7" x14ac:dyDescent="0.25">
      <c r="B15" s="322">
        <v>43571</v>
      </c>
      <c r="C15" s="323"/>
      <c r="D15" s="323"/>
      <c r="E15" s="323">
        <v>1.44</v>
      </c>
      <c r="F15" s="323"/>
      <c r="G15" s="267" t="s">
        <v>161</v>
      </c>
    </row>
    <row r="16" spans="1:7" x14ac:dyDescent="0.25">
      <c r="B16" s="322">
        <v>43552</v>
      </c>
      <c r="C16" s="323"/>
      <c r="D16" s="323"/>
      <c r="E16" s="323">
        <v>2.17</v>
      </c>
      <c r="F16" s="323"/>
      <c r="G16" s="267" t="s">
        <v>161</v>
      </c>
    </row>
    <row r="17" spans="2:7" x14ac:dyDescent="0.25">
      <c r="B17" s="322">
        <v>43516</v>
      </c>
      <c r="C17" s="323"/>
      <c r="D17" s="323"/>
      <c r="E17" s="323">
        <v>2.96</v>
      </c>
      <c r="F17" s="323"/>
      <c r="G17" s="267" t="s">
        <v>161</v>
      </c>
    </row>
    <row r="18" spans="2:7" x14ac:dyDescent="0.25">
      <c r="B18" s="322">
        <v>43494</v>
      </c>
      <c r="C18" s="323"/>
      <c r="D18" s="323"/>
      <c r="E18" s="323">
        <v>3.32</v>
      </c>
      <c r="F18" s="323"/>
      <c r="G18" s="267" t="s">
        <v>161</v>
      </c>
    </row>
    <row r="19" spans="2:7" x14ac:dyDescent="0.25">
      <c r="B19" s="322">
        <v>43461</v>
      </c>
      <c r="C19" s="323"/>
      <c r="D19" s="323"/>
      <c r="E19" s="323">
        <v>4.67</v>
      </c>
      <c r="F19" s="323"/>
      <c r="G19" s="267" t="s">
        <v>161</v>
      </c>
    </row>
    <row r="20" spans="2:7" x14ac:dyDescent="0.25">
      <c r="B20" s="322">
        <v>43430</v>
      </c>
      <c r="C20" s="323"/>
      <c r="D20" s="323"/>
      <c r="E20" s="323">
        <v>5.72</v>
      </c>
      <c r="F20" s="323"/>
      <c r="G20" s="267" t="s">
        <v>161</v>
      </c>
    </row>
    <row r="21" spans="2:7" x14ac:dyDescent="0.25">
      <c r="B21" s="322">
        <v>43395</v>
      </c>
      <c r="C21" s="323"/>
      <c r="D21" s="323"/>
      <c r="E21" s="323">
        <v>2.71</v>
      </c>
      <c r="F21" s="323"/>
      <c r="G21" s="267" t="s">
        <v>161</v>
      </c>
    </row>
    <row r="22" spans="2:7" x14ac:dyDescent="0.25">
      <c r="B22" s="322">
        <v>43370</v>
      </c>
      <c r="C22" s="323"/>
      <c r="D22" s="323"/>
      <c r="E22" s="323">
        <v>3.14</v>
      </c>
      <c r="F22" s="323"/>
      <c r="G22" s="267" t="s">
        <v>161</v>
      </c>
    </row>
    <row r="23" spans="2:7" x14ac:dyDescent="0.25">
      <c r="B23" s="322">
        <v>43340</v>
      </c>
      <c r="C23" s="323"/>
      <c r="D23" s="323"/>
      <c r="E23" s="323">
        <v>4.21</v>
      </c>
      <c r="F23" s="323"/>
      <c r="G23" s="267" t="s">
        <v>161</v>
      </c>
    </row>
    <row r="24" spans="2:7" x14ac:dyDescent="0.25">
      <c r="B24" s="322">
        <v>43297</v>
      </c>
      <c r="C24" s="323"/>
      <c r="D24" s="323"/>
      <c r="E24" s="323">
        <v>4.87</v>
      </c>
      <c r="F24" s="323"/>
      <c r="G24" s="267" t="s">
        <v>161</v>
      </c>
    </row>
    <row r="25" spans="2:7" x14ac:dyDescent="0.25">
      <c r="B25" s="322">
        <v>43238</v>
      </c>
      <c r="C25" s="323"/>
      <c r="D25" s="323"/>
      <c r="E25" s="323">
        <v>6.54</v>
      </c>
      <c r="F25" s="323"/>
      <c r="G25" s="267" t="s">
        <v>161</v>
      </c>
    </row>
    <row r="26" spans="2:7" x14ac:dyDescent="0.25">
      <c r="B26" s="322">
        <v>43196</v>
      </c>
      <c r="C26" s="323"/>
      <c r="D26" s="323"/>
      <c r="E26" s="323">
        <v>4.8600000000000003</v>
      </c>
      <c r="F26" s="323"/>
      <c r="G26" s="267" t="s">
        <v>161</v>
      </c>
    </row>
    <row r="27" spans="2:7" x14ac:dyDescent="0.25">
      <c r="B27" s="322">
        <v>43153</v>
      </c>
      <c r="C27" s="323"/>
      <c r="D27" s="323"/>
      <c r="E27" s="323">
        <v>5.81</v>
      </c>
      <c r="F27" s="323"/>
      <c r="G27" s="267" t="s">
        <v>161</v>
      </c>
    </row>
    <row r="28" spans="2:7" x14ac:dyDescent="0.25">
      <c r="B28" s="322">
        <v>43118</v>
      </c>
      <c r="C28" s="323"/>
      <c r="D28" s="323"/>
      <c r="E28" s="323">
        <v>6.42</v>
      </c>
      <c r="F28" s="323"/>
      <c r="G28" s="267" t="s">
        <v>161</v>
      </c>
    </row>
    <row r="29" spans="2:7" x14ac:dyDescent="0.25">
      <c r="B29" s="322">
        <v>43090</v>
      </c>
      <c r="C29" s="323"/>
      <c r="D29" s="323"/>
      <c r="E29" s="323">
        <v>7.26</v>
      </c>
      <c r="F29" s="323"/>
      <c r="G29" s="267" t="s">
        <v>161</v>
      </c>
    </row>
    <row r="30" spans="2:7" x14ac:dyDescent="0.25">
      <c r="B30" s="322">
        <v>43048</v>
      </c>
      <c r="C30" s="323"/>
      <c r="D30" s="323"/>
      <c r="E30" s="323">
        <v>8.2100000000000009</v>
      </c>
      <c r="F30" s="323"/>
      <c r="G30" s="267" t="s">
        <v>161</v>
      </c>
    </row>
    <row r="31" spans="2:7" x14ac:dyDescent="0.25">
      <c r="B31" s="322"/>
      <c r="C31" s="323"/>
      <c r="D31" s="323"/>
      <c r="E31" s="323"/>
      <c r="F31" s="323"/>
      <c r="G31" s="323"/>
    </row>
    <row r="32" spans="2:7" x14ac:dyDescent="0.25">
      <c r="B32" s="322"/>
      <c r="C32" s="323"/>
      <c r="D32" s="323"/>
      <c r="E32" s="323"/>
      <c r="F32" s="323"/>
      <c r="G32" s="323"/>
    </row>
    <row r="33" spans="1:7" x14ac:dyDescent="0.25">
      <c r="B33" s="322"/>
      <c r="C33" s="323"/>
      <c r="D33" s="323"/>
      <c r="E33" s="323"/>
      <c r="F33" s="323"/>
      <c r="G33" s="323"/>
    </row>
    <row r="34" spans="1:7" x14ac:dyDescent="0.25">
      <c r="B34" s="322"/>
      <c r="C34" s="323"/>
      <c r="D34" s="323"/>
      <c r="E34" s="323"/>
      <c r="F34" s="323"/>
      <c r="G34" s="323"/>
    </row>
    <row r="35" spans="1:7" x14ac:dyDescent="0.25">
      <c r="B35" s="322"/>
      <c r="C35" s="323"/>
      <c r="D35" s="323"/>
      <c r="E35" s="323"/>
      <c r="F35" s="323"/>
      <c r="G35" s="323"/>
    </row>
    <row r="36" spans="1:7" x14ac:dyDescent="0.25">
      <c r="B36" s="322"/>
      <c r="C36" s="323"/>
      <c r="D36" s="323"/>
      <c r="E36" s="323"/>
      <c r="F36" s="323"/>
      <c r="G36" s="323"/>
    </row>
    <row r="37" spans="1:7" x14ac:dyDescent="0.25">
      <c r="B37" s="322"/>
      <c r="C37" s="323"/>
      <c r="D37" s="323"/>
      <c r="E37" s="323"/>
      <c r="F37" s="323"/>
      <c r="G37" s="323"/>
    </row>
    <row r="38" spans="1:7" x14ac:dyDescent="0.25">
      <c r="B38" s="322"/>
      <c r="C38" s="323"/>
      <c r="D38" s="323"/>
      <c r="E38" s="323"/>
      <c r="F38" s="323"/>
      <c r="G38" s="323"/>
    </row>
    <row r="39" spans="1:7" x14ac:dyDescent="0.25">
      <c r="B39" s="322"/>
      <c r="C39" s="323"/>
      <c r="D39" s="323"/>
      <c r="E39" s="323"/>
      <c r="F39" s="323"/>
      <c r="G39" s="323"/>
    </row>
    <row r="40" spans="1:7" x14ac:dyDescent="0.25">
      <c r="B40" s="324"/>
      <c r="C40" s="323"/>
      <c r="D40" s="323"/>
      <c r="E40" s="325"/>
      <c r="F40" s="323"/>
      <c r="G40" s="323"/>
    </row>
    <row r="41" spans="1:7" x14ac:dyDescent="0.25">
      <c r="A41" s="321"/>
      <c r="B41" s="324"/>
      <c r="C41" s="323"/>
      <c r="D41" s="323"/>
      <c r="E41" s="325"/>
      <c r="F41" s="323"/>
      <c r="G41" s="323"/>
    </row>
    <row r="42" spans="1:7" x14ac:dyDescent="0.25">
      <c r="A42" s="321"/>
      <c r="B42" s="324"/>
      <c r="C42" s="323"/>
      <c r="D42" s="323"/>
      <c r="E42" s="325"/>
      <c r="F42" s="323"/>
      <c r="G42" s="323"/>
    </row>
    <row r="43" spans="1:7" x14ac:dyDescent="0.25">
      <c r="A43" s="321"/>
      <c r="B43" s="324"/>
      <c r="C43" s="323"/>
      <c r="D43" s="323"/>
      <c r="E43" s="325"/>
      <c r="F43" s="323"/>
      <c r="G43" s="323"/>
    </row>
    <row r="44" spans="1:7" x14ac:dyDescent="0.25">
      <c r="A44" s="321"/>
      <c r="B44" s="324"/>
      <c r="C44" s="323"/>
      <c r="D44" s="323"/>
      <c r="E44" s="325"/>
      <c r="F44" s="323"/>
      <c r="G44" s="323"/>
    </row>
    <row r="45" spans="1:7" x14ac:dyDescent="0.25">
      <c r="A45" s="321"/>
      <c r="B45" s="324"/>
      <c r="C45" s="323"/>
      <c r="D45" s="323"/>
      <c r="E45" s="325"/>
      <c r="F45" s="323"/>
      <c r="G45" s="323"/>
    </row>
    <row r="46" spans="1:7" x14ac:dyDescent="0.25">
      <c r="A46" s="321"/>
      <c r="B46" s="324"/>
      <c r="C46" s="323"/>
      <c r="D46" s="323"/>
      <c r="E46" s="325"/>
      <c r="F46" s="323"/>
      <c r="G46" s="323"/>
    </row>
    <row r="47" spans="1:7" x14ac:dyDescent="0.25">
      <c r="B47" s="326"/>
      <c r="C47" s="323"/>
      <c r="D47" s="323"/>
      <c r="E47" s="325"/>
      <c r="F47" s="323"/>
      <c r="G47" s="323"/>
    </row>
    <row r="48" spans="1:7" x14ac:dyDescent="0.25">
      <c r="B48" s="326"/>
      <c r="C48" s="323"/>
      <c r="D48" s="323"/>
      <c r="E48" s="325"/>
      <c r="F48" s="323"/>
      <c r="G48" s="323"/>
    </row>
    <row r="49" spans="2:7" x14ac:dyDescent="0.25">
      <c r="B49" s="326"/>
      <c r="C49" s="323"/>
      <c r="D49" s="323"/>
      <c r="E49" s="325"/>
      <c r="F49" s="323"/>
      <c r="G49" s="323"/>
    </row>
    <row r="50" spans="2:7" x14ac:dyDescent="0.25">
      <c r="B50" s="326"/>
      <c r="C50" s="323"/>
      <c r="D50" s="323"/>
      <c r="E50" s="325"/>
      <c r="F50" s="323"/>
      <c r="G50" s="323"/>
    </row>
    <row r="51" spans="2:7" x14ac:dyDescent="0.25">
      <c r="B51" s="324"/>
      <c r="C51" s="323"/>
      <c r="D51" s="323"/>
      <c r="E51" s="325"/>
      <c r="F51" s="323"/>
      <c r="G51" s="323"/>
    </row>
    <row r="52" spans="2:7" x14ac:dyDescent="0.25">
      <c r="B52" s="324"/>
      <c r="C52" s="323"/>
      <c r="D52" s="323"/>
      <c r="E52" s="325"/>
      <c r="F52" s="323"/>
      <c r="G52" s="323"/>
    </row>
    <row r="53" spans="2:7" x14ac:dyDescent="0.25">
      <c r="B53" s="324"/>
      <c r="C53" s="323"/>
      <c r="D53" s="323"/>
      <c r="E53" s="325"/>
      <c r="F53" s="323"/>
      <c r="G53" s="323"/>
    </row>
    <row r="54" spans="2:7" x14ac:dyDescent="0.25">
      <c r="B54" s="324"/>
      <c r="C54" s="323"/>
      <c r="D54" s="323"/>
      <c r="E54" s="325"/>
      <c r="F54" s="323"/>
      <c r="G54" s="323"/>
    </row>
    <row r="55" spans="2:7" x14ac:dyDescent="0.25">
      <c r="B55" s="324"/>
      <c r="C55" s="323"/>
      <c r="D55" s="323"/>
      <c r="E55" s="325"/>
      <c r="F55" s="323"/>
      <c r="G55" s="323"/>
    </row>
    <row r="56" spans="2:7" x14ac:dyDescent="0.25">
      <c r="B56" s="326"/>
      <c r="C56" s="323"/>
      <c r="D56" s="323"/>
      <c r="E56" s="325"/>
      <c r="F56" s="323"/>
      <c r="G56" s="323"/>
    </row>
    <row r="57" spans="2:7" x14ac:dyDescent="0.25">
      <c r="B57" s="326"/>
      <c r="C57" s="323"/>
      <c r="D57" s="323"/>
      <c r="E57" s="327"/>
      <c r="F57" s="323"/>
      <c r="G57" s="323"/>
    </row>
    <row r="58" spans="2:7" x14ac:dyDescent="0.25">
      <c r="B58" s="326"/>
      <c r="C58" s="323"/>
      <c r="D58" s="323"/>
      <c r="E58" s="327"/>
      <c r="F58" s="323"/>
      <c r="G58" s="323"/>
    </row>
    <row r="59" spans="2:7" x14ac:dyDescent="0.25">
      <c r="B59" s="326"/>
      <c r="C59" s="323"/>
      <c r="D59" s="323"/>
      <c r="E59" s="327"/>
      <c r="F59" s="323"/>
      <c r="G59" s="323"/>
    </row>
    <row r="60" spans="2:7" x14ac:dyDescent="0.25">
      <c r="B60" s="326"/>
      <c r="C60" s="323"/>
      <c r="D60" s="323"/>
      <c r="E60" s="328"/>
      <c r="F60" s="323"/>
      <c r="G60" s="323"/>
    </row>
    <row r="61" spans="2:7" x14ac:dyDescent="0.25">
      <c r="B61" s="326"/>
      <c r="C61" s="323"/>
      <c r="D61" s="323"/>
      <c r="E61" s="327"/>
      <c r="F61" s="323"/>
      <c r="G61" s="323"/>
    </row>
    <row r="62" spans="2:7" x14ac:dyDescent="0.25">
      <c r="B62" s="326"/>
      <c r="C62" s="323"/>
      <c r="D62" s="323"/>
      <c r="E62" s="327"/>
      <c r="F62" s="323"/>
      <c r="G62" s="323"/>
    </row>
    <row r="63" spans="2:7" x14ac:dyDescent="0.25">
      <c r="B63" s="326"/>
      <c r="C63" s="323"/>
      <c r="D63" s="323"/>
      <c r="E63" s="327"/>
      <c r="F63" s="323"/>
      <c r="G63" s="323"/>
    </row>
    <row r="64" spans="2:7" x14ac:dyDescent="0.25">
      <c r="B64" s="326"/>
      <c r="C64" s="323"/>
      <c r="D64" s="323"/>
      <c r="E64" s="327"/>
      <c r="F64" s="323"/>
      <c r="G64" s="323"/>
    </row>
    <row r="65" spans="2:7" x14ac:dyDescent="0.25">
      <c r="B65" s="322"/>
      <c r="C65" s="323"/>
      <c r="D65" s="323"/>
      <c r="E65" s="323"/>
      <c r="F65" s="323"/>
      <c r="G65" s="323"/>
    </row>
    <row r="66" spans="2:7" x14ac:dyDescent="0.25">
      <c r="B66" s="318"/>
    </row>
    <row r="67" spans="2:7" x14ac:dyDescent="0.25">
      <c r="B67" s="318"/>
    </row>
    <row r="68" spans="2:7" x14ac:dyDescent="0.25">
      <c r="B68" s="318"/>
    </row>
    <row r="69" spans="2:7" x14ac:dyDescent="0.25">
      <c r="B69" s="318"/>
    </row>
    <row r="70" spans="2:7" x14ac:dyDescent="0.25">
      <c r="B70" s="318"/>
    </row>
  </sheetData>
  <mergeCells count="1">
    <mergeCell ref="E4:F4"/>
  </mergeCells>
  <pageMargins left="0.7" right="0.7" top="0.75" bottom="0.75" header="0.3" footer="0.3"/>
  <pageSetup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59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1.28515625" style="2" bestFit="1" customWidth="1"/>
    <col min="3" max="3" width="9.28515625" style="1" bestFit="1" customWidth="1"/>
    <col min="4" max="4" width="10.5703125" style="1" customWidth="1"/>
    <col min="5" max="5" width="14.85546875" style="1" customWidth="1"/>
    <col min="6" max="6" width="9.28515625" style="1" bestFit="1" customWidth="1"/>
    <col min="7" max="7" width="13.140625" style="1" customWidth="1"/>
    <col min="8" max="16384" width="9.140625" style="1"/>
  </cols>
  <sheetData>
    <row r="4" spans="1:7" x14ac:dyDescent="0.25">
      <c r="E4" s="428" t="s">
        <v>178</v>
      </c>
      <c r="F4" s="428"/>
    </row>
    <row r="7" spans="1:7" x14ac:dyDescent="0.25">
      <c r="B7" s="3" t="s">
        <v>0</v>
      </c>
      <c r="C7" s="3" t="s">
        <v>1</v>
      </c>
      <c r="D7" s="3" t="s">
        <v>167</v>
      </c>
      <c r="E7" s="3" t="s">
        <v>159</v>
      </c>
      <c r="F7" s="3" t="s">
        <v>4</v>
      </c>
      <c r="G7" s="3" t="s">
        <v>5</v>
      </c>
    </row>
    <row r="8" spans="1:7" x14ac:dyDescent="0.25">
      <c r="A8" s="289" t="s">
        <v>178</v>
      </c>
      <c r="B8" s="424">
        <v>43775</v>
      </c>
      <c r="C8" s="3"/>
      <c r="D8" s="267">
        <v>1.06</v>
      </c>
      <c r="E8" s="267">
        <v>0.33</v>
      </c>
      <c r="F8" s="267"/>
      <c r="G8" s="267" t="s">
        <v>161</v>
      </c>
    </row>
    <row r="9" spans="1:7" x14ac:dyDescent="0.25">
      <c r="B9" s="424">
        <v>43754</v>
      </c>
      <c r="C9" s="3"/>
      <c r="D9" s="267">
        <v>1.18</v>
      </c>
      <c r="E9" s="267">
        <v>0.86</v>
      </c>
      <c r="F9" s="267"/>
      <c r="G9" s="267" t="s">
        <v>161</v>
      </c>
    </row>
    <row r="10" spans="1:7" x14ac:dyDescent="0.25">
      <c r="B10" s="308">
        <v>43710</v>
      </c>
      <c r="C10" s="267"/>
      <c r="D10" s="267">
        <v>1.1200000000000001</v>
      </c>
      <c r="E10" s="267">
        <v>0.95</v>
      </c>
      <c r="F10" s="267"/>
      <c r="G10" s="267" t="s">
        <v>161</v>
      </c>
    </row>
    <row r="11" spans="1:7" x14ac:dyDescent="0.25">
      <c r="B11" s="308">
        <v>43703</v>
      </c>
      <c r="C11" s="267"/>
      <c r="D11" s="267">
        <v>1.26</v>
      </c>
      <c r="E11" s="267">
        <v>1.43</v>
      </c>
      <c r="F11" s="267"/>
      <c r="G11" s="267" t="s">
        <v>161</v>
      </c>
    </row>
    <row r="12" spans="1:7" x14ac:dyDescent="0.25">
      <c r="B12" s="308">
        <v>43676</v>
      </c>
      <c r="C12" s="267"/>
      <c r="D12" s="267">
        <v>1.43</v>
      </c>
      <c r="E12" s="267">
        <v>1.39</v>
      </c>
      <c r="F12" s="267"/>
      <c r="G12" s="267" t="s">
        <v>161</v>
      </c>
    </row>
    <row r="13" spans="1:7" x14ac:dyDescent="0.25">
      <c r="B13" s="308">
        <v>43642</v>
      </c>
      <c r="C13" s="267"/>
      <c r="D13" s="267">
        <v>1.25</v>
      </c>
      <c r="E13" s="267">
        <v>1.1599999999999999</v>
      </c>
      <c r="F13" s="267"/>
      <c r="G13" s="267" t="s">
        <v>161</v>
      </c>
    </row>
    <row r="14" spans="1:7" x14ac:dyDescent="0.25">
      <c r="B14" s="308">
        <v>43615</v>
      </c>
      <c r="C14" s="267"/>
      <c r="D14" s="267" t="s">
        <v>195</v>
      </c>
      <c r="E14" s="267" t="s">
        <v>195</v>
      </c>
      <c r="F14" s="267"/>
      <c r="G14" s="267" t="s">
        <v>257</v>
      </c>
    </row>
    <row r="15" spans="1:7" x14ac:dyDescent="0.25">
      <c r="B15" s="308">
        <v>43571</v>
      </c>
      <c r="C15" s="267"/>
      <c r="D15" s="267">
        <v>1.25</v>
      </c>
      <c r="E15" s="267">
        <v>0.92</v>
      </c>
      <c r="F15" s="267"/>
      <c r="G15" s="267" t="s">
        <v>161</v>
      </c>
    </row>
    <row r="16" spans="1:7" x14ac:dyDescent="0.25">
      <c r="B16" s="308">
        <v>43552</v>
      </c>
      <c r="C16" s="267"/>
      <c r="D16" s="267">
        <v>3.42</v>
      </c>
      <c r="E16" s="267">
        <v>1.28</v>
      </c>
      <c r="F16" s="267"/>
      <c r="G16" s="267" t="s">
        <v>161</v>
      </c>
    </row>
    <row r="17" spans="2:7" x14ac:dyDescent="0.25">
      <c r="B17" s="308">
        <v>43516</v>
      </c>
      <c r="C17" s="267"/>
      <c r="D17" s="267">
        <v>1.62</v>
      </c>
      <c r="E17" s="267">
        <v>3.24</v>
      </c>
      <c r="F17" s="267"/>
      <c r="G17" s="267" t="s">
        <v>161</v>
      </c>
    </row>
    <row r="18" spans="2:7" x14ac:dyDescent="0.25">
      <c r="B18" s="308">
        <v>43494</v>
      </c>
      <c r="C18" s="267"/>
      <c r="D18" s="267">
        <v>2.13</v>
      </c>
      <c r="E18" s="267">
        <v>3.17</v>
      </c>
      <c r="F18" s="267"/>
      <c r="G18" s="267" t="s">
        <v>161</v>
      </c>
    </row>
    <row r="19" spans="2:7" x14ac:dyDescent="0.25">
      <c r="B19" s="308">
        <v>43461</v>
      </c>
      <c r="C19" s="267"/>
      <c r="D19" s="267">
        <v>1.56</v>
      </c>
      <c r="E19" s="267">
        <v>4.33</v>
      </c>
      <c r="F19" s="267"/>
      <c r="G19" s="267" t="s">
        <v>161</v>
      </c>
    </row>
    <row r="20" spans="2:7" x14ac:dyDescent="0.25">
      <c r="B20" s="308">
        <v>43430</v>
      </c>
      <c r="C20" s="267"/>
      <c r="D20" s="267">
        <v>1.75</v>
      </c>
      <c r="E20" s="267">
        <v>6.83</v>
      </c>
      <c r="F20" s="267"/>
      <c r="G20" s="267" t="s">
        <v>161</v>
      </c>
    </row>
    <row r="21" spans="2:7" x14ac:dyDescent="0.25">
      <c r="B21" s="308">
        <v>43395</v>
      </c>
      <c r="C21" s="267"/>
      <c r="D21" s="267">
        <v>0.36</v>
      </c>
      <c r="E21" s="267">
        <v>5.87</v>
      </c>
      <c r="F21" s="267"/>
      <c r="G21" s="267" t="s">
        <v>161</v>
      </c>
    </row>
    <row r="22" spans="2:7" x14ac:dyDescent="0.25">
      <c r="B22" s="308">
        <v>43370</v>
      </c>
      <c r="C22" s="267"/>
      <c r="D22" s="267">
        <v>1.84</v>
      </c>
      <c r="E22" s="267">
        <v>5.14</v>
      </c>
      <c r="F22" s="267"/>
      <c r="G22" s="267" t="s">
        <v>161</v>
      </c>
    </row>
    <row r="23" spans="2:7" x14ac:dyDescent="0.25">
      <c r="B23" s="308">
        <v>43340</v>
      </c>
      <c r="C23" s="267"/>
      <c r="D23" s="267" t="s">
        <v>195</v>
      </c>
      <c r="E23" s="267" t="s">
        <v>195</v>
      </c>
      <c r="F23" s="267"/>
      <c r="G23" s="267" t="s">
        <v>173</v>
      </c>
    </row>
    <row r="24" spans="2:7" x14ac:dyDescent="0.25">
      <c r="B24" s="308">
        <v>43297</v>
      </c>
      <c r="C24" s="267"/>
      <c r="D24" s="267">
        <v>1.89</v>
      </c>
      <c r="E24" s="267">
        <v>3.47</v>
      </c>
      <c r="F24" s="267"/>
      <c r="G24" s="267" t="s">
        <v>161</v>
      </c>
    </row>
    <row r="25" spans="2:7" x14ac:dyDescent="0.25">
      <c r="B25" s="308">
        <v>43238</v>
      </c>
      <c r="C25" s="267"/>
      <c r="D25" s="267">
        <v>2.67</v>
      </c>
      <c r="E25" s="267">
        <v>6.74</v>
      </c>
      <c r="F25" s="267"/>
      <c r="G25" s="267" t="s">
        <v>161</v>
      </c>
    </row>
    <row r="26" spans="2:7" x14ac:dyDescent="0.25">
      <c r="B26" s="308">
        <v>43196</v>
      </c>
      <c r="C26" s="267"/>
      <c r="D26" s="267">
        <v>1.94</v>
      </c>
      <c r="E26" s="267">
        <v>5.87</v>
      </c>
      <c r="F26" s="267"/>
      <c r="G26" s="267" t="s">
        <v>161</v>
      </c>
    </row>
    <row r="27" spans="2:7" x14ac:dyDescent="0.25">
      <c r="B27" s="308">
        <v>43153</v>
      </c>
      <c r="C27" s="267"/>
      <c r="D27" s="267">
        <v>2.5099999999999998</v>
      </c>
      <c r="E27" s="267">
        <v>5.32</v>
      </c>
      <c r="F27" s="267"/>
      <c r="G27" s="267" t="s">
        <v>161</v>
      </c>
    </row>
    <row r="28" spans="2:7" x14ac:dyDescent="0.25">
      <c r="B28" s="308">
        <v>43118</v>
      </c>
      <c r="C28" s="267"/>
      <c r="D28" s="267">
        <v>3.15</v>
      </c>
      <c r="E28" s="267">
        <v>4.0199999999999996</v>
      </c>
      <c r="F28" s="267"/>
      <c r="G28" s="267" t="s">
        <v>161</v>
      </c>
    </row>
    <row r="29" spans="2:7" x14ac:dyDescent="0.25">
      <c r="B29" s="308">
        <v>43090</v>
      </c>
      <c r="C29" s="267"/>
      <c r="D29" s="267">
        <v>1.28</v>
      </c>
      <c r="E29" s="267">
        <v>4.55</v>
      </c>
      <c r="F29" s="267"/>
      <c r="G29" s="267" t="s">
        <v>161</v>
      </c>
    </row>
    <row r="30" spans="2:7" x14ac:dyDescent="0.25">
      <c r="B30" s="308">
        <v>43063</v>
      </c>
      <c r="C30" s="267"/>
      <c r="D30" s="267">
        <v>1.96</v>
      </c>
      <c r="E30" s="267">
        <v>3.57</v>
      </c>
      <c r="F30" s="267"/>
      <c r="G30" s="267" t="s">
        <v>161</v>
      </c>
    </row>
    <row r="31" spans="2:7" x14ac:dyDescent="0.25">
      <c r="B31" s="304">
        <v>42943</v>
      </c>
      <c r="C31" s="267"/>
      <c r="D31" s="267"/>
      <c r="E31" s="301">
        <v>2.4500000000000002</v>
      </c>
      <c r="F31" s="267"/>
      <c r="G31" s="267"/>
    </row>
    <row r="32" spans="2:7" x14ac:dyDescent="0.25">
      <c r="B32" s="304">
        <v>42937</v>
      </c>
      <c r="C32" s="267"/>
      <c r="D32" s="267"/>
      <c r="E32" s="301">
        <v>1.95</v>
      </c>
      <c r="F32" s="267"/>
      <c r="G32" s="267"/>
    </row>
    <row r="33" spans="1:7" x14ac:dyDescent="0.25">
      <c r="B33" s="304">
        <v>42930</v>
      </c>
      <c r="C33" s="267"/>
      <c r="D33" s="267"/>
      <c r="E33" s="301">
        <v>2.21</v>
      </c>
      <c r="F33" s="267"/>
      <c r="G33" s="267"/>
    </row>
    <row r="34" spans="1:7" x14ac:dyDescent="0.25">
      <c r="B34" s="304">
        <v>42922</v>
      </c>
      <c r="C34" s="267"/>
      <c r="D34" s="267"/>
      <c r="E34" s="301">
        <v>2.3199999999999998</v>
      </c>
      <c r="F34" s="267"/>
      <c r="G34" s="267"/>
    </row>
    <row r="35" spans="1:7" x14ac:dyDescent="0.25">
      <c r="B35" s="304">
        <v>42915</v>
      </c>
      <c r="C35" s="267"/>
      <c r="D35" s="267"/>
      <c r="E35" s="301">
        <v>2.78</v>
      </c>
      <c r="F35" s="267"/>
      <c r="G35" s="267"/>
    </row>
    <row r="36" spans="1:7" x14ac:dyDescent="0.25">
      <c r="B36" s="304">
        <v>42905</v>
      </c>
      <c r="C36" s="267"/>
      <c r="D36" s="267"/>
      <c r="E36" s="301">
        <v>2.92</v>
      </c>
      <c r="F36" s="267"/>
      <c r="G36" s="267"/>
    </row>
    <row r="37" spans="1:7" x14ac:dyDescent="0.25">
      <c r="B37" s="304">
        <v>42894</v>
      </c>
      <c r="C37" s="267"/>
      <c r="D37" s="282"/>
      <c r="E37" s="301">
        <v>2.81</v>
      </c>
      <c r="F37" s="267"/>
      <c r="G37" s="267"/>
    </row>
    <row r="38" spans="1:7" x14ac:dyDescent="0.25">
      <c r="A38" s="289"/>
      <c r="B38" s="304">
        <v>42885</v>
      </c>
      <c r="C38" s="267"/>
      <c r="D38" s="282"/>
      <c r="E38" s="301">
        <v>3.23</v>
      </c>
      <c r="F38" s="267"/>
      <c r="G38" s="267"/>
    </row>
    <row r="39" spans="1:7" x14ac:dyDescent="0.25">
      <c r="A39" s="289"/>
      <c r="B39" s="304">
        <v>42879</v>
      </c>
      <c r="C39" s="267"/>
      <c r="D39" s="282"/>
      <c r="E39" s="301">
        <v>2.93</v>
      </c>
      <c r="F39" s="267"/>
      <c r="G39" s="267"/>
    </row>
    <row r="40" spans="1:7" x14ac:dyDescent="0.25">
      <c r="A40" s="289"/>
      <c r="B40" s="304">
        <v>42871</v>
      </c>
      <c r="C40" s="267"/>
      <c r="D40" s="282"/>
      <c r="E40" s="301">
        <v>3.48</v>
      </c>
      <c r="F40" s="267"/>
      <c r="G40" s="267"/>
    </row>
    <row r="41" spans="1:7" x14ac:dyDescent="0.25">
      <c r="A41" s="289"/>
      <c r="B41" s="304">
        <v>42866</v>
      </c>
      <c r="C41" s="267"/>
      <c r="D41" s="282"/>
      <c r="E41" s="301">
        <v>3.44</v>
      </c>
      <c r="F41" s="267"/>
      <c r="G41" s="267"/>
    </row>
    <row r="42" spans="1:7" x14ac:dyDescent="0.25">
      <c r="A42" s="289"/>
      <c r="B42" s="304">
        <v>42859</v>
      </c>
      <c r="C42" s="267"/>
      <c r="D42" s="282"/>
      <c r="E42" s="301">
        <v>2.88</v>
      </c>
      <c r="F42" s="267"/>
      <c r="G42" s="267"/>
    </row>
    <row r="43" spans="1:7" x14ac:dyDescent="0.25">
      <c r="A43" s="289"/>
      <c r="B43" s="304">
        <v>42850</v>
      </c>
      <c r="C43" s="267"/>
      <c r="D43" s="282"/>
      <c r="E43" s="301">
        <v>3.62</v>
      </c>
      <c r="F43" s="267"/>
      <c r="G43" s="267"/>
    </row>
    <row r="44" spans="1:7" x14ac:dyDescent="0.25">
      <c r="B44" s="304">
        <v>42845</v>
      </c>
      <c r="C44" s="267"/>
      <c r="D44" s="282"/>
      <c r="E44" s="301">
        <v>2.33</v>
      </c>
      <c r="F44" s="267"/>
      <c r="G44" s="267"/>
    </row>
    <row r="45" spans="1:7" x14ac:dyDescent="0.25">
      <c r="B45" s="304">
        <v>42839</v>
      </c>
      <c r="C45" s="267"/>
      <c r="D45" s="282"/>
      <c r="E45" s="301">
        <v>0.48</v>
      </c>
      <c r="F45" s="267"/>
      <c r="G45" s="267"/>
    </row>
    <row r="46" spans="1:7" x14ac:dyDescent="0.25">
      <c r="B46" s="304">
        <v>42830</v>
      </c>
      <c r="C46" s="267"/>
      <c r="D46" s="282"/>
      <c r="E46" s="301">
        <v>0.45</v>
      </c>
      <c r="F46" s="267"/>
      <c r="G46" s="267"/>
    </row>
    <row r="47" spans="1:7" x14ac:dyDescent="0.25">
      <c r="B47" s="304">
        <v>42822</v>
      </c>
      <c r="C47" s="267"/>
      <c r="D47" s="282"/>
      <c r="E47" s="301">
        <v>0.54</v>
      </c>
      <c r="F47" s="267"/>
      <c r="G47" s="267"/>
    </row>
    <row r="48" spans="1:7" x14ac:dyDescent="0.25">
      <c r="B48" s="304">
        <v>42817</v>
      </c>
      <c r="C48" s="267"/>
      <c r="D48" s="282"/>
      <c r="E48" s="301">
        <v>0.39</v>
      </c>
      <c r="F48" s="267"/>
      <c r="G48" s="267"/>
    </row>
    <row r="49" spans="2:7" x14ac:dyDescent="0.25">
      <c r="B49" s="304">
        <v>42810</v>
      </c>
      <c r="C49" s="267"/>
      <c r="D49" s="282"/>
      <c r="E49" s="301">
        <v>0.48</v>
      </c>
      <c r="F49" s="267"/>
      <c r="G49" s="267"/>
    </row>
    <row r="50" spans="2:7" x14ac:dyDescent="0.25">
      <c r="B50" s="304">
        <v>42804</v>
      </c>
      <c r="C50" s="267"/>
      <c r="D50" s="282"/>
      <c r="E50" s="301">
        <v>0.38</v>
      </c>
      <c r="F50" s="267"/>
      <c r="G50" s="267"/>
    </row>
    <row r="51" spans="2:7" x14ac:dyDescent="0.25">
      <c r="B51" s="304">
        <v>42797</v>
      </c>
      <c r="C51" s="267"/>
      <c r="D51" s="282"/>
      <c r="E51" s="301">
        <v>0.27</v>
      </c>
      <c r="F51" s="267"/>
      <c r="G51" s="267"/>
    </row>
    <row r="52" spans="2:7" x14ac:dyDescent="0.25">
      <c r="B52" s="304">
        <v>42786</v>
      </c>
      <c r="C52" s="267"/>
      <c r="D52" s="282"/>
      <c r="E52" s="301">
        <v>0.44</v>
      </c>
      <c r="F52" s="267"/>
      <c r="G52" s="267"/>
    </row>
    <row r="53" spans="2:7" x14ac:dyDescent="0.25">
      <c r="B53" s="304">
        <v>42781</v>
      </c>
      <c r="C53" s="267"/>
      <c r="D53" s="282"/>
      <c r="E53" s="301">
        <v>0.55000000000000004</v>
      </c>
      <c r="F53" s="267"/>
      <c r="G53" s="267"/>
    </row>
    <row r="54" spans="2:7" x14ac:dyDescent="0.25">
      <c r="B54" s="304">
        <v>42774</v>
      </c>
      <c r="C54" s="267"/>
      <c r="D54" s="282"/>
      <c r="E54" s="301">
        <v>0.62</v>
      </c>
      <c r="F54" s="267"/>
      <c r="G54" s="267"/>
    </row>
    <row r="55" spans="2:7" x14ac:dyDescent="0.25">
      <c r="B55" s="304">
        <v>42767</v>
      </c>
      <c r="C55" s="267"/>
      <c r="D55" s="282"/>
      <c r="E55" s="301">
        <v>0.55000000000000004</v>
      </c>
      <c r="F55" s="267"/>
      <c r="G55" s="267"/>
    </row>
    <row r="56" spans="2:7" x14ac:dyDescent="0.25">
      <c r="B56" s="304">
        <v>42760</v>
      </c>
      <c r="C56" s="267"/>
      <c r="D56" s="282"/>
      <c r="E56" s="301">
        <v>0.47</v>
      </c>
      <c r="F56" s="267"/>
      <c r="G56" s="267"/>
    </row>
    <row r="57" spans="2:7" x14ac:dyDescent="0.25">
      <c r="B57" s="304">
        <v>42748</v>
      </c>
      <c r="C57" s="267"/>
      <c r="D57" s="282"/>
      <c r="E57" s="301">
        <v>0.75</v>
      </c>
      <c r="F57" s="267"/>
      <c r="G57" s="267"/>
    </row>
    <row r="58" spans="2:7" x14ac:dyDescent="0.25">
      <c r="B58" s="304">
        <v>42738.3</v>
      </c>
      <c r="C58" s="267"/>
      <c r="D58" s="282"/>
      <c r="E58" s="301">
        <v>0.92</v>
      </c>
      <c r="F58" s="267"/>
      <c r="G58" s="267"/>
    </row>
    <row r="59" spans="2:7" x14ac:dyDescent="0.25">
      <c r="B59" s="283"/>
      <c r="C59" s="267"/>
      <c r="D59" s="282"/>
      <c r="E59" s="282"/>
      <c r="F59" s="267"/>
      <c r="G59" s="267"/>
    </row>
  </sheetData>
  <sortState ref="B14:G19">
    <sortCondition descending="1" ref="B13"/>
  </sortState>
  <mergeCells count="1">
    <mergeCell ref="E4:F4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7"/>
  <sheetViews>
    <sheetView workbookViewId="0"/>
  </sheetViews>
  <sheetFormatPr defaultColWidth="9.140625" defaultRowHeight="15" x14ac:dyDescent="0.25"/>
  <cols>
    <col min="1" max="1" width="11" style="1" bestFit="1" customWidth="1"/>
    <col min="2" max="2" width="11.28515625" style="2" bestFit="1" customWidth="1"/>
    <col min="3" max="3" width="9.28515625" style="1" bestFit="1" customWidth="1"/>
    <col min="4" max="4" width="10.5703125" style="1" customWidth="1"/>
    <col min="5" max="5" width="10.28515625" style="1" customWidth="1"/>
    <col min="6" max="6" width="9.28515625" style="1" bestFit="1" customWidth="1"/>
    <col min="7" max="7" width="26.140625" style="1" customWidth="1"/>
    <col min="8" max="16384" width="9.140625" style="1"/>
  </cols>
  <sheetData>
    <row r="4" spans="1:7" x14ac:dyDescent="0.25">
      <c r="E4" s="428" t="s">
        <v>185</v>
      </c>
      <c r="F4" s="428"/>
    </row>
    <row r="7" spans="1:7" x14ac:dyDescent="0.25">
      <c r="B7" s="3" t="s">
        <v>0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</row>
    <row r="8" spans="1:7" x14ac:dyDescent="0.25">
      <c r="A8" s="289" t="s">
        <v>185</v>
      </c>
      <c r="B8" s="304">
        <v>43430</v>
      </c>
      <c r="C8" s="3"/>
      <c r="D8" s="3"/>
      <c r="E8" s="275" t="s">
        <v>195</v>
      </c>
      <c r="F8" s="3"/>
      <c r="G8" s="275" t="s">
        <v>248</v>
      </c>
    </row>
    <row r="9" spans="1:7" x14ac:dyDescent="0.25">
      <c r="B9" s="304">
        <v>43395</v>
      </c>
      <c r="C9" s="3"/>
      <c r="D9" s="3"/>
      <c r="E9" s="275" t="s">
        <v>195</v>
      </c>
      <c r="F9" s="3"/>
      <c r="G9" s="275" t="s">
        <v>198</v>
      </c>
    </row>
    <row r="10" spans="1:7" x14ac:dyDescent="0.25">
      <c r="B10" s="304">
        <v>43370</v>
      </c>
      <c r="C10" s="3"/>
      <c r="D10" s="3"/>
      <c r="E10" s="275" t="s">
        <v>195</v>
      </c>
      <c r="F10" s="3"/>
      <c r="G10" s="275" t="s">
        <v>198</v>
      </c>
    </row>
    <row r="11" spans="1:7" x14ac:dyDescent="0.25">
      <c r="B11" s="304">
        <v>43340</v>
      </c>
      <c r="C11" s="3"/>
      <c r="D11" s="3"/>
      <c r="E11" s="275" t="s">
        <v>195</v>
      </c>
      <c r="F11" s="3"/>
      <c r="G11" s="275" t="s">
        <v>173</v>
      </c>
    </row>
    <row r="12" spans="1:7" x14ac:dyDescent="0.25">
      <c r="B12" s="304">
        <v>43122</v>
      </c>
      <c r="C12" s="3"/>
      <c r="D12" s="3"/>
      <c r="E12" s="275" t="s">
        <v>195</v>
      </c>
      <c r="F12" s="3"/>
      <c r="G12" s="275" t="s">
        <v>173</v>
      </c>
    </row>
    <row r="13" spans="1:7" x14ac:dyDescent="0.25">
      <c r="B13" s="304">
        <v>43090</v>
      </c>
      <c r="C13" s="3"/>
      <c r="D13" s="3"/>
      <c r="E13" s="275" t="s">
        <v>195</v>
      </c>
      <c r="F13" s="3"/>
      <c r="G13" s="275" t="s">
        <v>173</v>
      </c>
    </row>
    <row r="14" spans="1:7" x14ac:dyDescent="0.25">
      <c r="B14" s="304">
        <v>42943</v>
      </c>
      <c r="C14" s="3"/>
      <c r="D14" s="3"/>
      <c r="E14" s="275" t="s">
        <v>195</v>
      </c>
      <c r="F14" s="3"/>
      <c r="G14" s="275" t="s">
        <v>173</v>
      </c>
    </row>
    <row r="15" spans="1:7" x14ac:dyDescent="0.25">
      <c r="B15" s="304">
        <v>42930</v>
      </c>
      <c r="C15" s="267"/>
      <c r="D15" s="267"/>
      <c r="E15" s="301">
        <v>4.78</v>
      </c>
      <c r="F15" s="267"/>
      <c r="G15" s="267"/>
    </row>
    <row r="16" spans="1:7" x14ac:dyDescent="0.25">
      <c r="B16" s="304">
        <v>42922</v>
      </c>
      <c r="C16" s="267"/>
      <c r="D16" s="267"/>
      <c r="E16" s="301">
        <v>4.33</v>
      </c>
      <c r="F16" s="267"/>
      <c r="G16" s="267"/>
    </row>
    <row r="17" spans="2:7" x14ac:dyDescent="0.25">
      <c r="B17" s="304">
        <v>42915</v>
      </c>
      <c r="C17" s="267"/>
      <c r="D17" s="267"/>
      <c r="E17" s="301">
        <v>5.1100000000000003</v>
      </c>
      <c r="F17" s="267"/>
      <c r="G17" s="267"/>
    </row>
    <row r="18" spans="2:7" x14ac:dyDescent="0.25">
      <c r="B18" s="304">
        <v>42905</v>
      </c>
      <c r="C18" s="267"/>
      <c r="D18" s="267"/>
      <c r="E18" s="301">
        <v>5.23</v>
      </c>
      <c r="F18" s="267"/>
      <c r="G18" s="267"/>
    </row>
    <row r="19" spans="2:7" x14ac:dyDescent="0.25">
      <c r="B19" s="304">
        <v>42894</v>
      </c>
      <c r="C19" s="267"/>
      <c r="D19" s="267"/>
      <c r="E19" s="301">
        <v>4.3099999999999996</v>
      </c>
      <c r="F19" s="267"/>
      <c r="G19" s="267"/>
    </row>
    <row r="20" spans="2:7" x14ac:dyDescent="0.25">
      <c r="B20" s="304">
        <v>42885</v>
      </c>
      <c r="C20" s="267"/>
      <c r="D20" s="282"/>
      <c r="E20" s="301">
        <v>5.98</v>
      </c>
      <c r="F20" s="267"/>
      <c r="G20" s="267"/>
    </row>
    <row r="21" spans="2:7" x14ac:dyDescent="0.25">
      <c r="B21" s="304">
        <v>42879</v>
      </c>
      <c r="C21" s="267"/>
      <c r="D21" s="282"/>
      <c r="E21" s="301">
        <v>5.0199999999999996</v>
      </c>
      <c r="F21" s="267"/>
      <c r="G21" s="267"/>
    </row>
    <row r="22" spans="2:7" x14ac:dyDescent="0.25">
      <c r="B22" s="304">
        <v>42871</v>
      </c>
      <c r="C22" s="267"/>
      <c r="D22" s="282"/>
      <c r="E22" s="301">
        <v>4.78</v>
      </c>
      <c r="F22" s="267"/>
      <c r="G22" s="267"/>
    </row>
    <row r="23" spans="2:7" x14ac:dyDescent="0.25">
      <c r="B23" s="304">
        <v>42866</v>
      </c>
      <c r="C23" s="267"/>
      <c r="D23" s="282"/>
      <c r="E23" s="301">
        <v>5.34</v>
      </c>
      <c r="F23" s="267"/>
      <c r="G23" s="267"/>
    </row>
    <row r="24" spans="2:7" x14ac:dyDescent="0.25">
      <c r="B24" s="304">
        <v>42859</v>
      </c>
      <c r="C24" s="267"/>
      <c r="D24" s="282"/>
      <c r="E24" s="301">
        <v>5.22</v>
      </c>
      <c r="F24" s="267"/>
      <c r="G24" s="267"/>
    </row>
    <row r="25" spans="2:7" x14ac:dyDescent="0.25">
      <c r="B25" s="304">
        <v>42850</v>
      </c>
      <c r="C25" s="267"/>
      <c r="D25" s="282"/>
      <c r="E25" s="301">
        <v>4.9800000000000004</v>
      </c>
      <c r="F25" s="267"/>
      <c r="G25" s="267"/>
    </row>
    <row r="26" spans="2:7" x14ac:dyDescent="0.25">
      <c r="B26" s="304">
        <v>42845</v>
      </c>
      <c r="C26" s="267"/>
      <c r="D26" s="282"/>
      <c r="E26" s="301">
        <v>5.1100000000000003</v>
      </c>
      <c r="F26" s="267"/>
      <c r="G26" s="267"/>
    </row>
    <row r="27" spans="2:7" x14ac:dyDescent="0.25">
      <c r="B27" s="304">
        <v>42839</v>
      </c>
      <c r="C27" s="267"/>
      <c r="D27" s="282"/>
      <c r="E27" s="301">
        <v>3.56</v>
      </c>
      <c r="F27" s="267"/>
      <c r="G27" s="267"/>
    </row>
    <row r="28" spans="2:7" x14ac:dyDescent="0.25">
      <c r="B28" s="304">
        <v>42830</v>
      </c>
      <c r="C28" s="267"/>
      <c r="D28" s="282"/>
      <c r="E28" s="301">
        <v>0.98</v>
      </c>
      <c r="F28" s="267"/>
      <c r="G28" s="267"/>
    </row>
    <row r="29" spans="2:7" x14ac:dyDescent="0.25">
      <c r="B29" s="304">
        <v>42822</v>
      </c>
      <c r="C29" s="267"/>
      <c r="D29" s="282"/>
      <c r="E29" s="301">
        <v>1.1000000000000001</v>
      </c>
      <c r="F29" s="267"/>
      <c r="G29" s="267"/>
    </row>
    <row r="30" spans="2:7" x14ac:dyDescent="0.25">
      <c r="B30" s="304">
        <v>42817</v>
      </c>
      <c r="C30" s="267"/>
      <c r="D30" s="282"/>
      <c r="E30" s="301">
        <v>1.75</v>
      </c>
      <c r="F30" s="267"/>
      <c r="G30" s="267"/>
    </row>
    <row r="31" spans="2:7" x14ac:dyDescent="0.25">
      <c r="B31" s="304">
        <v>42810</v>
      </c>
      <c r="C31" s="267"/>
      <c r="D31" s="282"/>
      <c r="E31" s="301">
        <v>1.32</v>
      </c>
      <c r="F31" s="267"/>
      <c r="G31" s="267"/>
    </row>
    <row r="32" spans="2:7" x14ac:dyDescent="0.25">
      <c r="B32" s="304">
        <v>42804</v>
      </c>
      <c r="C32" s="267"/>
      <c r="D32" s="282"/>
      <c r="E32" s="301">
        <v>0.99</v>
      </c>
      <c r="F32" s="267"/>
      <c r="G32" s="267"/>
    </row>
    <row r="33" spans="1:7" x14ac:dyDescent="0.25">
      <c r="B33" s="304">
        <v>42797</v>
      </c>
      <c r="C33" s="267"/>
      <c r="D33" s="282"/>
      <c r="E33" s="301">
        <v>1.1200000000000001</v>
      </c>
      <c r="F33" s="267"/>
      <c r="G33" s="267"/>
    </row>
    <row r="34" spans="1:7" x14ac:dyDescent="0.25">
      <c r="B34" s="304">
        <v>42786</v>
      </c>
      <c r="C34" s="267"/>
      <c r="D34" s="282"/>
      <c r="E34" s="301">
        <v>1.01</v>
      </c>
      <c r="F34" s="267"/>
      <c r="G34" s="267"/>
    </row>
    <row r="35" spans="1:7" x14ac:dyDescent="0.25">
      <c r="B35" s="304">
        <v>42781</v>
      </c>
      <c r="C35" s="267"/>
      <c r="D35" s="282"/>
      <c r="E35" s="301">
        <v>0.9</v>
      </c>
      <c r="F35" s="267"/>
      <c r="G35" s="267"/>
    </row>
    <row r="36" spans="1:7" x14ac:dyDescent="0.25">
      <c r="B36" s="304">
        <v>42774</v>
      </c>
      <c r="C36" s="267"/>
      <c r="D36" s="282"/>
      <c r="E36" s="301">
        <v>0.94</v>
      </c>
      <c r="F36" s="267"/>
      <c r="G36" s="267"/>
    </row>
    <row r="37" spans="1:7" x14ac:dyDescent="0.25">
      <c r="A37" s="289"/>
      <c r="B37" s="304">
        <v>42767</v>
      </c>
      <c r="C37" s="267"/>
      <c r="D37" s="282"/>
      <c r="E37" s="301">
        <v>1.03</v>
      </c>
      <c r="F37" s="267"/>
      <c r="G37" s="267"/>
    </row>
    <row r="38" spans="1:7" x14ac:dyDescent="0.25">
      <c r="A38" s="289"/>
      <c r="B38" s="304">
        <v>42762</v>
      </c>
      <c r="C38" s="267"/>
      <c r="D38" s="282"/>
      <c r="E38" s="301">
        <v>1.1100000000000001</v>
      </c>
      <c r="F38" s="267"/>
      <c r="G38" s="267"/>
    </row>
    <row r="39" spans="1:7" x14ac:dyDescent="0.25">
      <c r="A39" s="289"/>
      <c r="B39" s="304">
        <v>42754</v>
      </c>
      <c r="C39" s="267"/>
      <c r="D39" s="282"/>
      <c r="E39" s="301">
        <v>1.32</v>
      </c>
      <c r="F39" s="267"/>
      <c r="G39" s="267"/>
    </row>
    <row r="40" spans="1:7" x14ac:dyDescent="0.25">
      <c r="A40" s="289"/>
      <c r="B40" s="304">
        <v>42740</v>
      </c>
      <c r="C40" s="267"/>
      <c r="D40" s="282"/>
      <c r="E40" s="301">
        <v>0.87</v>
      </c>
      <c r="F40" s="267"/>
      <c r="G40" s="267"/>
    </row>
    <row r="41" spans="1:7" x14ac:dyDescent="0.25">
      <c r="A41" s="289"/>
      <c r="B41" s="283"/>
      <c r="C41" s="267"/>
      <c r="D41" s="282"/>
      <c r="E41" s="301">
        <v>0.98</v>
      </c>
      <c r="F41" s="267"/>
      <c r="G41" s="267"/>
    </row>
    <row r="42" spans="1:7" x14ac:dyDescent="0.25">
      <c r="A42" s="289"/>
      <c r="B42" s="283"/>
      <c r="C42" s="267"/>
      <c r="D42" s="282"/>
      <c r="E42" s="282"/>
      <c r="F42" s="267"/>
      <c r="G42" s="267"/>
    </row>
    <row r="43" spans="1:7" x14ac:dyDescent="0.25">
      <c r="B43" s="283"/>
      <c r="C43" s="267"/>
      <c r="D43" s="267"/>
      <c r="E43" s="267"/>
      <c r="F43" s="267"/>
      <c r="G43" s="267"/>
    </row>
    <row r="44" spans="1:7" x14ac:dyDescent="0.25">
      <c r="B44" s="268"/>
      <c r="C44" s="267"/>
      <c r="D44" s="267"/>
      <c r="E44" s="267"/>
      <c r="F44" s="267"/>
      <c r="G44" s="267"/>
    </row>
    <row r="45" spans="1:7" x14ac:dyDescent="0.25">
      <c r="B45" s="268"/>
      <c r="C45" s="267"/>
      <c r="D45" s="267"/>
      <c r="E45" s="267"/>
      <c r="F45" s="267"/>
      <c r="G45" s="267"/>
    </row>
    <row r="46" spans="1:7" x14ac:dyDescent="0.25">
      <c r="B46" s="268"/>
      <c r="C46" s="267"/>
      <c r="D46" s="267"/>
      <c r="E46" s="267"/>
      <c r="F46" s="267"/>
      <c r="G46" s="267"/>
    </row>
    <row r="47" spans="1:7" x14ac:dyDescent="0.25">
      <c r="C47" s="267"/>
      <c r="D47" s="267"/>
      <c r="E47" s="267"/>
      <c r="F47" s="267"/>
      <c r="G47" s="267"/>
    </row>
  </sheetData>
  <mergeCells count="1">
    <mergeCell ref="E4:F4"/>
  </mergeCells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3"/>
  <sheetViews>
    <sheetView workbookViewId="0"/>
  </sheetViews>
  <sheetFormatPr defaultColWidth="9.140625" defaultRowHeight="15" x14ac:dyDescent="0.25"/>
  <cols>
    <col min="1" max="1" width="11" style="1" bestFit="1" customWidth="1"/>
    <col min="2" max="2" width="11.28515625" style="2" bestFit="1" customWidth="1"/>
    <col min="3" max="3" width="9.28515625" style="1" bestFit="1" customWidth="1"/>
    <col min="4" max="4" width="10.5703125" style="1" customWidth="1"/>
    <col min="5" max="5" width="10.28515625" style="1" customWidth="1"/>
    <col min="6" max="6" width="9.28515625" style="1" bestFit="1" customWidth="1"/>
    <col min="7" max="7" width="28" style="1" customWidth="1"/>
    <col min="8" max="16384" width="9.140625" style="1"/>
  </cols>
  <sheetData>
    <row r="4" spans="1:7" x14ac:dyDescent="0.25">
      <c r="E4" s="428" t="s">
        <v>253</v>
      </c>
      <c r="F4" s="428"/>
    </row>
    <row r="7" spans="1:7" x14ac:dyDescent="0.25">
      <c r="B7" s="3" t="s">
        <v>0</v>
      </c>
      <c r="C7" s="3" t="s">
        <v>1</v>
      </c>
      <c r="D7" s="3" t="s">
        <v>167</v>
      </c>
      <c r="E7" s="3" t="s">
        <v>271</v>
      </c>
      <c r="F7" s="3" t="s">
        <v>4</v>
      </c>
      <c r="G7" s="3" t="s">
        <v>5</v>
      </c>
    </row>
    <row r="8" spans="1:7" x14ac:dyDescent="0.25">
      <c r="A8" s="289" t="s">
        <v>253</v>
      </c>
      <c r="B8" s="424">
        <v>43775</v>
      </c>
      <c r="C8" s="267"/>
      <c r="D8" s="419">
        <v>15.2</v>
      </c>
      <c r="E8" s="267"/>
      <c r="F8" s="267"/>
      <c r="G8" s="267" t="s">
        <v>161</v>
      </c>
    </row>
    <row r="9" spans="1:7" x14ac:dyDescent="0.25">
      <c r="B9" s="424">
        <v>43754</v>
      </c>
      <c r="C9" s="267"/>
      <c r="D9" s="419" t="s">
        <v>195</v>
      </c>
      <c r="E9" s="267"/>
      <c r="F9" s="267"/>
      <c r="G9" s="267" t="s">
        <v>198</v>
      </c>
    </row>
    <row r="10" spans="1:7" x14ac:dyDescent="0.25">
      <c r="B10" s="308">
        <v>43710</v>
      </c>
      <c r="C10" s="267"/>
      <c r="D10" s="419">
        <v>11.89</v>
      </c>
      <c r="E10" s="267"/>
      <c r="F10" s="267"/>
      <c r="G10" s="267" t="s">
        <v>161</v>
      </c>
    </row>
    <row r="11" spans="1:7" x14ac:dyDescent="0.25">
      <c r="B11" s="308">
        <v>43699</v>
      </c>
      <c r="C11" s="267"/>
      <c r="D11" s="419">
        <v>12.31</v>
      </c>
      <c r="E11" s="267"/>
      <c r="F11" s="267"/>
      <c r="G11" s="267" t="s">
        <v>161</v>
      </c>
    </row>
    <row r="12" spans="1:7" x14ac:dyDescent="0.25">
      <c r="B12" s="308">
        <v>43677</v>
      </c>
      <c r="C12" s="267"/>
      <c r="D12" s="267">
        <v>9.32</v>
      </c>
      <c r="E12" s="267"/>
      <c r="F12" s="267"/>
      <c r="G12" s="267" t="s">
        <v>161</v>
      </c>
    </row>
    <row r="13" spans="1:7" x14ac:dyDescent="0.25">
      <c r="B13" s="308">
        <v>43642</v>
      </c>
      <c r="C13" s="267"/>
      <c r="D13" s="267">
        <v>12.4</v>
      </c>
      <c r="E13" s="267"/>
      <c r="F13" s="267"/>
      <c r="G13" s="267" t="s">
        <v>272</v>
      </c>
    </row>
    <row r="14" spans="1:7" x14ac:dyDescent="0.25">
      <c r="B14" s="308">
        <v>43615</v>
      </c>
      <c r="C14" s="267"/>
      <c r="D14" s="267" t="s">
        <v>195</v>
      </c>
      <c r="E14" s="267"/>
      <c r="F14" s="267"/>
      <c r="G14" s="267" t="s">
        <v>264</v>
      </c>
    </row>
    <row r="15" spans="1:7" x14ac:dyDescent="0.25">
      <c r="B15" s="308">
        <v>43571</v>
      </c>
      <c r="C15" s="267"/>
      <c r="D15" s="267" t="s">
        <v>195</v>
      </c>
      <c r="E15" s="267"/>
      <c r="F15" s="267"/>
      <c r="G15" s="267" t="s">
        <v>257</v>
      </c>
    </row>
    <row r="16" spans="1:7" x14ac:dyDescent="0.25">
      <c r="B16" s="308">
        <v>43552</v>
      </c>
      <c r="C16" s="267"/>
      <c r="D16" s="267">
        <v>2.94</v>
      </c>
      <c r="E16" s="267"/>
      <c r="F16" s="267"/>
      <c r="G16" s="267" t="s">
        <v>161</v>
      </c>
    </row>
    <row r="17" spans="2:7" x14ac:dyDescent="0.25">
      <c r="B17" s="308">
        <v>43516</v>
      </c>
      <c r="C17" s="267"/>
      <c r="D17" s="267">
        <v>2.38</v>
      </c>
      <c r="E17" s="267"/>
      <c r="F17" s="267"/>
      <c r="G17" s="267" t="s">
        <v>161</v>
      </c>
    </row>
    <row r="18" spans="2:7" x14ac:dyDescent="0.25">
      <c r="B18" s="308">
        <v>43494</v>
      </c>
      <c r="C18" s="267"/>
      <c r="D18" s="267">
        <v>2.69</v>
      </c>
      <c r="E18" s="267"/>
      <c r="F18" s="267"/>
      <c r="G18" s="267" t="s">
        <v>254</v>
      </c>
    </row>
    <row r="19" spans="2:7" x14ac:dyDescent="0.25">
      <c r="B19" s="308"/>
      <c r="C19" s="267"/>
      <c r="D19" s="267"/>
      <c r="E19" s="267"/>
      <c r="F19" s="267"/>
      <c r="G19" s="267"/>
    </row>
    <row r="38" spans="1:1" x14ac:dyDescent="0.25">
      <c r="A38" s="289"/>
    </row>
    <row r="39" spans="1:1" x14ac:dyDescent="0.25">
      <c r="A39" s="289"/>
    </row>
    <row r="40" spans="1:1" x14ac:dyDescent="0.25">
      <c r="A40" s="289"/>
    </row>
    <row r="41" spans="1:1" x14ac:dyDescent="0.25">
      <c r="A41" s="289"/>
    </row>
    <row r="42" spans="1:1" x14ac:dyDescent="0.25">
      <c r="A42" s="289"/>
    </row>
    <row r="43" spans="1:1" x14ac:dyDescent="0.25">
      <c r="A43" s="289"/>
    </row>
  </sheetData>
  <mergeCells count="1">
    <mergeCell ref="E4:F4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9"/>
  <sheetViews>
    <sheetView workbookViewId="0"/>
  </sheetViews>
  <sheetFormatPr defaultColWidth="9.140625" defaultRowHeight="15" x14ac:dyDescent="0.25"/>
  <cols>
    <col min="1" max="1" width="11" style="1" bestFit="1" customWidth="1"/>
    <col min="2" max="2" width="11.28515625" style="2" bestFit="1" customWidth="1"/>
    <col min="3" max="3" width="9.28515625" style="1" bestFit="1" customWidth="1"/>
    <col min="4" max="4" width="10.5703125" style="1" customWidth="1"/>
    <col min="5" max="5" width="15.85546875" style="1" customWidth="1"/>
    <col min="6" max="6" width="9.28515625" style="1" bestFit="1" customWidth="1"/>
    <col min="7" max="7" width="26.140625" style="1" customWidth="1"/>
    <col min="8" max="16384" width="9.140625" style="1"/>
  </cols>
  <sheetData>
    <row r="4" spans="1:7" x14ac:dyDescent="0.25">
      <c r="E4" s="428" t="s">
        <v>268</v>
      </c>
      <c r="F4" s="428"/>
    </row>
    <row r="7" spans="1:7" x14ac:dyDescent="0.25">
      <c r="B7" s="3" t="s">
        <v>0</v>
      </c>
      <c r="C7" s="3" t="s">
        <v>1</v>
      </c>
      <c r="D7" s="3" t="s">
        <v>2</v>
      </c>
      <c r="E7" s="3" t="s">
        <v>159</v>
      </c>
      <c r="F7" s="3" t="s">
        <v>4</v>
      </c>
      <c r="G7" s="3" t="s">
        <v>5</v>
      </c>
    </row>
    <row r="8" spans="1:7" x14ac:dyDescent="0.25">
      <c r="A8" s="289" t="s">
        <v>268</v>
      </c>
      <c r="B8" s="424">
        <v>43775</v>
      </c>
      <c r="C8" s="3"/>
      <c r="D8" s="267">
        <v>17.399999999999999</v>
      </c>
      <c r="E8" s="267">
        <v>2.21</v>
      </c>
      <c r="F8" s="3"/>
      <c r="G8" s="3"/>
    </row>
    <row r="9" spans="1:7" x14ac:dyDescent="0.25">
      <c r="B9" s="424">
        <v>43754</v>
      </c>
      <c r="C9" s="3"/>
      <c r="D9" s="267">
        <v>18.2</v>
      </c>
      <c r="E9" s="267">
        <v>2.44</v>
      </c>
      <c r="F9" s="3"/>
      <c r="G9" s="275" t="s">
        <v>276</v>
      </c>
    </row>
    <row r="10" spans="1:7" x14ac:dyDescent="0.25">
      <c r="B10" s="304">
        <v>43360</v>
      </c>
      <c r="C10" s="3"/>
      <c r="D10" s="3"/>
      <c r="E10" s="275"/>
      <c r="F10" s="3"/>
      <c r="G10" s="275" t="s">
        <v>267</v>
      </c>
    </row>
    <row r="11" spans="1:7" x14ac:dyDescent="0.25">
      <c r="B11" s="304"/>
      <c r="C11" s="3"/>
      <c r="D11" s="3"/>
      <c r="E11" s="275"/>
      <c r="F11" s="3"/>
      <c r="G11" s="275"/>
    </row>
    <row r="12" spans="1:7" x14ac:dyDescent="0.25">
      <c r="B12" s="304"/>
      <c r="C12" s="3"/>
      <c r="D12" s="3"/>
      <c r="E12" s="275"/>
      <c r="F12" s="3"/>
      <c r="G12" s="275"/>
    </row>
    <row r="13" spans="1:7" x14ac:dyDescent="0.25">
      <c r="B13" s="304"/>
      <c r="C13" s="3"/>
      <c r="D13" s="3"/>
      <c r="E13" s="275"/>
      <c r="F13" s="3"/>
      <c r="G13" s="275"/>
    </row>
    <row r="14" spans="1:7" x14ac:dyDescent="0.25">
      <c r="B14" s="304"/>
      <c r="C14" s="3"/>
      <c r="D14" s="3"/>
      <c r="E14" s="275"/>
      <c r="F14" s="3"/>
      <c r="G14" s="275"/>
    </row>
    <row r="15" spans="1:7" x14ac:dyDescent="0.25">
      <c r="B15" s="304"/>
      <c r="C15" s="3"/>
      <c r="D15" s="3"/>
      <c r="E15" s="275"/>
      <c r="F15" s="3"/>
      <c r="G15" s="275"/>
    </row>
    <row r="16" spans="1:7" x14ac:dyDescent="0.25">
      <c r="B16" s="304"/>
      <c r="C16" s="3"/>
      <c r="D16" s="3"/>
      <c r="E16" s="275"/>
      <c r="F16" s="3"/>
      <c r="G16" s="275"/>
    </row>
    <row r="17" spans="2:7" x14ac:dyDescent="0.25">
      <c r="B17" s="304"/>
      <c r="C17" s="267"/>
      <c r="D17" s="267"/>
      <c r="E17" s="301"/>
      <c r="F17" s="267"/>
      <c r="G17" s="267"/>
    </row>
    <row r="18" spans="2:7" x14ac:dyDescent="0.25">
      <c r="B18" s="304"/>
      <c r="C18" s="267"/>
      <c r="D18" s="267"/>
      <c r="E18" s="301"/>
      <c r="F18" s="267"/>
      <c r="G18" s="267"/>
    </row>
    <row r="19" spans="2:7" x14ac:dyDescent="0.25">
      <c r="B19" s="304"/>
      <c r="C19" s="267"/>
      <c r="D19" s="267"/>
      <c r="E19" s="301"/>
      <c r="F19" s="267"/>
      <c r="G19" s="267"/>
    </row>
    <row r="20" spans="2:7" x14ac:dyDescent="0.25">
      <c r="B20" s="304"/>
      <c r="C20" s="267"/>
      <c r="D20" s="267"/>
      <c r="E20" s="301"/>
      <c r="F20" s="267"/>
      <c r="G20" s="267"/>
    </row>
    <row r="21" spans="2:7" x14ac:dyDescent="0.25">
      <c r="B21" s="304"/>
      <c r="C21" s="267"/>
      <c r="D21" s="267"/>
      <c r="E21" s="301"/>
      <c r="F21" s="267"/>
      <c r="G21" s="267"/>
    </row>
    <row r="22" spans="2:7" x14ac:dyDescent="0.25">
      <c r="B22" s="304"/>
      <c r="C22" s="267"/>
      <c r="D22" s="282"/>
      <c r="E22" s="301"/>
      <c r="F22" s="267"/>
      <c r="G22" s="267"/>
    </row>
    <row r="23" spans="2:7" x14ac:dyDescent="0.25">
      <c r="B23" s="304"/>
      <c r="C23" s="267"/>
      <c r="D23" s="282"/>
      <c r="E23" s="301"/>
      <c r="F23" s="267"/>
      <c r="G23" s="267"/>
    </row>
    <row r="24" spans="2:7" x14ac:dyDescent="0.25">
      <c r="B24" s="304"/>
      <c r="C24" s="267"/>
      <c r="D24" s="282"/>
      <c r="E24" s="301"/>
      <c r="F24" s="267"/>
      <c r="G24" s="267"/>
    </row>
    <row r="25" spans="2:7" x14ac:dyDescent="0.25">
      <c r="B25" s="304"/>
      <c r="C25" s="267"/>
      <c r="D25" s="282"/>
      <c r="E25" s="301"/>
      <c r="F25" s="267"/>
      <c r="G25" s="267"/>
    </row>
    <row r="26" spans="2:7" x14ac:dyDescent="0.25">
      <c r="B26" s="304"/>
      <c r="C26" s="267"/>
      <c r="D26" s="282"/>
      <c r="E26" s="301"/>
      <c r="F26" s="267"/>
      <c r="G26" s="267"/>
    </row>
    <row r="27" spans="2:7" x14ac:dyDescent="0.25">
      <c r="B27" s="304"/>
      <c r="C27" s="267"/>
      <c r="D27" s="282"/>
      <c r="E27" s="301"/>
      <c r="F27" s="267"/>
      <c r="G27" s="267"/>
    </row>
    <row r="28" spans="2:7" x14ac:dyDescent="0.25">
      <c r="B28" s="304"/>
      <c r="C28" s="267"/>
      <c r="D28" s="282"/>
      <c r="E28" s="301"/>
      <c r="F28" s="267"/>
      <c r="G28" s="267"/>
    </row>
    <row r="29" spans="2:7" x14ac:dyDescent="0.25">
      <c r="B29" s="304"/>
      <c r="C29" s="267"/>
      <c r="D29" s="282"/>
      <c r="E29" s="301"/>
      <c r="F29" s="267"/>
      <c r="G29" s="267"/>
    </row>
    <row r="30" spans="2:7" x14ac:dyDescent="0.25">
      <c r="B30" s="304"/>
      <c r="C30" s="267"/>
      <c r="D30" s="282"/>
      <c r="E30" s="301"/>
      <c r="F30" s="267"/>
      <c r="G30" s="267"/>
    </row>
    <row r="31" spans="2:7" x14ac:dyDescent="0.25">
      <c r="B31" s="304"/>
      <c r="C31" s="267"/>
      <c r="D31" s="282"/>
      <c r="E31" s="301"/>
      <c r="F31" s="267"/>
      <c r="G31" s="267"/>
    </row>
    <row r="32" spans="2:7" x14ac:dyDescent="0.25">
      <c r="B32" s="304"/>
      <c r="C32" s="267"/>
      <c r="D32" s="282"/>
      <c r="E32" s="301"/>
      <c r="F32" s="267"/>
      <c r="G32" s="267"/>
    </row>
    <row r="33" spans="1:7" x14ac:dyDescent="0.25">
      <c r="B33" s="304"/>
      <c r="C33" s="267"/>
      <c r="D33" s="282"/>
      <c r="E33" s="301"/>
      <c r="F33" s="267"/>
      <c r="G33" s="267"/>
    </row>
    <row r="34" spans="1:7" x14ac:dyDescent="0.25">
      <c r="B34" s="304"/>
      <c r="C34" s="267"/>
      <c r="D34" s="282"/>
      <c r="E34" s="301"/>
      <c r="F34" s="267"/>
      <c r="G34" s="267"/>
    </row>
    <row r="35" spans="1:7" x14ac:dyDescent="0.25">
      <c r="B35" s="304"/>
      <c r="C35" s="267"/>
      <c r="D35" s="282"/>
      <c r="E35" s="301"/>
      <c r="F35" s="267"/>
      <c r="G35" s="267"/>
    </row>
    <row r="36" spans="1:7" x14ac:dyDescent="0.25">
      <c r="B36" s="304"/>
      <c r="C36" s="267"/>
      <c r="D36" s="282"/>
      <c r="E36" s="301"/>
      <c r="F36" s="267"/>
      <c r="G36" s="267"/>
    </row>
    <row r="37" spans="1:7" x14ac:dyDescent="0.25">
      <c r="A37" s="289"/>
      <c r="B37" s="304"/>
      <c r="C37" s="267"/>
      <c r="D37" s="282"/>
      <c r="E37" s="301"/>
      <c r="F37" s="267"/>
      <c r="G37" s="267"/>
    </row>
    <row r="38" spans="1:7" x14ac:dyDescent="0.25">
      <c r="A38" s="289"/>
      <c r="B38" s="304"/>
      <c r="C38" s="267"/>
      <c r="D38" s="282"/>
      <c r="E38" s="301"/>
      <c r="F38" s="267"/>
      <c r="G38" s="267"/>
    </row>
    <row r="39" spans="1:7" x14ac:dyDescent="0.25">
      <c r="A39" s="289"/>
      <c r="B39" s="304"/>
      <c r="C39" s="267"/>
      <c r="D39" s="282"/>
      <c r="E39" s="301"/>
      <c r="F39" s="267"/>
      <c r="G39" s="267"/>
    </row>
    <row r="40" spans="1:7" x14ac:dyDescent="0.25">
      <c r="A40" s="289"/>
      <c r="B40" s="304"/>
      <c r="C40" s="267"/>
      <c r="D40" s="282"/>
      <c r="E40" s="301"/>
      <c r="F40" s="267"/>
      <c r="G40" s="267"/>
    </row>
    <row r="41" spans="1:7" x14ac:dyDescent="0.25">
      <c r="A41" s="289"/>
      <c r="B41" s="304"/>
      <c r="C41" s="267"/>
      <c r="D41" s="282"/>
      <c r="E41" s="301"/>
      <c r="F41" s="267"/>
      <c r="G41" s="267"/>
    </row>
    <row r="42" spans="1:7" x14ac:dyDescent="0.25">
      <c r="A42" s="289"/>
      <c r="B42" s="304"/>
      <c r="C42" s="267"/>
      <c r="D42" s="282"/>
      <c r="E42" s="301"/>
      <c r="F42" s="267"/>
      <c r="G42" s="267"/>
    </row>
    <row r="43" spans="1:7" x14ac:dyDescent="0.25">
      <c r="B43" s="283"/>
      <c r="C43" s="267"/>
      <c r="D43" s="282"/>
      <c r="E43" s="301"/>
      <c r="F43" s="267"/>
      <c r="G43" s="267"/>
    </row>
    <row r="44" spans="1:7" x14ac:dyDescent="0.25">
      <c r="B44" s="283"/>
      <c r="C44" s="267"/>
      <c r="D44" s="282"/>
      <c r="E44" s="282"/>
      <c r="F44" s="267"/>
      <c r="G44" s="267"/>
    </row>
    <row r="45" spans="1:7" x14ac:dyDescent="0.25">
      <c r="B45" s="283"/>
      <c r="C45" s="267"/>
      <c r="D45" s="267"/>
      <c r="E45" s="267"/>
      <c r="F45" s="267"/>
      <c r="G45" s="267"/>
    </row>
    <row r="46" spans="1:7" x14ac:dyDescent="0.25">
      <c r="B46" s="268"/>
      <c r="C46" s="267"/>
      <c r="D46" s="267"/>
      <c r="E46" s="267"/>
      <c r="F46" s="267"/>
      <c r="G46" s="267"/>
    </row>
    <row r="47" spans="1:7" x14ac:dyDescent="0.25">
      <c r="B47" s="268"/>
      <c r="C47" s="267"/>
      <c r="D47" s="267"/>
      <c r="E47" s="267"/>
      <c r="F47" s="267"/>
      <c r="G47" s="267"/>
    </row>
    <row r="48" spans="1:7" x14ac:dyDescent="0.25">
      <c r="B48" s="268"/>
      <c r="C48" s="267"/>
      <c r="D48" s="267"/>
      <c r="E48" s="267"/>
      <c r="F48" s="267"/>
      <c r="G48" s="267"/>
    </row>
    <row r="49" spans="3:7" x14ac:dyDescent="0.25">
      <c r="C49" s="267"/>
      <c r="D49" s="267"/>
      <c r="E49" s="267"/>
      <c r="F49" s="267"/>
      <c r="G49" s="267"/>
    </row>
  </sheetData>
  <mergeCells count="1">
    <mergeCell ref="E4:F4"/>
  </mergeCells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3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1.28515625" style="2" bestFit="1" customWidth="1"/>
    <col min="3" max="3" width="9.28515625" style="1" bestFit="1" customWidth="1"/>
    <col min="4" max="4" width="10.5703125" style="1" customWidth="1"/>
    <col min="5" max="5" width="10.28515625" style="1" customWidth="1"/>
    <col min="6" max="6" width="9.28515625" style="1" bestFit="1" customWidth="1"/>
    <col min="7" max="7" width="28" style="1" customWidth="1"/>
    <col min="8" max="16384" width="9.140625" style="1"/>
  </cols>
  <sheetData>
    <row r="4" spans="1:7" x14ac:dyDescent="0.25">
      <c r="E4" s="428" t="s">
        <v>255</v>
      </c>
      <c r="F4" s="428"/>
    </row>
    <row r="7" spans="1:7" x14ac:dyDescent="0.25">
      <c r="B7" s="3" t="s">
        <v>0</v>
      </c>
      <c r="C7" s="3" t="s">
        <v>1</v>
      </c>
      <c r="D7" s="3" t="s">
        <v>167</v>
      </c>
      <c r="E7" s="3" t="s">
        <v>271</v>
      </c>
      <c r="F7" s="3" t="s">
        <v>4</v>
      </c>
      <c r="G7" s="3" t="s">
        <v>5</v>
      </c>
    </row>
    <row r="8" spans="1:7" x14ac:dyDescent="0.25">
      <c r="A8" s="289" t="s">
        <v>255</v>
      </c>
      <c r="B8" s="308">
        <v>43773</v>
      </c>
      <c r="C8" s="3"/>
      <c r="D8" s="267">
        <v>25.9</v>
      </c>
      <c r="E8" s="267"/>
      <c r="F8" s="267"/>
      <c r="G8" s="267" t="s">
        <v>161</v>
      </c>
    </row>
    <row r="9" spans="1:7" x14ac:dyDescent="0.25">
      <c r="B9" s="308">
        <v>43759</v>
      </c>
      <c r="C9" s="3"/>
      <c r="D9" s="267">
        <v>16.399999999999999</v>
      </c>
      <c r="E9" s="267"/>
      <c r="F9" s="267"/>
      <c r="G9" s="267" t="s">
        <v>161</v>
      </c>
    </row>
    <row r="10" spans="1:7" x14ac:dyDescent="0.25">
      <c r="B10" s="308">
        <v>43724</v>
      </c>
      <c r="C10" s="267"/>
      <c r="D10" s="267">
        <v>2.02</v>
      </c>
      <c r="E10" s="267"/>
      <c r="F10" s="267"/>
      <c r="G10" s="267" t="s">
        <v>161</v>
      </c>
    </row>
    <row r="11" spans="1:7" x14ac:dyDescent="0.25">
      <c r="B11" s="308">
        <v>43706</v>
      </c>
      <c r="C11" s="267"/>
      <c r="D11" s="267" t="s">
        <v>195</v>
      </c>
      <c r="E11" s="267"/>
      <c r="F11" s="267"/>
      <c r="G11" s="267" t="s">
        <v>198</v>
      </c>
    </row>
    <row r="12" spans="1:7" x14ac:dyDescent="0.25">
      <c r="B12" s="308">
        <v>43651</v>
      </c>
      <c r="C12" s="267"/>
      <c r="D12" s="267">
        <v>2.06</v>
      </c>
      <c r="E12" s="267"/>
      <c r="F12" s="267"/>
      <c r="G12" s="267" t="s">
        <v>161</v>
      </c>
    </row>
    <row r="13" spans="1:7" x14ac:dyDescent="0.25">
      <c r="B13" s="308">
        <v>43644</v>
      </c>
      <c r="C13" s="267"/>
      <c r="D13" s="267">
        <v>2.11</v>
      </c>
      <c r="E13" s="267"/>
      <c r="F13" s="267"/>
      <c r="G13" s="267" t="s">
        <v>161</v>
      </c>
    </row>
    <row r="14" spans="1:7" x14ac:dyDescent="0.25">
      <c r="B14" s="308">
        <v>43607</v>
      </c>
      <c r="C14" s="267"/>
      <c r="D14" s="267">
        <v>2.93</v>
      </c>
      <c r="E14" s="267"/>
      <c r="F14" s="267"/>
      <c r="G14" s="267" t="s">
        <v>161</v>
      </c>
    </row>
    <row r="15" spans="1:7" x14ac:dyDescent="0.25">
      <c r="B15" s="308">
        <v>43580</v>
      </c>
      <c r="C15" s="267"/>
      <c r="D15" s="267">
        <v>2.82</v>
      </c>
      <c r="E15" s="267"/>
      <c r="F15" s="267"/>
      <c r="G15" s="267" t="s">
        <v>161</v>
      </c>
    </row>
    <row r="16" spans="1:7" x14ac:dyDescent="0.25">
      <c r="B16" s="308">
        <v>43552</v>
      </c>
      <c r="C16" s="267"/>
      <c r="D16" s="267">
        <v>2.31</v>
      </c>
      <c r="E16" s="267"/>
      <c r="F16" s="267"/>
      <c r="G16" s="267" t="s">
        <v>161</v>
      </c>
    </row>
    <row r="17" spans="2:7" x14ac:dyDescent="0.25">
      <c r="B17" s="308">
        <v>43516</v>
      </c>
      <c r="C17" s="267"/>
      <c r="D17" s="267">
        <v>2.12</v>
      </c>
      <c r="E17" s="267"/>
      <c r="F17" s="267"/>
      <c r="G17" s="267" t="s">
        <v>161</v>
      </c>
    </row>
    <row r="18" spans="2:7" x14ac:dyDescent="0.25">
      <c r="B18" s="308">
        <v>43494</v>
      </c>
      <c r="C18" s="267"/>
      <c r="D18" s="267">
        <v>1.95</v>
      </c>
      <c r="E18" s="267"/>
      <c r="F18" s="267"/>
      <c r="G18" s="267" t="s">
        <v>254</v>
      </c>
    </row>
    <row r="19" spans="2:7" x14ac:dyDescent="0.25">
      <c r="B19" s="308"/>
      <c r="C19" s="267"/>
      <c r="D19" s="267"/>
      <c r="E19" s="267"/>
      <c r="F19" s="267"/>
      <c r="G19" s="267"/>
    </row>
    <row r="38" spans="1:1" x14ac:dyDescent="0.25">
      <c r="A38" s="289"/>
    </row>
    <row r="39" spans="1:1" x14ac:dyDescent="0.25">
      <c r="A39" s="289"/>
    </row>
    <row r="40" spans="1:1" x14ac:dyDescent="0.25">
      <c r="A40" s="289"/>
    </row>
    <row r="41" spans="1:1" x14ac:dyDescent="0.25">
      <c r="A41" s="289"/>
    </row>
    <row r="42" spans="1:1" x14ac:dyDescent="0.25">
      <c r="A42" s="289"/>
    </row>
    <row r="43" spans="1:1" x14ac:dyDescent="0.25">
      <c r="A43" s="289"/>
    </row>
  </sheetData>
  <mergeCells count="1">
    <mergeCell ref="E4:F4"/>
  </mergeCell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59"/>
  <sheetViews>
    <sheetView workbookViewId="0"/>
  </sheetViews>
  <sheetFormatPr defaultColWidth="9.140625" defaultRowHeight="15" x14ac:dyDescent="0.25"/>
  <cols>
    <col min="1" max="1" width="11" style="1" bestFit="1" customWidth="1"/>
    <col min="2" max="2" width="11.28515625" style="2" bestFit="1" customWidth="1"/>
    <col min="3" max="3" width="9.28515625" style="1" bestFit="1" customWidth="1"/>
    <col min="4" max="4" width="10.5703125" style="1" customWidth="1"/>
    <col min="5" max="5" width="13.5703125" style="1" customWidth="1"/>
    <col min="6" max="6" width="9.28515625" style="1" bestFit="1" customWidth="1"/>
    <col min="7" max="7" width="13.140625" style="1" customWidth="1"/>
    <col min="8" max="16384" width="9.140625" style="1"/>
  </cols>
  <sheetData>
    <row r="4" spans="1:7" x14ac:dyDescent="0.25">
      <c r="E4" s="428" t="s">
        <v>192</v>
      </c>
      <c r="F4" s="428"/>
    </row>
    <row r="7" spans="1:7" x14ac:dyDescent="0.25">
      <c r="B7" s="3" t="s">
        <v>0</v>
      </c>
      <c r="C7" s="3" t="s">
        <v>1</v>
      </c>
      <c r="D7" s="3" t="s">
        <v>167</v>
      </c>
      <c r="E7" s="3" t="s">
        <v>159</v>
      </c>
      <c r="F7" s="3" t="s">
        <v>4</v>
      </c>
      <c r="G7" s="3" t="s">
        <v>5</v>
      </c>
    </row>
    <row r="8" spans="1:7" x14ac:dyDescent="0.25">
      <c r="A8" s="289" t="s">
        <v>192</v>
      </c>
      <c r="B8" s="424">
        <v>43775</v>
      </c>
      <c r="C8" s="3"/>
      <c r="D8" s="3"/>
      <c r="E8" s="301" t="s">
        <v>195</v>
      </c>
      <c r="F8" s="3"/>
      <c r="G8" s="267" t="s">
        <v>198</v>
      </c>
    </row>
    <row r="9" spans="1:7" x14ac:dyDescent="0.25">
      <c r="B9" s="424">
        <v>43754</v>
      </c>
      <c r="C9" s="3"/>
      <c r="D9" s="3"/>
      <c r="E9" s="301" t="s">
        <v>195</v>
      </c>
      <c r="F9" s="3"/>
      <c r="G9" s="267" t="s">
        <v>198</v>
      </c>
    </row>
    <row r="10" spans="1:7" x14ac:dyDescent="0.25">
      <c r="B10" s="304">
        <v>43712</v>
      </c>
      <c r="C10" s="3"/>
      <c r="D10" s="3"/>
      <c r="E10" s="301">
        <v>2.77</v>
      </c>
      <c r="F10" s="267"/>
      <c r="G10" s="267" t="s">
        <v>161</v>
      </c>
    </row>
    <row r="11" spans="1:7" x14ac:dyDescent="0.25">
      <c r="B11" s="304">
        <v>43703</v>
      </c>
      <c r="C11" s="267"/>
      <c r="D11" s="267"/>
      <c r="E11" s="301">
        <v>3.05</v>
      </c>
      <c r="F11" s="267"/>
      <c r="G11" s="267" t="s">
        <v>161</v>
      </c>
    </row>
    <row r="12" spans="1:7" x14ac:dyDescent="0.25">
      <c r="B12" s="304">
        <v>43675</v>
      </c>
      <c r="C12" s="267"/>
      <c r="D12" s="267"/>
      <c r="E12" s="301">
        <v>3.44</v>
      </c>
      <c r="F12" s="267"/>
      <c r="G12" s="267" t="s">
        <v>161</v>
      </c>
    </row>
    <row r="13" spans="1:7" x14ac:dyDescent="0.25">
      <c r="B13" s="304">
        <v>43646</v>
      </c>
      <c r="C13" s="267"/>
      <c r="D13" s="267"/>
      <c r="E13" s="301">
        <v>3.38</v>
      </c>
      <c r="F13" s="267"/>
      <c r="G13" s="267" t="s">
        <v>161</v>
      </c>
    </row>
    <row r="14" spans="1:7" x14ac:dyDescent="0.25">
      <c r="B14" s="304">
        <v>43607</v>
      </c>
      <c r="C14" s="267"/>
      <c r="D14" s="267"/>
      <c r="E14" s="301">
        <v>1.96</v>
      </c>
      <c r="F14" s="267"/>
      <c r="G14" s="267" t="s">
        <v>161</v>
      </c>
    </row>
    <row r="15" spans="1:7" x14ac:dyDescent="0.25">
      <c r="B15" s="304">
        <v>43571</v>
      </c>
      <c r="C15" s="267"/>
      <c r="D15" s="267"/>
      <c r="E15" s="301">
        <v>1.4</v>
      </c>
      <c r="F15" s="267"/>
      <c r="G15" s="267" t="s">
        <v>161</v>
      </c>
    </row>
    <row r="16" spans="1:7" x14ac:dyDescent="0.25">
      <c r="B16" s="304">
        <v>43552</v>
      </c>
      <c r="C16" s="267"/>
      <c r="D16" s="267"/>
      <c r="E16" s="301">
        <v>2.08</v>
      </c>
      <c r="F16" s="267"/>
      <c r="G16" s="267" t="s">
        <v>161</v>
      </c>
    </row>
    <row r="17" spans="2:7" x14ac:dyDescent="0.25">
      <c r="B17" s="304">
        <v>43516</v>
      </c>
      <c r="C17" s="267"/>
      <c r="D17" s="267"/>
      <c r="E17" s="301">
        <v>3.52</v>
      </c>
      <c r="F17" s="267"/>
      <c r="G17" s="267" t="s">
        <v>161</v>
      </c>
    </row>
    <row r="18" spans="2:7" x14ac:dyDescent="0.25">
      <c r="B18" s="304">
        <v>43494</v>
      </c>
      <c r="C18" s="267"/>
      <c r="D18" s="267"/>
      <c r="E18" s="301">
        <v>2.91</v>
      </c>
      <c r="F18" s="267"/>
      <c r="G18" s="267" t="s">
        <v>161</v>
      </c>
    </row>
    <row r="19" spans="2:7" x14ac:dyDescent="0.25">
      <c r="B19" s="304">
        <v>43461</v>
      </c>
      <c r="C19" s="267"/>
      <c r="D19" s="267"/>
      <c r="E19" s="301">
        <v>2.2400000000000002</v>
      </c>
      <c r="F19" s="267"/>
      <c r="G19" s="267" t="s">
        <v>161</v>
      </c>
    </row>
    <row r="20" spans="2:7" x14ac:dyDescent="0.25">
      <c r="B20" s="304">
        <v>43430</v>
      </c>
      <c r="C20" s="267"/>
      <c r="D20" s="267"/>
      <c r="E20" s="301">
        <v>1.34</v>
      </c>
      <c r="F20" s="267"/>
      <c r="G20" s="267" t="s">
        <v>161</v>
      </c>
    </row>
    <row r="21" spans="2:7" x14ac:dyDescent="0.25">
      <c r="B21" s="304">
        <v>43395</v>
      </c>
      <c r="C21" s="267"/>
      <c r="D21" s="267"/>
      <c r="E21" s="301">
        <v>3.66</v>
      </c>
      <c r="F21" s="267"/>
      <c r="G21" s="267" t="s">
        <v>161</v>
      </c>
    </row>
    <row r="22" spans="2:7" x14ac:dyDescent="0.25">
      <c r="B22" s="304">
        <v>43370</v>
      </c>
      <c r="C22" s="267"/>
      <c r="D22" s="267"/>
      <c r="E22" s="301">
        <v>3.11</v>
      </c>
      <c r="F22" s="267"/>
      <c r="G22" s="267" t="s">
        <v>161</v>
      </c>
    </row>
    <row r="23" spans="2:7" x14ac:dyDescent="0.25">
      <c r="B23" s="304">
        <v>43340</v>
      </c>
      <c r="C23" s="267"/>
      <c r="D23" s="267"/>
      <c r="E23" s="301">
        <v>5.31</v>
      </c>
      <c r="F23" s="267"/>
      <c r="G23" s="267" t="s">
        <v>161</v>
      </c>
    </row>
    <row r="24" spans="2:7" x14ac:dyDescent="0.25">
      <c r="B24" s="304">
        <v>43297</v>
      </c>
      <c r="C24" s="267"/>
      <c r="D24" s="267"/>
      <c r="E24" s="301">
        <v>3.76</v>
      </c>
      <c r="F24" s="267"/>
      <c r="G24" s="267" t="s">
        <v>161</v>
      </c>
    </row>
    <row r="25" spans="2:7" x14ac:dyDescent="0.25">
      <c r="B25" s="304">
        <v>43238</v>
      </c>
      <c r="C25" s="267"/>
      <c r="D25" s="267"/>
      <c r="E25" s="301">
        <v>5.34</v>
      </c>
      <c r="F25" s="267"/>
      <c r="G25" s="267" t="s">
        <v>161</v>
      </c>
    </row>
    <row r="26" spans="2:7" x14ac:dyDescent="0.25">
      <c r="B26" s="304">
        <v>43196</v>
      </c>
      <c r="C26" s="267"/>
      <c r="D26" s="267"/>
      <c r="E26" s="301">
        <v>4.5199999999999996</v>
      </c>
      <c r="F26" s="267"/>
      <c r="G26" s="267" t="s">
        <v>161</v>
      </c>
    </row>
    <row r="27" spans="2:7" x14ac:dyDescent="0.25">
      <c r="B27" s="304">
        <v>43122</v>
      </c>
      <c r="C27" s="267"/>
      <c r="D27" s="267"/>
      <c r="E27" s="301" t="s">
        <v>195</v>
      </c>
      <c r="F27" s="267"/>
      <c r="G27" s="267" t="s">
        <v>196</v>
      </c>
    </row>
    <row r="28" spans="2:7" x14ac:dyDescent="0.25">
      <c r="B28" s="304">
        <v>43090</v>
      </c>
      <c r="C28" s="267"/>
      <c r="D28" s="267"/>
      <c r="E28" s="301">
        <v>6.13</v>
      </c>
      <c r="F28" s="267"/>
      <c r="G28" s="267" t="s">
        <v>161</v>
      </c>
    </row>
    <row r="29" spans="2:7" x14ac:dyDescent="0.25">
      <c r="B29" s="304">
        <v>43048</v>
      </c>
      <c r="C29" s="267"/>
      <c r="D29" s="267"/>
      <c r="E29" s="301">
        <v>4.7699999999999996</v>
      </c>
      <c r="F29" s="267"/>
      <c r="G29" s="267" t="s">
        <v>161</v>
      </c>
    </row>
    <row r="30" spans="2:7" x14ac:dyDescent="0.25">
      <c r="B30" s="304">
        <v>43027</v>
      </c>
      <c r="C30" s="267"/>
      <c r="D30" s="267"/>
      <c r="E30" s="301">
        <v>5.26</v>
      </c>
      <c r="F30" s="267"/>
      <c r="G30" s="267" t="s">
        <v>161</v>
      </c>
    </row>
    <row r="31" spans="2:7" x14ac:dyDescent="0.25">
      <c r="B31" s="304">
        <v>42958</v>
      </c>
      <c r="C31" s="267"/>
      <c r="D31" s="267"/>
      <c r="E31" s="301">
        <v>6.53</v>
      </c>
      <c r="F31" s="267"/>
      <c r="G31" s="267" t="s">
        <v>161</v>
      </c>
    </row>
    <row r="32" spans="2:7" x14ac:dyDescent="0.25">
      <c r="B32" s="309">
        <v>42943</v>
      </c>
      <c r="C32" s="267"/>
      <c r="D32" s="282"/>
      <c r="E32" s="269">
        <v>6.23</v>
      </c>
      <c r="F32" s="267"/>
      <c r="G32" s="267" t="s">
        <v>161</v>
      </c>
    </row>
    <row r="33" spans="1:7" x14ac:dyDescent="0.25">
      <c r="B33" s="309">
        <v>42937</v>
      </c>
      <c r="C33" s="267"/>
      <c r="D33" s="282"/>
      <c r="E33" s="269">
        <v>5.82</v>
      </c>
      <c r="F33" s="267"/>
      <c r="G33" s="267" t="s">
        <v>161</v>
      </c>
    </row>
    <row r="34" spans="1:7" x14ac:dyDescent="0.25">
      <c r="B34" s="309">
        <v>42930</v>
      </c>
      <c r="C34" s="267"/>
      <c r="D34" s="282"/>
      <c r="E34" s="269">
        <v>5.22</v>
      </c>
      <c r="F34" s="267"/>
      <c r="G34" s="267" t="s">
        <v>161</v>
      </c>
    </row>
    <row r="35" spans="1:7" x14ac:dyDescent="0.25">
      <c r="B35" s="309">
        <v>42922</v>
      </c>
      <c r="C35" s="267"/>
      <c r="D35" s="282"/>
      <c r="E35" s="269">
        <v>6.33</v>
      </c>
      <c r="F35" s="267"/>
      <c r="G35" s="267" t="s">
        <v>161</v>
      </c>
    </row>
    <row r="36" spans="1:7" x14ac:dyDescent="0.25">
      <c r="B36" s="309">
        <v>42915</v>
      </c>
      <c r="C36" s="267"/>
      <c r="D36" s="282"/>
      <c r="E36" s="269">
        <v>6.21</v>
      </c>
      <c r="F36" s="267"/>
      <c r="G36" s="267" t="s">
        <v>161</v>
      </c>
    </row>
    <row r="37" spans="1:7" x14ac:dyDescent="0.25">
      <c r="B37" s="309">
        <v>42905</v>
      </c>
      <c r="C37" s="267"/>
      <c r="D37" s="282"/>
      <c r="E37" s="269">
        <v>7.11</v>
      </c>
      <c r="F37" s="267"/>
      <c r="G37" s="267" t="s">
        <v>161</v>
      </c>
    </row>
    <row r="38" spans="1:7" x14ac:dyDescent="0.25">
      <c r="A38" s="289"/>
      <c r="B38" s="309">
        <v>42894</v>
      </c>
      <c r="C38" s="267"/>
      <c r="D38" s="282"/>
      <c r="E38" s="269">
        <v>6.31</v>
      </c>
      <c r="F38" s="267"/>
      <c r="G38" s="267" t="s">
        <v>161</v>
      </c>
    </row>
    <row r="39" spans="1:7" x14ac:dyDescent="0.25">
      <c r="A39" s="289"/>
      <c r="B39" s="309">
        <v>42885</v>
      </c>
      <c r="C39" s="267"/>
      <c r="D39" s="282"/>
      <c r="E39" s="269">
        <v>7.32</v>
      </c>
      <c r="F39" s="267"/>
      <c r="G39" s="267" t="s">
        <v>161</v>
      </c>
    </row>
    <row r="40" spans="1:7" x14ac:dyDescent="0.25">
      <c r="A40" s="289"/>
      <c r="B40" s="309">
        <v>42879</v>
      </c>
      <c r="C40" s="267"/>
      <c r="D40" s="282"/>
      <c r="E40" s="269">
        <v>7.98</v>
      </c>
      <c r="F40" s="267"/>
      <c r="G40" s="267" t="s">
        <v>161</v>
      </c>
    </row>
    <row r="41" spans="1:7" x14ac:dyDescent="0.25">
      <c r="A41" s="289"/>
      <c r="B41" s="309">
        <v>42871</v>
      </c>
      <c r="C41" s="267"/>
      <c r="D41" s="282"/>
      <c r="E41" s="269">
        <v>8.01</v>
      </c>
      <c r="F41" s="267"/>
      <c r="G41" s="267" t="s">
        <v>161</v>
      </c>
    </row>
    <row r="42" spans="1:7" x14ac:dyDescent="0.25">
      <c r="A42" s="289"/>
      <c r="B42" s="309">
        <v>42866</v>
      </c>
      <c r="C42" s="267"/>
      <c r="D42" s="282"/>
      <c r="E42" s="269">
        <v>7.55</v>
      </c>
      <c r="F42" s="267"/>
      <c r="G42" s="267" t="s">
        <v>161</v>
      </c>
    </row>
    <row r="43" spans="1:7" x14ac:dyDescent="0.25">
      <c r="A43" s="289"/>
      <c r="B43" s="309">
        <v>42859</v>
      </c>
      <c r="C43" s="267"/>
      <c r="D43" s="282"/>
      <c r="E43" s="269">
        <v>8.34</v>
      </c>
      <c r="F43" s="267"/>
      <c r="G43" s="267" t="s">
        <v>161</v>
      </c>
    </row>
    <row r="44" spans="1:7" x14ac:dyDescent="0.25">
      <c r="B44" s="309">
        <v>42850</v>
      </c>
      <c r="C44" s="267"/>
      <c r="D44" s="282"/>
      <c r="E44" s="269">
        <v>7.98</v>
      </c>
      <c r="F44" s="267"/>
      <c r="G44" s="267" t="s">
        <v>161</v>
      </c>
    </row>
    <row r="45" spans="1:7" x14ac:dyDescent="0.25">
      <c r="B45" s="309">
        <v>42845</v>
      </c>
      <c r="C45" s="267"/>
      <c r="D45" s="282"/>
      <c r="E45" s="269">
        <v>8.01</v>
      </c>
      <c r="F45" s="267"/>
      <c r="G45" s="267" t="s">
        <v>161</v>
      </c>
    </row>
    <row r="46" spans="1:7" x14ac:dyDescent="0.25">
      <c r="B46" s="309">
        <v>42839</v>
      </c>
      <c r="C46" s="267"/>
      <c r="D46" s="282"/>
      <c r="E46" s="269">
        <v>1.77</v>
      </c>
      <c r="F46" s="267"/>
      <c r="G46" s="267" t="s">
        <v>161</v>
      </c>
    </row>
    <row r="47" spans="1:7" x14ac:dyDescent="0.25">
      <c r="B47" s="309">
        <v>42830</v>
      </c>
      <c r="C47" s="267"/>
      <c r="D47" s="282"/>
      <c r="E47" s="269">
        <v>1.89</v>
      </c>
      <c r="F47" s="267"/>
      <c r="G47" s="267" t="s">
        <v>161</v>
      </c>
    </row>
    <row r="48" spans="1:7" x14ac:dyDescent="0.25">
      <c r="B48" s="309">
        <v>42822</v>
      </c>
      <c r="C48" s="267"/>
      <c r="D48" s="282"/>
      <c r="E48" s="269">
        <v>2.21</v>
      </c>
      <c r="F48" s="267"/>
      <c r="G48" s="267" t="s">
        <v>161</v>
      </c>
    </row>
    <row r="49" spans="2:7" x14ac:dyDescent="0.25">
      <c r="B49" s="309">
        <v>42817</v>
      </c>
      <c r="C49" s="267"/>
      <c r="D49" s="282"/>
      <c r="E49" s="269">
        <v>2.33</v>
      </c>
      <c r="F49" s="267"/>
      <c r="G49" s="267" t="s">
        <v>161</v>
      </c>
    </row>
    <row r="50" spans="2:7" x14ac:dyDescent="0.25">
      <c r="B50" s="309">
        <v>42810</v>
      </c>
      <c r="C50" s="267"/>
      <c r="D50" s="282"/>
      <c r="E50" s="269">
        <v>1.81</v>
      </c>
      <c r="F50" s="267"/>
      <c r="G50" s="267" t="s">
        <v>161</v>
      </c>
    </row>
    <row r="51" spans="2:7" x14ac:dyDescent="0.25">
      <c r="B51" s="309">
        <v>42804</v>
      </c>
      <c r="C51" s="267"/>
      <c r="D51" s="282"/>
      <c r="E51" s="269">
        <v>2.0099999999999998</v>
      </c>
      <c r="F51" s="267"/>
      <c r="G51" s="267" t="s">
        <v>161</v>
      </c>
    </row>
    <row r="52" spans="2:7" x14ac:dyDescent="0.25">
      <c r="B52" s="309">
        <v>42797</v>
      </c>
      <c r="C52" s="267"/>
      <c r="D52" s="282"/>
      <c r="E52" s="269">
        <v>1.88</v>
      </c>
      <c r="F52" s="267"/>
      <c r="G52" s="267" t="s">
        <v>161</v>
      </c>
    </row>
    <row r="53" spans="2:7" x14ac:dyDescent="0.25">
      <c r="B53" s="309">
        <v>42786</v>
      </c>
      <c r="C53" s="267"/>
      <c r="D53" s="282"/>
      <c r="E53" s="270">
        <v>0.78</v>
      </c>
      <c r="F53" s="267"/>
      <c r="G53" s="267" t="s">
        <v>161</v>
      </c>
    </row>
    <row r="54" spans="2:7" x14ac:dyDescent="0.25">
      <c r="B54" s="309">
        <v>42781</v>
      </c>
      <c r="C54" s="267"/>
      <c r="D54" s="282"/>
      <c r="E54" s="270">
        <v>0.99</v>
      </c>
      <c r="F54" s="267"/>
      <c r="G54" s="267" t="s">
        <v>161</v>
      </c>
    </row>
    <row r="55" spans="2:7" x14ac:dyDescent="0.25">
      <c r="B55" s="309">
        <v>42774</v>
      </c>
      <c r="C55" s="267"/>
      <c r="D55" s="267"/>
      <c r="E55" s="270">
        <v>1.1299999999999999</v>
      </c>
      <c r="F55" s="267"/>
      <c r="G55" s="267" t="s">
        <v>161</v>
      </c>
    </row>
    <row r="56" spans="2:7" x14ac:dyDescent="0.25">
      <c r="B56" s="309">
        <v>42767</v>
      </c>
      <c r="C56" s="267"/>
      <c r="D56" s="267"/>
      <c r="E56" s="270">
        <v>1.02</v>
      </c>
      <c r="F56" s="267"/>
      <c r="G56" s="267" t="s">
        <v>161</v>
      </c>
    </row>
    <row r="57" spans="2:7" x14ac:dyDescent="0.25">
      <c r="B57" s="309">
        <v>42762</v>
      </c>
      <c r="C57" s="267"/>
      <c r="D57" s="267"/>
      <c r="E57" s="270">
        <v>1.78</v>
      </c>
      <c r="F57" s="267"/>
      <c r="G57" s="267" t="s">
        <v>161</v>
      </c>
    </row>
    <row r="58" spans="2:7" x14ac:dyDescent="0.25">
      <c r="B58" s="309">
        <v>42754</v>
      </c>
      <c r="C58" s="267"/>
      <c r="D58" s="267"/>
      <c r="E58" s="270">
        <v>1.23</v>
      </c>
      <c r="F58" s="267"/>
      <c r="G58" s="267" t="s">
        <v>161</v>
      </c>
    </row>
    <row r="59" spans="2:7" x14ac:dyDescent="0.25">
      <c r="B59" s="309">
        <v>42740</v>
      </c>
      <c r="C59" s="267"/>
      <c r="D59" s="267"/>
      <c r="E59" s="270">
        <v>0.98</v>
      </c>
      <c r="F59" s="267"/>
      <c r="G59" s="267" t="s">
        <v>161</v>
      </c>
    </row>
  </sheetData>
  <mergeCells count="1">
    <mergeCell ref="E4:F4"/>
  </mergeCell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G59"/>
  <sheetViews>
    <sheetView workbookViewId="0"/>
  </sheetViews>
  <sheetFormatPr defaultColWidth="9.140625" defaultRowHeight="15" x14ac:dyDescent="0.25"/>
  <cols>
    <col min="1" max="1" width="12.140625" style="1" customWidth="1"/>
    <col min="2" max="2" width="11.28515625" style="1" bestFit="1" customWidth="1"/>
    <col min="3" max="4" width="9.28515625" style="1" bestFit="1" customWidth="1"/>
    <col min="5" max="5" width="17" style="1" customWidth="1"/>
    <col min="6" max="6" width="9.28515625" style="1" bestFit="1" customWidth="1"/>
    <col min="7" max="7" width="13.5703125" style="1" customWidth="1"/>
    <col min="8" max="16384" width="9.140625" style="1"/>
  </cols>
  <sheetData>
    <row r="4" spans="1:7" x14ac:dyDescent="0.25">
      <c r="E4" s="428" t="s">
        <v>180</v>
      </c>
      <c r="F4" s="428"/>
    </row>
    <row r="7" spans="1:7" x14ac:dyDescent="0.25">
      <c r="B7" s="273" t="s">
        <v>0</v>
      </c>
      <c r="C7" s="273" t="s">
        <v>1</v>
      </c>
      <c r="D7" s="273" t="s">
        <v>167</v>
      </c>
      <c r="E7" s="273" t="s">
        <v>159</v>
      </c>
      <c r="F7" s="273" t="s">
        <v>4</v>
      </c>
      <c r="G7" s="273" t="s">
        <v>5</v>
      </c>
    </row>
    <row r="8" spans="1:7" x14ac:dyDescent="0.25">
      <c r="A8" s="289" t="s">
        <v>180</v>
      </c>
      <c r="B8" s="268">
        <v>43754</v>
      </c>
      <c r="C8" s="273"/>
      <c r="D8" s="273"/>
      <c r="E8" s="292" t="s">
        <v>195</v>
      </c>
      <c r="F8" s="273"/>
      <c r="G8" s="267" t="s">
        <v>198</v>
      </c>
    </row>
    <row r="9" spans="1:7" x14ac:dyDescent="0.25">
      <c r="A9" s="289"/>
      <c r="B9" s="268">
        <v>43718</v>
      </c>
      <c r="C9" s="267"/>
      <c r="D9" s="267"/>
      <c r="E9" s="292">
        <v>1.61</v>
      </c>
      <c r="F9" s="267"/>
      <c r="G9" s="267" t="s">
        <v>161</v>
      </c>
    </row>
    <row r="10" spans="1:7" x14ac:dyDescent="0.25">
      <c r="A10" s="289"/>
      <c r="B10" s="268">
        <v>43705</v>
      </c>
      <c r="C10" s="267"/>
      <c r="D10" s="267"/>
      <c r="E10" s="292">
        <v>1.86</v>
      </c>
      <c r="F10" s="267"/>
      <c r="G10" s="267" t="s">
        <v>161</v>
      </c>
    </row>
    <row r="11" spans="1:7" x14ac:dyDescent="0.25">
      <c r="A11" s="289"/>
      <c r="B11" s="268">
        <v>43676</v>
      </c>
      <c r="C11" s="267"/>
      <c r="D11" s="267"/>
      <c r="E11" s="292" t="s">
        <v>195</v>
      </c>
      <c r="F11" s="267"/>
      <c r="G11" s="267" t="s">
        <v>257</v>
      </c>
    </row>
    <row r="12" spans="1:7" x14ac:dyDescent="0.25">
      <c r="A12" s="289"/>
      <c r="B12" s="268">
        <v>43645</v>
      </c>
      <c r="C12" s="267"/>
      <c r="D12" s="267"/>
      <c r="E12" s="292" t="s">
        <v>195</v>
      </c>
      <c r="F12" s="267"/>
      <c r="G12" s="267" t="s">
        <v>197</v>
      </c>
    </row>
    <row r="13" spans="1:7" x14ac:dyDescent="0.25">
      <c r="A13" s="289"/>
      <c r="B13" s="268">
        <v>43615</v>
      </c>
      <c r="C13" s="267"/>
      <c r="D13" s="267"/>
      <c r="E13" s="292" t="s">
        <v>195</v>
      </c>
      <c r="F13" s="267"/>
      <c r="G13" s="267" t="s">
        <v>197</v>
      </c>
    </row>
    <row r="14" spans="1:7" x14ac:dyDescent="0.25">
      <c r="B14" s="268">
        <v>43584</v>
      </c>
      <c r="C14" s="267"/>
      <c r="D14" s="267"/>
      <c r="E14" s="292" t="s">
        <v>195</v>
      </c>
      <c r="F14" s="267"/>
      <c r="G14" s="267" t="s">
        <v>198</v>
      </c>
    </row>
    <row r="15" spans="1:7" x14ac:dyDescent="0.25">
      <c r="B15" s="268">
        <v>43551</v>
      </c>
      <c r="C15" s="267"/>
      <c r="D15" s="267"/>
      <c r="E15" s="292">
        <v>1.83</v>
      </c>
      <c r="F15" s="267"/>
      <c r="G15" s="267" t="s">
        <v>161</v>
      </c>
    </row>
    <row r="16" spans="1:7" x14ac:dyDescent="0.25">
      <c r="B16" s="268">
        <v>43516</v>
      </c>
      <c r="C16" s="267"/>
      <c r="D16" s="267"/>
      <c r="E16" s="292">
        <v>2.82</v>
      </c>
      <c r="F16" s="267"/>
      <c r="G16" s="267" t="s">
        <v>161</v>
      </c>
    </row>
    <row r="17" spans="1:7" x14ac:dyDescent="0.25">
      <c r="B17" s="268">
        <v>43494</v>
      </c>
      <c r="C17" s="267"/>
      <c r="D17" s="267"/>
      <c r="E17" s="292">
        <v>2.64</v>
      </c>
      <c r="F17" s="267"/>
      <c r="G17" s="267" t="s">
        <v>161</v>
      </c>
    </row>
    <row r="18" spans="1:7" x14ac:dyDescent="0.25">
      <c r="B18" s="268">
        <v>43461</v>
      </c>
      <c r="C18" s="267"/>
      <c r="D18" s="267"/>
      <c r="E18" s="292">
        <v>3.28</v>
      </c>
      <c r="F18" s="267"/>
      <c r="G18" s="267" t="s">
        <v>161</v>
      </c>
    </row>
    <row r="19" spans="1:7" x14ac:dyDescent="0.25">
      <c r="B19" s="268">
        <v>43430</v>
      </c>
      <c r="C19" s="267"/>
      <c r="D19" s="267"/>
      <c r="E19" s="292">
        <v>4.1100000000000003</v>
      </c>
      <c r="F19" s="267"/>
      <c r="G19" s="267" t="s">
        <v>161</v>
      </c>
    </row>
    <row r="20" spans="1:7" x14ac:dyDescent="0.25">
      <c r="B20" s="268">
        <v>43402</v>
      </c>
      <c r="C20" s="267"/>
      <c r="D20" s="267"/>
      <c r="E20" s="292">
        <v>2.71</v>
      </c>
      <c r="F20" s="267"/>
      <c r="G20" s="267" t="s">
        <v>161</v>
      </c>
    </row>
    <row r="21" spans="1:7" x14ac:dyDescent="0.25">
      <c r="B21" s="268">
        <v>43370</v>
      </c>
      <c r="C21" s="267"/>
      <c r="D21" s="267"/>
      <c r="E21" s="292">
        <v>4.3499999999999996</v>
      </c>
      <c r="F21" s="267"/>
      <c r="G21" s="267" t="s">
        <v>161</v>
      </c>
    </row>
    <row r="22" spans="1:7" x14ac:dyDescent="0.25">
      <c r="B22" s="268">
        <v>43340</v>
      </c>
      <c r="C22" s="267"/>
      <c r="D22" s="267"/>
      <c r="E22" s="292">
        <v>4.92</v>
      </c>
      <c r="F22" s="267"/>
      <c r="G22" s="267" t="s">
        <v>161</v>
      </c>
    </row>
    <row r="23" spans="1:7" x14ac:dyDescent="0.25">
      <c r="B23" s="268">
        <v>43297</v>
      </c>
      <c r="C23" s="267"/>
      <c r="D23" s="267"/>
      <c r="E23" s="292">
        <v>5.78</v>
      </c>
      <c r="F23" s="267"/>
      <c r="G23" s="267" t="s">
        <v>161</v>
      </c>
    </row>
    <row r="24" spans="1:7" x14ac:dyDescent="0.25">
      <c r="B24" s="274">
        <v>43238</v>
      </c>
      <c r="C24" s="273"/>
      <c r="D24" s="273"/>
      <c r="E24" s="275" t="s">
        <v>196</v>
      </c>
      <c r="F24" s="275"/>
      <c r="G24" s="275" t="s">
        <v>197</v>
      </c>
    </row>
    <row r="25" spans="1:7" x14ac:dyDescent="0.25">
      <c r="B25" s="268">
        <v>43173</v>
      </c>
      <c r="C25" s="267"/>
      <c r="D25" s="267"/>
      <c r="E25" s="292">
        <v>4.66</v>
      </c>
      <c r="F25" s="267"/>
      <c r="G25" s="267" t="s">
        <v>161</v>
      </c>
    </row>
    <row r="26" spans="1:7" x14ac:dyDescent="0.25">
      <c r="B26" s="268">
        <v>43153</v>
      </c>
      <c r="C26" s="267"/>
      <c r="D26" s="267"/>
      <c r="E26" s="292">
        <v>4.2300000000000004</v>
      </c>
      <c r="F26" s="267"/>
      <c r="G26" s="267" t="s">
        <v>161</v>
      </c>
    </row>
    <row r="27" spans="1:7" x14ac:dyDescent="0.25">
      <c r="B27" s="268">
        <v>43122</v>
      </c>
      <c r="C27" s="267"/>
      <c r="D27" s="267"/>
      <c r="E27" s="292">
        <v>4.6900000000000004</v>
      </c>
      <c r="F27" s="267"/>
      <c r="G27" s="267" t="s">
        <v>161</v>
      </c>
    </row>
    <row r="28" spans="1:7" x14ac:dyDescent="0.25">
      <c r="B28" s="268">
        <v>43090</v>
      </c>
      <c r="C28" s="267"/>
      <c r="D28" s="267"/>
      <c r="E28" s="292">
        <v>5.77</v>
      </c>
      <c r="F28" s="267"/>
      <c r="G28" s="267" t="s">
        <v>161</v>
      </c>
    </row>
    <row r="29" spans="1:7" x14ac:dyDescent="0.25">
      <c r="B29" s="268">
        <v>43048</v>
      </c>
      <c r="C29" s="267"/>
      <c r="D29" s="267"/>
      <c r="E29" s="292">
        <v>5.18</v>
      </c>
      <c r="F29" s="267"/>
      <c r="G29" s="267" t="s">
        <v>161</v>
      </c>
    </row>
    <row r="30" spans="1:7" x14ac:dyDescent="0.25">
      <c r="B30" s="268"/>
      <c r="C30" s="267"/>
      <c r="D30" s="267"/>
      <c r="E30" s="292"/>
      <c r="F30" s="267"/>
      <c r="G30" s="267"/>
    </row>
    <row r="31" spans="1:7" x14ac:dyDescent="0.25">
      <c r="A31" s="429"/>
      <c r="B31" s="268"/>
      <c r="C31" s="267"/>
      <c r="D31" s="267"/>
      <c r="E31" s="292"/>
      <c r="F31" s="267"/>
      <c r="G31" s="267"/>
    </row>
    <row r="32" spans="1:7" x14ac:dyDescent="0.25">
      <c r="A32" s="429"/>
      <c r="B32" s="268"/>
      <c r="C32" s="267"/>
      <c r="D32" s="267"/>
      <c r="E32" s="267"/>
      <c r="F32" s="267"/>
      <c r="G32" s="267"/>
    </row>
    <row r="33" spans="1:7" x14ac:dyDescent="0.25">
      <c r="A33" s="429"/>
      <c r="B33" s="268"/>
      <c r="C33" s="267"/>
      <c r="D33" s="267"/>
      <c r="E33" s="267"/>
      <c r="F33" s="267"/>
      <c r="G33" s="267"/>
    </row>
    <row r="34" spans="1:7" x14ac:dyDescent="0.25">
      <c r="A34" s="429"/>
      <c r="B34" s="268"/>
      <c r="C34" s="267"/>
      <c r="D34" s="267"/>
      <c r="E34" s="267"/>
      <c r="F34" s="267"/>
      <c r="G34" s="267"/>
    </row>
    <row r="35" spans="1:7" x14ac:dyDescent="0.25">
      <c r="A35" s="429"/>
      <c r="B35" s="268"/>
      <c r="C35" s="267"/>
      <c r="D35" s="267"/>
      <c r="E35" s="267"/>
      <c r="F35" s="267"/>
      <c r="G35" s="267"/>
    </row>
    <row r="36" spans="1:7" x14ac:dyDescent="0.25">
      <c r="A36" s="429"/>
      <c r="B36" s="268"/>
      <c r="C36" s="267"/>
      <c r="D36" s="267"/>
      <c r="E36" s="267"/>
      <c r="F36" s="267"/>
      <c r="G36" s="267"/>
    </row>
    <row r="37" spans="1:7" x14ac:dyDescent="0.25">
      <c r="B37" s="280"/>
      <c r="C37" s="267"/>
      <c r="D37" s="267"/>
      <c r="E37" s="282"/>
      <c r="F37" s="267"/>
      <c r="G37" s="267"/>
    </row>
    <row r="38" spans="1:7" x14ac:dyDescent="0.25">
      <c r="B38" s="280"/>
      <c r="C38" s="267"/>
      <c r="D38" s="267"/>
      <c r="E38" s="282"/>
      <c r="F38" s="267"/>
      <c r="G38" s="267"/>
    </row>
    <row r="39" spans="1:7" x14ac:dyDescent="0.25">
      <c r="B39" s="280"/>
      <c r="C39" s="267"/>
      <c r="D39" s="267"/>
      <c r="E39" s="282"/>
      <c r="F39" s="267"/>
      <c r="G39" s="267"/>
    </row>
    <row r="40" spans="1:7" x14ac:dyDescent="0.25">
      <c r="B40" s="280"/>
      <c r="C40" s="267"/>
      <c r="D40" s="267"/>
      <c r="E40" s="282"/>
      <c r="F40" s="267"/>
      <c r="G40" s="267"/>
    </row>
    <row r="41" spans="1:7" x14ac:dyDescent="0.25">
      <c r="B41" s="280"/>
      <c r="C41" s="267"/>
      <c r="D41" s="267"/>
      <c r="E41" s="282"/>
      <c r="F41" s="267"/>
      <c r="G41" s="267"/>
    </row>
    <row r="42" spans="1:7" x14ac:dyDescent="0.25">
      <c r="B42" s="283"/>
      <c r="C42" s="267"/>
      <c r="D42" s="267"/>
      <c r="E42" s="282"/>
      <c r="F42" s="267"/>
      <c r="G42" s="267"/>
    </row>
    <row r="43" spans="1:7" x14ac:dyDescent="0.25">
      <c r="B43" s="283"/>
      <c r="C43" s="267"/>
      <c r="D43" s="267"/>
      <c r="E43" s="282"/>
      <c r="F43" s="267"/>
      <c r="G43" s="267"/>
    </row>
    <row r="44" spans="1:7" x14ac:dyDescent="0.25">
      <c r="B44" s="283"/>
      <c r="C44" s="267"/>
      <c r="D44" s="267"/>
      <c r="E44" s="282"/>
      <c r="F44" s="267"/>
      <c r="G44" s="267"/>
    </row>
    <row r="45" spans="1:7" x14ac:dyDescent="0.25">
      <c r="B45" s="283"/>
      <c r="C45" s="267"/>
      <c r="D45" s="267"/>
      <c r="E45" s="282"/>
      <c r="F45" s="267"/>
      <c r="G45" s="267"/>
    </row>
    <row r="46" spans="1:7" x14ac:dyDescent="0.25">
      <c r="B46" s="283"/>
      <c r="C46" s="267"/>
      <c r="D46" s="267"/>
      <c r="E46" s="282"/>
      <c r="F46" s="267"/>
      <c r="G46" s="267"/>
    </row>
    <row r="47" spans="1:7" x14ac:dyDescent="0.25">
      <c r="B47" s="283"/>
      <c r="C47" s="267"/>
      <c r="D47" s="267"/>
      <c r="E47" s="282"/>
      <c r="F47" s="267"/>
      <c r="G47" s="267"/>
    </row>
    <row r="48" spans="1:7" x14ac:dyDescent="0.25">
      <c r="B48" s="283"/>
      <c r="C48" s="267"/>
      <c r="D48" s="267"/>
      <c r="E48" s="282"/>
      <c r="F48" s="267"/>
      <c r="G48" s="267"/>
    </row>
    <row r="49" spans="2:7" x14ac:dyDescent="0.25">
      <c r="B49" s="283"/>
      <c r="C49" s="267"/>
      <c r="D49" s="267"/>
      <c r="E49" s="282"/>
      <c r="F49" s="267"/>
      <c r="G49" s="267"/>
    </row>
    <row r="50" spans="2:7" x14ac:dyDescent="0.25">
      <c r="B50" s="283"/>
      <c r="C50" s="267"/>
      <c r="D50" s="267"/>
      <c r="E50" s="282"/>
      <c r="F50" s="267"/>
      <c r="G50" s="267"/>
    </row>
    <row r="51" spans="2:7" x14ac:dyDescent="0.25">
      <c r="B51" s="283"/>
      <c r="C51" s="267"/>
      <c r="D51" s="267"/>
      <c r="E51" s="282"/>
      <c r="F51" s="267"/>
      <c r="G51" s="267"/>
    </row>
    <row r="52" spans="2:7" x14ac:dyDescent="0.25">
      <c r="B52" s="283"/>
      <c r="C52" s="267"/>
      <c r="D52" s="267"/>
      <c r="E52" s="282"/>
      <c r="F52" s="267"/>
      <c r="G52" s="267"/>
    </row>
    <row r="53" spans="2:7" x14ac:dyDescent="0.25">
      <c r="B53" s="283"/>
      <c r="C53" s="267"/>
      <c r="D53" s="267"/>
      <c r="E53" s="282"/>
      <c r="F53" s="267"/>
      <c r="G53" s="267"/>
    </row>
    <row r="54" spans="2:7" x14ac:dyDescent="0.25">
      <c r="B54" s="283"/>
      <c r="C54" s="267"/>
      <c r="D54" s="267"/>
      <c r="E54" s="282"/>
      <c r="F54" s="267"/>
      <c r="G54" s="267"/>
    </row>
    <row r="55" spans="2:7" x14ac:dyDescent="0.25">
      <c r="B55" s="283"/>
      <c r="C55" s="267"/>
      <c r="D55" s="267"/>
      <c r="E55" s="282"/>
      <c r="F55" s="267"/>
      <c r="G55" s="267"/>
    </row>
    <row r="56" spans="2:7" x14ac:dyDescent="0.25">
      <c r="B56" s="283"/>
      <c r="C56" s="267"/>
      <c r="D56" s="267"/>
      <c r="E56" s="282"/>
      <c r="F56" s="267"/>
      <c r="G56" s="267"/>
    </row>
    <row r="57" spans="2:7" x14ac:dyDescent="0.25">
      <c r="B57" s="283"/>
      <c r="C57" s="267"/>
      <c r="D57" s="267"/>
      <c r="E57" s="282"/>
      <c r="F57" s="267"/>
      <c r="G57" s="267"/>
    </row>
    <row r="58" spans="2:7" x14ac:dyDescent="0.25">
      <c r="B58" s="268"/>
      <c r="C58" s="267"/>
      <c r="D58" s="267"/>
      <c r="E58" s="267"/>
      <c r="F58" s="267"/>
      <c r="G58" s="267"/>
    </row>
    <row r="59" spans="2:7" x14ac:dyDescent="0.25">
      <c r="B59" s="268"/>
      <c r="C59" s="267"/>
      <c r="D59" s="267"/>
      <c r="E59" s="267"/>
      <c r="F59" s="267"/>
      <c r="G59" s="267"/>
    </row>
  </sheetData>
  <sortState ref="B12:G17">
    <sortCondition descending="1" ref="B12"/>
  </sortState>
  <mergeCells count="2">
    <mergeCell ref="E4:F4"/>
    <mergeCell ref="A31:A36"/>
  </mergeCells>
  <pageMargins left="0.7" right="0.7" top="0.75" bottom="0.75" header="0.3" footer="0.3"/>
  <pageSetup orientation="portrait" r:id="rId1"/>
  <drawing r:id="rId2"/>
  <legacyDrawing r:id="rId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>
      <selection activeCell="B7" sqref="B7"/>
    </sheetView>
  </sheetViews>
  <sheetFormatPr defaultColWidth="9.140625" defaultRowHeight="15" x14ac:dyDescent="0.25"/>
  <cols>
    <col min="1" max="1" width="9.5703125" style="1" customWidth="1"/>
    <col min="2" max="2" width="10.7109375" style="1" bestFit="1" customWidth="1"/>
    <col min="3" max="3" width="10.7109375" style="1" customWidth="1"/>
    <col min="4" max="4" width="9.140625" style="1"/>
    <col min="5" max="5" width="11.140625" style="1" bestFit="1" customWidth="1"/>
    <col min="6" max="6" width="9.140625" style="1"/>
    <col min="7" max="7" width="16.7109375" style="1" customWidth="1"/>
    <col min="8" max="16384" width="9.140625" style="1"/>
  </cols>
  <sheetData>
    <row r="2" spans="1:7" x14ac:dyDescent="0.25">
      <c r="G2" s="398"/>
    </row>
    <row r="4" spans="1:7" x14ac:dyDescent="0.25">
      <c r="E4" s="428" t="s">
        <v>259</v>
      </c>
      <c r="F4" s="428"/>
      <c r="G4"/>
    </row>
    <row r="7" spans="1:7" x14ac:dyDescent="0.25">
      <c r="B7" s="3" t="s">
        <v>0</v>
      </c>
      <c r="C7" s="3" t="s">
        <v>202</v>
      </c>
      <c r="D7" s="3" t="s">
        <v>2</v>
      </c>
      <c r="E7" s="3" t="s">
        <v>3</v>
      </c>
      <c r="F7" s="3" t="s">
        <v>4</v>
      </c>
      <c r="G7" s="3" t="s">
        <v>5</v>
      </c>
    </row>
    <row r="8" spans="1:7" x14ac:dyDescent="0.25">
      <c r="A8" s="288" t="s">
        <v>259</v>
      </c>
      <c r="B8" s="307">
        <v>43781</v>
      </c>
      <c r="C8" s="267">
        <v>4</v>
      </c>
      <c r="D8" s="3"/>
      <c r="E8" s="301"/>
      <c r="F8" s="3"/>
      <c r="G8" s="267" t="s">
        <v>161</v>
      </c>
    </row>
    <row r="9" spans="1:7" x14ac:dyDescent="0.25">
      <c r="B9" s="307">
        <v>43767</v>
      </c>
      <c r="C9" s="267">
        <v>4</v>
      </c>
      <c r="D9" s="3"/>
      <c r="E9" s="301"/>
      <c r="F9" s="3"/>
      <c r="G9" s="267" t="s">
        <v>161</v>
      </c>
    </row>
    <row r="10" spans="1:7" x14ac:dyDescent="0.25">
      <c r="A10" s="288"/>
      <c r="B10" s="308">
        <v>43719</v>
      </c>
      <c r="C10" s="267">
        <v>3</v>
      </c>
      <c r="D10" s="3"/>
      <c r="E10" s="301"/>
      <c r="F10" s="3"/>
      <c r="G10" s="267" t="s">
        <v>161</v>
      </c>
    </row>
    <row r="11" spans="1:7" x14ac:dyDescent="0.25">
      <c r="A11" s="409"/>
      <c r="B11" s="304">
        <v>43699</v>
      </c>
      <c r="C11" s="267">
        <v>3</v>
      </c>
      <c r="D11" s="3"/>
      <c r="E11" s="301"/>
      <c r="F11" s="3"/>
      <c r="G11" s="267" t="s">
        <v>161</v>
      </c>
    </row>
    <row r="12" spans="1:7" x14ac:dyDescent="0.25">
      <c r="A12" s="409"/>
      <c r="B12" s="304">
        <v>43650</v>
      </c>
      <c r="C12" s="267">
        <v>4</v>
      </c>
      <c r="D12" s="3"/>
      <c r="E12" s="301"/>
      <c r="F12" s="3"/>
      <c r="G12" s="267" t="s">
        <v>161</v>
      </c>
    </row>
    <row r="13" spans="1:7" x14ac:dyDescent="0.25">
      <c r="A13" s="409"/>
      <c r="B13" s="304">
        <v>43644</v>
      </c>
      <c r="C13" s="267">
        <v>8</v>
      </c>
      <c r="D13" s="3"/>
      <c r="E13" s="301"/>
      <c r="F13" s="3"/>
      <c r="G13" s="267" t="s">
        <v>161</v>
      </c>
    </row>
    <row r="14" spans="1:7" x14ac:dyDescent="0.25">
      <c r="B14" s="304">
        <v>43628</v>
      </c>
      <c r="C14" s="267">
        <v>3</v>
      </c>
      <c r="D14" s="3"/>
      <c r="E14" s="301"/>
      <c r="F14" s="3"/>
      <c r="G14" s="267" t="s">
        <v>161</v>
      </c>
    </row>
    <row r="15" spans="1:7" x14ac:dyDescent="0.25">
      <c r="B15" s="304">
        <v>43626</v>
      </c>
      <c r="C15" s="267">
        <v>8</v>
      </c>
      <c r="D15" s="3"/>
      <c r="E15" s="301"/>
      <c r="F15" s="3"/>
      <c r="G15" s="267" t="s">
        <v>260</v>
      </c>
    </row>
    <row r="16" spans="1:7" x14ac:dyDescent="0.25">
      <c r="B16" s="304"/>
      <c r="C16" s="267"/>
      <c r="D16" s="3"/>
      <c r="E16" s="301"/>
      <c r="F16" s="3"/>
      <c r="G16" s="267"/>
    </row>
    <row r="17" spans="2:2" x14ac:dyDescent="0.25">
      <c r="B17" s="410"/>
    </row>
    <row r="18" spans="2:2" x14ac:dyDescent="0.25">
      <c r="B18" s="410"/>
    </row>
    <row r="19" spans="2:2" x14ac:dyDescent="0.25">
      <c r="B19" s="410"/>
    </row>
  </sheetData>
  <mergeCells count="1">
    <mergeCell ref="E4:F4"/>
  </mergeCells>
  <conditionalFormatting sqref="G2">
    <cfRule type="duplicateValues" dxfId="1" priority="2"/>
  </conditionalFormatting>
  <conditionalFormatting sqref="G4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91"/>
  <sheetViews>
    <sheetView workbookViewId="0"/>
  </sheetViews>
  <sheetFormatPr defaultColWidth="9.140625" defaultRowHeight="15" x14ac:dyDescent="0.25"/>
  <cols>
    <col min="1" max="1" width="11" style="1" bestFit="1" customWidth="1"/>
    <col min="2" max="2" width="11.28515625" style="1" bestFit="1" customWidth="1"/>
    <col min="3" max="3" width="9.28515625" style="1" bestFit="1" customWidth="1"/>
    <col min="4" max="4" width="10.5703125" style="1" customWidth="1"/>
    <col min="5" max="5" width="15.7109375" style="1" customWidth="1"/>
    <col min="6" max="6" width="9.28515625" style="1" bestFit="1" customWidth="1"/>
    <col min="7" max="7" width="12.5703125" style="1" customWidth="1"/>
    <col min="8" max="136" width="9.140625" style="1"/>
    <col min="137" max="137" width="29.85546875" style="1" bestFit="1" customWidth="1"/>
    <col min="138" max="140" width="9.140625" style="1"/>
    <col min="141" max="141" width="21" style="1" customWidth="1"/>
    <col min="142" max="142" width="10.7109375" style="1" bestFit="1" customWidth="1"/>
    <col min="143" max="143" width="9.140625" style="1"/>
    <col min="144" max="144" width="9.5703125" style="1" bestFit="1" customWidth="1"/>
    <col min="145" max="145" width="11.28515625" style="1" customWidth="1"/>
    <col min="146" max="146" width="11.5703125" style="1" customWidth="1"/>
    <col min="147" max="148" width="9.140625" style="1"/>
    <col min="149" max="149" width="15" style="1" customWidth="1"/>
    <col min="150" max="156" width="9.140625" style="1"/>
    <col min="157" max="157" width="10.140625" style="1" bestFit="1" customWidth="1"/>
    <col min="158" max="16384" width="9.140625" style="1"/>
  </cols>
  <sheetData>
    <row r="1" spans="1:182" ht="15.75" thickBot="1" x14ac:dyDescent="0.3"/>
    <row r="2" spans="1:182" ht="20.25" x14ac:dyDescent="0.3">
      <c r="EF2" s="4" t="s">
        <v>6</v>
      </c>
      <c r="EG2" s="5"/>
      <c r="EH2" s="5"/>
      <c r="EI2" s="5"/>
      <c r="EK2" s="6" t="s">
        <v>51</v>
      </c>
      <c r="EL2" s="7">
        <v>11857.938800526432</v>
      </c>
      <c r="EM2" s="8">
        <v>515.56255654462745</v>
      </c>
      <c r="EN2" s="9">
        <v>0.51578681168014062</v>
      </c>
      <c r="EO2" s="10"/>
      <c r="EP2" s="10"/>
      <c r="EQ2" s="10"/>
      <c r="ER2" s="10"/>
      <c r="ES2" s="10"/>
      <c r="ET2" s="10"/>
      <c r="EV2" s="11"/>
      <c r="EW2" s="10"/>
      <c r="EX2" s="10"/>
      <c r="EY2" s="10"/>
      <c r="EZ2" s="12"/>
      <c r="FA2" s="12"/>
      <c r="FB2" s="13" t="s">
        <v>117</v>
      </c>
      <c r="FC2" s="14"/>
      <c r="FD2" s="14"/>
      <c r="FE2" s="14"/>
      <c r="FF2" s="10"/>
      <c r="FG2" s="10"/>
      <c r="FH2" s="10"/>
      <c r="FI2" s="15"/>
      <c r="FJ2" s="15"/>
      <c r="FK2" s="16"/>
      <c r="FM2" s="17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9"/>
    </row>
    <row r="3" spans="1:182" ht="16.5" thickBot="1" x14ac:dyDescent="0.3">
      <c r="EF3" s="4"/>
      <c r="EG3" s="5"/>
      <c r="EH3" s="5"/>
      <c r="EI3" s="5"/>
      <c r="EK3" s="20" t="s">
        <v>15</v>
      </c>
      <c r="EL3" s="21">
        <v>2014</v>
      </c>
      <c r="EM3" s="22">
        <v>100.7</v>
      </c>
      <c r="EN3" s="23">
        <v>5.0249500998003994E-2</v>
      </c>
      <c r="EO3" s="10"/>
      <c r="EP3" s="10"/>
      <c r="EQ3" s="10"/>
      <c r="ER3" s="10"/>
      <c r="ES3" s="10"/>
      <c r="ET3" s="10"/>
      <c r="EV3" s="11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5"/>
      <c r="FJ3" s="15"/>
      <c r="FK3" s="16"/>
      <c r="FM3" s="24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6"/>
    </row>
    <row r="4" spans="1:182" ht="18" x14ac:dyDescent="0.25">
      <c r="E4" s="428" t="s">
        <v>187</v>
      </c>
      <c r="F4" s="428"/>
      <c r="EF4" s="27" t="s">
        <v>7</v>
      </c>
      <c r="EG4" s="28">
        <v>41645</v>
      </c>
      <c r="EH4" s="29"/>
      <c r="EI4" s="30"/>
      <c r="EK4" s="20" t="s">
        <v>17</v>
      </c>
      <c r="EL4" s="21">
        <v>1145</v>
      </c>
      <c r="EM4" s="22">
        <v>95.416666666666671</v>
      </c>
      <c r="EN4" s="23">
        <v>0.47099958864664748</v>
      </c>
      <c r="EO4" s="10"/>
      <c r="EP4" s="10"/>
      <c r="EQ4" s="10"/>
      <c r="ER4" s="10"/>
      <c r="ES4" s="10"/>
      <c r="ET4" s="10"/>
      <c r="EV4" s="11"/>
      <c r="EW4" s="506" t="s">
        <v>118</v>
      </c>
      <c r="EX4" s="507"/>
      <c r="EY4" s="507"/>
      <c r="EZ4" s="31" t="s">
        <v>9</v>
      </c>
      <c r="FA4" s="32"/>
      <c r="FB4" s="33"/>
      <c r="FC4" s="10"/>
      <c r="FD4" s="10"/>
      <c r="FE4" s="10"/>
      <c r="FF4" s="10"/>
      <c r="FG4" s="10"/>
      <c r="FH4" s="10"/>
      <c r="FI4" s="15"/>
      <c r="FJ4" s="15"/>
      <c r="FK4" s="16"/>
      <c r="FM4" s="24"/>
      <c r="FN4" s="25"/>
      <c r="FO4" s="25"/>
      <c r="FP4" s="25"/>
      <c r="FQ4" s="25"/>
      <c r="FR4" s="34" t="s">
        <v>130</v>
      </c>
      <c r="FS4" s="25"/>
      <c r="FT4" s="25"/>
      <c r="FU4" s="25"/>
      <c r="FV4" s="25"/>
      <c r="FW4" s="25"/>
      <c r="FX4" s="25"/>
      <c r="FY4" s="25"/>
      <c r="FZ4" s="26"/>
    </row>
    <row r="5" spans="1:182" x14ac:dyDescent="0.25">
      <c r="EF5" s="35" t="s">
        <v>8</v>
      </c>
      <c r="EG5" s="36" t="s">
        <v>9</v>
      </c>
      <c r="EH5" s="37"/>
      <c r="EI5" s="38"/>
      <c r="EK5" s="20" t="s">
        <v>18</v>
      </c>
      <c r="EL5" s="21">
        <v>24900</v>
      </c>
      <c r="EM5" s="22">
        <v>701.4084507042254</v>
      </c>
      <c r="EN5" s="23">
        <v>0.70239774330042315</v>
      </c>
      <c r="EO5" s="10"/>
      <c r="EP5" s="10"/>
      <c r="EQ5" s="10"/>
      <c r="ER5" s="10"/>
      <c r="ES5" s="10"/>
      <c r="ET5" s="10"/>
      <c r="EV5" s="11"/>
      <c r="EW5" s="506" t="s">
        <v>119</v>
      </c>
      <c r="EX5" s="507"/>
      <c r="EY5" s="507"/>
      <c r="EZ5" s="31" t="s">
        <v>11</v>
      </c>
      <c r="FA5" s="32"/>
      <c r="FB5" s="33"/>
      <c r="FC5" s="10"/>
      <c r="FD5" s="10"/>
      <c r="FE5" s="10"/>
      <c r="FF5" s="10"/>
      <c r="FG5" s="10"/>
      <c r="FH5" s="10"/>
      <c r="FI5" s="10"/>
      <c r="FJ5" s="10"/>
      <c r="FK5" s="16"/>
      <c r="FM5" s="24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6"/>
    </row>
    <row r="6" spans="1:182" x14ac:dyDescent="0.25">
      <c r="EF6" s="35" t="s">
        <v>10</v>
      </c>
      <c r="EG6" s="36" t="s">
        <v>11</v>
      </c>
      <c r="EH6" s="37"/>
      <c r="EI6" s="38"/>
      <c r="EK6" s="20" t="s">
        <v>19</v>
      </c>
      <c r="EL6" s="21">
        <v>0</v>
      </c>
      <c r="EM6" s="22">
        <v>0</v>
      </c>
      <c r="EN6" s="23">
        <v>0</v>
      </c>
      <c r="EO6" s="10"/>
      <c r="EP6" s="10"/>
      <c r="EQ6" s="10"/>
      <c r="ER6" s="10"/>
      <c r="ES6" s="10"/>
      <c r="ET6" s="10"/>
      <c r="EV6" s="11"/>
      <c r="EW6" s="506" t="s">
        <v>120</v>
      </c>
      <c r="EX6" s="507"/>
      <c r="EY6" s="507"/>
      <c r="EZ6" s="39" t="s">
        <v>13</v>
      </c>
      <c r="FA6" s="32"/>
      <c r="FB6" s="33"/>
      <c r="FC6" s="10"/>
      <c r="FD6" s="10"/>
      <c r="FE6" s="10"/>
      <c r="FF6" s="10"/>
      <c r="FG6" s="10"/>
      <c r="FH6" s="10"/>
      <c r="FI6" s="10"/>
      <c r="FJ6" s="10"/>
      <c r="FK6" s="16"/>
      <c r="FM6" s="24"/>
      <c r="FN6" s="40" t="s">
        <v>8</v>
      </c>
      <c r="FO6" s="467" t="s">
        <v>9</v>
      </c>
      <c r="FP6" s="467"/>
      <c r="FQ6" s="467"/>
      <c r="FR6" s="25"/>
      <c r="FS6" s="25"/>
      <c r="FT6" s="25"/>
      <c r="FU6" s="25"/>
      <c r="FV6" s="25"/>
      <c r="FW6" s="25"/>
      <c r="FX6" s="25"/>
      <c r="FY6" s="25"/>
      <c r="FZ6" s="26"/>
    </row>
    <row r="7" spans="1:182" ht="15.75" thickBot="1" x14ac:dyDescent="0.3">
      <c r="B7" s="3" t="s">
        <v>0</v>
      </c>
      <c r="C7" s="3" t="s">
        <v>1</v>
      </c>
      <c r="D7" s="3" t="s">
        <v>167</v>
      </c>
      <c r="E7" s="3" t="s">
        <v>159</v>
      </c>
      <c r="F7" s="3" t="s">
        <v>4</v>
      </c>
      <c r="G7" s="3" t="s">
        <v>5</v>
      </c>
      <c r="EF7" s="41" t="s">
        <v>12</v>
      </c>
      <c r="EG7" s="42" t="s">
        <v>13</v>
      </c>
      <c r="EH7" s="43"/>
      <c r="EI7" s="44"/>
      <c r="EK7" s="20" t="s">
        <v>20</v>
      </c>
      <c r="EL7" s="21">
        <v>450</v>
      </c>
      <c r="EM7" s="22">
        <v>7.3770491803278686</v>
      </c>
      <c r="EN7" s="23">
        <v>7.3752355978038186E-3</v>
      </c>
      <c r="EO7" s="10"/>
      <c r="EP7" s="10"/>
      <c r="EQ7" s="10"/>
      <c r="ER7" s="10"/>
      <c r="ES7" s="10"/>
      <c r="ET7" s="10"/>
      <c r="EV7" s="11"/>
      <c r="EW7" s="25"/>
      <c r="EX7" s="25"/>
      <c r="EY7" s="25"/>
      <c r="EZ7" s="45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6"/>
      <c r="FM7" s="24"/>
      <c r="FN7" s="40" t="s">
        <v>10</v>
      </c>
      <c r="FO7" s="488" t="s">
        <v>11</v>
      </c>
      <c r="FP7" s="489"/>
      <c r="FQ7" s="490"/>
      <c r="FR7" s="25"/>
      <c r="FS7" s="25"/>
      <c r="FT7" s="25"/>
      <c r="FU7" s="25"/>
      <c r="FV7" s="25"/>
      <c r="FW7" s="25"/>
      <c r="FX7" s="25"/>
      <c r="FY7" s="25"/>
      <c r="FZ7" s="26"/>
    </row>
    <row r="8" spans="1:182" x14ac:dyDescent="0.25">
      <c r="A8" s="289" t="s">
        <v>187</v>
      </c>
      <c r="B8" s="332">
        <v>43767</v>
      </c>
      <c r="C8" s="3"/>
      <c r="D8" s="3"/>
      <c r="E8" s="275">
        <v>0.33</v>
      </c>
      <c r="F8" s="3"/>
      <c r="G8" s="275" t="s">
        <v>161</v>
      </c>
      <c r="EF8" s="46"/>
      <c r="EG8" s="284"/>
      <c r="EH8" s="5"/>
      <c r="EI8" s="5"/>
      <c r="EK8" s="20"/>
      <c r="EL8" s="21"/>
      <c r="EM8" s="285"/>
      <c r="EN8" s="286"/>
      <c r="EO8" s="10"/>
      <c r="EP8" s="10"/>
      <c r="EQ8" s="10"/>
      <c r="ER8" s="10"/>
      <c r="ES8" s="10"/>
      <c r="ET8" s="10"/>
      <c r="EV8" s="11"/>
      <c r="EW8" s="25"/>
      <c r="EX8" s="25"/>
      <c r="EY8" s="25"/>
      <c r="EZ8" s="45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6"/>
      <c r="FM8" s="24"/>
      <c r="FN8" s="40"/>
      <c r="FO8" s="298"/>
      <c r="FP8" s="299"/>
      <c r="FQ8" s="300"/>
      <c r="FR8" s="25"/>
      <c r="FS8" s="25"/>
      <c r="FT8" s="25"/>
      <c r="FU8" s="25"/>
      <c r="FV8" s="25"/>
      <c r="FW8" s="25"/>
      <c r="FX8" s="25"/>
      <c r="FY8" s="25"/>
      <c r="FZ8" s="26"/>
    </row>
    <row r="9" spans="1:182" x14ac:dyDescent="0.25">
      <c r="B9" s="332">
        <v>43712</v>
      </c>
      <c r="C9" s="3"/>
      <c r="D9" s="3"/>
      <c r="E9" s="275" t="s">
        <v>195</v>
      </c>
      <c r="F9" s="3"/>
      <c r="G9" s="275" t="s">
        <v>198</v>
      </c>
      <c r="EF9" s="46"/>
      <c r="EG9" s="284"/>
      <c r="EH9" s="5"/>
      <c r="EI9" s="5"/>
      <c r="EK9" s="20"/>
      <c r="EL9" s="21"/>
      <c r="EM9" s="285"/>
      <c r="EN9" s="286"/>
      <c r="EO9" s="10"/>
      <c r="EP9" s="10"/>
      <c r="EQ9" s="10"/>
      <c r="ER9" s="10"/>
      <c r="ES9" s="10"/>
      <c r="ET9" s="10"/>
      <c r="EV9" s="11"/>
      <c r="EW9" s="25"/>
      <c r="EX9" s="25"/>
      <c r="EY9" s="25"/>
      <c r="EZ9" s="45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6"/>
      <c r="FM9" s="24"/>
      <c r="FN9" s="40"/>
      <c r="FO9" s="298"/>
      <c r="FP9" s="299"/>
      <c r="FQ9" s="300"/>
      <c r="FR9" s="25"/>
      <c r="FS9" s="25"/>
      <c r="FT9" s="25"/>
      <c r="FU9" s="25"/>
      <c r="FV9" s="25"/>
      <c r="FW9" s="25"/>
      <c r="FX9" s="25"/>
      <c r="FY9" s="25"/>
      <c r="FZ9" s="26"/>
    </row>
    <row r="10" spans="1:182" x14ac:dyDescent="0.25">
      <c r="A10" s="289"/>
      <c r="B10" s="332">
        <v>43708</v>
      </c>
      <c r="C10" s="3"/>
      <c r="D10" s="3"/>
      <c r="E10" s="275" t="s">
        <v>195</v>
      </c>
      <c r="F10" s="3"/>
      <c r="G10" s="275" t="s">
        <v>198</v>
      </c>
      <c r="EF10" s="46"/>
      <c r="EG10" s="284"/>
      <c r="EH10" s="5"/>
      <c r="EI10" s="5"/>
      <c r="EK10" s="20"/>
      <c r="EL10" s="21"/>
      <c r="EM10" s="285"/>
      <c r="EN10" s="286"/>
      <c r="EO10" s="10"/>
      <c r="EP10" s="10"/>
      <c r="EQ10" s="10"/>
      <c r="ER10" s="10"/>
      <c r="ES10" s="10"/>
      <c r="ET10" s="10"/>
      <c r="EV10" s="11"/>
      <c r="EW10" s="25"/>
      <c r="EX10" s="25"/>
      <c r="EY10" s="25"/>
      <c r="EZ10" s="45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6"/>
      <c r="FM10" s="24"/>
      <c r="FN10" s="40"/>
      <c r="FO10" s="298"/>
      <c r="FP10" s="299"/>
      <c r="FQ10" s="300"/>
      <c r="FR10" s="25"/>
      <c r="FS10" s="25"/>
      <c r="FT10" s="25"/>
      <c r="FU10" s="25"/>
      <c r="FV10" s="25"/>
      <c r="FW10" s="25"/>
      <c r="FX10" s="25"/>
      <c r="FY10" s="25"/>
      <c r="FZ10" s="26"/>
    </row>
    <row r="11" spans="1:182" x14ac:dyDescent="0.25">
      <c r="A11" s="289"/>
      <c r="B11" s="332">
        <v>43675</v>
      </c>
      <c r="C11" s="3"/>
      <c r="D11" s="3"/>
      <c r="E11" s="275">
        <v>2.19</v>
      </c>
      <c r="F11" s="3"/>
      <c r="G11" s="275" t="s">
        <v>161</v>
      </c>
      <c r="EF11" s="46"/>
      <c r="EG11" s="284"/>
      <c r="EH11" s="5"/>
      <c r="EI11" s="5"/>
      <c r="EK11" s="20"/>
      <c r="EL11" s="21"/>
      <c r="EM11" s="285"/>
      <c r="EN11" s="286"/>
      <c r="EO11" s="10"/>
      <c r="EP11" s="10"/>
      <c r="EQ11" s="10"/>
      <c r="ER11" s="10"/>
      <c r="ES11" s="10"/>
      <c r="ET11" s="10"/>
      <c r="EV11" s="11"/>
      <c r="EW11" s="25"/>
      <c r="EX11" s="25"/>
      <c r="EY11" s="25"/>
      <c r="EZ11" s="45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6"/>
      <c r="FM11" s="24"/>
      <c r="FN11" s="40"/>
      <c r="FO11" s="298"/>
      <c r="FP11" s="299"/>
      <c r="FQ11" s="300"/>
      <c r="FR11" s="25"/>
      <c r="FS11" s="25"/>
      <c r="FT11" s="25"/>
      <c r="FU11" s="25"/>
      <c r="FV11" s="25"/>
      <c r="FW11" s="25"/>
      <c r="FX11" s="25"/>
      <c r="FY11" s="25"/>
      <c r="FZ11" s="26"/>
    </row>
    <row r="12" spans="1:182" x14ac:dyDescent="0.25">
      <c r="A12" s="289"/>
      <c r="B12" s="332">
        <v>43644</v>
      </c>
      <c r="C12" s="3"/>
      <c r="D12" s="3"/>
      <c r="E12" s="275">
        <v>1.66</v>
      </c>
      <c r="F12" s="3"/>
      <c r="G12" s="275" t="s">
        <v>161</v>
      </c>
      <c r="EF12" s="46"/>
      <c r="EG12" s="284"/>
      <c r="EH12" s="5"/>
      <c r="EI12" s="5"/>
      <c r="EK12" s="20"/>
      <c r="EL12" s="21"/>
      <c r="EM12" s="285"/>
      <c r="EN12" s="286"/>
      <c r="EO12" s="10"/>
      <c r="EP12" s="10"/>
      <c r="EQ12" s="10"/>
      <c r="ER12" s="10"/>
      <c r="ES12" s="10"/>
      <c r="ET12" s="10"/>
      <c r="EV12" s="11"/>
      <c r="EW12" s="25"/>
      <c r="EX12" s="25"/>
      <c r="EY12" s="25"/>
      <c r="EZ12" s="45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6"/>
      <c r="FM12" s="24"/>
      <c r="FN12" s="40"/>
      <c r="FO12" s="298"/>
      <c r="FP12" s="299"/>
      <c r="FQ12" s="300"/>
      <c r="FR12" s="25"/>
      <c r="FS12" s="25"/>
      <c r="FT12" s="25"/>
      <c r="FU12" s="25"/>
      <c r="FV12" s="25"/>
      <c r="FW12" s="25"/>
      <c r="FX12" s="25"/>
      <c r="FY12" s="25"/>
      <c r="FZ12" s="26"/>
    </row>
    <row r="13" spans="1:182" x14ac:dyDescent="0.25">
      <c r="A13" s="289"/>
      <c r="B13" s="332">
        <v>43607</v>
      </c>
      <c r="C13" s="3"/>
      <c r="D13" s="3"/>
      <c r="E13" s="275">
        <v>1.08</v>
      </c>
      <c r="F13" s="3"/>
      <c r="G13" s="275" t="s">
        <v>161</v>
      </c>
      <c r="EF13" s="46"/>
      <c r="EG13" s="284"/>
      <c r="EH13" s="5"/>
      <c r="EI13" s="5"/>
      <c r="EK13" s="20"/>
      <c r="EL13" s="21"/>
      <c r="EM13" s="285"/>
      <c r="EN13" s="286"/>
      <c r="EO13" s="10"/>
      <c r="EP13" s="10"/>
      <c r="EQ13" s="10"/>
      <c r="ER13" s="10"/>
      <c r="ES13" s="10"/>
      <c r="ET13" s="10"/>
      <c r="EV13" s="11"/>
      <c r="EW13" s="25"/>
      <c r="EX13" s="25"/>
      <c r="EY13" s="25"/>
      <c r="EZ13" s="45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6"/>
      <c r="FM13" s="24"/>
      <c r="FN13" s="40"/>
      <c r="FO13" s="298"/>
      <c r="FP13" s="299"/>
      <c r="FQ13" s="300"/>
      <c r="FR13" s="25"/>
      <c r="FS13" s="25"/>
      <c r="FT13" s="25"/>
      <c r="FU13" s="25"/>
      <c r="FV13" s="25"/>
      <c r="FW13" s="25"/>
      <c r="FX13" s="25"/>
      <c r="FY13" s="25"/>
      <c r="FZ13" s="26"/>
    </row>
    <row r="14" spans="1:182" x14ac:dyDescent="0.25">
      <c r="A14" s="289"/>
      <c r="B14" s="332">
        <v>43571</v>
      </c>
      <c r="C14" s="3"/>
      <c r="D14" s="3"/>
      <c r="E14" s="275">
        <v>1.63</v>
      </c>
      <c r="F14" s="3"/>
      <c r="G14" s="275" t="s">
        <v>161</v>
      </c>
      <c r="EF14" s="46"/>
      <c r="EG14" s="284"/>
      <c r="EH14" s="5"/>
      <c r="EI14" s="5"/>
      <c r="EK14" s="20"/>
      <c r="EL14" s="21"/>
      <c r="EM14" s="285"/>
      <c r="EN14" s="286"/>
      <c r="EO14" s="10"/>
      <c r="EP14" s="10"/>
      <c r="EQ14" s="10"/>
      <c r="ER14" s="10"/>
      <c r="ES14" s="10"/>
      <c r="ET14" s="10"/>
      <c r="EV14" s="11"/>
      <c r="EW14" s="25"/>
      <c r="EX14" s="25"/>
      <c r="EY14" s="25"/>
      <c r="EZ14" s="45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6"/>
      <c r="FM14" s="24"/>
      <c r="FN14" s="40"/>
      <c r="FO14" s="298"/>
      <c r="FP14" s="299"/>
      <c r="FQ14" s="300"/>
      <c r="FR14" s="25"/>
      <c r="FS14" s="25"/>
      <c r="FT14" s="25"/>
      <c r="FU14" s="25"/>
      <c r="FV14" s="25"/>
      <c r="FW14" s="25"/>
      <c r="FX14" s="25"/>
      <c r="FY14" s="25"/>
      <c r="FZ14" s="26"/>
    </row>
    <row r="15" spans="1:182" x14ac:dyDescent="0.25">
      <c r="A15" s="289"/>
      <c r="B15" s="332">
        <v>43552</v>
      </c>
      <c r="C15" s="3"/>
      <c r="D15" s="3"/>
      <c r="E15" s="275">
        <v>1.92</v>
      </c>
      <c r="F15" s="3"/>
      <c r="G15" s="275" t="s">
        <v>161</v>
      </c>
      <c r="EF15" s="46"/>
      <c r="EG15" s="284"/>
      <c r="EH15" s="5"/>
      <c r="EI15" s="5"/>
      <c r="EK15" s="20"/>
      <c r="EL15" s="21"/>
      <c r="EM15" s="285"/>
      <c r="EN15" s="286"/>
      <c r="EO15" s="10"/>
      <c r="EP15" s="10"/>
      <c r="EQ15" s="10"/>
      <c r="ER15" s="10"/>
      <c r="ES15" s="10"/>
      <c r="ET15" s="10"/>
      <c r="EV15" s="11"/>
      <c r="EW15" s="25"/>
      <c r="EX15" s="25"/>
      <c r="EY15" s="25"/>
      <c r="EZ15" s="45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6"/>
      <c r="FM15" s="24"/>
      <c r="FN15" s="40"/>
      <c r="FO15" s="298"/>
      <c r="FP15" s="299"/>
      <c r="FQ15" s="300"/>
      <c r="FR15" s="25"/>
      <c r="FS15" s="25"/>
      <c r="FT15" s="25"/>
      <c r="FU15" s="25"/>
      <c r="FV15" s="25"/>
      <c r="FW15" s="25"/>
      <c r="FX15" s="25"/>
      <c r="FY15" s="25"/>
      <c r="FZ15" s="26"/>
    </row>
    <row r="16" spans="1:182" x14ac:dyDescent="0.25">
      <c r="B16" s="332">
        <v>43514</v>
      </c>
      <c r="C16" s="3"/>
      <c r="D16" s="3"/>
      <c r="E16" s="275">
        <v>3.13</v>
      </c>
      <c r="F16" s="3"/>
      <c r="G16" s="275" t="s">
        <v>161</v>
      </c>
      <c r="EF16" s="46"/>
      <c r="EG16" s="284"/>
      <c r="EH16" s="5"/>
      <c r="EI16" s="5"/>
      <c r="EK16" s="20"/>
      <c r="EL16" s="21"/>
      <c r="EM16" s="285"/>
      <c r="EN16" s="286"/>
      <c r="EO16" s="10"/>
      <c r="EP16" s="10"/>
      <c r="EQ16" s="10"/>
      <c r="ER16" s="10"/>
      <c r="ES16" s="10"/>
      <c r="ET16" s="10"/>
      <c r="EV16" s="11"/>
      <c r="EW16" s="25"/>
      <c r="EX16" s="25"/>
      <c r="EY16" s="25"/>
      <c r="EZ16" s="45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6"/>
      <c r="FM16" s="24"/>
      <c r="FN16" s="40"/>
      <c r="FO16" s="298"/>
      <c r="FP16" s="299"/>
      <c r="FQ16" s="300"/>
      <c r="FR16" s="25"/>
      <c r="FS16" s="25"/>
      <c r="FT16" s="25"/>
      <c r="FU16" s="25"/>
      <c r="FV16" s="25"/>
      <c r="FW16" s="25"/>
      <c r="FX16" s="25"/>
      <c r="FY16" s="25"/>
      <c r="FZ16" s="26"/>
    </row>
    <row r="17" spans="2:182" x14ac:dyDescent="0.25">
      <c r="B17" s="332">
        <v>43494</v>
      </c>
      <c r="C17" s="3"/>
      <c r="D17" s="3"/>
      <c r="E17" s="275">
        <v>2.2400000000000002</v>
      </c>
      <c r="F17" s="3"/>
      <c r="G17" s="275" t="s">
        <v>161</v>
      </c>
      <c r="EF17" s="46"/>
      <c r="EG17" s="284"/>
      <c r="EH17" s="5"/>
      <c r="EI17" s="5"/>
      <c r="EK17" s="20"/>
      <c r="EL17" s="21"/>
      <c r="EM17" s="285"/>
      <c r="EN17" s="286"/>
      <c r="EO17" s="10"/>
      <c r="EP17" s="10"/>
      <c r="EQ17" s="10"/>
      <c r="ER17" s="10"/>
      <c r="ES17" s="10"/>
      <c r="ET17" s="10"/>
      <c r="EV17" s="11"/>
      <c r="EW17" s="25"/>
      <c r="EX17" s="25"/>
      <c r="EY17" s="25"/>
      <c r="EZ17" s="45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6"/>
      <c r="FM17" s="24"/>
      <c r="FN17" s="40"/>
      <c r="FO17" s="298"/>
      <c r="FP17" s="299"/>
      <c r="FQ17" s="300"/>
      <c r="FR17" s="25"/>
      <c r="FS17" s="25"/>
      <c r="FT17" s="25"/>
      <c r="FU17" s="25"/>
      <c r="FV17" s="25"/>
      <c r="FW17" s="25"/>
      <c r="FX17" s="25"/>
      <c r="FY17" s="25"/>
      <c r="FZ17" s="26"/>
    </row>
    <row r="18" spans="2:182" x14ac:dyDescent="0.25">
      <c r="B18" s="332">
        <v>43461</v>
      </c>
      <c r="C18" s="3"/>
      <c r="D18" s="3"/>
      <c r="E18" s="275">
        <v>2.78</v>
      </c>
      <c r="F18" s="3"/>
      <c r="G18" s="275" t="s">
        <v>161</v>
      </c>
      <c r="EF18" s="46"/>
      <c r="EG18" s="284"/>
      <c r="EH18" s="5"/>
      <c r="EI18" s="5"/>
      <c r="EK18" s="20"/>
      <c r="EL18" s="21"/>
      <c r="EM18" s="285"/>
      <c r="EN18" s="286"/>
      <c r="EO18" s="10"/>
      <c r="EP18" s="10"/>
      <c r="EQ18" s="10"/>
      <c r="ER18" s="10"/>
      <c r="ES18" s="10"/>
      <c r="ET18" s="10"/>
      <c r="EV18" s="11"/>
      <c r="EW18" s="25"/>
      <c r="EX18" s="25"/>
      <c r="EY18" s="25"/>
      <c r="EZ18" s="45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6"/>
      <c r="FM18" s="24"/>
      <c r="FN18" s="40"/>
      <c r="FO18" s="298"/>
      <c r="FP18" s="299"/>
      <c r="FQ18" s="300"/>
      <c r="FR18" s="25"/>
      <c r="FS18" s="25"/>
      <c r="FT18" s="25"/>
      <c r="FU18" s="25"/>
      <c r="FV18" s="25"/>
      <c r="FW18" s="25"/>
      <c r="FX18" s="25"/>
      <c r="FY18" s="25"/>
      <c r="FZ18" s="26"/>
    </row>
    <row r="19" spans="2:182" x14ac:dyDescent="0.25">
      <c r="B19" s="332">
        <v>43430</v>
      </c>
      <c r="C19" s="3"/>
      <c r="D19" s="3"/>
      <c r="E19" s="275">
        <v>2.38</v>
      </c>
      <c r="F19" s="3"/>
      <c r="G19" s="275" t="s">
        <v>161</v>
      </c>
      <c r="EF19" s="46"/>
      <c r="EG19" s="284"/>
      <c r="EH19" s="5"/>
      <c r="EI19" s="5"/>
      <c r="EK19" s="20"/>
      <c r="EL19" s="21"/>
      <c r="EM19" s="285"/>
      <c r="EN19" s="286"/>
      <c r="EO19" s="10"/>
      <c r="EP19" s="10"/>
      <c r="EQ19" s="10"/>
      <c r="ER19" s="10"/>
      <c r="ES19" s="10"/>
      <c r="ET19" s="10"/>
      <c r="EV19" s="11"/>
      <c r="EW19" s="25"/>
      <c r="EX19" s="25"/>
      <c r="EY19" s="25"/>
      <c r="EZ19" s="45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6"/>
      <c r="FM19" s="24"/>
      <c r="FN19" s="40"/>
      <c r="FO19" s="298"/>
      <c r="FP19" s="299"/>
      <c r="FQ19" s="300"/>
      <c r="FR19" s="25"/>
      <c r="FS19" s="25"/>
      <c r="FT19" s="25"/>
      <c r="FU19" s="25"/>
      <c r="FV19" s="25"/>
      <c r="FW19" s="25"/>
      <c r="FX19" s="25"/>
      <c r="FY19" s="25"/>
      <c r="FZ19" s="26"/>
    </row>
    <row r="20" spans="2:182" x14ac:dyDescent="0.25">
      <c r="B20" s="332">
        <v>43395</v>
      </c>
      <c r="C20" s="3"/>
      <c r="D20" s="3"/>
      <c r="E20" s="275">
        <v>4.1100000000000003</v>
      </c>
      <c r="F20" s="3"/>
      <c r="G20" s="275" t="s">
        <v>161</v>
      </c>
      <c r="EF20" s="46"/>
      <c r="EG20" s="284"/>
      <c r="EH20" s="5"/>
      <c r="EI20" s="5"/>
      <c r="EK20" s="20"/>
      <c r="EL20" s="21"/>
      <c r="EM20" s="285"/>
      <c r="EN20" s="286"/>
      <c r="EO20" s="10"/>
      <c r="EP20" s="10"/>
      <c r="EQ20" s="10"/>
      <c r="ER20" s="10"/>
      <c r="ES20" s="10"/>
      <c r="ET20" s="10"/>
      <c r="EV20" s="11"/>
      <c r="EW20" s="25"/>
      <c r="EX20" s="25"/>
      <c r="EY20" s="25"/>
      <c r="EZ20" s="45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6"/>
      <c r="FM20" s="24"/>
      <c r="FN20" s="40"/>
      <c r="FO20" s="298"/>
      <c r="FP20" s="299"/>
      <c r="FQ20" s="300"/>
      <c r="FR20" s="25"/>
      <c r="FS20" s="25"/>
      <c r="FT20" s="25"/>
      <c r="FU20" s="25"/>
      <c r="FV20" s="25"/>
      <c r="FW20" s="25"/>
      <c r="FX20" s="25"/>
      <c r="FY20" s="25"/>
      <c r="FZ20" s="26"/>
    </row>
    <row r="21" spans="2:182" x14ac:dyDescent="0.25">
      <c r="B21" s="332">
        <v>43370</v>
      </c>
      <c r="C21" s="3"/>
      <c r="D21" s="3"/>
      <c r="E21" s="275">
        <v>4.74</v>
      </c>
      <c r="F21" s="3"/>
      <c r="G21" s="275" t="s">
        <v>161</v>
      </c>
      <c r="EF21" s="46"/>
      <c r="EG21" s="284"/>
      <c r="EH21" s="5"/>
      <c r="EI21" s="5"/>
      <c r="EK21" s="20"/>
      <c r="EL21" s="21"/>
      <c r="EM21" s="285"/>
      <c r="EN21" s="286"/>
      <c r="EO21" s="10"/>
      <c r="EP21" s="10"/>
      <c r="EQ21" s="10"/>
      <c r="ER21" s="10"/>
      <c r="ES21" s="10"/>
      <c r="ET21" s="10"/>
      <c r="EV21" s="11"/>
      <c r="EW21" s="25"/>
      <c r="EX21" s="25"/>
      <c r="EY21" s="25"/>
      <c r="EZ21" s="45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6"/>
      <c r="FM21" s="24"/>
      <c r="FN21" s="40"/>
      <c r="FO21" s="298"/>
      <c r="FP21" s="299"/>
      <c r="FQ21" s="300"/>
      <c r="FR21" s="25"/>
      <c r="FS21" s="25"/>
      <c r="FT21" s="25"/>
      <c r="FU21" s="25"/>
      <c r="FV21" s="25"/>
      <c r="FW21" s="25"/>
      <c r="FX21" s="25"/>
      <c r="FY21" s="25"/>
      <c r="FZ21" s="26"/>
    </row>
    <row r="22" spans="2:182" x14ac:dyDescent="0.25">
      <c r="B22" s="332">
        <v>43340</v>
      </c>
      <c r="C22" s="3"/>
      <c r="D22" s="3"/>
      <c r="E22" s="275">
        <v>3.11</v>
      </c>
      <c r="F22" s="3"/>
      <c r="G22" s="275" t="s">
        <v>161</v>
      </c>
      <c r="EF22" s="46"/>
      <c r="EG22" s="284"/>
      <c r="EH22" s="5"/>
      <c r="EI22" s="5"/>
      <c r="EK22" s="20"/>
      <c r="EL22" s="21"/>
      <c r="EM22" s="285"/>
      <c r="EN22" s="286"/>
      <c r="EO22" s="10"/>
      <c r="EP22" s="10"/>
      <c r="EQ22" s="10"/>
      <c r="ER22" s="10"/>
      <c r="ES22" s="10"/>
      <c r="ET22" s="10"/>
      <c r="EV22" s="11"/>
      <c r="EW22" s="25"/>
      <c r="EX22" s="25"/>
      <c r="EY22" s="25"/>
      <c r="EZ22" s="45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6"/>
      <c r="FM22" s="24"/>
      <c r="FN22" s="40"/>
      <c r="FO22" s="298"/>
      <c r="FP22" s="299"/>
      <c r="FQ22" s="300"/>
      <c r="FR22" s="25"/>
      <c r="FS22" s="25"/>
      <c r="FT22" s="25"/>
      <c r="FU22" s="25"/>
      <c r="FV22" s="25"/>
      <c r="FW22" s="25"/>
      <c r="FX22" s="25"/>
      <c r="FY22" s="25"/>
      <c r="FZ22" s="26"/>
    </row>
    <row r="23" spans="2:182" x14ac:dyDescent="0.25">
      <c r="B23" s="332">
        <v>43297</v>
      </c>
      <c r="C23" s="3"/>
      <c r="D23" s="3"/>
      <c r="E23" s="275">
        <v>4.75</v>
      </c>
      <c r="F23" s="3"/>
      <c r="G23" s="275" t="s">
        <v>161</v>
      </c>
      <c r="EF23" s="46"/>
      <c r="EG23" s="284"/>
      <c r="EH23" s="5"/>
      <c r="EI23" s="5"/>
      <c r="EK23" s="20"/>
      <c r="EL23" s="21"/>
      <c r="EM23" s="285"/>
      <c r="EN23" s="286"/>
      <c r="EO23" s="10"/>
      <c r="EP23" s="10"/>
      <c r="EQ23" s="10"/>
      <c r="ER23" s="10"/>
      <c r="ES23" s="10"/>
      <c r="ET23" s="10"/>
      <c r="EV23" s="11"/>
      <c r="EW23" s="25"/>
      <c r="EX23" s="25"/>
      <c r="EY23" s="25"/>
      <c r="EZ23" s="45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6"/>
      <c r="FM23" s="24"/>
      <c r="FN23" s="40"/>
      <c r="FO23" s="298"/>
      <c r="FP23" s="299"/>
      <c r="FQ23" s="300"/>
      <c r="FR23" s="25"/>
      <c r="FS23" s="25"/>
      <c r="FT23" s="25"/>
      <c r="FU23" s="25"/>
      <c r="FV23" s="25"/>
      <c r="FW23" s="25"/>
      <c r="FX23" s="25"/>
      <c r="FY23" s="25"/>
      <c r="FZ23" s="26"/>
    </row>
    <row r="24" spans="2:182" x14ac:dyDescent="0.25">
      <c r="B24" s="332">
        <v>43238</v>
      </c>
      <c r="C24" s="3"/>
      <c r="D24" s="3"/>
      <c r="E24" s="275">
        <v>4.0599999999999996</v>
      </c>
      <c r="F24" s="3"/>
      <c r="G24" s="275" t="s">
        <v>161</v>
      </c>
      <c r="EF24" s="46"/>
      <c r="EG24" s="284"/>
      <c r="EH24" s="5"/>
      <c r="EI24" s="5"/>
      <c r="EK24" s="20"/>
      <c r="EL24" s="21"/>
      <c r="EM24" s="285"/>
      <c r="EN24" s="286"/>
      <c r="EO24" s="10"/>
      <c r="EP24" s="10"/>
      <c r="EQ24" s="10"/>
      <c r="ER24" s="10"/>
      <c r="ES24" s="10"/>
      <c r="ET24" s="10"/>
      <c r="EV24" s="11"/>
      <c r="EW24" s="25"/>
      <c r="EX24" s="25"/>
      <c r="EY24" s="25"/>
      <c r="EZ24" s="45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6"/>
      <c r="FM24" s="24"/>
      <c r="FN24" s="40"/>
      <c r="FO24" s="298"/>
      <c r="FP24" s="299"/>
      <c r="FQ24" s="300"/>
      <c r="FR24" s="25"/>
      <c r="FS24" s="25"/>
      <c r="FT24" s="25"/>
      <c r="FU24" s="25"/>
      <c r="FV24" s="25"/>
      <c r="FW24" s="25"/>
      <c r="FX24" s="25"/>
      <c r="FY24" s="25"/>
      <c r="FZ24" s="26"/>
    </row>
    <row r="25" spans="2:182" x14ac:dyDescent="0.25">
      <c r="B25" s="332">
        <v>43196</v>
      </c>
      <c r="C25" s="3"/>
      <c r="D25" s="3"/>
      <c r="E25" s="275">
        <v>4.38</v>
      </c>
      <c r="F25" s="3"/>
      <c r="G25" s="275" t="s">
        <v>161</v>
      </c>
      <c r="EF25" s="46"/>
      <c r="EG25" s="284"/>
      <c r="EH25" s="5"/>
      <c r="EI25" s="5"/>
      <c r="EK25" s="20"/>
      <c r="EL25" s="21"/>
      <c r="EM25" s="285"/>
      <c r="EN25" s="286"/>
      <c r="EO25" s="10"/>
      <c r="EP25" s="10"/>
      <c r="EQ25" s="10"/>
      <c r="ER25" s="10"/>
      <c r="ES25" s="10"/>
      <c r="ET25" s="10"/>
      <c r="EV25" s="11"/>
      <c r="EW25" s="25"/>
      <c r="EX25" s="25"/>
      <c r="EY25" s="25"/>
      <c r="EZ25" s="45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6"/>
      <c r="FM25" s="24"/>
      <c r="FN25" s="40"/>
      <c r="FO25" s="298"/>
      <c r="FP25" s="299"/>
      <c r="FQ25" s="300"/>
      <c r="FR25" s="25"/>
      <c r="FS25" s="25"/>
      <c r="FT25" s="25"/>
      <c r="FU25" s="25"/>
      <c r="FV25" s="25"/>
      <c r="FW25" s="25"/>
      <c r="FX25" s="25"/>
      <c r="FY25" s="25"/>
      <c r="FZ25" s="26"/>
    </row>
    <row r="26" spans="2:182" x14ac:dyDescent="0.25">
      <c r="B26" s="332">
        <v>43153</v>
      </c>
      <c r="C26" s="3"/>
      <c r="D26" s="3"/>
      <c r="E26" s="275">
        <v>2.91</v>
      </c>
      <c r="F26" s="3"/>
      <c r="G26" s="275" t="s">
        <v>161</v>
      </c>
      <c r="EF26" s="46"/>
      <c r="EG26" s="284"/>
      <c r="EH26" s="5"/>
      <c r="EI26" s="5"/>
      <c r="EK26" s="20"/>
      <c r="EL26" s="21"/>
      <c r="EM26" s="285"/>
      <c r="EN26" s="286"/>
      <c r="EO26" s="10"/>
      <c r="EP26" s="10"/>
      <c r="EQ26" s="10"/>
      <c r="ER26" s="10"/>
      <c r="ES26" s="10"/>
      <c r="ET26" s="10"/>
      <c r="EV26" s="11"/>
      <c r="EW26" s="25"/>
      <c r="EX26" s="25"/>
      <c r="EY26" s="25"/>
      <c r="EZ26" s="45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6"/>
      <c r="FM26" s="24"/>
      <c r="FN26" s="40"/>
      <c r="FO26" s="298"/>
      <c r="FP26" s="299"/>
      <c r="FQ26" s="300"/>
      <c r="FR26" s="25"/>
      <c r="FS26" s="25"/>
      <c r="FT26" s="25"/>
      <c r="FU26" s="25"/>
      <c r="FV26" s="25"/>
      <c r="FW26" s="25"/>
      <c r="FX26" s="25"/>
      <c r="FY26" s="25"/>
      <c r="FZ26" s="26"/>
    </row>
    <row r="27" spans="2:182" x14ac:dyDescent="0.25">
      <c r="B27" s="332">
        <v>43122</v>
      </c>
      <c r="C27" s="3"/>
      <c r="D27" s="3"/>
      <c r="E27" s="275">
        <v>3.32</v>
      </c>
      <c r="F27" s="3"/>
      <c r="G27" s="275" t="s">
        <v>161</v>
      </c>
      <c r="EF27" s="46"/>
      <c r="EG27" s="284"/>
      <c r="EH27" s="5"/>
      <c r="EI27" s="5"/>
      <c r="EK27" s="20"/>
      <c r="EL27" s="21"/>
      <c r="EM27" s="285"/>
      <c r="EN27" s="286"/>
      <c r="EO27" s="10"/>
      <c r="EP27" s="10"/>
      <c r="EQ27" s="10"/>
      <c r="ER27" s="10"/>
      <c r="ES27" s="10"/>
      <c r="ET27" s="10"/>
      <c r="EV27" s="11"/>
      <c r="EW27" s="25"/>
      <c r="EX27" s="25"/>
      <c r="EY27" s="25"/>
      <c r="EZ27" s="45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6"/>
      <c r="FM27" s="24"/>
      <c r="FN27" s="40"/>
      <c r="FO27" s="298"/>
      <c r="FP27" s="299"/>
      <c r="FQ27" s="300"/>
      <c r="FR27" s="25"/>
      <c r="FS27" s="25"/>
      <c r="FT27" s="25"/>
      <c r="FU27" s="25"/>
      <c r="FV27" s="25"/>
      <c r="FW27" s="25"/>
      <c r="FX27" s="25"/>
      <c r="FY27" s="25"/>
      <c r="FZ27" s="26"/>
    </row>
    <row r="28" spans="2:182" x14ac:dyDescent="0.25">
      <c r="B28" s="332">
        <v>43090</v>
      </c>
      <c r="C28" s="3"/>
      <c r="D28" s="3"/>
      <c r="E28" s="275">
        <v>3.58</v>
      </c>
      <c r="F28" s="3"/>
      <c r="G28" s="275" t="s">
        <v>161</v>
      </c>
      <c r="EF28" s="46"/>
      <c r="EG28" s="284"/>
      <c r="EH28" s="5"/>
      <c r="EI28" s="5"/>
      <c r="EK28" s="20"/>
      <c r="EL28" s="21"/>
      <c r="EM28" s="285"/>
      <c r="EN28" s="286"/>
      <c r="EO28" s="10"/>
      <c r="EP28" s="10"/>
      <c r="EQ28" s="10"/>
      <c r="ER28" s="10"/>
      <c r="ES28" s="10"/>
      <c r="ET28" s="10"/>
      <c r="EV28" s="11"/>
      <c r="EW28" s="25"/>
      <c r="EX28" s="25"/>
      <c r="EY28" s="25"/>
      <c r="EZ28" s="45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6"/>
      <c r="FM28" s="24"/>
      <c r="FN28" s="40"/>
      <c r="FO28" s="298"/>
      <c r="FP28" s="299"/>
      <c r="FQ28" s="300"/>
      <c r="FR28" s="25"/>
      <c r="FS28" s="25"/>
      <c r="FT28" s="25"/>
      <c r="FU28" s="25"/>
      <c r="FV28" s="25"/>
      <c r="FW28" s="25"/>
      <c r="FX28" s="25"/>
      <c r="FY28" s="25"/>
      <c r="FZ28" s="26"/>
    </row>
    <row r="29" spans="2:182" x14ac:dyDescent="0.25">
      <c r="B29" s="332">
        <v>43048</v>
      </c>
      <c r="C29" s="3"/>
      <c r="D29" s="3"/>
      <c r="E29" s="275">
        <v>4.3099999999999996</v>
      </c>
      <c r="F29" s="3"/>
      <c r="G29" s="275" t="s">
        <v>161</v>
      </c>
      <c r="EF29" s="46"/>
      <c r="EG29" s="284"/>
      <c r="EH29" s="5"/>
      <c r="EI29" s="5"/>
      <c r="EK29" s="20"/>
      <c r="EL29" s="21"/>
      <c r="EM29" s="285"/>
      <c r="EN29" s="286"/>
      <c r="EO29" s="10"/>
      <c r="EP29" s="10"/>
      <c r="EQ29" s="10"/>
      <c r="ER29" s="10"/>
      <c r="ES29" s="10"/>
      <c r="ET29" s="10"/>
      <c r="EV29" s="11"/>
      <c r="EW29" s="25"/>
      <c r="EX29" s="25"/>
      <c r="EY29" s="25"/>
      <c r="EZ29" s="45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6"/>
      <c r="FM29" s="24"/>
      <c r="FN29" s="40"/>
      <c r="FO29" s="298"/>
      <c r="FP29" s="299"/>
      <c r="FQ29" s="300"/>
      <c r="FR29" s="25"/>
      <c r="FS29" s="25"/>
      <c r="FT29" s="25"/>
      <c r="FU29" s="25"/>
      <c r="FV29" s="25"/>
      <c r="FW29" s="25"/>
      <c r="FX29" s="25"/>
      <c r="FY29" s="25"/>
      <c r="FZ29" s="26"/>
    </row>
    <row r="30" spans="2:182" x14ac:dyDescent="0.25">
      <c r="B30" s="329">
        <v>43028</v>
      </c>
      <c r="C30" s="267"/>
      <c r="D30" s="267"/>
      <c r="E30" s="267">
        <v>5.83</v>
      </c>
      <c r="F30" s="267"/>
      <c r="G30" s="267"/>
      <c r="EF30" s="46"/>
      <c r="EG30" s="284"/>
      <c r="EH30" s="5"/>
      <c r="EI30" s="5"/>
      <c r="EK30" s="20"/>
      <c r="EL30" s="21"/>
      <c r="EM30" s="285"/>
      <c r="EN30" s="286"/>
      <c r="EO30" s="10"/>
      <c r="EP30" s="10"/>
      <c r="EQ30" s="10"/>
      <c r="ER30" s="10"/>
      <c r="ES30" s="10"/>
      <c r="ET30" s="10"/>
      <c r="EV30" s="11"/>
      <c r="EW30" s="25"/>
      <c r="EX30" s="25"/>
      <c r="EY30" s="25"/>
      <c r="EZ30" s="45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6"/>
      <c r="FM30" s="24"/>
      <c r="FN30" s="40"/>
      <c r="FO30" s="298"/>
      <c r="FP30" s="299"/>
      <c r="FQ30" s="300"/>
      <c r="FR30" s="25"/>
      <c r="FS30" s="25"/>
      <c r="FT30" s="25"/>
      <c r="FU30" s="25"/>
      <c r="FV30" s="25"/>
      <c r="FW30" s="25"/>
      <c r="FX30" s="25"/>
      <c r="FY30" s="25"/>
      <c r="FZ30" s="26"/>
    </row>
    <row r="31" spans="2:182" x14ac:dyDescent="0.25">
      <c r="B31" s="329">
        <v>42999</v>
      </c>
      <c r="C31" s="267"/>
      <c r="D31" s="267"/>
      <c r="E31" s="267">
        <v>4.5199999999999996</v>
      </c>
      <c r="F31" s="267"/>
      <c r="G31" s="267"/>
      <c r="EF31" s="46"/>
      <c r="EG31" s="284"/>
      <c r="EH31" s="5"/>
      <c r="EI31" s="5"/>
      <c r="EK31" s="20"/>
      <c r="EL31" s="21"/>
      <c r="EM31" s="285"/>
      <c r="EN31" s="286"/>
      <c r="EO31" s="10"/>
      <c r="EP31" s="10"/>
      <c r="EQ31" s="10"/>
      <c r="ER31" s="10"/>
      <c r="ES31" s="10"/>
      <c r="ET31" s="10"/>
      <c r="EV31" s="11"/>
      <c r="EW31" s="25"/>
      <c r="EX31" s="25"/>
      <c r="EY31" s="25"/>
      <c r="EZ31" s="45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6"/>
      <c r="FM31" s="24"/>
      <c r="FN31" s="40"/>
      <c r="FO31" s="298"/>
      <c r="FP31" s="299"/>
      <c r="FQ31" s="300"/>
      <c r="FR31" s="25"/>
      <c r="FS31" s="25"/>
      <c r="FT31" s="25"/>
      <c r="FU31" s="25"/>
      <c r="FV31" s="25"/>
      <c r="FW31" s="25"/>
      <c r="FX31" s="25"/>
      <c r="FY31" s="25"/>
      <c r="FZ31" s="26"/>
    </row>
    <row r="32" spans="2:182" x14ac:dyDescent="0.25">
      <c r="B32" s="329">
        <v>42965</v>
      </c>
      <c r="C32" s="267"/>
      <c r="D32" s="267"/>
      <c r="E32" s="267">
        <v>4.74</v>
      </c>
      <c r="F32" s="267"/>
      <c r="G32" s="267"/>
      <c r="EF32" s="46"/>
      <c r="EG32" s="284"/>
      <c r="EH32" s="5"/>
      <c r="EI32" s="5"/>
      <c r="EK32" s="20"/>
      <c r="EL32" s="21"/>
      <c r="EM32" s="285"/>
      <c r="EN32" s="286"/>
      <c r="EO32" s="10"/>
      <c r="EP32" s="10"/>
      <c r="EQ32" s="10"/>
      <c r="ER32" s="10"/>
      <c r="ES32" s="10"/>
      <c r="ET32" s="10"/>
      <c r="EV32" s="11"/>
      <c r="EW32" s="25"/>
      <c r="EX32" s="25"/>
      <c r="EY32" s="25"/>
      <c r="EZ32" s="45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6"/>
      <c r="FM32" s="24"/>
      <c r="FN32" s="40"/>
      <c r="FO32" s="298"/>
      <c r="FP32" s="299"/>
      <c r="FQ32" s="300"/>
      <c r="FR32" s="25"/>
      <c r="FS32" s="25"/>
      <c r="FT32" s="25"/>
      <c r="FU32" s="25"/>
      <c r="FV32" s="25"/>
      <c r="FW32" s="25"/>
      <c r="FX32" s="25"/>
      <c r="FY32" s="25"/>
      <c r="FZ32" s="26"/>
    </row>
    <row r="33" spans="1:182" x14ac:dyDescent="0.25">
      <c r="B33" s="330">
        <v>42943</v>
      </c>
      <c r="C33" s="267"/>
      <c r="D33" s="267"/>
      <c r="E33" s="315">
        <v>5.1100000000000003</v>
      </c>
      <c r="F33" s="267"/>
      <c r="G33" s="267"/>
      <c r="EF33" s="46"/>
      <c r="EG33" s="284"/>
      <c r="EH33" s="5"/>
      <c r="EI33" s="5"/>
      <c r="EK33" s="20"/>
      <c r="EL33" s="21"/>
      <c r="EM33" s="285"/>
      <c r="EN33" s="286"/>
      <c r="EO33" s="10"/>
      <c r="EP33" s="10"/>
      <c r="EQ33" s="10"/>
      <c r="ER33" s="10"/>
      <c r="ES33" s="10"/>
      <c r="ET33" s="10"/>
      <c r="EV33" s="11"/>
      <c r="EW33" s="25"/>
      <c r="EX33" s="25"/>
      <c r="EY33" s="25"/>
      <c r="EZ33" s="45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6"/>
      <c r="FM33" s="24"/>
      <c r="FN33" s="40"/>
      <c r="FO33" s="298"/>
      <c r="FP33" s="299"/>
      <c r="FQ33" s="300"/>
      <c r="FR33" s="25"/>
      <c r="FS33" s="25"/>
      <c r="FT33" s="25"/>
      <c r="FU33" s="25"/>
      <c r="FV33" s="25"/>
      <c r="FW33" s="25"/>
      <c r="FX33" s="25"/>
      <c r="FY33" s="25"/>
      <c r="FZ33" s="26"/>
    </row>
    <row r="34" spans="1:182" x14ac:dyDescent="0.25">
      <c r="B34" s="330">
        <v>42937</v>
      </c>
      <c r="C34" s="267"/>
      <c r="D34" s="267"/>
      <c r="E34" s="315">
        <v>4.4400000000000004</v>
      </c>
      <c r="F34" s="267"/>
      <c r="G34" s="267"/>
      <c r="EF34" s="46"/>
      <c r="EG34" s="284"/>
      <c r="EH34" s="5"/>
      <c r="EI34" s="5"/>
      <c r="EK34" s="20"/>
      <c r="EL34" s="21"/>
      <c r="EM34" s="285"/>
      <c r="EN34" s="286"/>
      <c r="EO34" s="10"/>
      <c r="EP34" s="10"/>
      <c r="EQ34" s="10"/>
      <c r="ER34" s="10"/>
      <c r="ES34" s="10"/>
      <c r="ET34" s="10"/>
      <c r="EV34" s="11"/>
      <c r="EW34" s="25"/>
      <c r="EX34" s="25"/>
      <c r="EY34" s="25"/>
      <c r="EZ34" s="45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6"/>
      <c r="FM34" s="24"/>
      <c r="FN34" s="40"/>
      <c r="FO34" s="298"/>
      <c r="FP34" s="299"/>
      <c r="FQ34" s="300"/>
      <c r="FR34" s="25"/>
      <c r="FS34" s="25"/>
      <c r="FT34" s="25"/>
      <c r="FU34" s="25"/>
      <c r="FV34" s="25"/>
      <c r="FW34" s="25"/>
      <c r="FX34" s="25"/>
      <c r="FY34" s="25"/>
      <c r="FZ34" s="26"/>
    </row>
    <row r="35" spans="1:182" x14ac:dyDescent="0.25">
      <c r="B35" s="330">
        <v>42930</v>
      </c>
      <c r="C35" s="267"/>
      <c r="D35" s="267"/>
      <c r="E35" s="315">
        <v>4.3899999999999997</v>
      </c>
      <c r="F35" s="267"/>
      <c r="G35" s="267"/>
      <c r="DZ35" s="46"/>
      <c r="EA35" s="284"/>
      <c r="EB35" s="5"/>
      <c r="EC35" s="5"/>
      <c r="EE35" s="20"/>
      <c r="EF35" s="21"/>
      <c r="EG35" s="285"/>
      <c r="EH35" s="286"/>
      <c r="EI35" s="10"/>
      <c r="EJ35" s="10"/>
      <c r="EK35" s="10"/>
      <c r="EL35" s="10"/>
      <c r="EM35" s="10"/>
      <c r="EN35" s="10"/>
      <c r="EP35" s="11"/>
      <c r="EQ35" s="25"/>
      <c r="ER35" s="25"/>
      <c r="ES35" s="25"/>
      <c r="ET35" s="45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6"/>
      <c r="FG35" s="24"/>
      <c r="FH35" s="40"/>
      <c r="FI35" s="298"/>
      <c r="FJ35" s="299"/>
      <c r="FK35" s="300"/>
      <c r="FL35" s="25"/>
      <c r="FM35" s="25"/>
      <c r="FN35" s="25"/>
      <c r="FO35" s="25"/>
      <c r="FP35" s="25"/>
      <c r="FQ35" s="25"/>
      <c r="FR35" s="25"/>
      <c r="FS35" s="25"/>
      <c r="FT35" s="26"/>
    </row>
    <row r="36" spans="1:182" x14ac:dyDescent="0.25">
      <c r="B36" s="330">
        <v>42921</v>
      </c>
      <c r="C36" s="267"/>
      <c r="D36" s="267"/>
      <c r="E36" s="315">
        <v>3.32</v>
      </c>
      <c r="F36" s="267"/>
      <c r="G36" s="267"/>
      <c r="DZ36" s="46"/>
      <c r="EA36" s="284"/>
      <c r="EB36" s="5"/>
      <c r="EC36" s="5"/>
      <c r="EE36" s="20"/>
      <c r="EF36" s="21"/>
      <c r="EG36" s="285"/>
      <c r="EH36" s="286"/>
      <c r="EI36" s="10"/>
      <c r="EJ36" s="10"/>
      <c r="EK36" s="10"/>
      <c r="EL36" s="10"/>
      <c r="EM36" s="10"/>
      <c r="EN36" s="10"/>
      <c r="EP36" s="11"/>
      <c r="EQ36" s="25"/>
      <c r="ER36" s="25"/>
      <c r="ES36" s="25"/>
      <c r="ET36" s="45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6"/>
      <c r="FG36" s="24"/>
      <c r="FH36" s="40"/>
      <c r="FI36" s="298"/>
      <c r="FJ36" s="299"/>
      <c r="FK36" s="300"/>
      <c r="FL36" s="25"/>
      <c r="FM36" s="25"/>
      <c r="FN36" s="25"/>
      <c r="FO36" s="25"/>
      <c r="FP36" s="25"/>
      <c r="FQ36" s="25"/>
      <c r="FR36" s="25"/>
      <c r="FS36" s="25"/>
      <c r="FT36" s="26"/>
    </row>
    <row r="37" spans="1:182" x14ac:dyDescent="0.25">
      <c r="B37" s="330">
        <v>42906</v>
      </c>
      <c r="C37" s="267"/>
      <c r="D37" s="267"/>
      <c r="E37" s="315">
        <v>2.91</v>
      </c>
      <c r="F37" s="267"/>
      <c r="G37" s="267"/>
      <c r="DZ37" s="46"/>
      <c r="EA37" s="284"/>
      <c r="EB37" s="5"/>
      <c r="EC37" s="5"/>
      <c r="EE37" s="20"/>
      <c r="EF37" s="21"/>
      <c r="EG37" s="285"/>
      <c r="EH37" s="286"/>
      <c r="EI37" s="10"/>
      <c r="EJ37" s="10"/>
      <c r="EK37" s="10"/>
      <c r="EL37" s="10"/>
      <c r="EM37" s="10"/>
      <c r="EN37" s="10"/>
      <c r="EP37" s="11"/>
      <c r="EQ37" s="25"/>
      <c r="ER37" s="25"/>
      <c r="ES37" s="25"/>
      <c r="ET37" s="45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6"/>
      <c r="FG37" s="24"/>
      <c r="FH37" s="40"/>
      <c r="FI37" s="298"/>
      <c r="FJ37" s="299"/>
      <c r="FK37" s="300"/>
      <c r="FL37" s="25"/>
      <c r="FM37" s="25"/>
      <c r="FN37" s="25"/>
      <c r="FO37" s="25"/>
      <c r="FP37" s="25"/>
      <c r="FQ37" s="25"/>
      <c r="FR37" s="25"/>
      <c r="FS37" s="25"/>
      <c r="FT37" s="26"/>
    </row>
    <row r="38" spans="1:182" x14ac:dyDescent="0.25">
      <c r="B38" s="330">
        <v>42894</v>
      </c>
      <c r="C38" s="267"/>
      <c r="D38" s="267"/>
      <c r="E38" s="315">
        <v>2.82</v>
      </c>
      <c r="F38" s="267"/>
      <c r="G38" s="267"/>
      <c r="DZ38" s="46"/>
      <c r="EA38" s="284"/>
      <c r="EB38" s="5"/>
      <c r="EC38" s="5"/>
      <c r="EE38" s="20"/>
      <c r="EF38" s="21"/>
      <c r="EG38" s="285"/>
      <c r="EH38" s="286"/>
      <c r="EI38" s="10"/>
      <c r="EJ38" s="10"/>
      <c r="EK38" s="10"/>
      <c r="EL38" s="10"/>
      <c r="EM38" s="10"/>
      <c r="EN38" s="10"/>
      <c r="EP38" s="11"/>
      <c r="EQ38" s="25"/>
      <c r="ER38" s="25"/>
      <c r="ES38" s="25"/>
      <c r="ET38" s="45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6"/>
      <c r="FG38" s="24"/>
      <c r="FH38" s="40"/>
      <c r="FI38" s="298"/>
      <c r="FJ38" s="299"/>
      <c r="FK38" s="300"/>
      <c r="FL38" s="25"/>
      <c r="FM38" s="25"/>
      <c r="FN38" s="25"/>
      <c r="FO38" s="25"/>
      <c r="FP38" s="25"/>
      <c r="FQ38" s="25"/>
      <c r="FR38" s="25"/>
      <c r="FS38" s="25"/>
      <c r="FT38" s="26"/>
    </row>
    <row r="39" spans="1:182" ht="15.75" thickBot="1" x14ac:dyDescent="0.3">
      <c r="A39" s="291"/>
      <c r="B39" s="330">
        <v>42888</v>
      </c>
      <c r="C39" s="267"/>
      <c r="D39" s="282"/>
      <c r="E39" s="315">
        <v>2.2200000000000002</v>
      </c>
      <c r="F39" s="267"/>
      <c r="G39" s="267"/>
      <c r="DZ39" s="46"/>
      <c r="EA39" s="47"/>
      <c r="EB39" s="5"/>
      <c r="EC39" s="5"/>
      <c r="EE39" s="20" t="s">
        <v>21</v>
      </c>
      <c r="EF39" s="21">
        <v>139</v>
      </c>
      <c r="EG39" s="48">
        <v>2.8937233267409184</v>
      </c>
      <c r="EH39" s="49">
        <v>1.4468616633704591E-3</v>
      </c>
      <c r="EI39" s="10"/>
      <c r="EJ39" s="10"/>
      <c r="EK39" s="10"/>
      <c r="EL39" s="50"/>
      <c r="EM39" s="10"/>
      <c r="EN39" s="10"/>
      <c r="EP39" s="11"/>
      <c r="EQ39" s="25"/>
      <c r="ER39" s="25"/>
      <c r="ES39" s="25"/>
      <c r="ET39" s="45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6"/>
      <c r="FG39" s="24"/>
      <c r="FH39" s="40" t="s">
        <v>131</v>
      </c>
      <c r="FI39" s="488" t="s">
        <v>13</v>
      </c>
      <c r="FJ39" s="489"/>
      <c r="FK39" s="490"/>
      <c r="FL39" s="25"/>
      <c r="FM39" s="25"/>
      <c r="FN39" s="25"/>
      <c r="FO39" s="25"/>
      <c r="FP39" s="25"/>
      <c r="FQ39" s="25"/>
      <c r="FR39" s="25"/>
      <c r="FS39" s="25"/>
      <c r="FT39" s="26"/>
    </row>
    <row r="40" spans="1:182" ht="15.75" thickBot="1" x14ac:dyDescent="0.3">
      <c r="A40" s="291"/>
      <c r="B40" s="330">
        <v>42881</v>
      </c>
      <c r="C40" s="267"/>
      <c r="D40" s="282"/>
      <c r="E40" s="315">
        <v>2.38</v>
      </c>
      <c r="F40" s="267"/>
      <c r="G40" s="267"/>
      <c r="DZ40" s="51" t="s">
        <v>14</v>
      </c>
      <c r="EA40" s="47"/>
      <c r="EB40" s="5"/>
      <c r="EC40" s="5"/>
      <c r="EE40" s="52" t="s">
        <v>22</v>
      </c>
      <c r="EF40" s="53">
        <v>0.1</v>
      </c>
      <c r="EG40" s="296"/>
      <c r="EH40" s="25"/>
      <c r="EI40" s="10"/>
      <c r="EJ40" s="10"/>
      <c r="EK40" s="10"/>
      <c r="EL40" s="10"/>
      <c r="EM40" s="10"/>
      <c r="EN40" s="10"/>
      <c r="EP40" s="11"/>
      <c r="EQ40" s="491" t="s">
        <v>121</v>
      </c>
      <c r="ER40" s="492"/>
      <c r="ES40" s="492"/>
      <c r="ET40" s="492"/>
      <c r="EU40" s="493"/>
      <c r="EV40" s="10"/>
      <c r="EW40" s="10"/>
      <c r="EX40" s="10"/>
      <c r="EY40" s="10"/>
      <c r="EZ40" s="10"/>
      <c r="FA40" s="10"/>
      <c r="FB40" s="10"/>
      <c r="FC40" s="10"/>
      <c r="FD40" s="10"/>
      <c r="FE40" s="16"/>
      <c r="FG40" s="24"/>
      <c r="FH40" s="40" t="s">
        <v>7</v>
      </c>
      <c r="FI40" s="494">
        <v>41645</v>
      </c>
      <c r="FJ40" s="495"/>
      <c r="FK40" s="496"/>
      <c r="FL40" s="25"/>
      <c r="FM40" s="25"/>
      <c r="FN40" s="25"/>
      <c r="FO40" s="25"/>
      <c r="FP40" s="25"/>
      <c r="FQ40" s="25"/>
      <c r="FR40" s="25"/>
      <c r="FS40" s="25"/>
      <c r="FT40" s="26"/>
    </row>
    <row r="41" spans="1:182" ht="15.75" thickBot="1" x14ac:dyDescent="0.3">
      <c r="A41" s="291"/>
      <c r="B41" s="330">
        <v>42874</v>
      </c>
      <c r="C41" s="267"/>
      <c r="D41" s="282"/>
      <c r="E41" s="315">
        <v>2.21</v>
      </c>
      <c r="F41" s="267"/>
      <c r="G41" s="267"/>
      <c r="DZ41" s="27" t="s">
        <v>15</v>
      </c>
      <c r="EA41" s="54">
        <v>1000</v>
      </c>
      <c r="EB41" s="55" t="s">
        <v>16</v>
      </c>
      <c r="EC41" s="5"/>
      <c r="EE41" s="56" t="s">
        <v>52</v>
      </c>
      <c r="EF41" s="57">
        <v>41032.394366197186</v>
      </c>
      <c r="EG41" s="296"/>
      <c r="EH41" s="25"/>
      <c r="EI41" s="10"/>
      <c r="EJ41" s="10"/>
      <c r="EK41" s="10"/>
      <c r="EL41" s="10"/>
      <c r="EM41" s="10"/>
      <c r="EN41" s="10"/>
      <c r="EP41" s="11"/>
      <c r="EQ41" s="58" t="s">
        <v>51</v>
      </c>
      <c r="ER41" s="59"/>
      <c r="ES41" s="59"/>
      <c r="ET41" s="60"/>
      <c r="EU41" s="61">
        <v>11857.938800526432</v>
      </c>
      <c r="EV41" s="10"/>
      <c r="EW41" s="10"/>
      <c r="EX41" s="497" t="s">
        <v>77</v>
      </c>
      <c r="EY41" s="498"/>
      <c r="EZ41" s="498"/>
      <c r="FA41" s="499"/>
      <c r="FB41" s="10"/>
      <c r="FC41" s="10"/>
      <c r="FD41" s="10"/>
      <c r="FE41" s="16"/>
      <c r="FG41" s="24"/>
      <c r="FH41" s="25"/>
      <c r="FI41" s="25"/>
      <c r="FJ41" s="62"/>
      <c r="FK41" s="63"/>
      <c r="FL41" s="25"/>
      <c r="FM41" s="25"/>
      <c r="FN41" s="25"/>
      <c r="FO41" s="25"/>
      <c r="FP41" s="25"/>
      <c r="FQ41" s="25"/>
      <c r="FR41" s="25"/>
      <c r="FS41" s="25"/>
      <c r="FT41" s="26"/>
    </row>
    <row r="42" spans="1:182" x14ac:dyDescent="0.25">
      <c r="A42" s="291"/>
      <c r="B42" s="330">
        <v>42868</v>
      </c>
      <c r="C42" s="267"/>
      <c r="D42" s="282"/>
      <c r="E42" s="315">
        <v>1.78</v>
      </c>
      <c r="F42" s="267"/>
      <c r="G42" s="267"/>
      <c r="DZ42" s="35" t="s">
        <v>17</v>
      </c>
      <c r="EA42" s="64">
        <v>1145</v>
      </c>
      <c r="EB42" s="65" t="s">
        <v>16</v>
      </c>
      <c r="EC42" s="5"/>
      <c r="EE42" s="56" t="s">
        <v>23</v>
      </c>
      <c r="EF42" s="66">
        <v>7</v>
      </c>
      <c r="EG42" s="296"/>
      <c r="EH42" s="25"/>
      <c r="EI42" s="10"/>
      <c r="EJ42" s="10"/>
      <c r="EK42" s="10"/>
      <c r="EL42" s="10"/>
      <c r="EM42" s="10"/>
      <c r="EN42" s="10"/>
      <c r="EP42" s="11"/>
      <c r="EQ42" s="294" t="s">
        <v>15</v>
      </c>
      <c r="ER42" s="67"/>
      <c r="ES42" s="67"/>
      <c r="ET42" s="68"/>
      <c r="EU42" s="61">
        <v>2014</v>
      </c>
      <c r="EV42" s="10"/>
      <c r="EW42" s="10"/>
      <c r="EX42" s="69">
        <v>25</v>
      </c>
      <c r="EY42" s="70">
        <v>-1.7205992642990762</v>
      </c>
      <c r="EZ42" s="500" t="s">
        <v>122</v>
      </c>
      <c r="FA42" s="501"/>
      <c r="FB42" s="10"/>
      <c r="FC42" s="10"/>
      <c r="FD42" s="10"/>
      <c r="FE42" s="16"/>
      <c r="FG42" s="24"/>
      <c r="FH42" s="71" t="s">
        <v>132</v>
      </c>
      <c r="FI42" s="72"/>
      <c r="FJ42" s="445">
        <v>0.1</v>
      </c>
      <c r="FK42" s="446"/>
      <c r="FL42" s="25"/>
      <c r="FM42" s="25"/>
      <c r="FN42" s="25"/>
      <c r="FO42" s="25"/>
      <c r="FP42" s="25"/>
      <c r="FQ42" s="25"/>
      <c r="FR42" s="25"/>
      <c r="FS42" s="25"/>
      <c r="FT42" s="26"/>
    </row>
    <row r="43" spans="1:182" x14ac:dyDescent="0.25">
      <c r="A43" s="291"/>
      <c r="B43" s="330">
        <v>42859</v>
      </c>
      <c r="C43" s="267"/>
      <c r="D43" s="282"/>
      <c r="E43" s="315">
        <v>2.33</v>
      </c>
      <c r="F43" s="267"/>
      <c r="G43" s="267"/>
      <c r="EF43" s="35" t="s">
        <v>18</v>
      </c>
      <c r="EG43" s="64">
        <v>24900</v>
      </c>
      <c r="EH43" s="65" t="s">
        <v>16</v>
      </c>
      <c r="EI43" s="5"/>
      <c r="EK43" s="56" t="s">
        <v>53</v>
      </c>
      <c r="EL43" s="73">
        <v>40506.038800526432</v>
      </c>
      <c r="EM43" s="25"/>
      <c r="EN43" s="25"/>
      <c r="EO43" s="10"/>
      <c r="EP43" s="10"/>
      <c r="EQ43" s="10"/>
      <c r="ER43" s="10"/>
      <c r="ES43" s="10"/>
      <c r="ET43" s="10"/>
      <c r="EV43" s="11"/>
      <c r="EW43" s="294" t="s">
        <v>17</v>
      </c>
      <c r="EX43" s="67"/>
      <c r="EY43" s="67"/>
      <c r="EZ43" s="68"/>
      <c r="FA43" s="61">
        <v>1145</v>
      </c>
      <c r="FB43" s="10"/>
      <c r="FC43" s="10"/>
      <c r="FD43" s="74">
        <v>50</v>
      </c>
      <c r="FE43" s="70">
        <v>-0.80334954449622686</v>
      </c>
      <c r="FF43" s="453" t="s">
        <v>122</v>
      </c>
      <c r="FG43" s="454"/>
      <c r="FH43" s="10"/>
      <c r="FI43" s="10"/>
      <c r="FJ43" s="10"/>
      <c r="FK43" s="16"/>
      <c r="FM43" s="24"/>
      <c r="FN43" s="75" t="s">
        <v>133</v>
      </c>
      <c r="FO43" s="75"/>
      <c r="FP43" s="502">
        <v>7</v>
      </c>
      <c r="FQ43" s="503"/>
      <c r="FR43" s="25"/>
      <c r="FS43" s="76"/>
      <c r="FT43" s="77"/>
      <c r="FU43" s="77"/>
      <c r="FV43" s="77"/>
      <c r="FW43" s="25"/>
      <c r="FX43" s="25"/>
      <c r="FY43" s="25"/>
      <c r="FZ43" s="26"/>
    </row>
    <row r="44" spans="1:182" ht="15.75" thickBot="1" x14ac:dyDescent="0.3">
      <c r="A44" s="291"/>
      <c r="B44" s="330">
        <v>42851</v>
      </c>
      <c r="C44" s="267"/>
      <c r="D44" s="282"/>
      <c r="E44" s="315"/>
      <c r="F44" s="267"/>
      <c r="G44" s="267" t="s">
        <v>173</v>
      </c>
      <c r="EF44" s="35" t="s">
        <v>19</v>
      </c>
      <c r="EG44" s="64">
        <v>0</v>
      </c>
      <c r="EH44" s="65" t="s">
        <v>16</v>
      </c>
      <c r="EI44" s="5"/>
      <c r="EK44" s="78" t="s">
        <v>54</v>
      </c>
      <c r="EL44" s="79">
        <v>1.6581717979052277</v>
      </c>
      <c r="EM44" s="80"/>
      <c r="EN44" s="25"/>
      <c r="EO44" s="10"/>
      <c r="EP44" s="10"/>
      <c r="EQ44" s="10"/>
      <c r="ER44" s="10"/>
      <c r="ES44" s="10"/>
      <c r="ET44" s="10"/>
      <c r="EV44" s="11"/>
      <c r="EW44" s="294" t="s">
        <v>18</v>
      </c>
      <c r="EX44" s="67"/>
      <c r="EY44" s="67"/>
      <c r="EZ44" s="68"/>
      <c r="FA44" s="61">
        <v>24900</v>
      </c>
      <c r="FB44" s="10"/>
      <c r="FC44" s="10"/>
      <c r="FD44" s="74">
        <v>80</v>
      </c>
      <c r="FE44" s="70">
        <v>1.9210068271572394</v>
      </c>
      <c r="FF44" s="453" t="s">
        <v>123</v>
      </c>
      <c r="FG44" s="454"/>
      <c r="FH44" s="10"/>
      <c r="FI44" s="10"/>
      <c r="FJ44" s="10"/>
      <c r="FK44" s="16"/>
      <c r="FM44" s="24"/>
      <c r="FN44" s="81"/>
      <c r="FO44" s="81"/>
      <c r="FP44" s="82"/>
      <c r="FQ44" s="83"/>
      <c r="FR44" s="25"/>
      <c r="FS44" s="84"/>
      <c r="FT44" s="84"/>
      <c r="FU44" s="85"/>
      <c r="FV44" s="85"/>
      <c r="FW44" s="25"/>
      <c r="FX44" s="25"/>
      <c r="FY44" s="25"/>
      <c r="FZ44" s="26"/>
    </row>
    <row r="45" spans="1:182" ht="15.75" thickBot="1" x14ac:dyDescent="0.3">
      <c r="A45" s="291"/>
      <c r="B45" s="330">
        <v>42838</v>
      </c>
      <c r="C45" s="267"/>
      <c r="D45" s="282"/>
      <c r="E45" s="316">
        <v>2.02</v>
      </c>
      <c r="F45" s="267"/>
      <c r="G45" s="267"/>
      <c r="EF45" s="35" t="s">
        <v>20</v>
      </c>
      <c r="EG45" s="64">
        <v>450</v>
      </c>
      <c r="EH45" s="65" t="s">
        <v>16</v>
      </c>
      <c r="EI45" s="5"/>
      <c r="EK45" s="86"/>
      <c r="EL45" s="87"/>
      <c r="EM45" s="10"/>
      <c r="EN45" s="10"/>
      <c r="EO45" s="10"/>
      <c r="EP45" s="10"/>
      <c r="EQ45" s="10"/>
      <c r="ER45" s="10"/>
      <c r="ES45" s="10"/>
      <c r="ET45" s="10"/>
      <c r="EV45" s="11"/>
      <c r="EW45" s="294" t="s">
        <v>19</v>
      </c>
      <c r="EX45" s="67"/>
      <c r="EY45" s="67"/>
      <c r="EZ45" s="68"/>
      <c r="FA45" s="61">
        <v>0</v>
      </c>
      <c r="FB45" s="10"/>
      <c r="FC45" s="10"/>
      <c r="FD45" s="10"/>
      <c r="FE45" s="10"/>
      <c r="FF45" s="10"/>
      <c r="FG45" s="10"/>
      <c r="FH45" s="10"/>
      <c r="FI45" s="10"/>
      <c r="FJ45" s="10"/>
      <c r="FK45" s="88"/>
      <c r="FM45" s="24"/>
      <c r="FN45" s="89" t="s">
        <v>24</v>
      </c>
      <c r="FO45" s="90"/>
      <c r="FP45" s="91"/>
      <c r="FQ45" s="92"/>
      <c r="FR45" s="25"/>
      <c r="FS45" s="25"/>
      <c r="FT45" s="25"/>
      <c r="FU45" s="25"/>
      <c r="FV45" s="25"/>
      <c r="FW45" s="25"/>
      <c r="FX45" s="25"/>
      <c r="FY45" s="25"/>
      <c r="FZ45" s="26"/>
    </row>
    <row r="46" spans="1:182" ht="15.75" thickBot="1" x14ac:dyDescent="0.3">
      <c r="B46" s="330">
        <v>42831</v>
      </c>
      <c r="C46" s="267"/>
      <c r="D46" s="282"/>
      <c r="E46" s="316">
        <v>3.02</v>
      </c>
      <c r="F46" s="267"/>
      <c r="G46" s="267"/>
      <c r="EF46" s="35" t="s">
        <v>21</v>
      </c>
      <c r="EG46" s="93">
        <v>139</v>
      </c>
      <c r="EH46" s="65" t="s">
        <v>16</v>
      </c>
      <c r="EI46" s="5"/>
      <c r="EK46" s="94" t="s">
        <v>55</v>
      </c>
      <c r="EL46" s="95"/>
      <c r="EM46" s="96"/>
      <c r="EN46" s="96"/>
      <c r="EO46" s="96"/>
      <c r="EP46" s="97"/>
      <c r="EQ46" s="98"/>
      <c r="ER46" s="98"/>
      <c r="ES46" s="98"/>
      <c r="ET46" s="99"/>
      <c r="EV46" s="11"/>
      <c r="EW46" s="294" t="s">
        <v>20</v>
      </c>
      <c r="EX46" s="67"/>
      <c r="EY46" s="67"/>
      <c r="EZ46" s="68"/>
      <c r="FA46" s="61">
        <v>450</v>
      </c>
      <c r="FB46" s="10"/>
      <c r="FC46" s="10"/>
      <c r="FD46" s="497" t="s">
        <v>96</v>
      </c>
      <c r="FE46" s="498"/>
      <c r="FF46" s="498"/>
      <c r="FG46" s="499"/>
      <c r="FH46" s="10"/>
      <c r="FI46" s="10"/>
      <c r="FJ46" s="10"/>
      <c r="FK46" s="88"/>
      <c r="FM46" s="24"/>
      <c r="FN46" s="100" t="s">
        <v>134</v>
      </c>
      <c r="FO46" s="101"/>
      <c r="FP46" s="504" t="s">
        <v>26</v>
      </c>
      <c r="FQ46" s="505"/>
      <c r="FR46" s="25"/>
      <c r="FS46" s="25"/>
      <c r="FT46" s="25"/>
      <c r="FU46" s="25"/>
      <c r="FV46" s="25"/>
      <c r="FW46" s="25"/>
      <c r="FX46" s="25"/>
      <c r="FY46" s="25"/>
      <c r="FZ46" s="26"/>
    </row>
    <row r="47" spans="1:182" x14ac:dyDescent="0.25">
      <c r="B47" s="331">
        <v>42823</v>
      </c>
      <c r="C47" s="267"/>
      <c r="D47" s="282"/>
      <c r="E47" s="316">
        <v>2.02</v>
      </c>
      <c r="F47" s="267"/>
      <c r="G47" s="267"/>
      <c r="EF47" s="35" t="s">
        <v>22</v>
      </c>
      <c r="EG47" s="64">
        <v>0.1</v>
      </c>
      <c r="EH47" s="65" t="s">
        <v>16</v>
      </c>
      <c r="EI47" s="5"/>
      <c r="EK47" s="102"/>
      <c r="EL47" s="103"/>
      <c r="EM47" s="104"/>
      <c r="EN47" s="104"/>
      <c r="EO47" s="104"/>
      <c r="EP47" s="10"/>
      <c r="EQ47" s="10"/>
      <c r="ER47" s="10"/>
      <c r="ES47" s="10"/>
      <c r="ET47" s="105"/>
      <c r="EV47" s="11"/>
      <c r="EW47" s="294" t="s">
        <v>21</v>
      </c>
      <c r="EX47" s="67"/>
      <c r="EY47" s="67"/>
      <c r="EZ47" s="68"/>
      <c r="FA47" s="61">
        <v>139</v>
      </c>
      <c r="FB47" s="10"/>
      <c r="FC47" s="10"/>
      <c r="FD47" s="106"/>
      <c r="FE47" s="107" t="s">
        <v>99</v>
      </c>
      <c r="FF47" s="484">
        <v>-11238.207671203041</v>
      </c>
      <c r="FG47" s="485"/>
      <c r="FH47" s="10"/>
      <c r="FI47" s="10"/>
      <c r="FJ47" s="10"/>
      <c r="FK47" s="88"/>
      <c r="FM47" s="24"/>
      <c r="FN47" s="71" t="s">
        <v>135</v>
      </c>
      <c r="FO47" s="72"/>
      <c r="FP47" s="486" t="s">
        <v>26</v>
      </c>
      <c r="FQ47" s="487"/>
      <c r="FR47" s="25"/>
      <c r="FS47" s="296"/>
      <c r="FT47" s="108"/>
      <c r="FU47" s="109"/>
      <c r="FV47" s="110"/>
      <c r="FW47" s="110"/>
      <c r="FX47" s="296"/>
      <c r="FY47" s="25"/>
      <c r="FZ47" s="26"/>
    </row>
    <row r="48" spans="1:182" ht="15.75" thickBot="1" x14ac:dyDescent="0.3">
      <c r="B48" s="331">
        <v>42817</v>
      </c>
      <c r="C48" s="267"/>
      <c r="D48" s="282"/>
      <c r="E48" s="316">
        <v>2.23</v>
      </c>
      <c r="F48" s="267"/>
      <c r="G48" s="267"/>
      <c r="EF48" s="41" t="s">
        <v>23</v>
      </c>
      <c r="EG48" s="111">
        <v>7</v>
      </c>
      <c r="EH48" s="112" t="s">
        <v>16</v>
      </c>
      <c r="EI48" s="5"/>
      <c r="EK48" s="113" t="s">
        <v>56</v>
      </c>
      <c r="EL48" s="113"/>
      <c r="EM48" s="114" t="s">
        <v>57</v>
      </c>
      <c r="EN48" s="114"/>
      <c r="EO48" s="104"/>
      <c r="EP48" s="10"/>
      <c r="EQ48" s="10"/>
      <c r="ER48" s="10"/>
      <c r="ES48" s="10"/>
      <c r="ET48" s="105"/>
      <c r="EV48" s="11"/>
      <c r="EW48" s="294" t="s">
        <v>22</v>
      </c>
      <c r="EX48" s="67"/>
      <c r="EY48" s="67"/>
      <c r="EZ48" s="68"/>
      <c r="FA48" s="61">
        <v>0.1</v>
      </c>
      <c r="FB48" s="10"/>
      <c r="FC48" s="10"/>
      <c r="FD48" s="115"/>
      <c r="FE48" s="116" t="s">
        <v>102</v>
      </c>
      <c r="FF48" s="473">
        <v>-2425.3581732073844</v>
      </c>
      <c r="FG48" s="474"/>
      <c r="FH48" s="10"/>
      <c r="FI48" s="10"/>
      <c r="FJ48" s="10"/>
      <c r="FK48" s="88"/>
      <c r="FM48" s="24"/>
      <c r="FN48" s="81"/>
      <c r="FO48" s="81"/>
      <c r="FP48" s="117"/>
      <c r="FQ48" s="117"/>
      <c r="FR48" s="25"/>
      <c r="FS48" s="76"/>
      <c r="FT48" s="76"/>
      <c r="FU48" s="76"/>
      <c r="FV48" s="76"/>
      <c r="FW48" s="110"/>
      <c r="FX48" s="296"/>
      <c r="FY48" s="25"/>
      <c r="FZ48" s="26"/>
    </row>
    <row r="49" spans="2:182" x14ac:dyDescent="0.25">
      <c r="B49" s="331">
        <v>42810</v>
      </c>
      <c r="C49" s="267"/>
      <c r="D49" s="282"/>
      <c r="E49" s="316">
        <v>1.75</v>
      </c>
      <c r="F49" s="267"/>
      <c r="G49" s="267"/>
      <c r="EF49" s="46"/>
      <c r="EG49" s="118"/>
      <c r="EH49" s="119"/>
      <c r="EI49" s="5"/>
      <c r="EK49" s="115" t="s">
        <v>58</v>
      </c>
      <c r="EL49" s="120">
        <v>2.4823472910536757E-3</v>
      </c>
      <c r="EM49" s="115" t="s">
        <v>59</v>
      </c>
      <c r="EN49" s="120">
        <v>4.8802639334633538E-2</v>
      </c>
      <c r="EO49" s="121"/>
      <c r="EP49" s="10"/>
      <c r="EQ49" s="10"/>
      <c r="ER49" s="10"/>
      <c r="ES49" s="10"/>
      <c r="ET49" s="105"/>
      <c r="EV49" s="11"/>
      <c r="EW49" s="31" t="s">
        <v>52</v>
      </c>
      <c r="EX49" s="67"/>
      <c r="EY49" s="67"/>
      <c r="EZ49" s="68"/>
      <c r="FA49" s="61">
        <v>41032.394366197186</v>
      </c>
      <c r="FB49" s="10"/>
      <c r="FC49" s="10"/>
      <c r="FD49" s="115"/>
      <c r="FE49" s="116" t="s">
        <v>105</v>
      </c>
      <c r="FF49" s="473">
        <v>727.18029424892927</v>
      </c>
      <c r="FG49" s="474"/>
      <c r="FH49" s="10"/>
      <c r="FI49" s="10"/>
      <c r="FJ49" s="10"/>
      <c r="FK49" s="16"/>
      <c r="FM49" s="24"/>
      <c r="FN49" s="89" t="s">
        <v>136</v>
      </c>
      <c r="FO49" s="122"/>
      <c r="FP49" s="123"/>
      <c r="FQ49" s="297"/>
      <c r="FR49" s="25"/>
      <c r="FS49" s="77"/>
      <c r="FT49" s="77"/>
      <c r="FU49" s="77"/>
      <c r="FV49" s="77"/>
      <c r="FW49" s="110"/>
      <c r="FX49" s="296"/>
      <c r="FY49" s="25"/>
      <c r="FZ49" s="26"/>
    </row>
    <row r="50" spans="2:182" ht="15.75" thickBot="1" x14ac:dyDescent="0.3">
      <c r="B50" s="331">
        <v>42804</v>
      </c>
      <c r="C50" s="267"/>
      <c r="D50" s="282"/>
      <c r="E50" s="316">
        <v>2.2200000000000002</v>
      </c>
      <c r="F50" s="267"/>
      <c r="G50" s="267"/>
      <c r="EF50" s="124" t="s">
        <v>24</v>
      </c>
      <c r="EG50" s="47"/>
      <c r="EH50" s="119"/>
      <c r="EI50" s="5"/>
      <c r="EK50" s="115" t="s">
        <v>60</v>
      </c>
      <c r="EL50" s="120">
        <v>2.4723472910536757E-3</v>
      </c>
      <c r="EM50" s="115" t="s">
        <v>61</v>
      </c>
      <c r="EN50" s="120">
        <v>2.3816976060263206E-3</v>
      </c>
      <c r="EO50" s="121"/>
      <c r="EP50" s="10"/>
      <c r="EQ50" s="10"/>
      <c r="ER50" s="10"/>
      <c r="ES50" s="10"/>
      <c r="ET50" s="105"/>
      <c r="EV50" s="11"/>
      <c r="EW50" s="31" t="s">
        <v>124</v>
      </c>
      <c r="EX50" s="67"/>
      <c r="EY50" s="67"/>
      <c r="EZ50" s="68"/>
      <c r="FA50" s="125">
        <v>2</v>
      </c>
      <c r="FB50" s="10"/>
      <c r="FC50" s="10"/>
      <c r="FD50" s="10"/>
      <c r="FE50" s="10"/>
      <c r="FF50" s="10"/>
      <c r="FG50" s="10"/>
      <c r="FH50" s="10"/>
      <c r="FI50" s="10"/>
      <c r="FJ50" s="475"/>
      <c r="FK50" s="476"/>
      <c r="FM50" s="24"/>
      <c r="FN50" s="71" t="s">
        <v>137</v>
      </c>
      <c r="FO50" s="72"/>
      <c r="FP50" s="445">
        <v>2</v>
      </c>
      <c r="FQ50" s="446"/>
      <c r="FR50" s="25"/>
      <c r="FS50" s="126"/>
      <c r="FT50" s="126"/>
      <c r="FU50" s="126"/>
      <c r="FV50" s="126"/>
      <c r="FW50" s="25"/>
      <c r="FX50" s="25"/>
      <c r="FY50" s="25"/>
      <c r="FZ50" s="26"/>
    </row>
    <row r="51" spans="2:182" ht="15.75" thickBot="1" x14ac:dyDescent="0.3">
      <c r="B51" s="331">
        <v>42795</v>
      </c>
      <c r="C51" s="267"/>
      <c r="D51" s="282"/>
      <c r="E51" s="317">
        <v>2.21</v>
      </c>
      <c r="F51" s="267"/>
      <c r="G51" s="267"/>
      <c r="EF51" s="27" t="s">
        <v>25</v>
      </c>
      <c r="EG51" s="127" t="s">
        <v>26</v>
      </c>
      <c r="EH51" s="55" t="s">
        <v>27</v>
      </c>
      <c r="EI51" s="5"/>
      <c r="EK51" s="115" t="s">
        <v>62</v>
      </c>
      <c r="EL51" s="120">
        <v>2.2098491228189333E-3</v>
      </c>
      <c r="EM51" s="104"/>
      <c r="EN51" s="104"/>
      <c r="EO51" s="104"/>
      <c r="EP51" s="10"/>
      <c r="EQ51" s="10"/>
      <c r="ER51" s="10"/>
      <c r="ES51" s="10"/>
      <c r="ET51" s="105"/>
      <c r="EV51" s="11"/>
      <c r="EW51" s="31" t="s">
        <v>125</v>
      </c>
      <c r="EX51" s="67"/>
      <c r="EY51" s="67"/>
      <c r="EZ51" s="68"/>
      <c r="FA51" s="128">
        <v>30</v>
      </c>
      <c r="FB51" s="10"/>
      <c r="FC51" s="10"/>
      <c r="FD51" s="480" t="s">
        <v>94</v>
      </c>
      <c r="FE51" s="481"/>
      <c r="FF51" s="482" t="s">
        <v>95</v>
      </c>
      <c r="FG51" s="483"/>
      <c r="FH51" s="10"/>
      <c r="FI51" s="10"/>
      <c r="FJ51" s="478"/>
      <c r="FK51" s="479"/>
      <c r="FM51" s="24"/>
      <c r="FN51" s="71" t="s">
        <v>32</v>
      </c>
      <c r="FO51" s="72"/>
      <c r="FP51" s="445" t="s">
        <v>26</v>
      </c>
      <c r="FQ51" s="446"/>
      <c r="FR51" s="25"/>
      <c r="FS51" s="129"/>
      <c r="FT51" s="129"/>
      <c r="FU51" s="130"/>
      <c r="FV51" s="130"/>
      <c r="FW51" s="25"/>
      <c r="FX51" s="25"/>
      <c r="FY51" s="25"/>
      <c r="FZ51" s="131"/>
    </row>
    <row r="52" spans="2:182" ht="15.75" thickBot="1" x14ac:dyDescent="0.3">
      <c r="B52" s="331">
        <v>42788</v>
      </c>
      <c r="C52" s="267"/>
      <c r="D52" s="282"/>
      <c r="E52" s="317">
        <v>1.89</v>
      </c>
      <c r="F52" s="267"/>
      <c r="G52" s="267"/>
      <c r="EF52" s="41" t="s">
        <v>28</v>
      </c>
      <c r="EG52" s="132" t="s">
        <v>26</v>
      </c>
      <c r="EH52" s="112" t="s">
        <v>29</v>
      </c>
      <c r="EI52" s="5"/>
      <c r="EK52" s="133"/>
      <c r="EL52" s="134"/>
      <c r="EM52" s="104"/>
      <c r="EN52" s="104"/>
      <c r="EO52" s="104"/>
      <c r="EP52" s="10"/>
      <c r="EQ52" s="10"/>
      <c r="ER52" s="10"/>
      <c r="ES52" s="10"/>
      <c r="ET52" s="105"/>
      <c r="EV52" s="11"/>
      <c r="EW52" s="31" t="s">
        <v>126</v>
      </c>
      <c r="EX52" s="67"/>
      <c r="EY52" s="67"/>
      <c r="EZ52" s="68"/>
      <c r="FA52" s="128" t="s">
        <v>26</v>
      </c>
      <c r="FB52" s="10"/>
      <c r="FC52" s="10"/>
      <c r="FD52" s="477" t="s">
        <v>97</v>
      </c>
      <c r="FE52" s="477"/>
      <c r="FF52" s="135" t="s">
        <v>98</v>
      </c>
      <c r="FG52" s="136"/>
      <c r="FH52" s="83"/>
      <c r="FI52" s="104"/>
      <c r="FJ52" s="478"/>
      <c r="FK52" s="479"/>
      <c r="FM52" s="24"/>
      <c r="FN52" s="71" t="s">
        <v>135</v>
      </c>
      <c r="FO52" s="72"/>
      <c r="FP52" s="445">
        <v>30</v>
      </c>
      <c r="FQ52" s="446"/>
      <c r="FR52" s="25"/>
      <c r="FS52" s="129"/>
      <c r="FT52" s="129"/>
      <c r="FU52" s="130"/>
      <c r="FV52" s="130"/>
      <c r="FW52" s="25"/>
      <c r="FX52" s="25"/>
      <c r="FY52" s="25"/>
      <c r="FZ52" s="137"/>
    </row>
    <row r="53" spans="2:182" x14ac:dyDescent="0.25">
      <c r="B53" s="331">
        <v>42774</v>
      </c>
      <c r="C53" s="267"/>
      <c r="D53" s="282"/>
      <c r="E53" s="317">
        <v>2.13</v>
      </c>
      <c r="F53" s="267"/>
      <c r="G53" s="267"/>
      <c r="EF53" s="46"/>
      <c r="EG53" s="47"/>
      <c r="EH53" s="119"/>
      <c r="EI53" s="5"/>
      <c r="EK53" s="133"/>
      <c r="EL53" s="138" t="s">
        <v>63</v>
      </c>
      <c r="EM53" s="139" t="s">
        <v>64</v>
      </c>
      <c r="EN53" s="104"/>
      <c r="EO53" s="104"/>
      <c r="EP53" s="10"/>
      <c r="EQ53" s="10"/>
      <c r="ER53" s="10"/>
      <c r="ES53" s="10"/>
      <c r="ET53" s="105"/>
      <c r="EV53" s="11"/>
      <c r="EW53" s="31" t="s">
        <v>23</v>
      </c>
      <c r="EX53" s="67"/>
      <c r="EY53" s="67"/>
      <c r="EZ53" s="68"/>
      <c r="FA53" s="140">
        <v>7</v>
      </c>
      <c r="FB53" s="10"/>
      <c r="FC53" s="10"/>
      <c r="FD53" s="467" t="s">
        <v>100</v>
      </c>
      <c r="FE53" s="467"/>
      <c r="FF53" s="141" t="s">
        <v>101</v>
      </c>
      <c r="FG53" s="139"/>
      <c r="FH53" s="83"/>
      <c r="FI53" s="104"/>
      <c r="FJ53" s="10"/>
      <c r="FK53" s="16"/>
      <c r="FM53" s="24"/>
      <c r="FN53" s="71" t="s">
        <v>138</v>
      </c>
      <c r="FO53" s="142"/>
      <c r="FP53" s="468" t="s">
        <v>26</v>
      </c>
      <c r="FQ53" s="469"/>
      <c r="FR53" s="25"/>
      <c r="FS53" s="129"/>
      <c r="FT53" s="129"/>
      <c r="FU53" s="130"/>
      <c r="FV53" s="130"/>
      <c r="FW53" s="25"/>
      <c r="FX53" s="25"/>
      <c r="FY53" s="25"/>
      <c r="FZ53" s="143"/>
    </row>
    <row r="54" spans="2:182" ht="15.75" thickBot="1" x14ac:dyDescent="0.3">
      <c r="B54" s="331">
        <v>42760</v>
      </c>
      <c r="C54" s="267"/>
      <c r="D54" s="282"/>
      <c r="E54" s="317">
        <v>2.66</v>
      </c>
      <c r="F54" s="267"/>
      <c r="G54" s="267"/>
      <c r="EF54" s="124" t="s">
        <v>30</v>
      </c>
      <c r="EG54" s="47"/>
      <c r="EH54" s="119"/>
      <c r="EI54" s="5"/>
      <c r="EK54" s="293" t="s">
        <v>65</v>
      </c>
      <c r="EL54" s="144" t="s">
        <v>66</v>
      </c>
      <c r="EM54" s="144" t="s">
        <v>66</v>
      </c>
      <c r="EN54" s="104"/>
      <c r="EO54" s="432" t="s">
        <v>67</v>
      </c>
      <c r="EP54" s="472"/>
      <c r="EQ54" s="472"/>
      <c r="ER54" s="472"/>
      <c r="ES54" s="433"/>
      <c r="ET54" s="105"/>
      <c r="EV54" s="11"/>
      <c r="EW54" s="31" t="s">
        <v>127</v>
      </c>
      <c r="EX54" s="67"/>
      <c r="EY54" s="67"/>
      <c r="EZ54" s="68"/>
      <c r="FA54" s="128">
        <v>40506.038800526432</v>
      </c>
      <c r="FB54" s="10"/>
      <c r="FC54" s="10"/>
      <c r="FD54" s="467" t="s">
        <v>103</v>
      </c>
      <c r="FE54" s="467"/>
      <c r="FF54" s="141" t="s">
        <v>104</v>
      </c>
      <c r="FG54" s="139"/>
      <c r="FH54" s="10"/>
      <c r="FI54" s="10"/>
      <c r="FJ54" s="10"/>
      <c r="FK54" s="16"/>
      <c r="FM54" s="24"/>
      <c r="FN54" s="81"/>
      <c r="FO54" s="83"/>
      <c r="FP54" s="145"/>
      <c r="FQ54" s="145"/>
      <c r="FR54" s="25"/>
      <c r="FS54" s="25"/>
      <c r="FT54" s="25"/>
      <c r="FU54" s="25"/>
      <c r="FV54" s="25"/>
      <c r="FW54" s="25"/>
      <c r="FX54" s="25"/>
      <c r="FY54" s="25"/>
      <c r="FZ54" s="143"/>
    </row>
    <row r="55" spans="2:182" ht="15.75" thickBot="1" x14ac:dyDescent="0.3">
      <c r="B55" s="331">
        <v>42752</v>
      </c>
      <c r="C55" s="267"/>
      <c r="D55" s="282"/>
      <c r="E55" s="317">
        <v>3.22</v>
      </c>
      <c r="F55" s="267"/>
      <c r="G55" s="267"/>
      <c r="EF55" s="27" t="s">
        <v>31</v>
      </c>
      <c r="EG55" s="127">
        <v>2</v>
      </c>
      <c r="EH55" s="55" t="s">
        <v>16</v>
      </c>
      <c r="EI55" s="5"/>
      <c r="EK55" s="146">
        <v>25</v>
      </c>
      <c r="EL55" s="147">
        <v>62.152697491681508</v>
      </c>
      <c r="EM55" s="147">
        <v>2.8937233267409184</v>
      </c>
      <c r="EN55" s="104"/>
      <c r="EO55" s="115" t="s">
        <v>68</v>
      </c>
      <c r="EP55" s="148" t="s">
        <v>69</v>
      </c>
      <c r="EQ55" s="148"/>
      <c r="ER55" s="148"/>
      <c r="ES55" s="149"/>
      <c r="ET55" s="150"/>
      <c r="EV55" s="11"/>
      <c r="EW55" s="294" t="s">
        <v>54</v>
      </c>
      <c r="EX55" s="67"/>
      <c r="EY55" s="67"/>
      <c r="EZ55" s="68"/>
      <c r="FA55" s="151">
        <v>1.6581717979052277</v>
      </c>
      <c r="FB55" s="10"/>
      <c r="FC55" s="10"/>
      <c r="FD55" s="467" t="s">
        <v>106</v>
      </c>
      <c r="FE55" s="467"/>
      <c r="FF55" s="141" t="s">
        <v>107</v>
      </c>
      <c r="FG55" s="139"/>
      <c r="FH55" s="10"/>
      <c r="FI55" s="10"/>
      <c r="FJ55" s="10"/>
      <c r="FK55" s="16"/>
      <c r="FM55" s="24"/>
      <c r="FN55" s="152" t="s">
        <v>41</v>
      </c>
      <c r="FO55" s="122"/>
      <c r="FP55" s="122"/>
      <c r="FQ55" s="72"/>
      <c r="FR55" s="296"/>
      <c r="FS55" s="153"/>
      <c r="FT55" s="154"/>
      <c r="FU55" s="154"/>
      <c r="FV55" s="154"/>
      <c r="FW55" s="154"/>
      <c r="FX55" s="154"/>
      <c r="FY55" s="25"/>
      <c r="FZ55" s="155"/>
    </row>
    <row r="56" spans="2:182" x14ac:dyDescent="0.25">
      <c r="B56" s="283"/>
      <c r="C56" s="267"/>
      <c r="D56" s="282"/>
      <c r="E56" s="267"/>
      <c r="F56" s="267"/>
      <c r="G56" s="267"/>
      <c r="EF56" s="71" t="s">
        <v>32</v>
      </c>
      <c r="EG56" s="127" t="s">
        <v>26</v>
      </c>
      <c r="EH56" s="65" t="s">
        <v>16</v>
      </c>
      <c r="EI56" s="5"/>
      <c r="EK56" s="146">
        <v>50</v>
      </c>
      <c r="EL56" s="147">
        <v>61.972298129763281</v>
      </c>
      <c r="EM56" s="147">
        <v>2.8937233267409184</v>
      </c>
      <c r="EN56" s="104"/>
      <c r="EO56" s="115" t="s">
        <v>70</v>
      </c>
      <c r="EP56" s="148" t="s">
        <v>71</v>
      </c>
      <c r="EQ56" s="148"/>
      <c r="ER56" s="148"/>
      <c r="ES56" s="149"/>
      <c r="ET56" s="150"/>
      <c r="EV56" s="11"/>
      <c r="EW56" s="31" t="s">
        <v>40</v>
      </c>
      <c r="EX56" s="67"/>
      <c r="EY56" s="67"/>
      <c r="EZ56" s="68"/>
      <c r="FA56" s="156">
        <v>123</v>
      </c>
      <c r="FB56" s="10"/>
      <c r="FC56" s="10"/>
      <c r="FD56" s="10"/>
      <c r="FE56" s="10"/>
      <c r="FF56" s="10"/>
      <c r="FG56" s="10"/>
      <c r="FH56" s="10"/>
      <c r="FI56" s="10"/>
      <c r="FJ56" s="10"/>
      <c r="FK56" s="16"/>
      <c r="FM56" s="24"/>
      <c r="FN56" s="71" t="s">
        <v>42</v>
      </c>
      <c r="FO56" s="157">
        <v>5.5</v>
      </c>
      <c r="FP56" s="158" t="s">
        <v>43</v>
      </c>
      <c r="FQ56" s="159"/>
      <c r="FR56" s="25"/>
      <c r="FS56" s="160" t="s">
        <v>139</v>
      </c>
      <c r="FT56" s="161"/>
      <c r="FU56" s="161"/>
      <c r="FV56" s="161"/>
      <c r="FW56" s="161"/>
      <c r="FX56" s="18"/>
      <c r="FY56" s="162"/>
      <c r="FZ56" s="26"/>
    </row>
    <row r="57" spans="2:182" x14ac:dyDescent="0.25">
      <c r="EF57" s="35" t="s">
        <v>33</v>
      </c>
      <c r="EG57" s="132">
        <v>30</v>
      </c>
      <c r="EH57" s="65" t="s">
        <v>16</v>
      </c>
      <c r="EI57" s="5"/>
      <c r="EK57" s="146">
        <v>80</v>
      </c>
      <c r="EL57" s="147">
        <v>57.127026469153712</v>
      </c>
      <c r="EM57" s="147">
        <v>2.8937233267409184</v>
      </c>
      <c r="EN57" s="104"/>
      <c r="EO57" s="115" t="s">
        <v>72</v>
      </c>
      <c r="EP57" s="148" t="s">
        <v>73</v>
      </c>
      <c r="EQ57" s="148"/>
      <c r="ER57" s="148"/>
      <c r="ES57" s="149"/>
      <c r="ET57" s="150"/>
      <c r="EV57" s="11"/>
      <c r="EW57" s="31" t="s">
        <v>39</v>
      </c>
      <c r="EX57" s="67"/>
      <c r="EY57" s="67"/>
      <c r="EZ57" s="68"/>
      <c r="FA57" s="163">
        <v>47</v>
      </c>
      <c r="FB57" s="10"/>
      <c r="FC57" s="10"/>
      <c r="FD57" s="10"/>
      <c r="FE57" s="10"/>
      <c r="FF57" s="10"/>
      <c r="FG57" s="10"/>
      <c r="FH57" s="10"/>
      <c r="FI57" s="10"/>
      <c r="FJ57" s="10"/>
      <c r="FK57" s="16"/>
      <c r="FM57" s="24"/>
      <c r="FN57" s="100" t="s">
        <v>44</v>
      </c>
      <c r="FO57" s="157">
        <v>2.875</v>
      </c>
      <c r="FP57" s="158" t="s">
        <v>43</v>
      </c>
      <c r="FQ57" s="159">
        <v>2206</v>
      </c>
      <c r="FR57" s="164"/>
      <c r="FS57" s="165" t="s">
        <v>140</v>
      </c>
      <c r="FT57" s="77"/>
      <c r="FU57" s="77"/>
      <c r="FV57" s="77"/>
      <c r="FW57" s="77"/>
      <c r="FX57" s="25"/>
      <c r="FY57" s="16"/>
      <c r="FZ57" s="26"/>
    </row>
    <row r="58" spans="2:182" ht="15.75" thickBot="1" x14ac:dyDescent="0.3">
      <c r="EF58" s="41" t="s">
        <v>34</v>
      </c>
      <c r="EG58" s="166" t="s">
        <v>26</v>
      </c>
      <c r="EH58" s="112" t="s">
        <v>16</v>
      </c>
      <c r="EI58" s="5"/>
      <c r="EK58" s="167"/>
      <c r="EL58" s="168"/>
      <c r="EM58" s="169"/>
      <c r="EN58" s="169"/>
      <c r="EO58" s="169"/>
      <c r="EP58" s="170"/>
      <c r="EQ58" s="170"/>
      <c r="ER58" s="170"/>
      <c r="ES58" s="170"/>
      <c r="ET58" s="171"/>
      <c r="EV58" s="11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72"/>
      <c r="FI58" s="10"/>
      <c r="FJ58" s="10"/>
      <c r="FK58" s="16"/>
      <c r="FM58" s="24"/>
      <c r="FN58" s="100" t="s">
        <v>45</v>
      </c>
      <c r="FO58" s="157">
        <v>1</v>
      </c>
      <c r="FP58" s="158" t="s">
        <v>43</v>
      </c>
      <c r="FQ58" s="159">
        <v>652</v>
      </c>
      <c r="FR58" s="173"/>
      <c r="FS58" s="174" t="s">
        <v>141</v>
      </c>
      <c r="FT58" s="175"/>
      <c r="FU58" s="175"/>
      <c r="FV58" s="175"/>
      <c r="FW58" s="175"/>
      <c r="FX58" s="59"/>
      <c r="FY58" s="176"/>
      <c r="FZ58" s="26"/>
    </row>
    <row r="59" spans="2:182" ht="15.75" thickBot="1" x14ac:dyDescent="0.3">
      <c r="EF59" s="46"/>
      <c r="EG59" s="47"/>
      <c r="EH59" s="119"/>
      <c r="EI59" s="5"/>
      <c r="EK59" s="177"/>
      <c r="EL59" s="103"/>
      <c r="EM59" s="104"/>
      <c r="EN59" s="104"/>
      <c r="EO59" s="104"/>
      <c r="EP59" s="10"/>
      <c r="EQ59" s="10"/>
      <c r="ER59" s="10"/>
      <c r="ES59" s="10"/>
      <c r="ET59" s="16"/>
      <c r="EV59" s="11"/>
      <c r="EW59" s="10"/>
      <c r="EX59" s="10"/>
      <c r="EY59" s="10"/>
      <c r="EZ59" s="10"/>
      <c r="FA59" s="10"/>
      <c r="FB59" s="10"/>
      <c r="FC59" s="103"/>
      <c r="FD59" s="10"/>
      <c r="FE59" s="10"/>
      <c r="FF59" s="10"/>
      <c r="FG59" s="10"/>
      <c r="FH59" s="178"/>
      <c r="FI59" s="10"/>
      <c r="FJ59" s="10"/>
      <c r="FK59" s="16"/>
      <c r="FM59" s="24"/>
      <c r="FN59" s="100" t="s">
        <v>46</v>
      </c>
      <c r="FO59" s="157">
        <v>0.875</v>
      </c>
      <c r="FP59" s="158" t="s">
        <v>43</v>
      </c>
      <c r="FQ59" s="159">
        <v>681</v>
      </c>
      <c r="FR59" s="173"/>
      <c r="FS59" s="126"/>
      <c r="FT59" s="126"/>
      <c r="FU59" s="126"/>
      <c r="FV59" s="126"/>
      <c r="FW59" s="126"/>
      <c r="FX59" s="25"/>
      <c r="FY59" s="10"/>
      <c r="FZ59" s="26"/>
    </row>
    <row r="60" spans="2:182" ht="15.75" thickBot="1" x14ac:dyDescent="0.3">
      <c r="EF60" s="51" t="s">
        <v>35</v>
      </c>
      <c r="EG60" s="47"/>
      <c r="EH60" s="119"/>
      <c r="EI60" s="5"/>
      <c r="EK60" s="179" t="s">
        <v>74</v>
      </c>
      <c r="EL60" s="180"/>
      <c r="EM60" s="181"/>
      <c r="EN60" s="181"/>
      <c r="EO60" s="181"/>
      <c r="EP60" s="98"/>
      <c r="EQ60" s="98"/>
      <c r="ER60" s="98"/>
      <c r="ES60" s="98"/>
      <c r="ET60" s="99"/>
      <c r="EV60" s="11"/>
      <c r="EW60" s="10"/>
      <c r="EX60" s="10"/>
      <c r="EY60" s="10"/>
      <c r="EZ60" s="10"/>
      <c r="FA60" s="10"/>
      <c r="FB60" s="10"/>
      <c r="FC60" s="103"/>
      <c r="FD60" s="10"/>
      <c r="FE60" s="172"/>
      <c r="FF60" s="10"/>
      <c r="FG60" s="10"/>
      <c r="FH60" s="178"/>
      <c r="FI60" s="10"/>
      <c r="FJ60" s="10"/>
      <c r="FK60" s="16"/>
      <c r="FM60" s="24"/>
      <c r="FN60" s="100" t="s">
        <v>47</v>
      </c>
      <c r="FO60" s="157">
        <v>0.75</v>
      </c>
      <c r="FP60" s="158" t="s">
        <v>43</v>
      </c>
      <c r="FQ60" s="159">
        <v>873</v>
      </c>
      <c r="FR60" s="173"/>
      <c r="FS60" s="457" t="s">
        <v>142</v>
      </c>
      <c r="FT60" s="458"/>
      <c r="FU60" s="458"/>
      <c r="FV60" s="459"/>
      <c r="FW60" s="126"/>
      <c r="FX60" s="25"/>
      <c r="FY60" s="10"/>
      <c r="FZ60" s="26"/>
    </row>
    <row r="61" spans="2:182" x14ac:dyDescent="0.25">
      <c r="EF61" s="27" t="s">
        <v>36</v>
      </c>
      <c r="EG61" s="127" t="s">
        <v>26</v>
      </c>
      <c r="EH61" s="55" t="s">
        <v>37</v>
      </c>
      <c r="EI61" s="5"/>
      <c r="EK61" s="102"/>
      <c r="EL61" s="103"/>
      <c r="EM61" s="104"/>
      <c r="EN61" s="104"/>
      <c r="EO61" s="104"/>
      <c r="EP61" s="10"/>
      <c r="EQ61" s="10"/>
      <c r="ER61" s="10"/>
      <c r="ES61" s="10"/>
      <c r="ET61" s="105"/>
      <c r="EV61" s="11"/>
      <c r="EW61" s="10"/>
      <c r="EX61" s="10"/>
      <c r="EY61" s="10"/>
      <c r="EZ61" s="10"/>
      <c r="FA61" s="10"/>
      <c r="FB61" s="10"/>
      <c r="FC61" s="10"/>
      <c r="FD61" s="10"/>
      <c r="FE61" s="182"/>
      <c r="FF61" s="172"/>
      <c r="FG61" s="172"/>
      <c r="FH61" s="178"/>
      <c r="FI61" s="10"/>
      <c r="FJ61" s="10"/>
      <c r="FK61" s="16"/>
      <c r="FM61" s="24"/>
      <c r="FN61" s="183" t="s">
        <v>48</v>
      </c>
      <c r="FO61" s="101"/>
      <c r="FP61" s="460">
        <v>36</v>
      </c>
      <c r="FQ61" s="461"/>
      <c r="FR61" s="25"/>
      <c r="FS61" s="462" t="s">
        <v>143</v>
      </c>
      <c r="FT61" s="463"/>
      <c r="FU61" s="462" t="s">
        <v>144</v>
      </c>
      <c r="FV61" s="464"/>
      <c r="FW61" s="126"/>
      <c r="FX61" s="25"/>
      <c r="FY61" s="10"/>
      <c r="FZ61" s="26"/>
    </row>
    <row r="62" spans="2:182" ht="15.75" thickBot="1" x14ac:dyDescent="0.3">
      <c r="EF62" s="41" t="s">
        <v>38</v>
      </c>
      <c r="EG62" s="166" t="s">
        <v>26</v>
      </c>
      <c r="EH62" s="112" t="s">
        <v>37</v>
      </c>
      <c r="EI62" s="5"/>
      <c r="EK62" s="444" t="s">
        <v>75</v>
      </c>
      <c r="EL62" s="444"/>
      <c r="EM62" s="184" t="s">
        <v>76</v>
      </c>
      <c r="EN62" s="114"/>
      <c r="EO62" s="104"/>
      <c r="EP62" s="434" t="s">
        <v>77</v>
      </c>
      <c r="EQ62" s="435"/>
      <c r="ER62" s="435"/>
      <c r="ES62" s="436"/>
      <c r="ET62" s="105"/>
      <c r="EV62" s="11"/>
      <c r="EW62" s="10"/>
      <c r="EX62" s="10"/>
      <c r="EY62" s="10"/>
      <c r="EZ62" s="10"/>
      <c r="FA62" s="10"/>
      <c r="FB62" s="10"/>
      <c r="FC62" s="10"/>
      <c r="FD62" s="10"/>
      <c r="FE62" s="182"/>
      <c r="FF62" s="185"/>
      <c r="FG62" s="186"/>
      <c r="FH62" s="10"/>
      <c r="FI62" s="10"/>
      <c r="FJ62" s="10"/>
      <c r="FK62" s="16"/>
      <c r="FM62" s="24"/>
      <c r="FN62" s="183" t="s">
        <v>49</v>
      </c>
      <c r="FO62" s="101"/>
      <c r="FP62" s="470">
        <v>53</v>
      </c>
      <c r="FQ62" s="471"/>
      <c r="FR62" s="25"/>
      <c r="FS62" s="447" t="s">
        <v>145</v>
      </c>
      <c r="FT62" s="448"/>
      <c r="FU62" s="451" t="s">
        <v>146</v>
      </c>
      <c r="FV62" s="452"/>
      <c r="FW62" s="25"/>
      <c r="FX62" s="25"/>
      <c r="FY62" s="25"/>
      <c r="FZ62" s="26"/>
    </row>
    <row r="63" spans="2:182" ht="15.75" thickBot="1" x14ac:dyDescent="0.3">
      <c r="EF63" s="46"/>
      <c r="EG63" s="47"/>
      <c r="EH63" s="47"/>
      <c r="EI63" s="5"/>
      <c r="EK63" s="187" t="s">
        <v>78</v>
      </c>
      <c r="EL63" s="188">
        <v>5.2895069158252284</v>
      </c>
      <c r="EM63" s="187" t="s">
        <v>79</v>
      </c>
      <c r="EN63" s="188">
        <v>1.2988682466415902</v>
      </c>
      <c r="EO63" s="104"/>
      <c r="EP63" s="115" t="s">
        <v>80</v>
      </c>
      <c r="EQ63" s="189">
        <v>-1.7205992642990762</v>
      </c>
      <c r="ER63" s="453" t="s">
        <v>81</v>
      </c>
      <c r="ES63" s="454"/>
      <c r="ET63" s="105"/>
      <c r="EV63" s="11"/>
      <c r="EW63" s="10"/>
      <c r="EX63" s="10"/>
      <c r="EY63" s="10"/>
      <c r="EZ63" s="10"/>
      <c r="FA63" s="10"/>
      <c r="FB63" s="10"/>
      <c r="FC63" s="10"/>
      <c r="FD63" s="10"/>
      <c r="FE63" s="182"/>
      <c r="FF63" s="185"/>
      <c r="FG63" s="186"/>
      <c r="FH63" s="172"/>
      <c r="FI63" s="10"/>
      <c r="FJ63" s="10"/>
      <c r="FK63" s="16"/>
      <c r="FM63" s="24"/>
      <c r="FN63" s="183" t="s">
        <v>50</v>
      </c>
      <c r="FO63" s="190">
        <v>0</v>
      </c>
      <c r="FP63" s="455"/>
      <c r="FQ63" s="456"/>
      <c r="FR63" s="25"/>
      <c r="FS63" s="447" t="s">
        <v>147</v>
      </c>
      <c r="FT63" s="448"/>
      <c r="FU63" s="447" t="s">
        <v>148</v>
      </c>
      <c r="FV63" s="448"/>
      <c r="FW63" s="25"/>
      <c r="FX63" s="25"/>
      <c r="FY63" s="25"/>
      <c r="FZ63" s="26"/>
    </row>
    <row r="64" spans="2:182" x14ac:dyDescent="0.25">
      <c r="EF64" s="27" t="s">
        <v>39</v>
      </c>
      <c r="EG64" s="191">
        <v>47</v>
      </c>
      <c r="EH64" s="47"/>
      <c r="EI64" s="5"/>
      <c r="EK64" s="187" t="s">
        <v>82</v>
      </c>
      <c r="EL64" s="188">
        <v>4.3722571960223791</v>
      </c>
      <c r="EM64" s="187" t="s">
        <v>83</v>
      </c>
      <c r="EN64" s="188">
        <v>2.1322241018322576</v>
      </c>
      <c r="EO64" s="104"/>
      <c r="EP64" s="115" t="s">
        <v>84</v>
      </c>
      <c r="EQ64" s="189">
        <v>-0.80334954449622686</v>
      </c>
      <c r="ER64" s="453" t="s">
        <v>81</v>
      </c>
      <c r="ES64" s="454"/>
      <c r="ET64" s="105"/>
      <c r="EV64" s="11"/>
      <c r="EW64" s="10"/>
      <c r="EX64" s="10"/>
      <c r="EY64" s="10"/>
      <c r="EZ64" s="10"/>
      <c r="FA64" s="10"/>
      <c r="FB64" s="10"/>
      <c r="FC64" s="10"/>
      <c r="FD64" s="10"/>
      <c r="FE64" s="10"/>
      <c r="FF64" s="185"/>
      <c r="FG64" s="186"/>
      <c r="FH64" s="186"/>
      <c r="FI64" s="10"/>
      <c r="FJ64" s="10"/>
      <c r="FK64" s="16"/>
      <c r="FM64" s="24"/>
      <c r="FN64" s="192"/>
      <c r="FO64" s="193"/>
      <c r="FP64" s="193"/>
      <c r="FQ64" s="194"/>
      <c r="FR64" s="173"/>
      <c r="FS64" s="447" t="s">
        <v>149</v>
      </c>
      <c r="FT64" s="448"/>
      <c r="FU64" s="447" t="s">
        <v>150</v>
      </c>
      <c r="FV64" s="448"/>
      <c r="FW64" s="25"/>
      <c r="FX64" s="25"/>
      <c r="FY64" s="25"/>
      <c r="FZ64" s="26"/>
    </row>
    <row r="65" spans="136:182" ht="15.75" thickBot="1" x14ac:dyDescent="0.3">
      <c r="EF65" s="195" t="s">
        <v>40</v>
      </c>
      <c r="EG65" s="196">
        <v>123</v>
      </c>
      <c r="EH65" s="47"/>
      <c r="EI65" s="5"/>
      <c r="EK65" s="187" t="s">
        <v>85</v>
      </c>
      <c r="EL65" s="188">
        <v>1.6479008243689131</v>
      </c>
      <c r="EM65" s="187" t="s">
        <v>86</v>
      </c>
      <c r="EN65" s="188">
        <v>7</v>
      </c>
      <c r="EO65" s="104"/>
      <c r="EP65" s="115" t="s">
        <v>87</v>
      </c>
      <c r="EQ65" s="189">
        <v>1.9210068271572394</v>
      </c>
      <c r="ER65" s="453" t="s">
        <v>88</v>
      </c>
      <c r="ES65" s="454"/>
      <c r="ET65" s="105"/>
      <c r="EV65" s="11"/>
      <c r="EW65" s="10"/>
      <c r="EX65" s="10"/>
      <c r="EY65" s="10"/>
      <c r="EZ65" s="10"/>
      <c r="FA65" s="10"/>
      <c r="FB65" s="10"/>
      <c r="FC65" s="10"/>
      <c r="FD65" s="10"/>
      <c r="FE65" s="295"/>
      <c r="FF65" s="10"/>
      <c r="FG65" s="10"/>
      <c r="FH65" s="186"/>
      <c r="FI65" s="10"/>
      <c r="FJ65" s="182"/>
      <c r="FK65" s="197"/>
      <c r="FM65" s="24"/>
      <c r="FN65" s="465" t="s">
        <v>151</v>
      </c>
      <c r="FO65" s="466"/>
      <c r="FP65" s="193"/>
      <c r="FQ65" s="194"/>
      <c r="FR65" s="173"/>
      <c r="FS65" s="25"/>
      <c r="FT65" s="25"/>
      <c r="FU65" s="25"/>
      <c r="FV65" s="25"/>
      <c r="FW65" s="25"/>
      <c r="FX65" s="25"/>
      <c r="FY65" s="25"/>
      <c r="FZ65" s="26"/>
    </row>
    <row r="66" spans="136:182" x14ac:dyDescent="0.25">
      <c r="EF66" s="46"/>
      <c r="EG66" s="5"/>
      <c r="EH66" s="47"/>
      <c r="EI66" s="5"/>
      <c r="EK66" s="103"/>
      <c r="EL66" s="198"/>
      <c r="EM66" s="199"/>
      <c r="EN66" s="199"/>
      <c r="EO66" s="104"/>
      <c r="EP66" s="200" t="s">
        <v>89</v>
      </c>
      <c r="EQ66" s="10"/>
      <c r="ER66" s="10"/>
      <c r="ES66" s="10"/>
      <c r="ET66" s="105"/>
      <c r="EV66" s="11"/>
      <c r="EW66" s="10"/>
      <c r="EX66" s="10"/>
      <c r="EY66" s="10"/>
      <c r="EZ66" s="10"/>
      <c r="FA66" s="10"/>
      <c r="FB66" s="10"/>
      <c r="FC66" s="10"/>
      <c r="FD66" s="10"/>
      <c r="FE66" s="296"/>
      <c r="FF66" s="295"/>
      <c r="FG66" s="295"/>
      <c r="FH66" s="186"/>
      <c r="FI66" s="10"/>
      <c r="FJ66" s="182"/>
      <c r="FK66" s="197"/>
      <c r="FM66" s="24"/>
      <c r="FN66" s="449">
        <v>1.9080000000000001</v>
      </c>
      <c r="FO66" s="450"/>
      <c r="FP66" s="193"/>
      <c r="FQ66" s="194"/>
      <c r="FR66" s="173"/>
      <c r="FS66" s="25"/>
      <c r="FT66" s="25"/>
      <c r="FU66" s="25"/>
      <c r="FV66" s="25"/>
      <c r="FW66" s="25"/>
      <c r="FX66" s="25"/>
      <c r="FY66" s="25"/>
      <c r="FZ66" s="26"/>
    </row>
    <row r="67" spans="136:182" ht="15.75" thickBot="1" x14ac:dyDescent="0.3">
      <c r="EF67" s="51" t="s">
        <v>41</v>
      </c>
      <c r="EG67" s="201"/>
      <c r="EH67" s="201"/>
      <c r="EI67" s="201"/>
      <c r="EK67" s="444" t="s">
        <v>90</v>
      </c>
      <c r="EL67" s="444"/>
      <c r="EM67" s="199"/>
      <c r="EN67" s="199"/>
      <c r="EO67" s="104"/>
      <c r="EP67" s="10"/>
      <c r="EQ67" s="10"/>
      <c r="ER67" s="10"/>
      <c r="ES67" s="10"/>
      <c r="ET67" s="105"/>
      <c r="EV67" s="11"/>
      <c r="EW67" s="10"/>
      <c r="EX67" s="10"/>
      <c r="EY67" s="10"/>
      <c r="EZ67" s="10"/>
      <c r="FA67" s="10"/>
      <c r="FB67" s="10"/>
      <c r="FC67" s="10"/>
      <c r="FD67" s="10"/>
      <c r="FE67" s="296"/>
      <c r="FF67" s="296"/>
      <c r="FG67" s="83"/>
      <c r="FH67" s="10"/>
      <c r="FI67" s="10"/>
      <c r="FJ67" s="182"/>
      <c r="FK67" s="197"/>
      <c r="FM67" s="24"/>
      <c r="FN67" s="192"/>
      <c r="FO67" s="193"/>
      <c r="FP67" s="193"/>
      <c r="FQ67" s="194"/>
      <c r="FR67" s="173"/>
      <c r="FS67" s="202" t="s">
        <v>128</v>
      </c>
      <c r="FT67" s="203"/>
      <c r="FU67" s="203"/>
      <c r="FV67" s="203"/>
      <c r="FW67" s="204"/>
      <c r="FX67" s="204"/>
      <c r="FY67" s="205"/>
      <c r="FZ67" s="26"/>
    </row>
    <row r="68" spans="136:182" x14ac:dyDescent="0.25">
      <c r="EF68" s="206" t="s">
        <v>42</v>
      </c>
      <c r="EG68" s="207">
        <v>5.5</v>
      </c>
      <c r="EH68" s="208" t="s">
        <v>43</v>
      </c>
      <c r="EI68" s="209"/>
      <c r="EK68" s="115" t="s">
        <v>91</v>
      </c>
      <c r="EL68" s="210">
        <v>1.9476320643261661E-2</v>
      </c>
      <c r="EM68" s="199"/>
      <c r="EN68" s="104"/>
      <c r="EO68" s="10"/>
      <c r="EP68" s="10"/>
      <c r="EQ68" s="10"/>
      <c r="ER68" s="10"/>
      <c r="ES68" s="10"/>
      <c r="ET68" s="105"/>
      <c r="EV68" s="11"/>
      <c r="EW68" s="10"/>
      <c r="EX68" s="10"/>
      <c r="EY68" s="10"/>
      <c r="EZ68" s="10"/>
      <c r="FA68" s="10"/>
      <c r="FB68" s="10"/>
      <c r="FC68" s="10"/>
      <c r="FD68" s="10"/>
      <c r="FE68" s="296"/>
      <c r="FF68" s="296"/>
      <c r="FG68" s="83"/>
      <c r="FH68" s="295"/>
      <c r="FI68" s="10"/>
      <c r="FJ68" s="10"/>
      <c r="FK68" s="16"/>
      <c r="FM68" s="24"/>
      <c r="FN68" s="152" t="s">
        <v>152</v>
      </c>
      <c r="FO68" s="211"/>
      <c r="FP68" s="212"/>
      <c r="FQ68" s="81"/>
      <c r="FR68" s="25"/>
      <c r="FS68" s="213" t="s">
        <v>153</v>
      </c>
      <c r="FT68" s="214"/>
      <c r="FU68" s="214"/>
      <c r="FV68" s="214"/>
      <c r="FW68" s="215"/>
      <c r="FX68" s="215"/>
      <c r="FY68" s="216"/>
      <c r="FZ68" s="26"/>
    </row>
    <row r="69" spans="136:182" x14ac:dyDescent="0.25">
      <c r="EF69" s="217" t="s">
        <v>44</v>
      </c>
      <c r="EG69" s="218">
        <v>2.875</v>
      </c>
      <c r="EH69" s="219" t="s">
        <v>43</v>
      </c>
      <c r="EI69" s="220">
        <v>2206</v>
      </c>
      <c r="EK69" s="115" t="s">
        <v>92</v>
      </c>
      <c r="EL69" s="210">
        <v>2.3564443941823956E-3</v>
      </c>
      <c r="EM69" s="199"/>
      <c r="EN69" s="104"/>
      <c r="EO69" s="10"/>
      <c r="EP69" s="10"/>
      <c r="EQ69" s="10"/>
      <c r="ER69" s="10"/>
      <c r="ES69" s="10"/>
      <c r="ET69" s="105"/>
      <c r="EV69" s="11"/>
      <c r="EW69" s="10"/>
      <c r="EX69" s="10"/>
      <c r="EY69" s="10"/>
      <c r="EZ69" s="10"/>
      <c r="FA69" s="10"/>
      <c r="FB69" s="10"/>
      <c r="FC69" s="10"/>
      <c r="FD69" s="10"/>
      <c r="FE69" s="296"/>
      <c r="FF69" s="296"/>
      <c r="FG69" s="83"/>
      <c r="FH69" s="104"/>
      <c r="FI69" s="10"/>
      <c r="FJ69" s="10"/>
      <c r="FK69" s="16"/>
      <c r="FM69" s="24"/>
      <c r="FN69" s="221" t="s">
        <v>154</v>
      </c>
      <c r="FO69" s="445">
        <v>37.718379581288978</v>
      </c>
      <c r="FP69" s="446"/>
      <c r="FQ69" s="81"/>
      <c r="FR69" s="25"/>
      <c r="FS69" s="222"/>
      <c r="FT69" s="214"/>
      <c r="FU69" s="214"/>
      <c r="FV69" s="214"/>
      <c r="FW69" s="215"/>
      <c r="FX69" s="215"/>
      <c r="FY69" s="216"/>
      <c r="FZ69" s="26"/>
    </row>
    <row r="70" spans="136:182" x14ac:dyDescent="0.25">
      <c r="EF70" s="217" t="s">
        <v>45</v>
      </c>
      <c r="EG70" s="218">
        <v>1</v>
      </c>
      <c r="EH70" s="219" t="s">
        <v>43</v>
      </c>
      <c r="EI70" s="220">
        <v>652</v>
      </c>
      <c r="EK70" s="115" t="s">
        <v>93</v>
      </c>
      <c r="EL70" s="210">
        <v>4.4452974291879214E-6</v>
      </c>
      <c r="EM70" s="199"/>
      <c r="EN70" s="104"/>
      <c r="EO70" s="10"/>
      <c r="EP70" s="10"/>
      <c r="EQ70" s="10"/>
      <c r="ER70" s="10"/>
      <c r="ES70" s="10"/>
      <c r="ET70" s="105"/>
      <c r="EV70" s="11"/>
      <c r="EW70" s="10"/>
      <c r="EX70" s="10"/>
      <c r="EY70" s="10"/>
      <c r="EZ70" s="10"/>
      <c r="FA70" s="10"/>
      <c r="FB70" s="10"/>
      <c r="FC70" s="10"/>
      <c r="FD70" s="10"/>
      <c r="FE70" s="10"/>
      <c r="FF70" s="296"/>
      <c r="FG70" s="83"/>
      <c r="FH70" s="104"/>
      <c r="FI70" s="10"/>
      <c r="FJ70" s="10"/>
      <c r="FK70" s="16"/>
      <c r="FM70" s="24"/>
      <c r="FN70" s="81"/>
      <c r="FO70" s="81"/>
      <c r="FP70" s="81"/>
      <c r="FQ70" s="81"/>
      <c r="FR70" s="25"/>
      <c r="FS70" s="223" t="s">
        <v>129</v>
      </c>
      <c r="FT70" s="214"/>
      <c r="FU70" s="214"/>
      <c r="FV70" s="214"/>
      <c r="FW70" s="215"/>
      <c r="FX70" s="215"/>
      <c r="FY70" s="216"/>
      <c r="FZ70" s="26"/>
    </row>
    <row r="71" spans="136:182" x14ac:dyDescent="0.25">
      <c r="EF71" s="217" t="s">
        <v>46</v>
      </c>
      <c r="EG71" s="218">
        <v>0.875</v>
      </c>
      <c r="EH71" s="219" t="s">
        <v>43</v>
      </c>
      <c r="EI71" s="220">
        <v>681</v>
      </c>
      <c r="EK71" s="103"/>
      <c r="EL71" s="224"/>
      <c r="EM71" s="199"/>
      <c r="EN71" s="104"/>
      <c r="EO71" s="225" t="s">
        <v>94</v>
      </c>
      <c r="EP71" s="432" t="s">
        <v>95</v>
      </c>
      <c r="EQ71" s="433"/>
      <c r="ER71" s="10"/>
      <c r="ES71" s="10"/>
      <c r="ET71" s="105"/>
      <c r="EV71" s="11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4"/>
      <c r="FI71" s="10"/>
      <c r="FJ71" s="10"/>
      <c r="FK71" s="16"/>
      <c r="FM71" s="24"/>
      <c r="FN71" s="152" t="s">
        <v>155</v>
      </c>
      <c r="FO71" s="122"/>
      <c r="FP71" s="122"/>
      <c r="FQ71" s="72"/>
      <c r="FR71" s="25"/>
      <c r="FS71" s="213" t="s">
        <v>156</v>
      </c>
      <c r="FT71" s="214"/>
      <c r="FU71" s="214"/>
      <c r="FV71" s="214"/>
      <c r="FW71" s="215"/>
      <c r="FX71" s="215"/>
      <c r="FY71" s="216"/>
      <c r="FZ71" s="26"/>
    </row>
    <row r="72" spans="136:182" ht="15.75" thickBot="1" x14ac:dyDescent="0.3">
      <c r="EF72" s="226" t="s">
        <v>47</v>
      </c>
      <c r="EG72" s="227">
        <v>0.75</v>
      </c>
      <c r="EH72" s="228" t="s">
        <v>43</v>
      </c>
      <c r="EI72" s="229">
        <v>873</v>
      </c>
      <c r="EK72" s="434" t="s">
        <v>96</v>
      </c>
      <c r="EL72" s="435"/>
      <c r="EM72" s="436"/>
      <c r="EN72" s="104"/>
      <c r="EO72" s="146" t="s">
        <v>97</v>
      </c>
      <c r="EP72" s="225" t="s">
        <v>98</v>
      </c>
      <c r="EQ72" s="139"/>
      <c r="ER72" s="10"/>
      <c r="ES72" s="10"/>
      <c r="ET72" s="105"/>
      <c r="EV72" s="11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4"/>
      <c r="FI72" s="10"/>
      <c r="FJ72" s="10"/>
      <c r="FK72" s="16"/>
      <c r="FM72" s="24"/>
      <c r="FN72" s="447" t="s">
        <v>157</v>
      </c>
      <c r="FO72" s="448"/>
      <c r="FP72" s="447" t="s">
        <v>158</v>
      </c>
      <c r="FQ72" s="448"/>
      <c r="FR72" s="25"/>
      <c r="FS72" s="213"/>
      <c r="FT72" s="25"/>
      <c r="FU72" s="25"/>
      <c r="FV72" s="25"/>
      <c r="FW72" s="25"/>
      <c r="FX72" s="25"/>
      <c r="FY72" s="230"/>
      <c r="FZ72" s="26"/>
    </row>
    <row r="73" spans="136:182" x14ac:dyDescent="0.25">
      <c r="EF73" s="231" t="s">
        <v>48</v>
      </c>
      <c r="EG73" s="232">
        <v>36</v>
      </c>
      <c r="EH73" s="437"/>
      <c r="EI73" s="437"/>
      <c r="EK73" s="115" t="s">
        <v>99</v>
      </c>
      <c r="EL73" s="233">
        <v>-11238.207671203041</v>
      </c>
      <c r="EM73" s="234" t="s">
        <v>16</v>
      </c>
      <c r="EN73" s="104"/>
      <c r="EO73" s="146" t="s">
        <v>100</v>
      </c>
      <c r="EP73" s="225" t="s">
        <v>101</v>
      </c>
      <c r="EQ73" s="139"/>
      <c r="ER73" s="10"/>
      <c r="ES73" s="10"/>
      <c r="ET73" s="105"/>
      <c r="EV73" s="11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6"/>
      <c r="FM73" s="24"/>
      <c r="FN73" s="438">
        <v>5.3024547242006758E-3</v>
      </c>
      <c r="FO73" s="439"/>
      <c r="FP73" s="440">
        <v>1.3485363041536376E-4</v>
      </c>
      <c r="FQ73" s="441"/>
      <c r="FR73" s="25"/>
      <c r="FS73" s="235"/>
      <c r="FT73" s="236"/>
      <c r="FU73" s="236"/>
      <c r="FV73" s="236"/>
      <c r="FW73" s="236"/>
      <c r="FX73" s="236"/>
      <c r="FY73" s="237"/>
      <c r="FZ73" s="26"/>
    </row>
    <row r="74" spans="136:182" x14ac:dyDescent="0.25">
      <c r="EF74" s="238" t="s">
        <v>49</v>
      </c>
      <c r="EG74" s="239">
        <v>53</v>
      </c>
      <c r="EH74" s="442"/>
      <c r="EI74" s="442"/>
      <c r="EK74" s="115" t="s">
        <v>102</v>
      </c>
      <c r="EL74" s="233">
        <v>-2425.3581732073844</v>
      </c>
      <c r="EM74" s="234" t="s">
        <v>16</v>
      </c>
      <c r="EN74" s="10"/>
      <c r="EO74" s="146" t="s">
        <v>103</v>
      </c>
      <c r="EP74" s="225" t="s">
        <v>104</v>
      </c>
      <c r="EQ74" s="139"/>
      <c r="ER74" s="10"/>
      <c r="ES74" s="10"/>
      <c r="ET74" s="105"/>
      <c r="EV74" s="11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6"/>
      <c r="FM74" s="240"/>
      <c r="FN74" s="443"/>
      <c r="FO74" s="443"/>
      <c r="FP74" s="443"/>
      <c r="FQ74" s="443"/>
      <c r="FR74" s="236"/>
      <c r="FS74" s="241"/>
      <c r="FT74" s="241"/>
      <c r="FU74" s="241"/>
      <c r="FV74" s="241"/>
      <c r="FW74" s="241"/>
      <c r="FX74" s="241"/>
      <c r="FY74" s="241"/>
      <c r="FZ74" s="176"/>
    </row>
    <row r="75" spans="136:182" ht="15.75" thickBot="1" x14ac:dyDescent="0.3">
      <c r="EF75" s="242" t="s">
        <v>50</v>
      </c>
      <c r="EG75" s="229"/>
      <c r="EH75" s="431"/>
      <c r="EI75" s="431"/>
      <c r="EK75" s="115" t="s">
        <v>105</v>
      </c>
      <c r="EL75" s="233">
        <v>727.18029424892927</v>
      </c>
      <c r="EM75" s="234" t="s">
        <v>16</v>
      </c>
      <c r="EN75" s="10"/>
      <c r="EO75" s="146" t="s">
        <v>106</v>
      </c>
      <c r="EP75" s="225" t="s">
        <v>107</v>
      </c>
      <c r="EQ75" s="139"/>
      <c r="ER75" s="10"/>
      <c r="ES75" s="10"/>
      <c r="ET75" s="105"/>
      <c r="EV75" s="11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6"/>
    </row>
    <row r="76" spans="136:182" ht="15.75" thickBot="1" x14ac:dyDescent="0.3">
      <c r="EK76" s="243" t="s">
        <v>108</v>
      </c>
      <c r="EL76" s="244"/>
      <c r="EM76" s="170"/>
      <c r="EN76" s="170"/>
      <c r="EO76" s="167"/>
      <c r="EP76" s="167"/>
      <c r="EQ76" s="169"/>
      <c r="ER76" s="170"/>
      <c r="ES76" s="170"/>
      <c r="ET76" s="171"/>
      <c r="EV76" s="11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6"/>
    </row>
    <row r="77" spans="136:182" ht="15.75" thickBot="1" x14ac:dyDescent="0.3">
      <c r="EK77" s="86"/>
      <c r="EL77" s="87"/>
      <c r="EM77" s="10"/>
      <c r="EN77" s="10"/>
      <c r="EO77" s="177"/>
      <c r="EP77" s="177"/>
      <c r="EQ77" s="104"/>
      <c r="ER77" s="10"/>
      <c r="ES77" s="10"/>
      <c r="ET77" s="10"/>
      <c r="EV77" s="11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6"/>
    </row>
    <row r="78" spans="136:182" ht="15.75" thickBot="1" x14ac:dyDescent="0.3">
      <c r="EK78" s="245" t="s">
        <v>109</v>
      </c>
      <c r="EL78" s="246"/>
      <c r="EM78" s="98"/>
      <c r="EN78" s="98"/>
      <c r="EO78" s="247"/>
      <c r="EP78" s="247"/>
      <c r="EQ78" s="181"/>
      <c r="ER78" s="98"/>
      <c r="ES78" s="98"/>
      <c r="ET78" s="99"/>
      <c r="EV78" s="11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6"/>
    </row>
    <row r="79" spans="136:182" x14ac:dyDescent="0.25">
      <c r="EK79" s="102"/>
      <c r="EL79" s="87"/>
      <c r="EM79" s="10"/>
      <c r="EN79" s="10"/>
      <c r="EO79" s="177"/>
      <c r="EP79" s="177"/>
      <c r="EQ79" s="104"/>
      <c r="ER79" s="10"/>
      <c r="ES79" s="10"/>
      <c r="ET79" s="105"/>
      <c r="EV79" s="11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6"/>
    </row>
    <row r="80" spans="136:182" x14ac:dyDescent="0.25">
      <c r="EK80" s="144" t="s">
        <v>39</v>
      </c>
      <c r="EL80" s="248" t="s">
        <v>110</v>
      </c>
      <c r="EM80" s="249"/>
      <c r="EN80" s="250"/>
      <c r="EO80" s="104"/>
      <c r="EP80" s="104"/>
      <c r="EQ80" s="104"/>
      <c r="ER80" s="10"/>
      <c r="ES80" s="10"/>
      <c r="ET80" s="105"/>
      <c r="EV80" s="11"/>
      <c r="EW80" s="251" t="s">
        <v>128</v>
      </c>
      <c r="EX80" s="203"/>
      <c r="EY80" s="203"/>
      <c r="EZ80" s="203"/>
      <c r="FA80" s="204"/>
      <c r="FB80" s="204"/>
      <c r="FC80" s="204"/>
      <c r="FD80" s="252"/>
      <c r="FE80" s="252"/>
      <c r="FF80" s="252"/>
      <c r="FG80" s="252"/>
      <c r="FH80" s="252"/>
      <c r="FI80" s="252"/>
      <c r="FJ80" s="162"/>
      <c r="FK80" s="16"/>
    </row>
    <row r="81" spans="141:167" x14ac:dyDescent="0.25">
      <c r="EK81" s="253">
        <v>25</v>
      </c>
      <c r="EL81" s="148" t="s">
        <v>91</v>
      </c>
      <c r="EM81" s="254">
        <v>3.2864722213283235</v>
      </c>
      <c r="EN81" s="255"/>
      <c r="EO81" s="104"/>
      <c r="EP81" s="104"/>
      <c r="EQ81" s="104"/>
      <c r="ER81" s="10"/>
      <c r="ES81" s="10"/>
      <c r="ET81" s="105"/>
      <c r="EV81" s="11"/>
      <c r="EW81" s="213"/>
      <c r="EX81" s="214"/>
      <c r="EY81" s="214"/>
      <c r="EZ81" s="214"/>
      <c r="FA81" s="215"/>
      <c r="FB81" s="215"/>
      <c r="FC81" s="215"/>
      <c r="FD81" s="10"/>
      <c r="FE81" s="10"/>
      <c r="FF81" s="10"/>
      <c r="FG81" s="10"/>
      <c r="FH81" s="10"/>
      <c r="FI81" s="10"/>
      <c r="FJ81" s="16"/>
      <c r="FK81" s="16"/>
    </row>
    <row r="82" spans="141:167" x14ac:dyDescent="0.25">
      <c r="EK82" s="253">
        <v>50</v>
      </c>
      <c r="EL82" s="148" t="s">
        <v>92</v>
      </c>
      <c r="EM82" s="254">
        <v>3.7856977213283223</v>
      </c>
      <c r="EN82" s="250"/>
      <c r="EO82" s="104"/>
      <c r="EP82" s="104"/>
      <c r="EQ82" s="104"/>
      <c r="ER82" s="10"/>
      <c r="ES82" s="10"/>
      <c r="ET82" s="105"/>
      <c r="EV82" s="11"/>
      <c r="EW82" s="222"/>
      <c r="EX82" s="214"/>
      <c r="EY82" s="214"/>
      <c r="EZ82" s="214"/>
      <c r="FA82" s="215"/>
      <c r="FB82" s="215"/>
      <c r="FC82" s="215"/>
      <c r="FD82" s="10"/>
      <c r="FE82" s="10"/>
      <c r="FF82" s="10"/>
      <c r="FG82" s="10"/>
      <c r="FH82" s="10"/>
      <c r="FI82" s="10"/>
      <c r="FJ82" s="16"/>
      <c r="FK82" s="16"/>
    </row>
    <row r="83" spans="141:167" x14ac:dyDescent="0.25">
      <c r="EK83" s="253">
        <v>80</v>
      </c>
      <c r="EL83" s="148" t="s">
        <v>93</v>
      </c>
      <c r="EM83" s="254">
        <v>4.4173789213283223</v>
      </c>
      <c r="EN83" s="250"/>
      <c r="EO83" s="104"/>
      <c r="EP83" s="104"/>
      <c r="EQ83" s="104"/>
      <c r="ER83" s="10"/>
      <c r="ES83" s="10"/>
      <c r="ET83" s="105"/>
      <c r="EV83" s="11"/>
      <c r="EW83" s="256" t="s">
        <v>129</v>
      </c>
      <c r="EX83" s="214"/>
      <c r="EY83" s="214"/>
      <c r="EZ83" s="214"/>
      <c r="FA83" s="215"/>
      <c r="FB83" s="215"/>
      <c r="FC83" s="215"/>
      <c r="FD83" s="10"/>
      <c r="FE83" s="10"/>
      <c r="FF83" s="10"/>
      <c r="FG83" s="10"/>
      <c r="FH83" s="10"/>
      <c r="FI83" s="10"/>
      <c r="FJ83" s="16"/>
      <c r="FK83" s="16"/>
    </row>
    <row r="84" spans="141:167" x14ac:dyDescent="0.25">
      <c r="EK84" s="253">
        <v>100</v>
      </c>
      <c r="EL84" s="148" t="s">
        <v>111</v>
      </c>
      <c r="EM84" s="254">
        <v>4.8582637213283224</v>
      </c>
      <c r="EN84" s="250"/>
      <c r="EO84" s="104"/>
      <c r="EP84" s="104"/>
      <c r="EQ84" s="104"/>
      <c r="ER84" s="10"/>
      <c r="ES84" s="10"/>
      <c r="ET84" s="105"/>
      <c r="EV84" s="11"/>
      <c r="EW84" s="213"/>
      <c r="EX84" s="214"/>
      <c r="EY84" s="214"/>
      <c r="EZ84" s="214"/>
      <c r="FA84" s="215"/>
      <c r="FB84" s="215"/>
      <c r="FC84" s="215"/>
      <c r="FD84" s="10"/>
      <c r="FE84" s="10"/>
      <c r="FF84" s="10"/>
      <c r="FG84" s="10"/>
      <c r="FH84" s="10"/>
      <c r="FI84" s="10"/>
      <c r="FJ84" s="16"/>
      <c r="FK84" s="16"/>
    </row>
    <row r="85" spans="141:167" x14ac:dyDescent="0.25">
      <c r="EK85" s="295"/>
      <c r="EL85" s="104"/>
      <c r="EM85" s="257"/>
      <c r="EN85" s="250"/>
      <c r="EO85" s="225" t="s">
        <v>94</v>
      </c>
      <c r="EP85" s="432" t="s">
        <v>95</v>
      </c>
      <c r="EQ85" s="433"/>
      <c r="ER85" s="10"/>
      <c r="ES85" s="10"/>
      <c r="ET85" s="105"/>
      <c r="EV85" s="11"/>
      <c r="EW85" s="258"/>
      <c r="EX85" s="25"/>
      <c r="EY85" s="25"/>
      <c r="EZ85" s="25"/>
      <c r="FA85" s="25"/>
      <c r="FB85" s="25"/>
      <c r="FC85" s="25"/>
      <c r="FD85" s="10"/>
      <c r="FE85" s="10"/>
      <c r="FF85" s="10"/>
      <c r="FG85" s="10"/>
      <c r="FH85" s="10"/>
      <c r="FI85" s="10"/>
      <c r="FJ85" s="16"/>
      <c r="FK85" s="16"/>
    </row>
    <row r="86" spans="141:167" x14ac:dyDescent="0.25">
      <c r="EK86" s="434" t="s">
        <v>112</v>
      </c>
      <c r="EL86" s="435"/>
      <c r="EM86" s="436"/>
      <c r="EN86" s="10"/>
      <c r="EO86" s="146" t="s">
        <v>97</v>
      </c>
      <c r="EP86" s="225" t="s">
        <v>98</v>
      </c>
      <c r="EQ86" s="139"/>
      <c r="ER86" s="10"/>
      <c r="ES86" s="10"/>
      <c r="ET86" s="105"/>
      <c r="EV86" s="11"/>
      <c r="EW86" s="259"/>
      <c r="EX86" s="236"/>
      <c r="EY86" s="236"/>
      <c r="EZ86" s="236"/>
      <c r="FA86" s="236"/>
      <c r="FB86" s="236"/>
      <c r="FC86" s="236"/>
      <c r="FD86" s="260"/>
      <c r="FE86" s="260"/>
      <c r="FF86" s="260"/>
      <c r="FG86" s="260"/>
      <c r="FH86" s="260"/>
      <c r="FI86" s="260"/>
      <c r="FJ86" s="176"/>
      <c r="FK86" s="16"/>
    </row>
    <row r="87" spans="141:167" x14ac:dyDescent="0.25">
      <c r="EK87" s="115" t="s">
        <v>113</v>
      </c>
      <c r="EL87" s="261">
        <v>-243.81514880543463</v>
      </c>
      <c r="EM87" s="234" t="s">
        <v>16</v>
      </c>
      <c r="EN87" s="262"/>
      <c r="EO87" s="146" t="s">
        <v>100</v>
      </c>
      <c r="EP87" s="225" t="s">
        <v>101</v>
      </c>
      <c r="EQ87" s="139"/>
      <c r="ER87" s="10"/>
      <c r="ES87" s="10"/>
      <c r="ET87" s="105"/>
      <c r="EV87" s="11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6"/>
    </row>
    <row r="88" spans="141:167" x14ac:dyDescent="0.25">
      <c r="EK88" s="115" t="s">
        <v>114</v>
      </c>
      <c r="EL88" s="261">
        <v>384.54646794815091</v>
      </c>
      <c r="EM88" s="234" t="s">
        <v>16</v>
      </c>
      <c r="EN88" s="262"/>
      <c r="EO88" s="146" t="s">
        <v>103</v>
      </c>
      <c r="EP88" s="225" t="s">
        <v>104</v>
      </c>
      <c r="EQ88" s="139"/>
      <c r="ER88" s="10"/>
      <c r="ES88" s="10"/>
      <c r="ET88" s="105"/>
      <c r="EV88" s="263"/>
      <c r="EW88" s="260"/>
      <c r="EX88" s="260"/>
      <c r="EY88" s="260"/>
      <c r="EZ88" s="260"/>
      <c r="FA88" s="260"/>
      <c r="FB88" s="260"/>
      <c r="FC88" s="260"/>
      <c r="FD88" s="260"/>
      <c r="FE88" s="260"/>
      <c r="FF88" s="260"/>
      <c r="FG88" s="260"/>
      <c r="FH88" s="260"/>
      <c r="FI88" s="260"/>
      <c r="FJ88" s="260"/>
      <c r="FK88" s="176"/>
    </row>
    <row r="89" spans="141:167" x14ac:dyDescent="0.25">
      <c r="EK89" s="115" t="s">
        <v>115</v>
      </c>
      <c r="EL89" s="261">
        <v>650.09419451323402</v>
      </c>
      <c r="EM89" s="264" t="s">
        <v>16</v>
      </c>
      <c r="EN89" s="265"/>
      <c r="EO89" s="146" t="s">
        <v>106</v>
      </c>
      <c r="EP89" s="225" t="s">
        <v>107</v>
      </c>
      <c r="EQ89" s="139"/>
      <c r="ER89" s="10"/>
      <c r="ES89" s="10"/>
      <c r="ET89" s="105"/>
    </row>
    <row r="90" spans="141:167" x14ac:dyDescent="0.25">
      <c r="EK90" s="115" t="s">
        <v>116</v>
      </c>
      <c r="EL90" s="261">
        <v>705.43858937494804</v>
      </c>
      <c r="EM90" s="33" t="s">
        <v>16</v>
      </c>
      <c r="EN90" s="10"/>
      <c r="EO90" s="104"/>
      <c r="EP90" s="104"/>
      <c r="EQ90" s="104"/>
      <c r="ER90" s="10"/>
      <c r="ES90" s="10"/>
      <c r="ET90" s="105"/>
    </row>
    <row r="91" spans="141:167" ht="15.75" thickBot="1" x14ac:dyDescent="0.3">
      <c r="EK91" s="266"/>
      <c r="EL91" s="244"/>
      <c r="EM91" s="170"/>
      <c r="EN91" s="170"/>
      <c r="EO91" s="170"/>
      <c r="EP91" s="170"/>
      <c r="EQ91" s="170"/>
      <c r="ER91" s="170"/>
      <c r="ES91" s="170"/>
      <c r="ET91" s="171"/>
    </row>
  </sheetData>
  <mergeCells count="68">
    <mergeCell ref="FO7:FQ7"/>
    <mergeCell ref="E4:F4"/>
    <mergeCell ref="EW4:EY4"/>
    <mergeCell ref="EW5:EY5"/>
    <mergeCell ref="EW6:EY6"/>
    <mergeCell ref="FO6:FQ6"/>
    <mergeCell ref="FF47:FG47"/>
    <mergeCell ref="FP47:FQ47"/>
    <mergeCell ref="FI39:FK39"/>
    <mergeCell ref="EQ40:EU40"/>
    <mergeCell ref="FI40:FK40"/>
    <mergeCell ref="EX41:FA41"/>
    <mergeCell ref="EZ42:FA42"/>
    <mergeCell ref="FJ42:FK42"/>
    <mergeCell ref="FF43:FG43"/>
    <mergeCell ref="FP43:FQ43"/>
    <mergeCell ref="FF44:FG44"/>
    <mergeCell ref="FD46:FG46"/>
    <mergeCell ref="FP46:FQ46"/>
    <mergeCell ref="FP50:FQ50"/>
    <mergeCell ref="FD51:FE51"/>
    <mergeCell ref="FF51:FG51"/>
    <mergeCell ref="FJ51:FK51"/>
    <mergeCell ref="FP51:FQ51"/>
    <mergeCell ref="FF48:FG48"/>
    <mergeCell ref="FF49:FG49"/>
    <mergeCell ref="FJ50:FK50"/>
    <mergeCell ref="FD52:FE52"/>
    <mergeCell ref="FJ52:FK52"/>
    <mergeCell ref="FP52:FQ52"/>
    <mergeCell ref="FD53:FE53"/>
    <mergeCell ref="FP53:FQ53"/>
    <mergeCell ref="EK62:EL62"/>
    <mergeCell ref="EP62:ES62"/>
    <mergeCell ref="FP62:FQ62"/>
    <mergeCell ref="EO54:ES54"/>
    <mergeCell ref="FD54:FE54"/>
    <mergeCell ref="FD55:FE55"/>
    <mergeCell ref="FS60:FV60"/>
    <mergeCell ref="FP61:FQ61"/>
    <mergeCell ref="FS61:FT61"/>
    <mergeCell ref="FU61:FV61"/>
    <mergeCell ref="ER65:ES65"/>
    <mergeCell ref="FN65:FO65"/>
    <mergeCell ref="FN66:FO66"/>
    <mergeCell ref="FS62:FT62"/>
    <mergeCell ref="FU62:FV62"/>
    <mergeCell ref="ER63:ES63"/>
    <mergeCell ref="FP63:FQ63"/>
    <mergeCell ref="FS63:FT63"/>
    <mergeCell ref="FU63:FV63"/>
    <mergeCell ref="ER64:ES64"/>
    <mergeCell ref="FS64:FT64"/>
    <mergeCell ref="FU64:FV64"/>
    <mergeCell ref="FP73:FQ73"/>
    <mergeCell ref="EH74:EI74"/>
    <mergeCell ref="FN74:FQ74"/>
    <mergeCell ref="EK67:EL67"/>
    <mergeCell ref="FO69:FP69"/>
    <mergeCell ref="EK72:EM72"/>
    <mergeCell ref="FN72:FO72"/>
    <mergeCell ref="FP72:FQ72"/>
    <mergeCell ref="EP71:EQ71"/>
    <mergeCell ref="EH75:EI75"/>
    <mergeCell ref="EP85:EQ85"/>
    <mergeCell ref="EK86:EM86"/>
    <mergeCell ref="EH73:EI73"/>
    <mergeCell ref="FN73:FO7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29"/>
  <sheetViews>
    <sheetView workbookViewId="0"/>
  </sheetViews>
  <sheetFormatPr defaultColWidth="9.140625" defaultRowHeight="15" x14ac:dyDescent="0.25"/>
  <cols>
    <col min="1" max="1" width="1.7109375" style="366" customWidth="1"/>
    <col min="2" max="2" width="18.85546875" style="366" customWidth="1"/>
    <col min="3" max="3" width="17.140625" style="379" customWidth="1"/>
    <col min="4" max="4" width="15.28515625" style="380" customWidth="1"/>
    <col min="5" max="5" width="14.140625" style="381" bestFit="1" customWidth="1"/>
    <col min="6" max="6" width="17.85546875" style="366" customWidth="1"/>
    <col min="7" max="7" width="14.7109375" style="366" customWidth="1"/>
    <col min="8" max="16384" width="9.140625" style="366"/>
  </cols>
  <sheetData>
    <row r="5" spans="2:8" s="362" customFormat="1" ht="24.95" customHeight="1" x14ac:dyDescent="0.3">
      <c r="B5" s="396" t="s">
        <v>237</v>
      </c>
      <c r="C5" s="396"/>
      <c r="D5" s="403"/>
      <c r="E5" s="361"/>
    </row>
    <row r="6" spans="2:8" s="362" customFormat="1" ht="24.95" customHeight="1" x14ac:dyDescent="0.3">
      <c r="B6" s="396" t="s">
        <v>238</v>
      </c>
      <c r="C6" s="396"/>
      <c r="D6" s="404"/>
      <c r="E6" s="361"/>
    </row>
    <row r="7" spans="2:8" x14ac:dyDescent="0.25">
      <c r="H7" s="400"/>
    </row>
    <row r="8" spans="2:8" ht="30" customHeight="1" x14ac:dyDescent="0.25">
      <c r="B8" s="395" t="s">
        <v>171</v>
      </c>
      <c r="C8" s="397" t="s">
        <v>244</v>
      </c>
      <c r="D8" s="364" t="s">
        <v>160</v>
      </c>
      <c r="E8" s="365" t="s">
        <v>5</v>
      </c>
      <c r="F8" s="365" t="s">
        <v>181</v>
      </c>
    </row>
    <row r="9" spans="2:8" x14ac:dyDescent="0.25">
      <c r="B9" s="393" t="s">
        <v>190</v>
      </c>
      <c r="C9" s="405">
        <v>2</v>
      </c>
      <c r="D9" s="268">
        <v>43753</v>
      </c>
      <c r="E9" s="394" t="s">
        <v>161</v>
      </c>
      <c r="F9" s="394" t="s">
        <v>234</v>
      </c>
      <c r="G9"/>
    </row>
    <row r="10" spans="2:8" x14ac:dyDescent="0.25">
      <c r="C10" s="366"/>
      <c r="D10" s="366"/>
      <c r="E10" s="366"/>
      <c r="G10"/>
    </row>
    <row r="11" spans="2:8" x14ac:dyDescent="0.25">
      <c r="C11" s="366"/>
      <c r="D11" s="366"/>
      <c r="E11" s="366"/>
    </row>
    <row r="12" spans="2:8" x14ac:dyDescent="0.25">
      <c r="C12" s="366"/>
      <c r="D12" s="366"/>
      <c r="E12" s="366"/>
    </row>
    <row r="13" spans="2:8" x14ac:dyDescent="0.25">
      <c r="C13" s="366"/>
      <c r="D13" s="366"/>
      <c r="E13" s="366"/>
    </row>
    <row r="14" spans="2:8" x14ac:dyDescent="0.25">
      <c r="C14" s="366"/>
      <c r="D14" s="366"/>
      <c r="E14" s="366"/>
    </row>
    <row r="15" spans="2:8" x14ac:dyDescent="0.25">
      <c r="C15" s="366"/>
      <c r="D15" s="366"/>
      <c r="E15" s="366"/>
    </row>
    <row r="16" spans="2:8" x14ac:dyDescent="0.25">
      <c r="C16" s="366"/>
      <c r="D16" s="366"/>
      <c r="E16" s="366"/>
    </row>
    <row r="17" spans="3:5" x14ac:dyDescent="0.25">
      <c r="C17" s="366"/>
      <c r="D17" s="366"/>
      <c r="E17" s="366"/>
    </row>
    <row r="18" spans="3:5" x14ac:dyDescent="0.25">
      <c r="C18" s="366"/>
      <c r="D18" s="366"/>
      <c r="E18" s="366"/>
    </row>
    <row r="19" spans="3:5" x14ac:dyDescent="0.25">
      <c r="C19" s="366"/>
      <c r="D19" s="366"/>
      <c r="E19" s="366"/>
    </row>
    <row r="20" spans="3:5" x14ac:dyDescent="0.25">
      <c r="C20" s="366"/>
      <c r="D20" s="366"/>
      <c r="E20" s="366"/>
    </row>
    <row r="21" spans="3:5" x14ac:dyDescent="0.25">
      <c r="C21" s="366"/>
      <c r="D21" s="366"/>
      <c r="E21" s="366"/>
    </row>
    <row r="22" spans="3:5" x14ac:dyDescent="0.25">
      <c r="C22" s="366"/>
      <c r="D22" s="366"/>
      <c r="E22" s="366"/>
    </row>
    <row r="23" spans="3:5" x14ac:dyDescent="0.25">
      <c r="C23" s="366"/>
      <c r="D23" s="366"/>
      <c r="E23" s="366"/>
    </row>
    <row r="24" spans="3:5" x14ac:dyDescent="0.25">
      <c r="C24" s="366"/>
      <c r="D24" s="366"/>
      <c r="E24" s="366"/>
    </row>
    <row r="25" spans="3:5" x14ac:dyDescent="0.25">
      <c r="C25" s="366"/>
      <c r="D25" s="366"/>
      <c r="E25" s="366"/>
    </row>
    <row r="26" spans="3:5" x14ac:dyDescent="0.25">
      <c r="C26" s="366"/>
      <c r="D26" s="366"/>
      <c r="E26" s="366"/>
    </row>
    <row r="27" spans="3:5" x14ac:dyDescent="0.25">
      <c r="C27" s="366"/>
      <c r="D27" s="366"/>
      <c r="E27" s="366"/>
    </row>
    <row r="28" spans="3:5" x14ac:dyDescent="0.25">
      <c r="C28" s="366"/>
      <c r="D28" s="366"/>
      <c r="E28" s="366"/>
    </row>
    <row r="29" spans="3:5" x14ac:dyDescent="0.25">
      <c r="C29" s="366"/>
      <c r="D29" s="366"/>
      <c r="E29" s="366"/>
    </row>
  </sheetData>
  <conditionalFormatting sqref="G9:G10">
    <cfRule type="duplicateValues" dxfId="31" priority="4"/>
  </conditionalFormatting>
  <hyperlinks>
    <hyperlink ref="B9" location="'NLAS-0063'!A1" display="NLAS-0063"/>
  </hyperlinks>
  <pageMargins left="0.7" right="0.7" top="0.75" bottom="0.75" header="0.3" footer="0.3"/>
  <pageSetup orientation="portrait" horizontalDpi="90" verticalDpi="9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91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1.28515625" style="1" bestFit="1" customWidth="1"/>
    <col min="3" max="3" width="9.28515625" style="1" bestFit="1" customWidth="1"/>
    <col min="4" max="4" width="10.5703125" style="1" customWidth="1"/>
    <col min="5" max="6" width="9.28515625" style="1" bestFit="1" customWidth="1"/>
    <col min="7" max="7" width="19.85546875" style="1" customWidth="1"/>
    <col min="8" max="136" width="9.140625" style="1"/>
    <col min="137" max="137" width="29.85546875" style="1" bestFit="1" customWidth="1"/>
    <col min="138" max="140" width="9.140625" style="1"/>
    <col min="141" max="141" width="21" style="1" customWidth="1"/>
    <col min="142" max="142" width="10.7109375" style="1" bestFit="1" customWidth="1"/>
    <col min="143" max="143" width="9.140625" style="1"/>
    <col min="144" max="144" width="9.5703125" style="1" bestFit="1" customWidth="1"/>
    <col min="145" max="145" width="11.28515625" style="1" customWidth="1"/>
    <col min="146" max="146" width="11.5703125" style="1" customWidth="1"/>
    <col min="147" max="148" width="9.140625" style="1"/>
    <col min="149" max="149" width="15" style="1" customWidth="1"/>
    <col min="150" max="156" width="9.140625" style="1"/>
    <col min="157" max="157" width="10.140625" style="1" bestFit="1" customWidth="1"/>
    <col min="158" max="16384" width="9.140625" style="1"/>
  </cols>
  <sheetData>
    <row r="1" spans="1:182" ht="15.75" thickBot="1" x14ac:dyDescent="0.3"/>
    <row r="2" spans="1:182" ht="20.25" x14ac:dyDescent="0.3">
      <c r="EF2" s="4" t="s">
        <v>6</v>
      </c>
      <c r="EG2" s="5"/>
      <c r="EH2" s="5"/>
      <c r="EI2" s="5"/>
      <c r="EK2" s="6" t="s">
        <v>51</v>
      </c>
      <c r="EL2" s="7">
        <v>11857.938800526432</v>
      </c>
      <c r="EM2" s="8">
        <v>515.56255654462745</v>
      </c>
      <c r="EN2" s="9">
        <v>0.51578681168014062</v>
      </c>
      <c r="EO2" s="10"/>
      <c r="EP2" s="10"/>
      <c r="EQ2" s="10"/>
      <c r="ER2" s="10"/>
      <c r="ES2" s="10"/>
      <c r="ET2" s="10"/>
      <c r="EV2" s="11"/>
      <c r="EW2" s="10"/>
      <c r="EX2" s="10"/>
      <c r="EY2" s="10"/>
      <c r="EZ2" s="12"/>
      <c r="FA2" s="12"/>
      <c r="FB2" s="13" t="s">
        <v>117</v>
      </c>
      <c r="FC2" s="14"/>
      <c r="FD2" s="14"/>
      <c r="FE2" s="14"/>
      <c r="FF2" s="10"/>
      <c r="FG2" s="10"/>
      <c r="FH2" s="10"/>
      <c r="FI2" s="15"/>
      <c r="FJ2" s="15"/>
      <c r="FK2" s="16"/>
      <c r="FM2" s="17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9"/>
    </row>
    <row r="3" spans="1:182" ht="16.5" thickBot="1" x14ac:dyDescent="0.3">
      <c r="EF3" s="4"/>
      <c r="EG3" s="5"/>
      <c r="EH3" s="5"/>
      <c r="EI3" s="5"/>
      <c r="EK3" s="20" t="s">
        <v>15</v>
      </c>
      <c r="EL3" s="21">
        <v>2014</v>
      </c>
      <c r="EM3" s="22">
        <v>100.7</v>
      </c>
      <c r="EN3" s="23">
        <v>5.0249500998003994E-2</v>
      </c>
      <c r="EO3" s="10"/>
      <c r="EP3" s="10"/>
      <c r="EQ3" s="10"/>
      <c r="ER3" s="10"/>
      <c r="ES3" s="10"/>
      <c r="ET3" s="10"/>
      <c r="EV3" s="11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5"/>
      <c r="FJ3" s="15"/>
      <c r="FK3" s="16"/>
      <c r="FM3" s="24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6"/>
    </row>
    <row r="4" spans="1:182" ht="18" x14ac:dyDescent="0.25">
      <c r="E4" s="428" t="s">
        <v>199</v>
      </c>
      <c r="F4" s="428"/>
      <c r="EF4" s="27" t="s">
        <v>7</v>
      </c>
      <c r="EG4" s="28">
        <v>41645</v>
      </c>
      <c r="EH4" s="29"/>
      <c r="EI4" s="30"/>
      <c r="EK4" s="20" t="s">
        <v>17</v>
      </c>
      <c r="EL4" s="21">
        <v>1145</v>
      </c>
      <c r="EM4" s="22">
        <v>95.416666666666671</v>
      </c>
      <c r="EN4" s="23">
        <v>0.47099958864664748</v>
      </c>
      <c r="EO4" s="10"/>
      <c r="EP4" s="10"/>
      <c r="EQ4" s="10"/>
      <c r="ER4" s="10"/>
      <c r="ES4" s="10"/>
      <c r="ET4" s="10"/>
      <c r="EV4" s="11"/>
      <c r="EW4" s="506" t="s">
        <v>118</v>
      </c>
      <c r="EX4" s="507"/>
      <c r="EY4" s="507"/>
      <c r="EZ4" s="31" t="s">
        <v>9</v>
      </c>
      <c r="FA4" s="32"/>
      <c r="FB4" s="33"/>
      <c r="FC4" s="10"/>
      <c r="FD4" s="10"/>
      <c r="FE4" s="10"/>
      <c r="FF4" s="10"/>
      <c r="FG4" s="10"/>
      <c r="FH4" s="10"/>
      <c r="FI4" s="15"/>
      <c r="FJ4" s="15"/>
      <c r="FK4" s="16"/>
      <c r="FM4" s="24"/>
      <c r="FN4" s="25"/>
      <c r="FO4" s="25"/>
      <c r="FP4" s="25"/>
      <c r="FQ4" s="25"/>
      <c r="FR4" s="34" t="s">
        <v>130</v>
      </c>
      <c r="FS4" s="25"/>
      <c r="FT4" s="25"/>
      <c r="FU4" s="25"/>
      <c r="FV4" s="25"/>
      <c r="FW4" s="25"/>
      <c r="FX4" s="25"/>
      <c r="FY4" s="25"/>
      <c r="FZ4" s="26"/>
    </row>
    <row r="5" spans="1:182" x14ac:dyDescent="0.25">
      <c r="EF5" s="35" t="s">
        <v>8</v>
      </c>
      <c r="EG5" s="36" t="s">
        <v>9</v>
      </c>
      <c r="EH5" s="37"/>
      <c r="EI5" s="38"/>
      <c r="EK5" s="20" t="s">
        <v>18</v>
      </c>
      <c r="EL5" s="21">
        <v>24900</v>
      </c>
      <c r="EM5" s="22">
        <v>701.4084507042254</v>
      </c>
      <c r="EN5" s="23">
        <v>0.70239774330042315</v>
      </c>
      <c r="EO5" s="10"/>
      <c r="EP5" s="10"/>
      <c r="EQ5" s="10"/>
      <c r="ER5" s="10"/>
      <c r="ES5" s="10"/>
      <c r="ET5" s="10"/>
      <c r="EV5" s="11"/>
      <c r="EW5" s="506" t="s">
        <v>119</v>
      </c>
      <c r="EX5" s="507"/>
      <c r="EY5" s="507"/>
      <c r="EZ5" s="31" t="s">
        <v>11</v>
      </c>
      <c r="FA5" s="32"/>
      <c r="FB5" s="33"/>
      <c r="FC5" s="10"/>
      <c r="FD5" s="10"/>
      <c r="FE5" s="10"/>
      <c r="FF5" s="10"/>
      <c r="FG5" s="10"/>
      <c r="FH5" s="10"/>
      <c r="FI5" s="10"/>
      <c r="FJ5" s="10"/>
      <c r="FK5" s="16"/>
      <c r="FM5" s="24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6"/>
    </row>
    <row r="6" spans="1:182" x14ac:dyDescent="0.25">
      <c r="EF6" s="35" t="s">
        <v>10</v>
      </c>
      <c r="EG6" s="36" t="s">
        <v>11</v>
      </c>
      <c r="EH6" s="37"/>
      <c r="EI6" s="38"/>
      <c r="EK6" s="20" t="s">
        <v>19</v>
      </c>
      <c r="EL6" s="21">
        <v>0</v>
      </c>
      <c r="EM6" s="22">
        <v>0</v>
      </c>
      <c r="EN6" s="23">
        <v>0</v>
      </c>
      <c r="EO6" s="10"/>
      <c r="EP6" s="10"/>
      <c r="EQ6" s="10"/>
      <c r="ER6" s="10"/>
      <c r="ES6" s="10"/>
      <c r="ET6" s="10"/>
      <c r="EV6" s="11"/>
      <c r="EW6" s="506" t="s">
        <v>120</v>
      </c>
      <c r="EX6" s="507"/>
      <c r="EY6" s="507"/>
      <c r="EZ6" s="39" t="s">
        <v>13</v>
      </c>
      <c r="FA6" s="32"/>
      <c r="FB6" s="33"/>
      <c r="FC6" s="10"/>
      <c r="FD6" s="10"/>
      <c r="FE6" s="10"/>
      <c r="FF6" s="10"/>
      <c r="FG6" s="10"/>
      <c r="FH6" s="10"/>
      <c r="FI6" s="10"/>
      <c r="FJ6" s="10"/>
      <c r="FK6" s="16"/>
      <c r="FM6" s="24"/>
      <c r="FN6" s="40" t="s">
        <v>8</v>
      </c>
      <c r="FO6" s="467" t="s">
        <v>9</v>
      </c>
      <c r="FP6" s="467"/>
      <c r="FQ6" s="467"/>
      <c r="FR6" s="25"/>
      <c r="FS6" s="25"/>
      <c r="FT6" s="25"/>
      <c r="FU6" s="25"/>
      <c r="FV6" s="25"/>
      <c r="FW6" s="25"/>
      <c r="FX6" s="25"/>
      <c r="FY6" s="25"/>
      <c r="FZ6" s="26"/>
    </row>
    <row r="7" spans="1:182" ht="15.75" thickBot="1" x14ac:dyDescent="0.3">
      <c r="B7" s="3" t="s">
        <v>0</v>
      </c>
      <c r="C7" s="3" t="s">
        <v>1</v>
      </c>
      <c r="D7" s="3" t="s">
        <v>167</v>
      </c>
      <c r="E7" s="3" t="s">
        <v>271</v>
      </c>
      <c r="F7" s="3" t="s">
        <v>4</v>
      </c>
      <c r="G7" s="3" t="s">
        <v>5</v>
      </c>
      <c r="EF7" s="41" t="s">
        <v>12</v>
      </c>
      <c r="EG7" s="42" t="s">
        <v>13</v>
      </c>
      <c r="EH7" s="43"/>
      <c r="EI7" s="44"/>
      <c r="EK7" s="20" t="s">
        <v>20</v>
      </c>
      <c r="EL7" s="21">
        <v>450</v>
      </c>
      <c r="EM7" s="22">
        <v>7.3770491803278686</v>
      </c>
      <c r="EN7" s="23">
        <v>7.3752355978038186E-3</v>
      </c>
      <c r="EO7" s="10"/>
      <c r="EP7" s="10"/>
      <c r="EQ7" s="10"/>
      <c r="ER7" s="10"/>
      <c r="ES7" s="10"/>
      <c r="ET7" s="10"/>
      <c r="EV7" s="11"/>
      <c r="EW7" s="25"/>
      <c r="EX7" s="25"/>
      <c r="EY7" s="25"/>
      <c r="EZ7" s="45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6"/>
      <c r="FM7" s="24"/>
      <c r="FN7" s="40" t="s">
        <v>10</v>
      </c>
      <c r="FO7" s="488" t="s">
        <v>11</v>
      </c>
      <c r="FP7" s="489"/>
      <c r="FQ7" s="490"/>
      <c r="FR7" s="25"/>
      <c r="FS7" s="25"/>
      <c r="FT7" s="25"/>
      <c r="FU7" s="25"/>
      <c r="FV7" s="25"/>
      <c r="FW7" s="25"/>
      <c r="FX7" s="25"/>
      <c r="FY7" s="25"/>
      <c r="FZ7" s="26"/>
    </row>
    <row r="8" spans="1:182" x14ac:dyDescent="0.25">
      <c r="A8" s="289" t="s">
        <v>199</v>
      </c>
      <c r="B8" s="332">
        <v>43780</v>
      </c>
      <c r="C8" s="3"/>
      <c r="D8" s="275">
        <v>13.75</v>
      </c>
      <c r="E8" s="275"/>
      <c r="F8" s="3"/>
      <c r="G8" s="275" t="s">
        <v>161</v>
      </c>
      <c r="EF8" s="46"/>
      <c r="EG8" s="284"/>
      <c r="EH8" s="5"/>
      <c r="EI8" s="5"/>
      <c r="EK8" s="20"/>
      <c r="EL8" s="21"/>
      <c r="EM8" s="285"/>
      <c r="EN8" s="286"/>
      <c r="EO8" s="10"/>
      <c r="EP8" s="10"/>
      <c r="EQ8" s="10"/>
      <c r="ER8" s="10"/>
      <c r="ES8" s="10"/>
      <c r="ET8" s="10"/>
      <c r="EV8" s="11"/>
      <c r="EW8" s="25"/>
      <c r="EX8" s="25"/>
      <c r="EY8" s="25"/>
      <c r="EZ8" s="45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6"/>
      <c r="FM8" s="24"/>
      <c r="FN8" s="40"/>
      <c r="FO8" s="385"/>
      <c r="FP8" s="386"/>
      <c r="FQ8" s="387"/>
      <c r="FR8" s="25"/>
      <c r="FS8" s="25"/>
      <c r="FT8" s="25"/>
      <c r="FU8" s="25"/>
      <c r="FV8" s="25"/>
      <c r="FW8" s="25"/>
      <c r="FX8" s="25"/>
      <c r="FY8" s="25"/>
      <c r="FZ8" s="26"/>
    </row>
    <row r="9" spans="1:182" x14ac:dyDescent="0.25">
      <c r="B9" s="332">
        <v>43762</v>
      </c>
      <c r="C9" s="3"/>
      <c r="D9" s="275">
        <v>12.95</v>
      </c>
      <c r="E9" s="275"/>
      <c r="F9" s="3"/>
      <c r="G9" s="275" t="s">
        <v>161</v>
      </c>
      <c r="EF9" s="46"/>
      <c r="EG9" s="284"/>
      <c r="EH9" s="5"/>
      <c r="EI9" s="5"/>
      <c r="EK9" s="20"/>
      <c r="EL9" s="21"/>
      <c r="EM9" s="285"/>
      <c r="EN9" s="286"/>
      <c r="EO9" s="10"/>
      <c r="EP9" s="10"/>
      <c r="EQ9" s="10"/>
      <c r="ER9" s="10"/>
      <c r="ES9" s="10"/>
      <c r="ET9" s="10"/>
      <c r="EV9" s="11"/>
      <c r="EW9" s="25"/>
      <c r="EX9" s="25"/>
      <c r="EY9" s="25"/>
      <c r="EZ9" s="45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6"/>
      <c r="FM9" s="24"/>
      <c r="FN9" s="40"/>
      <c r="FO9" s="385"/>
      <c r="FP9" s="386"/>
      <c r="FQ9" s="387"/>
      <c r="FR9" s="25"/>
      <c r="FS9" s="25"/>
      <c r="FT9" s="25"/>
      <c r="FU9" s="25"/>
      <c r="FV9" s="25"/>
      <c r="FW9" s="25"/>
      <c r="FX9" s="25"/>
      <c r="FY9" s="25"/>
      <c r="FZ9" s="26"/>
    </row>
    <row r="10" spans="1:182" x14ac:dyDescent="0.25">
      <c r="A10" s="289"/>
      <c r="B10" s="332">
        <v>43710</v>
      </c>
      <c r="C10" s="3"/>
      <c r="D10" s="275">
        <v>12.41</v>
      </c>
      <c r="E10" s="275"/>
      <c r="F10" s="3"/>
      <c r="G10" s="275" t="s">
        <v>161</v>
      </c>
      <c r="EF10" s="46"/>
      <c r="EG10" s="284"/>
      <c r="EH10" s="5"/>
      <c r="EI10" s="5"/>
      <c r="EK10" s="20"/>
      <c r="EL10" s="21"/>
      <c r="EM10" s="285"/>
      <c r="EN10" s="286"/>
      <c r="EO10" s="10"/>
      <c r="EP10" s="10"/>
      <c r="EQ10" s="10"/>
      <c r="ER10" s="10"/>
      <c r="ES10" s="10"/>
      <c r="ET10" s="10"/>
      <c r="EV10" s="11"/>
      <c r="EW10" s="25"/>
      <c r="EX10" s="25"/>
      <c r="EY10" s="25"/>
      <c r="EZ10" s="45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6"/>
      <c r="FM10" s="24"/>
      <c r="FN10" s="40"/>
      <c r="FO10" s="385"/>
      <c r="FP10" s="386"/>
      <c r="FQ10" s="387"/>
      <c r="FR10" s="25"/>
      <c r="FS10" s="25"/>
      <c r="FT10" s="25"/>
      <c r="FU10" s="25"/>
      <c r="FV10" s="25"/>
      <c r="FW10" s="25"/>
      <c r="FX10" s="25"/>
      <c r="FY10" s="25"/>
      <c r="FZ10" s="26"/>
    </row>
    <row r="11" spans="1:182" x14ac:dyDescent="0.25">
      <c r="A11" s="289"/>
      <c r="B11" s="332">
        <v>43704</v>
      </c>
      <c r="C11" s="3"/>
      <c r="D11" s="275">
        <v>8.32</v>
      </c>
      <c r="E11" s="275"/>
      <c r="F11" s="3"/>
      <c r="G11" s="275" t="s">
        <v>161</v>
      </c>
      <c r="EF11" s="46"/>
      <c r="EG11" s="284"/>
      <c r="EH11" s="5"/>
      <c r="EI11" s="5"/>
      <c r="EK11" s="20"/>
      <c r="EL11" s="21"/>
      <c r="EM11" s="285"/>
      <c r="EN11" s="286"/>
      <c r="EO11" s="10"/>
      <c r="EP11" s="10"/>
      <c r="EQ11" s="10"/>
      <c r="ER11" s="10"/>
      <c r="ES11" s="10"/>
      <c r="ET11" s="10"/>
      <c r="EV11" s="11"/>
      <c r="EW11" s="25"/>
      <c r="EX11" s="25"/>
      <c r="EY11" s="25"/>
      <c r="EZ11" s="45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6"/>
      <c r="FM11" s="24"/>
      <c r="FN11" s="40"/>
      <c r="FO11" s="385"/>
      <c r="FP11" s="386"/>
      <c r="FQ11" s="387"/>
      <c r="FR11" s="25"/>
      <c r="FS11" s="25"/>
      <c r="FT11" s="25"/>
      <c r="FU11" s="25"/>
      <c r="FV11" s="25"/>
      <c r="FW11" s="25"/>
      <c r="FX11" s="25"/>
      <c r="FY11" s="25"/>
      <c r="FZ11" s="26"/>
    </row>
    <row r="12" spans="1:182" x14ac:dyDescent="0.25">
      <c r="A12" s="289"/>
      <c r="B12" s="332">
        <v>43651</v>
      </c>
      <c r="C12" s="3"/>
      <c r="D12" s="275">
        <v>7.35</v>
      </c>
      <c r="E12" s="275"/>
      <c r="F12" s="3"/>
      <c r="G12" s="275" t="s">
        <v>161</v>
      </c>
      <c r="EF12" s="46"/>
      <c r="EG12" s="284"/>
      <c r="EH12" s="5"/>
      <c r="EI12" s="5"/>
      <c r="EK12" s="20"/>
      <c r="EL12" s="21"/>
      <c r="EM12" s="285"/>
      <c r="EN12" s="286"/>
      <c r="EO12" s="10"/>
      <c r="EP12" s="10"/>
      <c r="EQ12" s="10"/>
      <c r="ER12" s="10"/>
      <c r="ES12" s="10"/>
      <c r="ET12" s="10"/>
      <c r="EV12" s="11"/>
      <c r="EW12" s="25"/>
      <c r="EX12" s="25"/>
      <c r="EY12" s="25"/>
      <c r="EZ12" s="45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6"/>
      <c r="FM12" s="24"/>
      <c r="FN12" s="40"/>
      <c r="FO12" s="385"/>
      <c r="FP12" s="386"/>
      <c r="FQ12" s="387"/>
      <c r="FR12" s="25"/>
      <c r="FS12" s="25"/>
      <c r="FT12" s="25"/>
      <c r="FU12" s="25"/>
      <c r="FV12" s="25"/>
      <c r="FW12" s="25"/>
      <c r="FX12" s="25"/>
      <c r="FY12" s="25"/>
      <c r="FZ12" s="26"/>
    </row>
    <row r="13" spans="1:182" x14ac:dyDescent="0.25">
      <c r="A13" s="289"/>
      <c r="B13" s="332">
        <v>43645</v>
      </c>
      <c r="C13" s="3"/>
      <c r="D13" s="275">
        <v>6.16</v>
      </c>
      <c r="E13" s="275"/>
      <c r="F13" s="3"/>
      <c r="G13" s="275" t="s">
        <v>161</v>
      </c>
      <c r="EF13" s="46"/>
      <c r="EG13" s="284"/>
      <c r="EH13" s="5"/>
      <c r="EI13" s="5"/>
      <c r="EK13" s="20"/>
      <c r="EL13" s="21"/>
      <c r="EM13" s="285"/>
      <c r="EN13" s="286"/>
      <c r="EO13" s="10"/>
      <c r="EP13" s="10"/>
      <c r="EQ13" s="10"/>
      <c r="ER13" s="10"/>
      <c r="ES13" s="10"/>
      <c r="ET13" s="10"/>
      <c r="EV13" s="11"/>
      <c r="EW13" s="25"/>
      <c r="EX13" s="25"/>
      <c r="EY13" s="25"/>
      <c r="EZ13" s="45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6"/>
      <c r="FM13" s="24"/>
      <c r="FN13" s="40"/>
      <c r="FO13" s="385"/>
      <c r="FP13" s="386"/>
      <c r="FQ13" s="387"/>
      <c r="FR13" s="25"/>
      <c r="FS13" s="25"/>
      <c r="FT13" s="25"/>
      <c r="FU13" s="25"/>
      <c r="FV13" s="25"/>
      <c r="FW13" s="25"/>
      <c r="FX13" s="25"/>
      <c r="FY13" s="25"/>
      <c r="FZ13" s="26"/>
    </row>
    <row r="14" spans="1:182" x14ac:dyDescent="0.25">
      <c r="A14" s="289"/>
      <c r="B14" s="332">
        <v>43615</v>
      </c>
      <c r="C14" s="3"/>
      <c r="D14" s="275">
        <v>4.34</v>
      </c>
      <c r="E14" s="275"/>
      <c r="F14" s="3"/>
      <c r="G14" s="275" t="s">
        <v>161</v>
      </c>
      <c r="EF14" s="46"/>
      <c r="EG14" s="284"/>
      <c r="EH14" s="5"/>
      <c r="EI14" s="5"/>
      <c r="EK14" s="20"/>
      <c r="EL14" s="21"/>
      <c r="EM14" s="285"/>
      <c r="EN14" s="286"/>
      <c r="EO14" s="10"/>
      <c r="EP14" s="10"/>
      <c r="EQ14" s="10"/>
      <c r="ER14" s="10"/>
      <c r="ES14" s="10"/>
      <c r="ET14" s="10"/>
      <c r="EV14" s="11"/>
      <c r="EW14" s="25"/>
      <c r="EX14" s="25"/>
      <c r="EY14" s="25"/>
      <c r="EZ14" s="45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6"/>
      <c r="FM14" s="24"/>
      <c r="FN14" s="40"/>
      <c r="FO14" s="385"/>
      <c r="FP14" s="386"/>
      <c r="FQ14" s="387"/>
      <c r="FR14" s="25"/>
      <c r="FS14" s="25"/>
      <c r="FT14" s="25"/>
      <c r="FU14" s="25"/>
      <c r="FV14" s="25"/>
      <c r="FW14" s="25"/>
      <c r="FX14" s="25"/>
      <c r="FY14" s="25"/>
      <c r="FZ14" s="26"/>
    </row>
    <row r="15" spans="1:182" x14ac:dyDescent="0.25">
      <c r="A15" s="289"/>
      <c r="B15" s="332">
        <v>43580</v>
      </c>
      <c r="C15" s="3"/>
      <c r="D15" s="275" t="s">
        <v>195</v>
      </c>
      <c r="E15" s="275"/>
      <c r="F15" s="3"/>
      <c r="G15" s="275" t="s">
        <v>265</v>
      </c>
      <c r="EF15" s="46"/>
      <c r="EG15" s="284"/>
      <c r="EH15" s="5"/>
      <c r="EI15" s="5"/>
      <c r="EK15" s="20"/>
      <c r="EL15" s="21"/>
      <c r="EM15" s="285"/>
      <c r="EN15" s="286"/>
      <c r="EO15" s="10"/>
      <c r="EP15" s="10"/>
      <c r="EQ15" s="10"/>
      <c r="ER15" s="10"/>
      <c r="ES15" s="10"/>
      <c r="ET15" s="10"/>
      <c r="EV15" s="11"/>
      <c r="EW15" s="25"/>
      <c r="EX15" s="25"/>
      <c r="EY15" s="25"/>
      <c r="EZ15" s="45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6"/>
      <c r="FM15" s="24"/>
      <c r="FN15" s="40"/>
      <c r="FO15" s="385"/>
      <c r="FP15" s="386"/>
      <c r="FQ15" s="387"/>
      <c r="FR15" s="25"/>
      <c r="FS15" s="25"/>
      <c r="FT15" s="25"/>
      <c r="FU15" s="25"/>
      <c r="FV15" s="25"/>
      <c r="FW15" s="25"/>
      <c r="FX15" s="25"/>
      <c r="FY15" s="25"/>
      <c r="FZ15" s="26"/>
    </row>
    <row r="16" spans="1:182" x14ac:dyDescent="0.25">
      <c r="B16" s="332">
        <v>43551</v>
      </c>
      <c r="C16" s="3"/>
      <c r="D16" s="275">
        <v>2.93</v>
      </c>
      <c r="E16" s="275"/>
      <c r="F16" s="3"/>
      <c r="G16" s="275" t="s">
        <v>161</v>
      </c>
      <c r="EF16" s="46"/>
      <c r="EG16" s="284"/>
      <c r="EH16" s="5"/>
      <c r="EI16" s="5"/>
      <c r="EK16" s="20"/>
      <c r="EL16" s="21"/>
      <c r="EM16" s="285"/>
      <c r="EN16" s="286"/>
      <c r="EO16" s="10"/>
      <c r="EP16" s="10"/>
      <c r="EQ16" s="10"/>
      <c r="ER16" s="10"/>
      <c r="ES16" s="10"/>
      <c r="ET16" s="10"/>
      <c r="EV16" s="11"/>
      <c r="EW16" s="25"/>
      <c r="EX16" s="25"/>
      <c r="EY16" s="25"/>
      <c r="EZ16" s="45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6"/>
      <c r="FM16" s="24"/>
      <c r="FN16" s="40"/>
      <c r="FO16" s="385"/>
      <c r="FP16" s="386"/>
      <c r="FQ16" s="387"/>
      <c r="FR16" s="25"/>
      <c r="FS16" s="25"/>
      <c r="FT16" s="25"/>
      <c r="FU16" s="25"/>
      <c r="FV16" s="25"/>
      <c r="FW16" s="25"/>
      <c r="FX16" s="25"/>
      <c r="FY16" s="25"/>
      <c r="FZ16" s="26"/>
    </row>
    <row r="17" spans="2:182" x14ac:dyDescent="0.25">
      <c r="B17" s="332">
        <v>43514</v>
      </c>
      <c r="C17" s="3"/>
      <c r="D17" s="275">
        <v>2.1800000000000002</v>
      </c>
      <c r="E17" s="275"/>
      <c r="F17" s="3"/>
      <c r="G17" s="275" t="s">
        <v>161</v>
      </c>
      <c r="EF17" s="46"/>
      <c r="EG17" s="284"/>
      <c r="EH17" s="5"/>
      <c r="EI17" s="5"/>
      <c r="EK17" s="20"/>
      <c r="EL17" s="21"/>
      <c r="EM17" s="285"/>
      <c r="EN17" s="286"/>
      <c r="EO17" s="10"/>
      <c r="EP17" s="10"/>
      <c r="EQ17" s="10"/>
      <c r="ER17" s="10"/>
      <c r="ES17" s="10"/>
      <c r="ET17" s="10"/>
      <c r="EV17" s="11"/>
      <c r="EW17" s="25"/>
      <c r="EX17" s="25"/>
      <c r="EY17" s="25"/>
      <c r="EZ17" s="45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6"/>
      <c r="FM17" s="24"/>
      <c r="FN17" s="40"/>
      <c r="FO17" s="385"/>
      <c r="FP17" s="386"/>
      <c r="FQ17" s="387"/>
      <c r="FR17" s="25"/>
      <c r="FS17" s="25"/>
      <c r="FT17" s="25"/>
      <c r="FU17" s="25"/>
      <c r="FV17" s="25"/>
      <c r="FW17" s="25"/>
      <c r="FX17" s="25"/>
      <c r="FY17" s="25"/>
      <c r="FZ17" s="26"/>
    </row>
    <row r="18" spans="2:182" x14ac:dyDescent="0.25">
      <c r="B18" s="332">
        <v>43494</v>
      </c>
      <c r="C18" s="3"/>
      <c r="D18" s="275">
        <v>2.79</v>
      </c>
      <c r="E18" s="275"/>
      <c r="F18" s="3"/>
      <c r="G18" s="275" t="s">
        <v>161</v>
      </c>
      <c r="EF18" s="46"/>
      <c r="EG18" s="284"/>
      <c r="EH18" s="5"/>
      <c r="EI18" s="5"/>
      <c r="EK18" s="20"/>
      <c r="EL18" s="21"/>
      <c r="EM18" s="285"/>
      <c r="EN18" s="286"/>
      <c r="EO18" s="10"/>
      <c r="EP18" s="10"/>
      <c r="EQ18" s="10"/>
      <c r="ER18" s="10"/>
      <c r="ES18" s="10"/>
      <c r="ET18" s="10"/>
      <c r="EV18" s="11"/>
      <c r="EW18" s="25"/>
      <c r="EX18" s="25"/>
      <c r="EY18" s="25"/>
      <c r="EZ18" s="45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6"/>
      <c r="FM18" s="24"/>
      <c r="FN18" s="40"/>
      <c r="FO18" s="385"/>
      <c r="FP18" s="386"/>
      <c r="FQ18" s="387"/>
      <c r="FR18" s="25"/>
      <c r="FS18" s="25"/>
      <c r="FT18" s="25"/>
      <c r="FU18" s="25"/>
      <c r="FV18" s="25"/>
      <c r="FW18" s="25"/>
      <c r="FX18" s="25"/>
      <c r="FY18" s="25"/>
      <c r="FZ18" s="26"/>
    </row>
    <row r="19" spans="2:182" x14ac:dyDescent="0.25">
      <c r="B19" s="332">
        <v>43461</v>
      </c>
      <c r="C19" s="3"/>
      <c r="D19" s="275" t="s">
        <v>195</v>
      </c>
      <c r="E19" s="275"/>
      <c r="F19" s="3"/>
      <c r="G19" s="275" t="s">
        <v>236</v>
      </c>
      <c r="EF19" s="46"/>
      <c r="EG19" s="284"/>
      <c r="EH19" s="5"/>
      <c r="EI19" s="5"/>
      <c r="EK19" s="20"/>
      <c r="EL19" s="21"/>
      <c r="EM19" s="285"/>
      <c r="EN19" s="286"/>
      <c r="EO19" s="10"/>
      <c r="EP19" s="10"/>
      <c r="EQ19" s="10"/>
      <c r="ER19" s="10"/>
      <c r="ES19" s="10"/>
      <c r="ET19" s="10"/>
      <c r="EV19" s="11"/>
      <c r="EW19" s="25"/>
      <c r="EX19" s="25"/>
      <c r="EY19" s="25"/>
      <c r="EZ19" s="45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6"/>
      <c r="FM19" s="24"/>
      <c r="FN19" s="40"/>
      <c r="FO19" s="385"/>
      <c r="FP19" s="386"/>
      <c r="FQ19" s="387"/>
      <c r="FR19" s="25"/>
      <c r="FS19" s="25"/>
      <c r="FT19" s="25"/>
      <c r="FU19" s="25"/>
      <c r="FV19" s="25"/>
      <c r="FW19" s="25"/>
      <c r="FX19" s="25"/>
      <c r="FY19" s="25"/>
      <c r="FZ19" s="26"/>
    </row>
    <row r="20" spans="2:182" x14ac:dyDescent="0.25">
      <c r="B20" s="332">
        <v>43430</v>
      </c>
      <c r="C20" s="3"/>
      <c r="D20" s="275">
        <v>0.83</v>
      </c>
      <c r="E20" s="275"/>
      <c r="F20" s="3"/>
      <c r="G20" s="275" t="s">
        <v>161</v>
      </c>
      <c r="EF20" s="46"/>
      <c r="EG20" s="284"/>
      <c r="EH20" s="5"/>
      <c r="EI20" s="5"/>
      <c r="EK20" s="20"/>
      <c r="EL20" s="21"/>
      <c r="EM20" s="285"/>
      <c r="EN20" s="286"/>
      <c r="EO20" s="10"/>
      <c r="EP20" s="10"/>
      <c r="EQ20" s="10"/>
      <c r="ER20" s="10"/>
      <c r="ES20" s="10"/>
      <c r="ET20" s="10"/>
      <c r="EV20" s="11"/>
      <c r="EW20" s="25"/>
      <c r="EX20" s="25"/>
      <c r="EY20" s="25"/>
      <c r="EZ20" s="45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6"/>
      <c r="FM20" s="24"/>
      <c r="FN20" s="40"/>
      <c r="FO20" s="385"/>
      <c r="FP20" s="386"/>
      <c r="FQ20" s="387"/>
      <c r="FR20" s="25"/>
      <c r="FS20" s="25"/>
      <c r="FT20" s="25"/>
      <c r="FU20" s="25"/>
      <c r="FV20" s="25"/>
      <c r="FW20" s="25"/>
      <c r="FX20" s="25"/>
      <c r="FY20" s="25"/>
      <c r="FZ20" s="26"/>
    </row>
    <row r="21" spans="2:182" x14ac:dyDescent="0.25">
      <c r="B21" s="332">
        <v>43395</v>
      </c>
      <c r="C21" s="3"/>
      <c r="D21" s="275">
        <v>1.78</v>
      </c>
      <c r="E21" s="275"/>
      <c r="F21" s="3"/>
      <c r="G21" s="275" t="s">
        <v>161</v>
      </c>
      <c r="EF21" s="46"/>
      <c r="EG21" s="284"/>
      <c r="EH21" s="5"/>
      <c r="EI21" s="5"/>
      <c r="EK21" s="20"/>
      <c r="EL21" s="21"/>
      <c r="EM21" s="285"/>
      <c r="EN21" s="286"/>
      <c r="EO21" s="10"/>
      <c r="EP21" s="10"/>
      <c r="EQ21" s="10"/>
      <c r="ER21" s="10"/>
      <c r="ES21" s="10"/>
      <c r="ET21" s="10"/>
      <c r="EV21" s="11"/>
      <c r="EW21" s="25"/>
      <c r="EX21" s="25"/>
      <c r="EY21" s="25"/>
      <c r="EZ21" s="45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6"/>
      <c r="FM21" s="24"/>
      <c r="FN21" s="40"/>
      <c r="FO21" s="385"/>
      <c r="FP21" s="386"/>
      <c r="FQ21" s="387"/>
      <c r="FR21" s="25"/>
      <c r="FS21" s="25"/>
      <c r="FT21" s="25"/>
      <c r="FU21" s="25"/>
      <c r="FV21" s="25"/>
      <c r="FW21" s="25"/>
      <c r="FX21" s="25"/>
      <c r="FY21" s="25"/>
      <c r="FZ21" s="26"/>
    </row>
    <row r="22" spans="2:182" x14ac:dyDescent="0.25">
      <c r="B22" s="332">
        <v>43370</v>
      </c>
      <c r="C22" s="3"/>
      <c r="D22" s="275">
        <v>0.47</v>
      </c>
      <c r="E22" s="275"/>
      <c r="F22" s="3"/>
      <c r="G22" s="275" t="s">
        <v>161</v>
      </c>
      <c r="EF22" s="46"/>
      <c r="EG22" s="284"/>
      <c r="EH22" s="5"/>
      <c r="EI22" s="5"/>
      <c r="EK22" s="20"/>
      <c r="EL22" s="21"/>
      <c r="EM22" s="285"/>
      <c r="EN22" s="286"/>
      <c r="EO22" s="10"/>
      <c r="EP22" s="10"/>
      <c r="EQ22" s="10"/>
      <c r="ER22" s="10"/>
      <c r="ES22" s="10"/>
      <c r="ET22" s="10"/>
      <c r="EV22" s="11"/>
      <c r="EW22" s="25"/>
      <c r="EX22" s="25"/>
      <c r="EY22" s="25"/>
      <c r="EZ22" s="45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6"/>
      <c r="FM22" s="24"/>
      <c r="FN22" s="40"/>
      <c r="FO22" s="385"/>
      <c r="FP22" s="386"/>
      <c r="FQ22" s="387"/>
      <c r="FR22" s="25"/>
      <c r="FS22" s="25"/>
      <c r="FT22" s="25"/>
      <c r="FU22" s="25"/>
      <c r="FV22" s="25"/>
      <c r="FW22" s="25"/>
      <c r="FX22" s="25"/>
      <c r="FY22" s="25"/>
      <c r="FZ22" s="26"/>
    </row>
    <row r="23" spans="2:182" x14ac:dyDescent="0.25">
      <c r="B23" s="332">
        <v>43340</v>
      </c>
      <c r="C23" s="3"/>
      <c r="D23" s="275">
        <v>0.87</v>
      </c>
      <c r="E23" s="275"/>
      <c r="F23" s="3"/>
      <c r="G23" s="275" t="s">
        <v>161</v>
      </c>
      <c r="EF23" s="46"/>
      <c r="EG23" s="284"/>
      <c r="EH23" s="5"/>
      <c r="EI23" s="5"/>
      <c r="EK23" s="20"/>
      <c r="EL23" s="21"/>
      <c r="EM23" s="285"/>
      <c r="EN23" s="286"/>
      <c r="EO23" s="10"/>
      <c r="EP23" s="10"/>
      <c r="EQ23" s="10"/>
      <c r="ER23" s="10"/>
      <c r="ES23" s="10"/>
      <c r="ET23" s="10"/>
      <c r="EV23" s="11"/>
      <c r="EW23" s="25"/>
      <c r="EX23" s="25"/>
      <c r="EY23" s="25"/>
      <c r="EZ23" s="45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6"/>
      <c r="FM23" s="24"/>
      <c r="FN23" s="40"/>
      <c r="FO23" s="385"/>
      <c r="FP23" s="386"/>
      <c r="FQ23" s="387"/>
      <c r="FR23" s="25"/>
      <c r="FS23" s="25"/>
      <c r="FT23" s="25"/>
      <c r="FU23" s="25"/>
      <c r="FV23" s="25"/>
      <c r="FW23" s="25"/>
      <c r="FX23" s="25"/>
      <c r="FY23" s="25"/>
      <c r="FZ23" s="26"/>
    </row>
    <row r="24" spans="2:182" x14ac:dyDescent="0.25">
      <c r="B24" s="332">
        <v>43297</v>
      </c>
      <c r="C24" s="3"/>
      <c r="D24" s="275" t="s">
        <v>195</v>
      </c>
      <c r="E24" s="275"/>
      <c r="F24" s="3"/>
      <c r="G24" s="275" t="s">
        <v>173</v>
      </c>
      <c r="EF24" s="46"/>
      <c r="EG24" s="284"/>
      <c r="EH24" s="5"/>
      <c r="EI24" s="5"/>
      <c r="EK24" s="20"/>
      <c r="EL24" s="21"/>
      <c r="EM24" s="285"/>
      <c r="EN24" s="286"/>
      <c r="EO24" s="10"/>
      <c r="EP24" s="10"/>
      <c r="EQ24" s="10"/>
      <c r="ER24" s="10"/>
      <c r="ES24" s="10"/>
      <c r="ET24" s="10"/>
      <c r="EV24" s="11"/>
      <c r="EW24" s="25"/>
      <c r="EX24" s="25"/>
      <c r="EY24" s="25"/>
      <c r="EZ24" s="45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6"/>
      <c r="FM24" s="24"/>
      <c r="FN24" s="40"/>
      <c r="FO24" s="385"/>
      <c r="FP24" s="386"/>
      <c r="FQ24" s="387"/>
      <c r="FR24" s="25"/>
      <c r="FS24" s="25"/>
      <c r="FT24" s="25"/>
      <c r="FU24" s="25"/>
      <c r="FV24" s="25"/>
      <c r="FW24" s="25"/>
      <c r="FX24" s="25"/>
      <c r="FY24" s="25"/>
      <c r="FZ24" s="26"/>
    </row>
    <row r="25" spans="2:182" x14ac:dyDescent="0.25">
      <c r="B25" s="332">
        <v>43238</v>
      </c>
      <c r="C25" s="3"/>
      <c r="D25" s="275">
        <v>3.78</v>
      </c>
      <c r="E25" s="275"/>
      <c r="F25" s="3"/>
      <c r="G25" s="275" t="s">
        <v>161</v>
      </c>
      <c r="EF25" s="46"/>
      <c r="EG25" s="284"/>
      <c r="EH25" s="5"/>
      <c r="EI25" s="5"/>
      <c r="EK25" s="20"/>
      <c r="EL25" s="21"/>
      <c r="EM25" s="285"/>
      <c r="EN25" s="286"/>
      <c r="EO25" s="10"/>
      <c r="EP25" s="10"/>
      <c r="EQ25" s="10"/>
      <c r="ER25" s="10"/>
      <c r="ES25" s="10"/>
      <c r="ET25" s="10"/>
      <c r="EV25" s="11"/>
      <c r="EW25" s="25"/>
      <c r="EX25" s="25"/>
      <c r="EY25" s="25"/>
      <c r="EZ25" s="45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6"/>
      <c r="FM25" s="24"/>
      <c r="FN25" s="40"/>
      <c r="FO25" s="385"/>
      <c r="FP25" s="386"/>
      <c r="FQ25" s="387"/>
      <c r="FR25" s="25"/>
      <c r="FS25" s="25"/>
      <c r="FT25" s="25"/>
      <c r="FU25" s="25"/>
      <c r="FV25" s="25"/>
      <c r="FW25" s="25"/>
      <c r="FX25" s="25"/>
      <c r="FY25" s="25"/>
      <c r="FZ25" s="26"/>
    </row>
    <row r="26" spans="2:182" x14ac:dyDescent="0.25">
      <c r="B26" s="332"/>
      <c r="C26" s="3"/>
      <c r="D26" s="3"/>
      <c r="E26" s="275"/>
      <c r="F26" s="3"/>
      <c r="G26" s="275" t="s">
        <v>182</v>
      </c>
      <c r="EF26" s="46"/>
      <c r="EG26" s="284"/>
      <c r="EH26" s="5"/>
      <c r="EI26" s="5"/>
      <c r="EK26" s="20"/>
      <c r="EL26" s="21"/>
      <c r="EM26" s="285"/>
      <c r="EN26" s="286"/>
      <c r="EO26" s="10"/>
      <c r="EP26" s="10"/>
      <c r="EQ26" s="10"/>
      <c r="ER26" s="10"/>
      <c r="ES26" s="10"/>
      <c r="ET26" s="10"/>
      <c r="EV26" s="11"/>
      <c r="EW26" s="25"/>
      <c r="EX26" s="25"/>
      <c r="EY26" s="25"/>
      <c r="EZ26" s="45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6"/>
      <c r="FM26" s="24"/>
      <c r="FN26" s="40"/>
      <c r="FO26" s="385"/>
      <c r="FP26" s="386"/>
      <c r="FQ26" s="387"/>
      <c r="FR26" s="25"/>
      <c r="FS26" s="25"/>
      <c r="FT26" s="25"/>
      <c r="FU26" s="25"/>
      <c r="FV26" s="25"/>
      <c r="FW26" s="25"/>
      <c r="FX26" s="25"/>
      <c r="FY26" s="25"/>
      <c r="FZ26" s="26"/>
    </row>
    <row r="27" spans="2:182" x14ac:dyDescent="0.25">
      <c r="B27" s="332"/>
      <c r="C27" s="3"/>
      <c r="D27" s="3"/>
      <c r="E27" s="275"/>
      <c r="F27" s="3"/>
      <c r="G27" s="275"/>
      <c r="EF27" s="46"/>
      <c r="EG27" s="284"/>
      <c r="EH27" s="5"/>
      <c r="EI27" s="5"/>
      <c r="EK27" s="20"/>
      <c r="EL27" s="21"/>
      <c r="EM27" s="285"/>
      <c r="EN27" s="286"/>
      <c r="EO27" s="10"/>
      <c r="EP27" s="10"/>
      <c r="EQ27" s="10"/>
      <c r="ER27" s="10"/>
      <c r="ES27" s="10"/>
      <c r="ET27" s="10"/>
      <c r="EV27" s="11"/>
      <c r="EW27" s="25"/>
      <c r="EX27" s="25"/>
      <c r="EY27" s="25"/>
      <c r="EZ27" s="45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6"/>
      <c r="FM27" s="24"/>
      <c r="FN27" s="40"/>
      <c r="FO27" s="385"/>
      <c r="FP27" s="386"/>
      <c r="FQ27" s="387"/>
      <c r="FR27" s="25"/>
      <c r="FS27" s="25"/>
      <c r="FT27" s="25"/>
      <c r="FU27" s="25"/>
      <c r="FV27" s="25"/>
      <c r="FW27" s="25"/>
      <c r="FX27" s="25"/>
      <c r="FY27" s="25"/>
      <c r="FZ27" s="26"/>
    </row>
    <row r="28" spans="2:182" x14ac:dyDescent="0.25">
      <c r="B28" s="332"/>
      <c r="C28" s="3"/>
      <c r="D28" s="3"/>
      <c r="E28" s="275"/>
      <c r="F28" s="3"/>
      <c r="G28" s="275"/>
      <c r="EF28" s="46"/>
      <c r="EG28" s="284"/>
      <c r="EH28" s="5"/>
      <c r="EI28" s="5"/>
      <c r="EK28" s="20"/>
      <c r="EL28" s="21"/>
      <c r="EM28" s="285"/>
      <c r="EN28" s="286"/>
      <c r="EO28" s="10"/>
      <c r="EP28" s="10"/>
      <c r="EQ28" s="10"/>
      <c r="ER28" s="10"/>
      <c r="ES28" s="10"/>
      <c r="ET28" s="10"/>
      <c r="EV28" s="11"/>
      <c r="EW28" s="25"/>
      <c r="EX28" s="25"/>
      <c r="EY28" s="25"/>
      <c r="EZ28" s="45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6"/>
      <c r="FM28" s="24"/>
      <c r="FN28" s="40"/>
      <c r="FO28" s="385"/>
      <c r="FP28" s="386"/>
      <c r="FQ28" s="387"/>
      <c r="FR28" s="25"/>
      <c r="FS28" s="25"/>
      <c r="FT28" s="25"/>
      <c r="FU28" s="25"/>
      <c r="FV28" s="25"/>
      <c r="FW28" s="25"/>
      <c r="FX28" s="25"/>
      <c r="FY28" s="25"/>
      <c r="FZ28" s="26"/>
    </row>
    <row r="29" spans="2:182" x14ac:dyDescent="0.25">
      <c r="B29" s="332"/>
      <c r="C29" s="3"/>
      <c r="D29" s="3"/>
      <c r="E29" s="275"/>
      <c r="F29" s="3"/>
      <c r="G29" s="275"/>
      <c r="EF29" s="46"/>
      <c r="EG29" s="284"/>
      <c r="EH29" s="5"/>
      <c r="EI29" s="5"/>
      <c r="EK29" s="20"/>
      <c r="EL29" s="21"/>
      <c r="EM29" s="285"/>
      <c r="EN29" s="286"/>
      <c r="EO29" s="10"/>
      <c r="EP29" s="10"/>
      <c r="EQ29" s="10"/>
      <c r="ER29" s="10"/>
      <c r="ES29" s="10"/>
      <c r="ET29" s="10"/>
      <c r="EV29" s="11"/>
      <c r="EW29" s="25"/>
      <c r="EX29" s="25"/>
      <c r="EY29" s="25"/>
      <c r="EZ29" s="45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6"/>
      <c r="FM29" s="24"/>
      <c r="FN29" s="40"/>
      <c r="FO29" s="385"/>
      <c r="FP29" s="386"/>
      <c r="FQ29" s="387"/>
      <c r="FR29" s="25"/>
      <c r="FS29" s="25"/>
      <c r="FT29" s="25"/>
      <c r="FU29" s="25"/>
      <c r="FV29" s="25"/>
      <c r="FW29" s="25"/>
      <c r="FX29" s="25"/>
      <c r="FY29" s="25"/>
      <c r="FZ29" s="26"/>
    </row>
    <row r="30" spans="2:182" x14ac:dyDescent="0.25">
      <c r="B30" s="332"/>
      <c r="C30" s="3"/>
      <c r="D30" s="3"/>
      <c r="E30" s="275"/>
      <c r="F30" s="3"/>
      <c r="G30" s="275"/>
      <c r="EF30" s="46"/>
      <c r="EG30" s="284"/>
      <c r="EH30" s="5"/>
      <c r="EI30" s="5"/>
      <c r="EK30" s="20"/>
      <c r="EL30" s="21"/>
      <c r="EM30" s="285"/>
      <c r="EN30" s="286"/>
      <c r="EO30" s="10"/>
      <c r="EP30" s="10"/>
      <c r="EQ30" s="10"/>
      <c r="ER30" s="10"/>
      <c r="ES30" s="10"/>
      <c r="ET30" s="10"/>
      <c r="EV30" s="11"/>
      <c r="EW30" s="25"/>
      <c r="EX30" s="25"/>
      <c r="EY30" s="25"/>
      <c r="EZ30" s="45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6"/>
      <c r="FM30" s="24"/>
      <c r="FN30" s="40"/>
      <c r="FO30" s="385"/>
      <c r="FP30" s="386"/>
      <c r="FQ30" s="387"/>
      <c r="FR30" s="25"/>
      <c r="FS30" s="25"/>
      <c r="FT30" s="25"/>
      <c r="FU30" s="25"/>
      <c r="FV30" s="25"/>
      <c r="FW30" s="25"/>
      <c r="FX30" s="25"/>
      <c r="FY30" s="25"/>
      <c r="FZ30" s="26"/>
    </row>
    <row r="31" spans="2:182" x14ac:dyDescent="0.25">
      <c r="B31" s="329"/>
      <c r="C31" s="267"/>
      <c r="D31" s="267"/>
      <c r="E31" s="267"/>
      <c r="F31" s="267"/>
      <c r="G31" s="267"/>
      <c r="EF31" s="46"/>
      <c r="EG31" s="284"/>
      <c r="EH31" s="5"/>
      <c r="EI31" s="5"/>
      <c r="EK31" s="20"/>
      <c r="EL31" s="21"/>
      <c r="EM31" s="285"/>
      <c r="EN31" s="286"/>
      <c r="EO31" s="10"/>
      <c r="EP31" s="10"/>
      <c r="EQ31" s="10"/>
      <c r="ER31" s="10"/>
      <c r="ES31" s="10"/>
      <c r="ET31" s="10"/>
      <c r="EV31" s="11"/>
      <c r="EW31" s="25"/>
      <c r="EX31" s="25"/>
      <c r="EY31" s="25"/>
      <c r="EZ31" s="45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6"/>
      <c r="FM31" s="24"/>
      <c r="FN31" s="40"/>
      <c r="FO31" s="385"/>
      <c r="FP31" s="386"/>
      <c r="FQ31" s="387"/>
      <c r="FR31" s="25"/>
      <c r="FS31" s="25"/>
      <c r="FT31" s="25"/>
      <c r="FU31" s="25"/>
      <c r="FV31" s="25"/>
      <c r="FW31" s="25"/>
      <c r="FX31" s="25"/>
      <c r="FY31" s="25"/>
      <c r="FZ31" s="26"/>
    </row>
    <row r="32" spans="2:182" x14ac:dyDescent="0.25">
      <c r="B32" s="329"/>
      <c r="C32" s="267"/>
      <c r="D32" s="267"/>
      <c r="E32" s="267"/>
      <c r="F32" s="267"/>
      <c r="G32" s="267"/>
      <c r="EF32" s="46"/>
      <c r="EG32" s="284"/>
      <c r="EH32" s="5"/>
      <c r="EI32" s="5"/>
      <c r="EK32" s="20"/>
      <c r="EL32" s="21"/>
      <c r="EM32" s="285"/>
      <c r="EN32" s="286"/>
      <c r="EO32" s="10"/>
      <c r="EP32" s="10"/>
      <c r="EQ32" s="10"/>
      <c r="ER32" s="10"/>
      <c r="ES32" s="10"/>
      <c r="ET32" s="10"/>
      <c r="EV32" s="11"/>
      <c r="EW32" s="25"/>
      <c r="EX32" s="25"/>
      <c r="EY32" s="25"/>
      <c r="EZ32" s="45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6"/>
      <c r="FM32" s="24"/>
      <c r="FN32" s="40"/>
      <c r="FO32" s="385"/>
      <c r="FP32" s="386"/>
      <c r="FQ32" s="387"/>
      <c r="FR32" s="25"/>
      <c r="FS32" s="25"/>
      <c r="FT32" s="25"/>
      <c r="FU32" s="25"/>
      <c r="FV32" s="25"/>
      <c r="FW32" s="25"/>
      <c r="FX32" s="25"/>
      <c r="FY32" s="25"/>
      <c r="FZ32" s="26"/>
    </row>
    <row r="33" spans="1:182" x14ac:dyDescent="0.25">
      <c r="B33" s="329"/>
      <c r="C33" s="267"/>
      <c r="D33" s="267"/>
      <c r="E33" s="267"/>
      <c r="F33" s="267"/>
      <c r="G33" s="267"/>
      <c r="EF33" s="46"/>
      <c r="EG33" s="284"/>
      <c r="EH33" s="5"/>
      <c r="EI33" s="5"/>
      <c r="EK33" s="20"/>
      <c r="EL33" s="21"/>
      <c r="EM33" s="285"/>
      <c r="EN33" s="286"/>
      <c r="EO33" s="10"/>
      <c r="EP33" s="10"/>
      <c r="EQ33" s="10"/>
      <c r="ER33" s="10"/>
      <c r="ES33" s="10"/>
      <c r="ET33" s="10"/>
      <c r="EV33" s="11"/>
      <c r="EW33" s="25"/>
      <c r="EX33" s="25"/>
      <c r="EY33" s="25"/>
      <c r="EZ33" s="45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6"/>
      <c r="FM33" s="24"/>
      <c r="FN33" s="40"/>
      <c r="FO33" s="385"/>
      <c r="FP33" s="386"/>
      <c r="FQ33" s="387"/>
      <c r="FR33" s="25"/>
      <c r="FS33" s="25"/>
      <c r="FT33" s="25"/>
      <c r="FU33" s="25"/>
      <c r="FV33" s="25"/>
      <c r="FW33" s="25"/>
      <c r="FX33" s="25"/>
      <c r="FY33" s="25"/>
      <c r="FZ33" s="26"/>
    </row>
    <row r="34" spans="1:182" x14ac:dyDescent="0.25">
      <c r="B34" s="330"/>
      <c r="C34" s="267"/>
      <c r="D34" s="267"/>
      <c r="E34" s="315"/>
      <c r="F34" s="267"/>
      <c r="G34" s="267"/>
      <c r="EF34" s="46"/>
      <c r="EG34" s="284"/>
      <c r="EH34" s="5"/>
      <c r="EI34" s="5"/>
      <c r="EK34" s="20"/>
      <c r="EL34" s="21"/>
      <c r="EM34" s="285"/>
      <c r="EN34" s="286"/>
      <c r="EO34" s="10"/>
      <c r="EP34" s="10"/>
      <c r="EQ34" s="10"/>
      <c r="ER34" s="10"/>
      <c r="ES34" s="10"/>
      <c r="ET34" s="10"/>
      <c r="EV34" s="11"/>
      <c r="EW34" s="25"/>
      <c r="EX34" s="25"/>
      <c r="EY34" s="25"/>
      <c r="EZ34" s="45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6"/>
      <c r="FM34" s="24"/>
      <c r="FN34" s="40"/>
      <c r="FO34" s="385"/>
      <c r="FP34" s="386"/>
      <c r="FQ34" s="387"/>
      <c r="FR34" s="25"/>
      <c r="FS34" s="25"/>
      <c r="FT34" s="25"/>
      <c r="FU34" s="25"/>
      <c r="FV34" s="25"/>
      <c r="FW34" s="25"/>
      <c r="FX34" s="25"/>
      <c r="FY34" s="25"/>
      <c r="FZ34" s="26"/>
    </row>
    <row r="35" spans="1:182" x14ac:dyDescent="0.25">
      <c r="B35" s="330"/>
      <c r="C35" s="267"/>
      <c r="D35" s="267"/>
      <c r="E35" s="315"/>
      <c r="F35" s="267"/>
      <c r="G35" s="267"/>
      <c r="DZ35" s="46"/>
      <c r="EA35" s="284"/>
      <c r="EB35" s="5"/>
      <c r="EC35" s="5"/>
      <c r="EE35" s="20"/>
      <c r="EF35" s="21"/>
      <c r="EG35" s="285"/>
      <c r="EH35" s="286"/>
      <c r="EI35" s="10"/>
      <c r="EJ35" s="10"/>
      <c r="EK35" s="10"/>
      <c r="EL35" s="10"/>
      <c r="EM35" s="10"/>
      <c r="EN35" s="10"/>
      <c r="EP35" s="11"/>
      <c r="EQ35" s="25"/>
      <c r="ER35" s="25"/>
      <c r="ES35" s="25"/>
      <c r="ET35" s="45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6"/>
      <c r="FG35" s="24"/>
      <c r="FH35" s="40"/>
      <c r="FI35" s="385"/>
      <c r="FJ35" s="386"/>
      <c r="FK35" s="387"/>
      <c r="FL35" s="25"/>
      <c r="FM35" s="25"/>
      <c r="FN35" s="25"/>
      <c r="FO35" s="25"/>
      <c r="FP35" s="25"/>
      <c r="FQ35" s="25"/>
      <c r="FR35" s="25"/>
      <c r="FS35" s="25"/>
      <c r="FT35" s="26"/>
    </row>
    <row r="36" spans="1:182" x14ac:dyDescent="0.25">
      <c r="B36" s="330"/>
      <c r="C36" s="267"/>
      <c r="D36" s="267"/>
      <c r="E36" s="315"/>
      <c r="F36" s="267"/>
      <c r="G36" s="267"/>
      <c r="DZ36" s="46"/>
      <c r="EA36" s="284"/>
      <c r="EB36" s="5"/>
      <c r="EC36" s="5"/>
      <c r="EE36" s="20"/>
      <c r="EF36" s="21"/>
      <c r="EG36" s="285"/>
      <c r="EH36" s="286"/>
      <c r="EI36" s="10"/>
      <c r="EJ36" s="10"/>
      <c r="EK36" s="10"/>
      <c r="EL36" s="10"/>
      <c r="EM36" s="10"/>
      <c r="EN36" s="10"/>
      <c r="EP36" s="11"/>
      <c r="EQ36" s="25"/>
      <c r="ER36" s="25"/>
      <c r="ES36" s="25"/>
      <c r="ET36" s="45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6"/>
      <c r="FG36" s="24"/>
      <c r="FH36" s="40"/>
      <c r="FI36" s="385"/>
      <c r="FJ36" s="386"/>
      <c r="FK36" s="387"/>
      <c r="FL36" s="25"/>
      <c r="FM36" s="25"/>
      <c r="FN36" s="25"/>
      <c r="FO36" s="25"/>
      <c r="FP36" s="25"/>
      <c r="FQ36" s="25"/>
      <c r="FR36" s="25"/>
      <c r="FS36" s="25"/>
      <c r="FT36" s="26"/>
    </row>
    <row r="37" spans="1:182" x14ac:dyDescent="0.25">
      <c r="B37" s="330"/>
      <c r="C37" s="267"/>
      <c r="D37" s="267"/>
      <c r="E37" s="315"/>
      <c r="F37" s="267"/>
      <c r="G37" s="267"/>
      <c r="DZ37" s="46"/>
      <c r="EA37" s="284"/>
      <c r="EB37" s="5"/>
      <c r="EC37" s="5"/>
      <c r="EE37" s="20"/>
      <c r="EF37" s="21"/>
      <c r="EG37" s="285"/>
      <c r="EH37" s="286"/>
      <c r="EI37" s="10"/>
      <c r="EJ37" s="10"/>
      <c r="EK37" s="10"/>
      <c r="EL37" s="10"/>
      <c r="EM37" s="10"/>
      <c r="EN37" s="10"/>
      <c r="EP37" s="11"/>
      <c r="EQ37" s="25"/>
      <c r="ER37" s="25"/>
      <c r="ES37" s="25"/>
      <c r="ET37" s="45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6"/>
      <c r="FG37" s="24"/>
      <c r="FH37" s="40"/>
      <c r="FI37" s="385"/>
      <c r="FJ37" s="386"/>
      <c r="FK37" s="387"/>
      <c r="FL37" s="25"/>
      <c r="FM37" s="25"/>
      <c r="FN37" s="25"/>
      <c r="FO37" s="25"/>
      <c r="FP37" s="25"/>
      <c r="FQ37" s="25"/>
      <c r="FR37" s="25"/>
      <c r="FS37" s="25"/>
      <c r="FT37" s="26"/>
    </row>
    <row r="38" spans="1:182" x14ac:dyDescent="0.25">
      <c r="B38" s="330"/>
      <c r="C38" s="267"/>
      <c r="D38" s="267"/>
      <c r="E38" s="315"/>
      <c r="F38" s="267"/>
      <c r="G38" s="267"/>
      <c r="DZ38" s="46"/>
      <c r="EA38" s="284"/>
      <c r="EB38" s="5"/>
      <c r="EC38" s="5"/>
      <c r="EE38" s="20"/>
      <c r="EF38" s="21"/>
      <c r="EG38" s="285"/>
      <c r="EH38" s="286"/>
      <c r="EI38" s="10"/>
      <c r="EJ38" s="10"/>
      <c r="EK38" s="10"/>
      <c r="EL38" s="10"/>
      <c r="EM38" s="10"/>
      <c r="EN38" s="10"/>
      <c r="EP38" s="11"/>
      <c r="EQ38" s="25"/>
      <c r="ER38" s="25"/>
      <c r="ES38" s="25"/>
      <c r="ET38" s="45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6"/>
      <c r="FG38" s="24"/>
      <c r="FH38" s="40"/>
      <c r="FI38" s="385"/>
      <c r="FJ38" s="386"/>
      <c r="FK38" s="387"/>
      <c r="FL38" s="25"/>
      <c r="FM38" s="25"/>
      <c r="FN38" s="25"/>
      <c r="FO38" s="25"/>
      <c r="FP38" s="25"/>
      <c r="FQ38" s="25"/>
      <c r="FR38" s="25"/>
      <c r="FS38" s="25"/>
      <c r="FT38" s="26"/>
    </row>
    <row r="39" spans="1:182" ht="15.75" thickBot="1" x14ac:dyDescent="0.3">
      <c r="A39" s="291"/>
      <c r="B39" s="330"/>
      <c r="C39" s="267"/>
      <c r="D39" s="267"/>
      <c r="E39" s="315"/>
      <c r="F39" s="267"/>
      <c r="G39" s="267"/>
      <c r="DZ39" s="46"/>
      <c r="EA39" s="47"/>
      <c r="EB39" s="5"/>
      <c r="EC39" s="5"/>
      <c r="EE39" s="20" t="s">
        <v>21</v>
      </c>
      <c r="EF39" s="21">
        <v>139</v>
      </c>
      <c r="EG39" s="48">
        <v>2.8937233267409184</v>
      </c>
      <c r="EH39" s="49">
        <v>1.4468616633704591E-3</v>
      </c>
      <c r="EI39" s="10"/>
      <c r="EJ39" s="10"/>
      <c r="EK39" s="10"/>
      <c r="EL39" s="50"/>
      <c r="EM39" s="10"/>
      <c r="EN39" s="10"/>
      <c r="EP39" s="11"/>
      <c r="EQ39" s="25"/>
      <c r="ER39" s="25"/>
      <c r="ES39" s="25"/>
      <c r="ET39" s="45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6"/>
      <c r="FG39" s="24"/>
      <c r="FH39" s="40" t="s">
        <v>131</v>
      </c>
      <c r="FI39" s="488" t="s">
        <v>13</v>
      </c>
      <c r="FJ39" s="489"/>
      <c r="FK39" s="490"/>
      <c r="FL39" s="25"/>
      <c r="FM39" s="25"/>
      <c r="FN39" s="25"/>
      <c r="FO39" s="25"/>
      <c r="FP39" s="25"/>
      <c r="FQ39" s="25"/>
      <c r="FR39" s="25"/>
      <c r="FS39" s="25"/>
      <c r="FT39" s="26"/>
    </row>
    <row r="40" spans="1:182" ht="15.75" thickBot="1" x14ac:dyDescent="0.3">
      <c r="A40" s="291"/>
      <c r="B40" s="330"/>
      <c r="C40" s="267"/>
      <c r="D40" s="282"/>
      <c r="E40" s="315"/>
      <c r="F40" s="267"/>
      <c r="G40" s="267"/>
      <c r="DZ40" s="51" t="s">
        <v>14</v>
      </c>
      <c r="EA40" s="47"/>
      <c r="EB40" s="5"/>
      <c r="EC40" s="5"/>
      <c r="EE40" s="52" t="s">
        <v>22</v>
      </c>
      <c r="EF40" s="53">
        <v>0.1</v>
      </c>
      <c r="EG40" s="390"/>
      <c r="EH40" s="25"/>
      <c r="EI40" s="10"/>
      <c r="EJ40" s="10"/>
      <c r="EK40" s="10"/>
      <c r="EL40" s="10"/>
      <c r="EM40" s="10"/>
      <c r="EN40" s="10"/>
      <c r="EP40" s="11"/>
      <c r="EQ40" s="491" t="s">
        <v>121</v>
      </c>
      <c r="ER40" s="492"/>
      <c r="ES40" s="492"/>
      <c r="ET40" s="492"/>
      <c r="EU40" s="493"/>
      <c r="EV40" s="10"/>
      <c r="EW40" s="10"/>
      <c r="EX40" s="10"/>
      <c r="EY40" s="10"/>
      <c r="EZ40" s="10"/>
      <c r="FA40" s="10"/>
      <c r="FB40" s="10"/>
      <c r="FC40" s="10"/>
      <c r="FD40" s="10"/>
      <c r="FE40" s="16"/>
      <c r="FG40" s="24"/>
      <c r="FH40" s="40" t="s">
        <v>7</v>
      </c>
      <c r="FI40" s="494">
        <v>41645</v>
      </c>
      <c r="FJ40" s="495"/>
      <c r="FK40" s="496"/>
      <c r="FL40" s="25"/>
      <c r="FM40" s="25"/>
      <c r="FN40" s="25"/>
      <c r="FO40" s="25"/>
      <c r="FP40" s="25"/>
      <c r="FQ40" s="25"/>
      <c r="FR40" s="25"/>
      <c r="FS40" s="25"/>
      <c r="FT40" s="26"/>
    </row>
    <row r="41" spans="1:182" ht="15.75" thickBot="1" x14ac:dyDescent="0.3">
      <c r="A41" s="291"/>
      <c r="B41" s="330"/>
      <c r="C41" s="267"/>
      <c r="D41" s="282"/>
      <c r="E41" s="315"/>
      <c r="F41" s="267"/>
      <c r="G41" s="267"/>
      <c r="DZ41" s="27" t="s">
        <v>15</v>
      </c>
      <c r="EA41" s="54">
        <v>1000</v>
      </c>
      <c r="EB41" s="55" t="s">
        <v>16</v>
      </c>
      <c r="EC41" s="5"/>
      <c r="EE41" s="56" t="s">
        <v>52</v>
      </c>
      <c r="EF41" s="57">
        <v>41032.394366197186</v>
      </c>
      <c r="EG41" s="390"/>
      <c r="EH41" s="25"/>
      <c r="EI41" s="10"/>
      <c r="EJ41" s="10"/>
      <c r="EK41" s="10"/>
      <c r="EL41" s="10"/>
      <c r="EM41" s="10"/>
      <c r="EN41" s="10"/>
      <c r="EP41" s="11"/>
      <c r="EQ41" s="58" t="s">
        <v>51</v>
      </c>
      <c r="ER41" s="59"/>
      <c r="ES41" s="59"/>
      <c r="ET41" s="60"/>
      <c r="EU41" s="61">
        <v>11857.938800526432</v>
      </c>
      <c r="EV41" s="10"/>
      <c r="EW41" s="10"/>
      <c r="EX41" s="497" t="s">
        <v>77</v>
      </c>
      <c r="EY41" s="498"/>
      <c r="EZ41" s="498"/>
      <c r="FA41" s="499"/>
      <c r="FB41" s="10"/>
      <c r="FC41" s="10"/>
      <c r="FD41" s="10"/>
      <c r="FE41" s="16"/>
      <c r="FG41" s="24"/>
      <c r="FH41" s="25"/>
      <c r="FI41" s="25"/>
      <c r="FJ41" s="62"/>
      <c r="FK41" s="63"/>
      <c r="FL41" s="25"/>
      <c r="FM41" s="25"/>
      <c r="FN41" s="25"/>
      <c r="FO41" s="25"/>
      <c r="FP41" s="25"/>
      <c r="FQ41" s="25"/>
      <c r="FR41" s="25"/>
      <c r="FS41" s="25"/>
      <c r="FT41" s="26"/>
    </row>
    <row r="42" spans="1:182" x14ac:dyDescent="0.25">
      <c r="A42" s="291"/>
      <c r="B42" s="330"/>
      <c r="C42" s="267"/>
      <c r="D42" s="282"/>
      <c r="E42" s="315"/>
      <c r="F42" s="267"/>
      <c r="G42" s="267"/>
      <c r="DZ42" s="35" t="s">
        <v>17</v>
      </c>
      <c r="EA42" s="64">
        <v>1145</v>
      </c>
      <c r="EB42" s="65" t="s">
        <v>16</v>
      </c>
      <c r="EC42" s="5"/>
      <c r="EE42" s="56" t="s">
        <v>23</v>
      </c>
      <c r="EF42" s="66">
        <v>7</v>
      </c>
      <c r="EG42" s="390"/>
      <c r="EH42" s="25"/>
      <c r="EI42" s="10"/>
      <c r="EJ42" s="10"/>
      <c r="EK42" s="10"/>
      <c r="EL42" s="10"/>
      <c r="EM42" s="10"/>
      <c r="EN42" s="10"/>
      <c r="EP42" s="11"/>
      <c r="EQ42" s="388" t="s">
        <v>15</v>
      </c>
      <c r="ER42" s="67"/>
      <c r="ES42" s="67"/>
      <c r="ET42" s="68"/>
      <c r="EU42" s="61">
        <v>2014</v>
      </c>
      <c r="EV42" s="10"/>
      <c r="EW42" s="10"/>
      <c r="EX42" s="69">
        <v>25</v>
      </c>
      <c r="EY42" s="70">
        <v>-1.7205992642990762</v>
      </c>
      <c r="EZ42" s="500" t="s">
        <v>122</v>
      </c>
      <c r="FA42" s="501"/>
      <c r="FB42" s="10"/>
      <c r="FC42" s="10"/>
      <c r="FD42" s="10"/>
      <c r="FE42" s="16"/>
      <c r="FG42" s="24"/>
      <c r="FH42" s="71" t="s">
        <v>132</v>
      </c>
      <c r="FI42" s="72"/>
      <c r="FJ42" s="445">
        <v>0.1</v>
      </c>
      <c r="FK42" s="446"/>
      <c r="FL42" s="25"/>
      <c r="FM42" s="25"/>
      <c r="FN42" s="25"/>
      <c r="FO42" s="25"/>
      <c r="FP42" s="25"/>
      <c r="FQ42" s="25"/>
      <c r="FR42" s="25"/>
      <c r="FS42" s="25"/>
      <c r="FT42" s="26"/>
    </row>
    <row r="43" spans="1:182" x14ac:dyDescent="0.25">
      <c r="A43" s="291"/>
      <c r="B43" s="330"/>
      <c r="C43" s="267"/>
      <c r="D43" s="282"/>
      <c r="E43" s="315"/>
      <c r="F43" s="267"/>
      <c r="G43" s="267"/>
      <c r="EF43" s="35" t="s">
        <v>18</v>
      </c>
      <c r="EG43" s="64">
        <v>24900</v>
      </c>
      <c r="EH43" s="65" t="s">
        <v>16</v>
      </c>
      <c r="EI43" s="5"/>
      <c r="EK43" s="56" t="s">
        <v>53</v>
      </c>
      <c r="EL43" s="73">
        <v>40506.038800526432</v>
      </c>
      <c r="EM43" s="25"/>
      <c r="EN43" s="25"/>
      <c r="EO43" s="10"/>
      <c r="EP43" s="10"/>
      <c r="EQ43" s="10"/>
      <c r="ER43" s="10"/>
      <c r="ES43" s="10"/>
      <c r="ET43" s="10"/>
      <c r="EV43" s="11"/>
      <c r="EW43" s="388" t="s">
        <v>17</v>
      </c>
      <c r="EX43" s="67"/>
      <c r="EY43" s="67"/>
      <c r="EZ43" s="68"/>
      <c r="FA43" s="61">
        <v>1145</v>
      </c>
      <c r="FB43" s="10"/>
      <c r="FC43" s="10"/>
      <c r="FD43" s="74">
        <v>50</v>
      </c>
      <c r="FE43" s="70">
        <v>-0.80334954449622686</v>
      </c>
      <c r="FF43" s="453" t="s">
        <v>122</v>
      </c>
      <c r="FG43" s="454"/>
      <c r="FH43" s="10"/>
      <c r="FI43" s="10"/>
      <c r="FJ43" s="10"/>
      <c r="FK43" s="16"/>
      <c r="FM43" s="24"/>
      <c r="FN43" s="75" t="s">
        <v>133</v>
      </c>
      <c r="FO43" s="75"/>
      <c r="FP43" s="502">
        <v>7</v>
      </c>
      <c r="FQ43" s="503"/>
      <c r="FR43" s="25"/>
      <c r="FS43" s="76"/>
      <c r="FT43" s="77"/>
      <c r="FU43" s="77"/>
      <c r="FV43" s="77"/>
      <c r="FW43" s="25"/>
      <c r="FX43" s="25"/>
      <c r="FY43" s="25"/>
      <c r="FZ43" s="26"/>
    </row>
    <row r="44" spans="1:182" ht="15.75" thickBot="1" x14ac:dyDescent="0.3">
      <c r="A44" s="291"/>
      <c r="B44" s="330"/>
      <c r="C44" s="267"/>
      <c r="D44" s="282"/>
      <c r="E44" s="315"/>
      <c r="F44" s="267"/>
      <c r="G44" s="267"/>
      <c r="EF44" s="35" t="s">
        <v>19</v>
      </c>
      <c r="EG44" s="64">
        <v>0</v>
      </c>
      <c r="EH44" s="65" t="s">
        <v>16</v>
      </c>
      <c r="EI44" s="5"/>
      <c r="EK44" s="78" t="s">
        <v>54</v>
      </c>
      <c r="EL44" s="79">
        <v>1.6581717979052277</v>
      </c>
      <c r="EM44" s="80"/>
      <c r="EN44" s="25"/>
      <c r="EO44" s="10"/>
      <c r="EP44" s="10"/>
      <c r="EQ44" s="10"/>
      <c r="ER44" s="10"/>
      <c r="ES44" s="10"/>
      <c r="ET44" s="10"/>
      <c r="EV44" s="11"/>
      <c r="EW44" s="388" t="s">
        <v>18</v>
      </c>
      <c r="EX44" s="67"/>
      <c r="EY44" s="67"/>
      <c r="EZ44" s="68"/>
      <c r="FA44" s="61">
        <v>24900</v>
      </c>
      <c r="FB44" s="10"/>
      <c r="FC44" s="10"/>
      <c r="FD44" s="74">
        <v>80</v>
      </c>
      <c r="FE44" s="70">
        <v>1.9210068271572394</v>
      </c>
      <c r="FF44" s="453" t="s">
        <v>123</v>
      </c>
      <c r="FG44" s="454"/>
      <c r="FH44" s="10"/>
      <c r="FI44" s="10"/>
      <c r="FJ44" s="10"/>
      <c r="FK44" s="16"/>
      <c r="FM44" s="24"/>
      <c r="FN44" s="81"/>
      <c r="FO44" s="81"/>
      <c r="FP44" s="82"/>
      <c r="FQ44" s="83"/>
      <c r="FR44" s="25"/>
      <c r="FS44" s="84"/>
      <c r="FT44" s="84"/>
      <c r="FU44" s="85"/>
      <c r="FV44" s="85"/>
      <c r="FW44" s="25"/>
      <c r="FX44" s="25"/>
      <c r="FY44" s="25"/>
      <c r="FZ44" s="26"/>
    </row>
    <row r="45" spans="1:182" ht="15.75" thickBot="1" x14ac:dyDescent="0.3">
      <c r="A45" s="291"/>
      <c r="B45" s="330"/>
      <c r="C45" s="267"/>
      <c r="D45" s="282"/>
      <c r="E45" s="315"/>
      <c r="F45" s="267"/>
      <c r="G45" s="267"/>
      <c r="EF45" s="35" t="s">
        <v>20</v>
      </c>
      <c r="EG45" s="64">
        <v>450</v>
      </c>
      <c r="EH45" s="65" t="s">
        <v>16</v>
      </c>
      <c r="EI45" s="5"/>
      <c r="EK45" s="86"/>
      <c r="EL45" s="87"/>
      <c r="EM45" s="10"/>
      <c r="EN45" s="10"/>
      <c r="EO45" s="10"/>
      <c r="EP45" s="10"/>
      <c r="EQ45" s="10"/>
      <c r="ER45" s="10"/>
      <c r="ES45" s="10"/>
      <c r="ET45" s="10"/>
      <c r="EV45" s="11"/>
      <c r="EW45" s="388" t="s">
        <v>19</v>
      </c>
      <c r="EX45" s="67"/>
      <c r="EY45" s="67"/>
      <c r="EZ45" s="68"/>
      <c r="FA45" s="61">
        <v>0</v>
      </c>
      <c r="FB45" s="10"/>
      <c r="FC45" s="10"/>
      <c r="FD45" s="10"/>
      <c r="FE45" s="10"/>
      <c r="FF45" s="10"/>
      <c r="FG45" s="10"/>
      <c r="FH45" s="10"/>
      <c r="FI45" s="10"/>
      <c r="FJ45" s="10"/>
      <c r="FK45" s="88"/>
      <c r="FM45" s="24"/>
      <c r="FN45" s="89" t="s">
        <v>24</v>
      </c>
      <c r="FO45" s="90"/>
      <c r="FP45" s="91"/>
      <c r="FQ45" s="92"/>
      <c r="FR45" s="25"/>
      <c r="FS45" s="25"/>
      <c r="FT45" s="25"/>
      <c r="FU45" s="25"/>
      <c r="FV45" s="25"/>
      <c r="FW45" s="25"/>
      <c r="FX45" s="25"/>
      <c r="FY45" s="25"/>
      <c r="FZ45" s="26"/>
    </row>
    <row r="46" spans="1:182" ht="15.75" thickBot="1" x14ac:dyDescent="0.3">
      <c r="B46" s="330"/>
      <c r="C46" s="267"/>
      <c r="D46" s="282"/>
      <c r="E46" s="316"/>
      <c r="F46" s="267"/>
      <c r="G46" s="267"/>
      <c r="EF46" s="35" t="s">
        <v>21</v>
      </c>
      <c r="EG46" s="93">
        <v>139</v>
      </c>
      <c r="EH46" s="65" t="s">
        <v>16</v>
      </c>
      <c r="EI46" s="5"/>
      <c r="EK46" s="94" t="s">
        <v>55</v>
      </c>
      <c r="EL46" s="95"/>
      <c r="EM46" s="96"/>
      <c r="EN46" s="96"/>
      <c r="EO46" s="96"/>
      <c r="EP46" s="97"/>
      <c r="EQ46" s="98"/>
      <c r="ER46" s="98"/>
      <c r="ES46" s="98"/>
      <c r="ET46" s="99"/>
      <c r="EV46" s="11"/>
      <c r="EW46" s="388" t="s">
        <v>20</v>
      </c>
      <c r="EX46" s="67"/>
      <c r="EY46" s="67"/>
      <c r="EZ46" s="68"/>
      <c r="FA46" s="61">
        <v>450</v>
      </c>
      <c r="FB46" s="10"/>
      <c r="FC46" s="10"/>
      <c r="FD46" s="497" t="s">
        <v>96</v>
      </c>
      <c r="FE46" s="498"/>
      <c r="FF46" s="498"/>
      <c r="FG46" s="499"/>
      <c r="FH46" s="10"/>
      <c r="FI46" s="10"/>
      <c r="FJ46" s="10"/>
      <c r="FK46" s="88"/>
      <c r="FM46" s="24"/>
      <c r="FN46" s="100" t="s">
        <v>134</v>
      </c>
      <c r="FO46" s="101"/>
      <c r="FP46" s="504" t="s">
        <v>26</v>
      </c>
      <c r="FQ46" s="505"/>
      <c r="FR46" s="25"/>
      <c r="FS46" s="25"/>
      <c r="FT46" s="25"/>
      <c r="FU46" s="25"/>
      <c r="FV46" s="25"/>
      <c r="FW46" s="25"/>
      <c r="FX46" s="25"/>
      <c r="FY46" s="25"/>
      <c r="FZ46" s="26"/>
    </row>
    <row r="47" spans="1:182" x14ac:dyDescent="0.25">
      <c r="B47" s="330"/>
      <c r="C47" s="267"/>
      <c r="D47" s="282"/>
      <c r="E47" s="316"/>
      <c r="F47" s="267"/>
      <c r="G47" s="267"/>
      <c r="EF47" s="35" t="s">
        <v>22</v>
      </c>
      <c r="EG47" s="64">
        <v>0.1</v>
      </c>
      <c r="EH47" s="65" t="s">
        <v>16</v>
      </c>
      <c r="EI47" s="5"/>
      <c r="EK47" s="102"/>
      <c r="EL47" s="103"/>
      <c r="EM47" s="104"/>
      <c r="EN47" s="104"/>
      <c r="EO47" s="104"/>
      <c r="EP47" s="10"/>
      <c r="EQ47" s="10"/>
      <c r="ER47" s="10"/>
      <c r="ES47" s="10"/>
      <c r="ET47" s="105"/>
      <c r="EV47" s="11"/>
      <c r="EW47" s="388" t="s">
        <v>21</v>
      </c>
      <c r="EX47" s="67"/>
      <c r="EY47" s="67"/>
      <c r="EZ47" s="68"/>
      <c r="FA47" s="61">
        <v>139</v>
      </c>
      <c r="FB47" s="10"/>
      <c r="FC47" s="10"/>
      <c r="FD47" s="106"/>
      <c r="FE47" s="107" t="s">
        <v>99</v>
      </c>
      <c r="FF47" s="484">
        <v>-11238.207671203041</v>
      </c>
      <c r="FG47" s="485"/>
      <c r="FH47" s="10"/>
      <c r="FI47" s="10"/>
      <c r="FJ47" s="10"/>
      <c r="FK47" s="88"/>
      <c r="FM47" s="24"/>
      <c r="FN47" s="71" t="s">
        <v>135</v>
      </c>
      <c r="FO47" s="72"/>
      <c r="FP47" s="486" t="s">
        <v>26</v>
      </c>
      <c r="FQ47" s="487"/>
      <c r="FR47" s="25"/>
      <c r="FS47" s="390"/>
      <c r="FT47" s="108"/>
      <c r="FU47" s="109"/>
      <c r="FV47" s="110"/>
      <c r="FW47" s="110"/>
      <c r="FX47" s="390"/>
      <c r="FY47" s="25"/>
      <c r="FZ47" s="26"/>
    </row>
    <row r="48" spans="1:182" ht="15.75" thickBot="1" x14ac:dyDescent="0.3">
      <c r="B48" s="331"/>
      <c r="C48" s="267"/>
      <c r="D48" s="282"/>
      <c r="E48" s="316"/>
      <c r="F48" s="267"/>
      <c r="G48" s="267"/>
      <c r="EF48" s="41" t="s">
        <v>23</v>
      </c>
      <c r="EG48" s="111">
        <v>7</v>
      </c>
      <c r="EH48" s="112" t="s">
        <v>16</v>
      </c>
      <c r="EI48" s="5"/>
      <c r="EK48" s="113" t="s">
        <v>56</v>
      </c>
      <c r="EL48" s="113"/>
      <c r="EM48" s="114" t="s">
        <v>57</v>
      </c>
      <c r="EN48" s="114"/>
      <c r="EO48" s="104"/>
      <c r="EP48" s="10"/>
      <c r="EQ48" s="10"/>
      <c r="ER48" s="10"/>
      <c r="ES48" s="10"/>
      <c r="ET48" s="105"/>
      <c r="EV48" s="11"/>
      <c r="EW48" s="388" t="s">
        <v>22</v>
      </c>
      <c r="EX48" s="67"/>
      <c r="EY48" s="67"/>
      <c r="EZ48" s="68"/>
      <c r="FA48" s="61">
        <v>0.1</v>
      </c>
      <c r="FB48" s="10"/>
      <c r="FC48" s="10"/>
      <c r="FD48" s="115"/>
      <c r="FE48" s="116" t="s">
        <v>102</v>
      </c>
      <c r="FF48" s="473">
        <v>-2425.3581732073844</v>
      </c>
      <c r="FG48" s="474"/>
      <c r="FH48" s="10"/>
      <c r="FI48" s="10"/>
      <c r="FJ48" s="10"/>
      <c r="FK48" s="88"/>
      <c r="FM48" s="24"/>
      <c r="FN48" s="81"/>
      <c r="FO48" s="81"/>
      <c r="FP48" s="117"/>
      <c r="FQ48" s="117"/>
      <c r="FR48" s="25"/>
      <c r="FS48" s="76"/>
      <c r="FT48" s="76"/>
      <c r="FU48" s="76"/>
      <c r="FV48" s="76"/>
      <c r="FW48" s="110"/>
      <c r="FX48" s="390"/>
      <c r="FY48" s="25"/>
      <c r="FZ48" s="26"/>
    </row>
    <row r="49" spans="2:182" x14ac:dyDescent="0.25">
      <c r="B49" s="331"/>
      <c r="C49" s="267"/>
      <c r="D49" s="282"/>
      <c r="E49" s="316"/>
      <c r="F49" s="267"/>
      <c r="G49" s="267"/>
      <c r="EF49" s="46"/>
      <c r="EG49" s="118"/>
      <c r="EH49" s="119"/>
      <c r="EI49" s="5"/>
      <c r="EK49" s="115" t="s">
        <v>58</v>
      </c>
      <c r="EL49" s="120">
        <v>2.4823472910536757E-3</v>
      </c>
      <c r="EM49" s="115" t="s">
        <v>59</v>
      </c>
      <c r="EN49" s="120">
        <v>4.8802639334633538E-2</v>
      </c>
      <c r="EO49" s="121"/>
      <c r="EP49" s="10"/>
      <c r="EQ49" s="10"/>
      <c r="ER49" s="10"/>
      <c r="ES49" s="10"/>
      <c r="ET49" s="105"/>
      <c r="EV49" s="11"/>
      <c r="EW49" s="31" t="s">
        <v>52</v>
      </c>
      <c r="EX49" s="67"/>
      <c r="EY49" s="67"/>
      <c r="EZ49" s="68"/>
      <c r="FA49" s="61">
        <v>41032.394366197186</v>
      </c>
      <c r="FB49" s="10"/>
      <c r="FC49" s="10"/>
      <c r="FD49" s="115"/>
      <c r="FE49" s="116" t="s">
        <v>105</v>
      </c>
      <c r="FF49" s="473">
        <v>727.18029424892927</v>
      </c>
      <c r="FG49" s="474"/>
      <c r="FH49" s="10"/>
      <c r="FI49" s="10"/>
      <c r="FJ49" s="10"/>
      <c r="FK49" s="16"/>
      <c r="FM49" s="24"/>
      <c r="FN49" s="89" t="s">
        <v>136</v>
      </c>
      <c r="FO49" s="122"/>
      <c r="FP49" s="123"/>
      <c r="FQ49" s="389"/>
      <c r="FR49" s="25"/>
      <c r="FS49" s="77"/>
      <c r="FT49" s="77"/>
      <c r="FU49" s="77"/>
      <c r="FV49" s="77"/>
      <c r="FW49" s="110"/>
      <c r="FX49" s="390"/>
      <c r="FY49" s="25"/>
      <c r="FZ49" s="26"/>
    </row>
    <row r="50" spans="2:182" ht="15.75" thickBot="1" x14ac:dyDescent="0.3">
      <c r="B50" s="331"/>
      <c r="C50" s="267"/>
      <c r="D50" s="282"/>
      <c r="E50" s="316"/>
      <c r="F50" s="267"/>
      <c r="G50" s="267"/>
      <c r="EF50" s="124" t="s">
        <v>24</v>
      </c>
      <c r="EG50" s="47"/>
      <c r="EH50" s="119"/>
      <c r="EI50" s="5"/>
      <c r="EK50" s="115" t="s">
        <v>60</v>
      </c>
      <c r="EL50" s="120">
        <v>2.4723472910536757E-3</v>
      </c>
      <c r="EM50" s="115" t="s">
        <v>61</v>
      </c>
      <c r="EN50" s="120">
        <v>2.3816976060263206E-3</v>
      </c>
      <c r="EO50" s="121"/>
      <c r="EP50" s="10"/>
      <c r="EQ50" s="10"/>
      <c r="ER50" s="10"/>
      <c r="ES50" s="10"/>
      <c r="ET50" s="105"/>
      <c r="EV50" s="11"/>
      <c r="EW50" s="31" t="s">
        <v>124</v>
      </c>
      <c r="EX50" s="67"/>
      <c r="EY50" s="67"/>
      <c r="EZ50" s="68"/>
      <c r="FA50" s="125">
        <v>2</v>
      </c>
      <c r="FB50" s="10"/>
      <c r="FC50" s="10"/>
      <c r="FD50" s="10"/>
      <c r="FE50" s="10"/>
      <c r="FF50" s="10"/>
      <c r="FG50" s="10"/>
      <c r="FH50" s="10"/>
      <c r="FI50" s="10"/>
      <c r="FJ50" s="475"/>
      <c r="FK50" s="476"/>
      <c r="FM50" s="24"/>
      <c r="FN50" s="71" t="s">
        <v>137</v>
      </c>
      <c r="FO50" s="72"/>
      <c r="FP50" s="445">
        <v>2</v>
      </c>
      <c r="FQ50" s="446"/>
      <c r="FR50" s="25"/>
      <c r="FS50" s="126"/>
      <c r="FT50" s="126"/>
      <c r="FU50" s="126"/>
      <c r="FV50" s="126"/>
      <c r="FW50" s="25"/>
      <c r="FX50" s="25"/>
      <c r="FY50" s="25"/>
      <c r="FZ50" s="26"/>
    </row>
    <row r="51" spans="2:182" ht="15.75" thickBot="1" x14ac:dyDescent="0.3">
      <c r="B51" s="331"/>
      <c r="C51" s="267"/>
      <c r="D51" s="282"/>
      <c r="E51" s="316"/>
      <c r="F51" s="267"/>
      <c r="G51" s="267"/>
      <c r="EF51" s="27" t="s">
        <v>25</v>
      </c>
      <c r="EG51" s="127" t="s">
        <v>26</v>
      </c>
      <c r="EH51" s="55" t="s">
        <v>27</v>
      </c>
      <c r="EI51" s="5"/>
      <c r="EK51" s="115" t="s">
        <v>62</v>
      </c>
      <c r="EL51" s="120">
        <v>2.2098491228189333E-3</v>
      </c>
      <c r="EM51" s="104"/>
      <c r="EN51" s="104"/>
      <c r="EO51" s="104"/>
      <c r="EP51" s="10"/>
      <c r="EQ51" s="10"/>
      <c r="ER51" s="10"/>
      <c r="ES51" s="10"/>
      <c r="ET51" s="105"/>
      <c r="EV51" s="11"/>
      <c r="EW51" s="31" t="s">
        <v>125</v>
      </c>
      <c r="EX51" s="67"/>
      <c r="EY51" s="67"/>
      <c r="EZ51" s="68"/>
      <c r="FA51" s="128">
        <v>30</v>
      </c>
      <c r="FB51" s="10"/>
      <c r="FC51" s="10"/>
      <c r="FD51" s="480" t="s">
        <v>94</v>
      </c>
      <c r="FE51" s="481"/>
      <c r="FF51" s="482" t="s">
        <v>95</v>
      </c>
      <c r="FG51" s="483"/>
      <c r="FH51" s="10"/>
      <c r="FI51" s="10"/>
      <c r="FJ51" s="478"/>
      <c r="FK51" s="479"/>
      <c r="FM51" s="24"/>
      <c r="FN51" s="71" t="s">
        <v>32</v>
      </c>
      <c r="FO51" s="72"/>
      <c r="FP51" s="445" t="s">
        <v>26</v>
      </c>
      <c r="FQ51" s="446"/>
      <c r="FR51" s="25"/>
      <c r="FS51" s="129"/>
      <c r="FT51" s="129"/>
      <c r="FU51" s="130"/>
      <c r="FV51" s="130"/>
      <c r="FW51" s="25"/>
      <c r="FX51" s="25"/>
      <c r="FY51" s="25"/>
      <c r="FZ51" s="131"/>
    </row>
    <row r="52" spans="2:182" ht="15.75" thickBot="1" x14ac:dyDescent="0.3">
      <c r="B52" s="331"/>
      <c r="C52" s="267"/>
      <c r="D52" s="282"/>
      <c r="E52" s="317"/>
      <c r="F52" s="267"/>
      <c r="G52" s="267"/>
      <c r="EF52" s="41" t="s">
        <v>28</v>
      </c>
      <c r="EG52" s="132" t="s">
        <v>26</v>
      </c>
      <c r="EH52" s="112" t="s">
        <v>29</v>
      </c>
      <c r="EI52" s="5"/>
      <c r="EK52" s="133"/>
      <c r="EL52" s="134"/>
      <c r="EM52" s="104"/>
      <c r="EN52" s="104"/>
      <c r="EO52" s="104"/>
      <c r="EP52" s="10"/>
      <c r="EQ52" s="10"/>
      <c r="ER52" s="10"/>
      <c r="ES52" s="10"/>
      <c r="ET52" s="105"/>
      <c r="EV52" s="11"/>
      <c r="EW52" s="31" t="s">
        <v>126</v>
      </c>
      <c r="EX52" s="67"/>
      <c r="EY52" s="67"/>
      <c r="EZ52" s="68"/>
      <c r="FA52" s="128" t="s">
        <v>26</v>
      </c>
      <c r="FB52" s="10"/>
      <c r="FC52" s="10"/>
      <c r="FD52" s="477" t="s">
        <v>97</v>
      </c>
      <c r="FE52" s="477"/>
      <c r="FF52" s="135" t="s">
        <v>98</v>
      </c>
      <c r="FG52" s="136"/>
      <c r="FH52" s="83"/>
      <c r="FI52" s="104"/>
      <c r="FJ52" s="478"/>
      <c r="FK52" s="479"/>
      <c r="FM52" s="24"/>
      <c r="FN52" s="71" t="s">
        <v>135</v>
      </c>
      <c r="FO52" s="72"/>
      <c r="FP52" s="445">
        <v>30</v>
      </c>
      <c r="FQ52" s="446"/>
      <c r="FR52" s="25"/>
      <c r="FS52" s="129"/>
      <c r="FT52" s="129"/>
      <c r="FU52" s="130"/>
      <c r="FV52" s="130"/>
      <c r="FW52" s="25"/>
      <c r="FX52" s="25"/>
      <c r="FY52" s="25"/>
      <c r="FZ52" s="137"/>
    </row>
    <row r="53" spans="2:182" x14ac:dyDescent="0.25">
      <c r="B53" s="331"/>
      <c r="C53" s="267"/>
      <c r="D53" s="282"/>
      <c r="E53" s="317"/>
      <c r="F53" s="267"/>
      <c r="G53" s="267"/>
      <c r="EF53" s="46"/>
      <c r="EG53" s="47"/>
      <c r="EH53" s="119"/>
      <c r="EI53" s="5"/>
      <c r="EK53" s="133"/>
      <c r="EL53" s="138" t="s">
        <v>63</v>
      </c>
      <c r="EM53" s="139" t="s">
        <v>64</v>
      </c>
      <c r="EN53" s="104"/>
      <c r="EO53" s="104"/>
      <c r="EP53" s="10"/>
      <c r="EQ53" s="10"/>
      <c r="ER53" s="10"/>
      <c r="ES53" s="10"/>
      <c r="ET53" s="105"/>
      <c r="EV53" s="11"/>
      <c r="EW53" s="31" t="s">
        <v>23</v>
      </c>
      <c r="EX53" s="67"/>
      <c r="EY53" s="67"/>
      <c r="EZ53" s="68"/>
      <c r="FA53" s="140">
        <v>7</v>
      </c>
      <c r="FB53" s="10"/>
      <c r="FC53" s="10"/>
      <c r="FD53" s="467" t="s">
        <v>100</v>
      </c>
      <c r="FE53" s="467"/>
      <c r="FF53" s="141" t="s">
        <v>101</v>
      </c>
      <c r="FG53" s="139"/>
      <c r="FH53" s="83"/>
      <c r="FI53" s="104"/>
      <c r="FJ53" s="10"/>
      <c r="FK53" s="16"/>
      <c r="FM53" s="24"/>
      <c r="FN53" s="71" t="s">
        <v>138</v>
      </c>
      <c r="FO53" s="142"/>
      <c r="FP53" s="468" t="s">
        <v>26</v>
      </c>
      <c r="FQ53" s="469"/>
      <c r="FR53" s="25"/>
      <c r="FS53" s="129"/>
      <c r="FT53" s="129"/>
      <c r="FU53" s="130"/>
      <c r="FV53" s="130"/>
      <c r="FW53" s="25"/>
      <c r="FX53" s="25"/>
      <c r="FY53" s="25"/>
      <c r="FZ53" s="143"/>
    </row>
    <row r="54" spans="2:182" ht="15.75" thickBot="1" x14ac:dyDescent="0.3">
      <c r="B54" s="331"/>
      <c r="C54" s="267"/>
      <c r="D54" s="282"/>
      <c r="E54" s="317"/>
      <c r="F54" s="267"/>
      <c r="G54" s="267"/>
      <c r="EF54" s="124" t="s">
        <v>30</v>
      </c>
      <c r="EG54" s="47"/>
      <c r="EH54" s="119"/>
      <c r="EI54" s="5"/>
      <c r="EK54" s="392" t="s">
        <v>65</v>
      </c>
      <c r="EL54" s="144" t="s">
        <v>66</v>
      </c>
      <c r="EM54" s="144" t="s">
        <v>66</v>
      </c>
      <c r="EN54" s="104"/>
      <c r="EO54" s="432" t="s">
        <v>67</v>
      </c>
      <c r="EP54" s="472"/>
      <c r="EQ54" s="472"/>
      <c r="ER54" s="472"/>
      <c r="ES54" s="433"/>
      <c r="ET54" s="105"/>
      <c r="EV54" s="11"/>
      <c r="EW54" s="31" t="s">
        <v>127</v>
      </c>
      <c r="EX54" s="67"/>
      <c r="EY54" s="67"/>
      <c r="EZ54" s="68"/>
      <c r="FA54" s="128">
        <v>40506.038800526432</v>
      </c>
      <c r="FB54" s="10"/>
      <c r="FC54" s="10"/>
      <c r="FD54" s="467" t="s">
        <v>103</v>
      </c>
      <c r="FE54" s="467"/>
      <c r="FF54" s="141" t="s">
        <v>104</v>
      </c>
      <c r="FG54" s="139"/>
      <c r="FH54" s="10"/>
      <c r="FI54" s="10"/>
      <c r="FJ54" s="10"/>
      <c r="FK54" s="16"/>
      <c r="FM54" s="24"/>
      <c r="FN54" s="81"/>
      <c r="FO54" s="83"/>
      <c r="FP54" s="145"/>
      <c r="FQ54" s="145"/>
      <c r="FR54" s="25"/>
      <c r="FS54" s="25"/>
      <c r="FT54" s="25"/>
      <c r="FU54" s="25"/>
      <c r="FV54" s="25"/>
      <c r="FW54" s="25"/>
      <c r="FX54" s="25"/>
      <c r="FY54" s="25"/>
      <c r="FZ54" s="143"/>
    </row>
    <row r="55" spans="2:182" ht="15.75" thickBot="1" x14ac:dyDescent="0.3">
      <c r="B55" s="331"/>
      <c r="C55" s="267"/>
      <c r="D55" s="282"/>
      <c r="E55" s="317"/>
      <c r="F55" s="267"/>
      <c r="G55" s="267"/>
      <c r="EF55" s="27" t="s">
        <v>31</v>
      </c>
      <c r="EG55" s="127">
        <v>2</v>
      </c>
      <c r="EH55" s="55" t="s">
        <v>16</v>
      </c>
      <c r="EI55" s="5"/>
      <c r="EK55" s="146">
        <v>25</v>
      </c>
      <c r="EL55" s="147">
        <v>62.152697491681508</v>
      </c>
      <c r="EM55" s="147">
        <v>2.8937233267409184</v>
      </c>
      <c r="EN55" s="104"/>
      <c r="EO55" s="115" t="s">
        <v>68</v>
      </c>
      <c r="EP55" s="148" t="s">
        <v>69</v>
      </c>
      <c r="EQ55" s="148"/>
      <c r="ER55" s="148"/>
      <c r="ES55" s="149"/>
      <c r="ET55" s="150"/>
      <c r="EV55" s="11"/>
      <c r="EW55" s="388" t="s">
        <v>54</v>
      </c>
      <c r="EX55" s="67"/>
      <c r="EY55" s="67"/>
      <c r="EZ55" s="68"/>
      <c r="FA55" s="151">
        <v>1.6581717979052277</v>
      </c>
      <c r="FB55" s="10"/>
      <c r="FC55" s="10"/>
      <c r="FD55" s="467" t="s">
        <v>106</v>
      </c>
      <c r="FE55" s="467"/>
      <c r="FF55" s="141" t="s">
        <v>107</v>
      </c>
      <c r="FG55" s="139"/>
      <c r="FH55" s="10"/>
      <c r="FI55" s="10"/>
      <c r="FJ55" s="10"/>
      <c r="FK55" s="16"/>
      <c r="FM55" s="24"/>
      <c r="FN55" s="152" t="s">
        <v>41</v>
      </c>
      <c r="FO55" s="122"/>
      <c r="FP55" s="122"/>
      <c r="FQ55" s="72"/>
      <c r="FR55" s="390"/>
      <c r="FS55" s="153"/>
      <c r="FT55" s="154"/>
      <c r="FU55" s="154"/>
      <c r="FV55" s="154"/>
      <c r="FW55" s="154"/>
      <c r="FX55" s="154"/>
      <c r="FY55" s="25"/>
      <c r="FZ55" s="155"/>
    </row>
    <row r="56" spans="2:182" x14ac:dyDescent="0.25">
      <c r="B56" s="331"/>
      <c r="C56" s="267"/>
      <c r="D56" s="282"/>
      <c r="E56" s="317"/>
      <c r="F56" s="267"/>
      <c r="G56" s="267"/>
      <c r="EF56" s="71" t="s">
        <v>32</v>
      </c>
      <c r="EG56" s="127" t="s">
        <v>26</v>
      </c>
      <c r="EH56" s="65" t="s">
        <v>16</v>
      </c>
      <c r="EI56" s="5"/>
      <c r="EK56" s="146">
        <v>50</v>
      </c>
      <c r="EL56" s="147">
        <v>61.972298129763281</v>
      </c>
      <c r="EM56" s="147">
        <v>2.8937233267409184</v>
      </c>
      <c r="EN56" s="104"/>
      <c r="EO56" s="115" t="s">
        <v>70</v>
      </c>
      <c r="EP56" s="148" t="s">
        <v>71</v>
      </c>
      <c r="EQ56" s="148"/>
      <c r="ER56" s="148"/>
      <c r="ES56" s="149"/>
      <c r="ET56" s="150"/>
      <c r="EV56" s="11"/>
      <c r="EW56" s="31" t="s">
        <v>40</v>
      </c>
      <c r="EX56" s="67"/>
      <c r="EY56" s="67"/>
      <c r="EZ56" s="68"/>
      <c r="FA56" s="156">
        <v>123</v>
      </c>
      <c r="FB56" s="10"/>
      <c r="FC56" s="10"/>
      <c r="FD56" s="10"/>
      <c r="FE56" s="10"/>
      <c r="FF56" s="10"/>
      <c r="FG56" s="10"/>
      <c r="FH56" s="10"/>
      <c r="FI56" s="10"/>
      <c r="FJ56" s="10"/>
      <c r="FK56" s="16"/>
      <c r="FM56" s="24"/>
      <c r="FN56" s="71" t="s">
        <v>42</v>
      </c>
      <c r="FO56" s="157">
        <v>5.5</v>
      </c>
      <c r="FP56" s="158" t="s">
        <v>43</v>
      </c>
      <c r="FQ56" s="159"/>
      <c r="FR56" s="25"/>
      <c r="FS56" s="160" t="s">
        <v>139</v>
      </c>
      <c r="FT56" s="161"/>
      <c r="FU56" s="161"/>
      <c r="FV56" s="161"/>
      <c r="FW56" s="161"/>
      <c r="FX56" s="18"/>
      <c r="FY56" s="162"/>
      <c r="FZ56" s="26"/>
    </row>
    <row r="57" spans="2:182" x14ac:dyDescent="0.25">
      <c r="B57" s="283"/>
      <c r="C57" s="267"/>
      <c r="D57" s="282"/>
      <c r="E57" s="267"/>
      <c r="F57" s="267"/>
      <c r="G57" s="267"/>
      <c r="EF57" s="35" t="s">
        <v>33</v>
      </c>
      <c r="EG57" s="132">
        <v>30</v>
      </c>
      <c r="EH57" s="65" t="s">
        <v>16</v>
      </c>
      <c r="EI57" s="5"/>
      <c r="EK57" s="146">
        <v>80</v>
      </c>
      <c r="EL57" s="147">
        <v>57.127026469153712</v>
      </c>
      <c r="EM57" s="147">
        <v>2.8937233267409184</v>
      </c>
      <c r="EN57" s="104"/>
      <c r="EO57" s="115" t="s">
        <v>72</v>
      </c>
      <c r="EP57" s="148" t="s">
        <v>73</v>
      </c>
      <c r="EQ57" s="148"/>
      <c r="ER57" s="148"/>
      <c r="ES57" s="149"/>
      <c r="ET57" s="150"/>
      <c r="EV57" s="11"/>
      <c r="EW57" s="31" t="s">
        <v>39</v>
      </c>
      <c r="EX57" s="67"/>
      <c r="EY57" s="67"/>
      <c r="EZ57" s="68"/>
      <c r="FA57" s="163">
        <v>47</v>
      </c>
      <c r="FB57" s="10"/>
      <c r="FC57" s="10"/>
      <c r="FD57" s="10"/>
      <c r="FE57" s="10"/>
      <c r="FF57" s="10"/>
      <c r="FG57" s="10"/>
      <c r="FH57" s="10"/>
      <c r="FI57" s="10"/>
      <c r="FJ57" s="10"/>
      <c r="FK57" s="16"/>
      <c r="FM57" s="24"/>
      <c r="FN57" s="100" t="s">
        <v>44</v>
      </c>
      <c r="FO57" s="157">
        <v>2.875</v>
      </c>
      <c r="FP57" s="158" t="s">
        <v>43</v>
      </c>
      <c r="FQ57" s="159">
        <v>2206</v>
      </c>
      <c r="FR57" s="164"/>
      <c r="FS57" s="165" t="s">
        <v>140</v>
      </c>
      <c r="FT57" s="77"/>
      <c r="FU57" s="77"/>
      <c r="FV57" s="77"/>
      <c r="FW57" s="77"/>
      <c r="FX57" s="25"/>
      <c r="FY57" s="16"/>
      <c r="FZ57" s="26"/>
    </row>
    <row r="58" spans="2:182" ht="15.75" thickBot="1" x14ac:dyDescent="0.3">
      <c r="EF58" s="41" t="s">
        <v>34</v>
      </c>
      <c r="EG58" s="166" t="s">
        <v>26</v>
      </c>
      <c r="EH58" s="112" t="s">
        <v>16</v>
      </c>
      <c r="EI58" s="5"/>
      <c r="EK58" s="167"/>
      <c r="EL58" s="168"/>
      <c r="EM58" s="169"/>
      <c r="EN58" s="169"/>
      <c r="EO58" s="169"/>
      <c r="EP58" s="170"/>
      <c r="EQ58" s="170"/>
      <c r="ER58" s="170"/>
      <c r="ES58" s="170"/>
      <c r="ET58" s="171"/>
      <c r="EV58" s="11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72"/>
      <c r="FI58" s="10"/>
      <c r="FJ58" s="10"/>
      <c r="FK58" s="16"/>
      <c r="FM58" s="24"/>
      <c r="FN58" s="100" t="s">
        <v>45</v>
      </c>
      <c r="FO58" s="157">
        <v>1</v>
      </c>
      <c r="FP58" s="158" t="s">
        <v>43</v>
      </c>
      <c r="FQ58" s="159">
        <v>652</v>
      </c>
      <c r="FR58" s="173"/>
      <c r="FS58" s="174" t="s">
        <v>141</v>
      </c>
      <c r="FT58" s="175"/>
      <c r="FU58" s="175"/>
      <c r="FV58" s="175"/>
      <c r="FW58" s="175"/>
      <c r="FX58" s="59"/>
      <c r="FY58" s="176"/>
      <c r="FZ58" s="26"/>
    </row>
    <row r="59" spans="2:182" ht="15.75" thickBot="1" x14ac:dyDescent="0.3">
      <c r="EF59" s="46"/>
      <c r="EG59" s="47"/>
      <c r="EH59" s="119"/>
      <c r="EI59" s="5"/>
      <c r="EK59" s="177"/>
      <c r="EL59" s="103"/>
      <c r="EM59" s="104"/>
      <c r="EN59" s="104"/>
      <c r="EO59" s="104"/>
      <c r="EP59" s="10"/>
      <c r="EQ59" s="10"/>
      <c r="ER59" s="10"/>
      <c r="ES59" s="10"/>
      <c r="ET59" s="16"/>
      <c r="EV59" s="11"/>
      <c r="EW59" s="10"/>
      <c r="EX59" s="10"/>
      <c r="EY59" s="10"/>
      <c r="EZ59" s="10"/>
      <c r="FA59" s="10"/>
      <c r="FB59" s="10"/>
      <c r="FC59" s="103"/>
      <c r="FD59" s="10"/>
      <c r="FE59" s="10"/>
      <c r="FF59" s="10"/>
      <c r="FG59" s="10"/>
      <c r="FH59" s="178"/>
      <c r="FI59" s="10"/>
      <c r="FJ59" s="10"/>
      <c r="FK59" s="16"/>
      <c r="FM59" s="24"/>
      <c r="FN59" s="100" t="s">
        <v>46</v>
      </c>
      <c r="FO59" s="157">
        <v>0.875</v>
      </c>
      <c r="FP59" s="158" t="s">
        <v>43</v>
      </c>
      <c r="FQ59" s="159">
        <v>681</v>
      </c>
      <c r="FR59" s="173"/>
      <c r="FS59" s="126"/>
      <c r="FT59" s="126"/>
      <c r="FU59" s="126"/>
      <c r="FV59" s="126"/>
      <c r="FW59" s="126"/>
      <c r="FX59" s="25"/>
      <c r="FY59" s="10"/>
      <c r="FZ59" s="26"/>
    </row>
    <row r="60" spans="2:182" ht="15.75" thickBot="1" x14ac:dyDescent="0.3">
      <c r="EF60" s="51" t="s">
        <v>35</v>
      </c>
      <c r="EG60" s="47"/>
      <c r="EH60" s="119"/>
      <c r="EI60" s="5"/>
      <c r="EK60" s="179" t="s">
        <v>74</v>
      </c>
      <c r="EL60" s="180"/>
      <c r="EM60" s="181"/>
      <c r="EN60" s="181"/>
      <c r="EO60" s="181"/>
      <c r="EP60" s="98"/>
      <c r="EQ60" s="98"/>
      <c r="ER60" s="98"/>
      <c r="ES60" s="98"/>
      <c r="ET60" s="99"/>
      <c r="EV60" s="11"/>
      <c r="EW60" s="10"/>
      <c r="EX60" s="10"/>
      <c r="EY60" s="10"/>
      <c r="EZ60" s="10"/>
      <c r="FA60" s="10"/>
      <c r="FB60" s="10"/>
      <c r="FC60" s="103"/>
      <c r="FD60" s="10"/>
      <c r="FE60" s="172"/>
      <c r="FF60" s="10"/>
      <c r="FG60" s="10"/>
      <c r="FH60" s="178"/>
      <c r="FI60" s="10"/>
      <c r="FJ60" s="10"/>
      <c r="FK60" s="16"/>
      <c r="FM60" s="24"/>
      <c r="FN60" s="100" t="s">
        <v>47</v>
      </c>
      <c r="FO60" s="157">
        <v>0.75</v>
      </c>
      <c r="FP60" s="158" t="s">
        <v>43</v>
      </c>
      <c r="FQ60" s="159">
        <v>873</v>
      </c>
      <c r="FR60" s="173"/>
      <c r="FS60" s="457" t="s">
        <v>142</v>
      </c>
      <c r="FT60" s="458"/>
      <c r="FU60" s="458"/>
      <c r="FV60" s="459"/>
      <c r="FW60" s="126"/>
      <c r="FX60" s="25"/>
      <c r="FY60" s="10"/>
      <c r="FZ60" s="26"/>
    </row>
    <row r="61" spans="2:182" x14ac:dyDescent="0.25">
      <c r="EF61" s="27" t="s">
        <v>36</v>
      </c>
      <c r="EG61" s="127" t="s">
        <v>26</v>
      </c>
      <c r="EH61" s="55" t="s">
        <v>37</v>
      </c>
      <c r="EI61" s="5"/>
      <c r="EK61" s="102"/>
      <c r="EL61" s="103"/>
      <c r="EM61" s="104"/>
      <c r="EN61" s="104"/>
      <c r="EO61" s="104"/>
      <c r="EP61" s="10"/>
      <c r="EQ61" s="10"/>
      <c r="ER61" s="10"/>
      <c r="ES61" s="10"/>
      <c r="ET61" s="105"/>
      <c r="EV61" s="11"/>
      <c r="EW61" s="10"/>
      <c r="EX61" s="10"/>
      <c r="EY61" s="10"/>
      <c r="EZ61" s="10"/>
      <c r="FA61" s="10"/>
      <c r="FB61" s="10"/>
      <c r="FC61" s="10"/>
      <c r="FD61" s="10"/>
      <c r="FE61" s="182"/>
      <c r="FF61" s="172"/>
      <c r="FG61" s="172"/>
      <c r="FH61" s="178"/>
      <c r="FI61" s="10"/>
      <c r="FJ61" s="10"/>
      <c r="FK61" s="16"/>
      <c r="FM61" s="24"/>
      <c r="FN61" s="183" t="s">
        <v>48</v>
      </c>
      <c r="FO61" s="101"/>
      <c r="FP61" s="460">
        <v>36</v>
      </c>
      <c r="FQ61" s="461"/>
      <c r="FR61" s="25"/>
      <c r="FS61" s="462" t="s">
        <v>143</v>
      </c>
      <c r="FT61" s="463"/>
      <c r="FU61" s="462" t="s">
        <v>144</v>
      </c>
      <c r="FV61" s="464"/>
      <c r="FW61" s="126"/>
      <c r="FX61" s="25"/>
      <c r="FY61" s="10"/>
      <c r="FZ61" s="26"/>
    </row>
    <row r="62" spans="2:182" ht="15.75" thickBot="1" x14ac:dyDescent="0.3">
      <c r="EF62" s="41" t="s">
        <v>38</v>
      </c>
      <c r="EG62" s="166" t="s">
        <v>26</v>
      </c>
      <c r="EH62" s="112" t="s">
        <v>37</v>
      </c>
      <c r="EI62" s="5"/>
      <c r="EK62" s="444" t="s">
        <v>75</v>
      </c>
      <c r="EL62" s="444"/>
      <c r="EM62" s="184" t="s">
        <v>76</v>
      </c>
      <c r="EN62" s="114"/>
      <c r="EO62" s="104"/>
      <c r="EP62" s="434" t="s">
        <v>77</v>
      </c>
      <c r="EQ62" s="435"/>
      <c r="ER62" s="435"/>
      <c r="ES62" s="436"/>
      <c r="ET62" s="105"/>
      <c r="EV62" s="11"/>
      <c r="EW62" s="10"/>
      <c r="EX62" s="10"/>
      <c r="EY62" s="10"/>
      <c r="EZ62" s="10"/>
      <c r="FA62" s="10"/>
      <c r="FB62" s="10"/>
      <c r="FC62" s="10"/>
      <c r="FD62" s="10"/>
      <c r="FE62" s="182"/>
      <c r="FF62" s="185"/>
      <c r="FG62" s="186"/>
      <c r="FH62" s="10"/>
      <c r="FI62" s="10"/>
      <c r="FJ62" s="10"/>
      <c r="FK62" s="16"/>
      <c r="FM62" s="24"/>
      <c r="FN62" s="183" t="s">
        <v>49</v>
      </c>
      <c r="FO62" s="101"/>
      <c r="FP62" s="470">
        <v>53</v>
      </c>
      <c r="FQ62" s="471"/>
      <c r="FR62" s="25"/>
      <c r="FS62" s="447" t="s">
        <v>145</v>
      </c>
      <c r="FT62" s="448"/>
      <c r="FU62" s="451" t="s">
        <v>146</v>
      </c>
      <c r="FV62" s="452"/>
      <c r="FW62" s="25"/>
      <c r="FX62" s="25"/>
      <c r="FY62" s="25"/>
      <c r="FZ62" s="26"/>
    </row>
    <row r="63" spans="2:182" ht="15.75" thickBot="1" x14ac:dyDescent="0.3">
      <c r="EF63" s="46"/>
      <c r="EG63" s="47"/>
      <c r="EH63" s="47"/>
      <c r="EI63" s="5"/>
      <c r="EK63" s="187" t="s">
        <v>78</v>
      </c>
      <c r="EL63" s="188">
        <v>5.2895069158252284</v>
      </c>
      <c r="EM63" s="187" t="s">
        <v>79</v>
      </c>
      <c r="EN63" s="188">
        <v>1.2988682466415902</v>
      </c>
      <c r="EO63" s="104"/>
      <c r="EP63" s="115" t="s">
        <v>80</v>
      </c>
      <c r="EQ63" s="189">
        <v>-1.7205992642990762</v>
      </c>
      <c r="ER63" s="453" t="s">
        <v>81</v>
      </c>
      <c r="ES63" s="454"/>
      <c r="ET63" s="105"/>
      <c r="EV63" s="11"/>
      <c r="EW63" s="10"/>
      <c r="EX63" s="10"/>
      <c r="EY63" s="10"/>
      <c r="EZ63" s="10"/>
      <c r="FA63" s="10"/>
      <c r="FB63" s="10"/>
      <c r="FC63" s="10"/>
      <c r="FD63" s="10"/>
      <c r="FE63" s="182"/>
      <c r="FF63" s="185"/>
      <c r="FG63" s="186"/>
      <c r="FH63" s="172"/>
      <c r="FI63" s="10"/>
      <c r="FJ63" s="10"/>
      <c r="FK63" s="16"/>
      <c r="FM63" s="24"/>
      <c r="FN63" s="183" t="s">
        <v>50</v>
      </c>
      <c r="FO63" s="190">
        <v>0</v>
      </c>
      <c r="FP63" s="455"/>
      <c r="FQ63" s="456"/>
      <c r="FR63" s="25"/>
      <c r="FS63" s="447" t="s">
        <v>147</v>
      </c>
      <c r="FT63" s="448"/>
      <c r="FU63" s="447" t="s">
        <v>148</v>
      </c>
      <c r="FV63" s="448"/>
      <c r="FW63" s="25"/>
      <c r="FX63" s="25"/>
      <c r="FY63" s="25"/>
      <c r="FZ63" s="26"/>
    </row>
    <row r="64" spans="2:182" x14ac:dyDescent="0.25">
      <c r="EF64" s="27" t="s">
        <v>39</v>
      </c>
      <c r="EG64" s="191">
        <v>47</v>
      </c>
      <c r="EH64" s="47"/>
      <c r="EI64" s="5"/>
      <c r="EK64" s="187" t="s">
        <v>82</v>
      </c>
      <c r="EL64" s="188">
        <v>4.3722571960223791</v>
      </c>
      <c r="EM64" s="187" t="s">
        <v>83</v>
      </c>
      <c r="EN64" s="188">
        <v>2.1322241018322576</v>
      </c>
      <c r="EO64" s="104"/>
      <c r="EP64" s="115" t="s">
        <v>84</v>
      </c>
      <c r="EQ64" s="189">
        <v>-0.80334954449622686</v>
      </c>
      <c r="ER64" s="453" t="s">
        <v>81</v>
      </c>
      <c r="ES64" s="454"/>
      <c r="ET64" s="105"/>
      <c r="EV64" s="11"/>
      <c r="EW64" s="10"/>
      <c r="EX64" s="10"/>
      <c r="EY64" s="10"/>
      <c r="EZ64" s="10"/>
      <c r="FA64" s="10"/>
      <c r="FB64" s="10"/>
      <c r="FC64" s="10"/>
      <c r="FD64" s="10"/>
      <c r="FE64" s="10"/>
      <c r="FF64" s="185"/>
      <c r="FG64" s="186"/>
      <c r="FH64" s="186"/>
      <c r="FI64" s="10"/>
      <c r="FJ64" s="10"/>
      <c r="FK64" s="16"/>
      <c r="FM64" s="24"/>
      <c r="FN64" s="192"/>
      <c r="FO64" s="193"/>
      <c r="FP64" s="193"/>
      <c r="FQ64" s="194"/>
      <c r="FR64" s="173"/>
      <c r="FS64" s="447" t="s">
        <v>149</v>
      </c>
      <c r="FT64" s="448"/>
      <c r="FU64" s="447" t="s">
        <v>150</v>
      </c>
      <c r="FV64" s="448"/>
      <c r="FW64" s="25"/>
      <c r="FX64" s="25"/>
      <c r="FY64" s="25"/>
      <c r="FZ64" s="26"/>
    </row>
    <row r="65" spans="136:182" ht="15.75" thickBot="1" x14ac:dyDescent="0.3">
      <c r="EF65" s="195" t="s">
        <v>40</v>
      </c>
      <c r="EG65" s="196">
        <v>123</v>
      </c>
      <c r="EH65" s="47"/>
      <c r="EI65" s="5"/>
      <c r="EK65" s="187" t="s">
        <v>85</v>
      </c>
      <c r="EL65" s="188">
        <v>1.6479008243689131</v>
      </c>
      <c r="EM65" s="187" t="s">
        <v>86</v>
      </c>
      <c r="EN65" s="188">
        <v>7</v>
      </c>
      <c r="EO65" s="104"/>
      <c r="EP65" s="115" t="s">
        <v>87</v>
      </c>
      <c r="EQ65" s="189">
        <v>1.9210068271572394</v>
      </c>
      <c r="ER65" s="453" t="s">
        <v>88</v>
      </c>
      <c r="ES65" s="454"/>
      <c r="ET65" s="105"/>
      <c r="EV65" s="11"/>
      <c r="EW65" s="10"/>
      <c r="EX65" s="10"/>
      <c r="EY65" s="10"/>
      <c r="EZ65" s="10"/>
      <c r="FA65" s="10"/>
      <c r="FB65" s="10"/>
      <c r="FC65" s="10"/>
      <c r="FD65" s="10"/>
      <c r="FE65" s="391"/>
      <c r="FF65" s="10"/>
      <c r="FG65" s="10"/>
      <c r="FH65" s="186"/>
      <c r="FI65" s="10"/>
      <c r="FJ65" s="182"/>
      <c r="FK65" s="197"/>
      <c r="FM65" s="24"/>
      <c r="FN65" s="465" t="s">
        <v>151</v>
      </c>
      <c r="FO65" s="466"/>
      <c r="FP65" s="193"/>
      <c r="FQ65" s="194"/>
      <c r="FR65" s="173"/>
      <c r="FS65" s="25"/>
      <c r="FT65" s="25"/>
      <c r="FU65" s="25"/>
      <c r="FV65" s="25"/>
      <c r="FW65" s="25"/>
      <c r="FX65" s="25"/>
      <c r="FY65" s="25"/>
      <c r="FZ65" s="26"/>
    </row>
    <row r="66" spans="136:182" x14ac:dyDescent="0.25">
      <c r="EF66" s="46"/>
      <c r="EG66" s="5"/>
      <c r="EH66" s="47"/>
      <c r="EI66" s="5"/>
      <c r="EK66" s="103"/>
      <c r="EL66" s="198"/>
      <c r="EM66" s="199"/>
      <c r="EN66" s="199"/>
      <c r="EO66" s="104"/>
      <c r="EP66" s="200" t="s">
        <v>89</v>
      </c>
      <c r="EQ66" s="10"/>
      <c r="ER66" s="10"/>
      <c r="ES66" s="10"/>
      <c r="ET66" s="105"/>
      <c r="EV66" s="11"/>
      <c r="EW66" s="10"/>
      <c r="EX66" s="10"/>
      <c r="EY66" s="10"/>
      <c r="EZ66" s="10"/>
      <c r="FA66" s="10"/>
      <c r="FB66" s="10"/>
      <c r="FC66" s="10"/>
      <c r="FD66" s="10"/>
      <c r="FE66" s="390"/>
      <c r="FF66" s="391"/>
      <c r="FG66" s="391"/>
      <c r="FH66" s="186"/>
      <c r="FI66" s="10"/>
      <c r="FJ66" s="182"/>
      <c r="FK66" s="197"/>
      <c r="FM66" s="24"/>
      <c r="FN66" s="449">
        <v>1.9080000000000001</v>
      </c>
      <c r="FO66" s="450"/>
      <c r="FP66" s="193"/>
      <c r="FQ66" s="194"/>
      <c r="FR66" s="173"/>
      <c r="FS66" s="25"/>
      <c r="FT66" s="25"/>
      <c r="FU66" s="25"/>
      <c r="FV66" s="25"/>
      <c r="FW66" s="25"/>
      <c r="FX66" s="25"/>
      <c r="FY66" s="25"/>
      <c r="FZ66" s="26"/>
    </row>
    <row r="67" spans="136:182" ht="15.75" thickBot="1" x14ac:dyDescent="0.3">
      <c r="EF67" s="51" t="s">
        <v>41</v>
      </c>
      <c r="EG67" s="201"/>
      <c r="EH67" s="201"/>
      <c r="EI67" s="201"/>
      <c r="EK67" s="444" t="s">
        <v>90</v>
      </c>
      <c r="EL67" s="444"/>
      <c r="EM67" s="199"/>
      <c r="EN67" s="199"/>
      <c r="EO67" s="104"/>
      <c r="EP67" s="10"/>
      <c r="EQ67" s="10"/>
      <c r="ER67" s="10"/>
      <c r="ES67" s="10"/>
      <c r="ET67" s="105"/>
      <c r="EV67" s="11"/>
      <c r="EW67" s="10"/>
      <c r="EX67" s="10"/>
      <c r="EY67" s="10"/>
      <c r="EZ67" s="10"/>
      <c r="FA67" s="10"/>
      <c r="FB67" s="10"/>
      <c r="FC67" s="10"/>
      <c r="FD67" s="10"/>
      <c r="FE67" s="390"/>
      <c r="FF67" s="390"/>
      <c r="FG67" s="83"/>
      <c r="FH67" s="10"/>
      <c r="FI67" s="10"/>
      <c r="FJ67" s="182"/>
      <c r="FK67" s="197"/>
      <c r="FM67" s="24"/>
      <c r="FN67" s="192"/>
      <c r="FO67" s="193"/>
      <c r="FP67" s="193"/>
      <c r="FQ67" s="194"/>
      <c r="FR67" s="173"/>
      <c r="FS67" s="202" t="s">
        <v>128</v>
      </c>
      <c r="FT67" s="203"/>
      <c r="FU67" s="203"/>
      <c r="FV67" s="203"/>
      <c r="FW67" s="204"/>
      <c r="FX67" s="204"/>
      <c r="FY67" s="205"/>
      <c r="FZ67" s="26"/>
    </row>
    <row r="68" spans="136:182" x14ac:dyDescent="0.25">
      <c r="EF68" s="206" t="s">
        <v>42</v>
      </c>
      <c r="EG68" s="207">
        <v>5.5</v>
      </c>
      <c r="EH68" s="208" t="s">
        <v>43</v>
      </c>
      <c r="EI68" s="209"/>
      <c r="EK68" s="115" t="s">
        <v>91</v>
      </c>
      <c r="EL68" s="210">
        <v>1.9476320643261661E-2</v>
      </c>
      <c r="EM68" s="199"/>
      <c r="EN68" s="104"/>
      <c r="EO68" s="10"/>
      <c r="EP68" s="10"/>
      <c r="EQ68" s="10"/>
      <c r="ER68" s="10"/>
      <c r="ES68" s="10"/>
      <c r="ET68" s="105"/>
      <c r="EV68" s="11"/>
      <c r="EW68" s="10"/>
      <c r="EX68" s="10"/>
      <c r="EY68" s="10"/>
      <c r="EZ68" s="10"/>
      <c r="FA68" s="10"/>
      <c r="FB68" s="10"/>
      <c r="FC68" s="10"/>
      <c r="FD68" s="10"/>
      <c r="FE68" s="390"/>
      <c r="FF68" s="390"/>
      <c r="FG68" s="83"/>
      <c r="FH68" s="391"/>
      <c r="FI68" s="10"/>
      <c r="FJ68" s="10"/>
      <c r="FK68" s="16"/>
      <c r="FM68" s="24"/>
      <c r="FN68" s="152" t="s">
        <v>152</v>
      </c>
      <c r="FO68" s="211"/>
      <c r="FP68" s="212"/>
      <c r="FQ68" s="81"/>
      <c r="FR68" s="25"/>
      <c r="FS68" s="213" t="s">
        <v>153</v>
      </c>
      <c r="FT68" s="214"/>
      <c r="FU68" s="214"/>
      <c r="FV68" s="214"/>
      <c r="FW68" s="215"/>
      <c r="FX68" s="215"/>
      <c r="FY68" s="216"/>
      <c r="FZ68" s="26"/>
    </row>
    <row r="69" spans="136:182" x14ac:dyDescent="0.25">
      <c r="EF69" s="217" t="s">
        <v>44</v>
      </c>
      <c r="EG69" s="218">
        <v>2.875</v>
      </c>
      <c r="EH69" s="219" t="s">
        <v>43</v>
      </c>
      <c r="EI69" s="220">
        <v>2206</v>
      </c>
      <c r="EK69" s="115" t="s">
        <v>92</v>
      </c>
      <c r="EL69" s="210">
        <v>2.3564443941823956E-3</v>
      </c>
      <c r="EM69" s="199"/>
      <c r="EN69" s="104"/>
      <c r="EO69" s="10"/>
      <c r="EP69" s="10"/>
      <c r="EQ69" s="10"/>
      <c r="ER69" s="10"/>
      <c r="ES69" s="10"/>
      <c r="ET69" s="105"/>
      <c r="EV69" s="11"/>
      <c r="EW69" s="10"/>
      <c r="EX69" s="10"/>
      <c r="EY69" s="10"/>
      <c r="EZ69" s="10"/>
      <c r="FA69" s="10"/>
      <c r="FB69" s="10"/>
      <c r="FC69" s="10"/>
      <c r="FD69" s="10"/>
      <c r="FE69" s="390"/>
      <c r="FF69" s="390"/>
      <c r="FG69" s="83"/>
      <c r="FH69" s="104"/>
      <c r="FI69" s="10"/>
      <c r="FJ69" s="10"/>
      <c r="FK69" s="16"/>
      <c r="FM69" s="24"/>
      <c r="FN69" s="221" t="s">
        <v>154</v>
      </c>
      <c r="FO69" s="445">
        <v>37.718379581288978</v>
      </c>
      <c r="FP69" s="446"/>
      <c r="FQ69" s="81"/>
      <c r="FR69" s="25"/>
      <c r="FS69" s="222"/>
      <c r="FT69" s="214"/>
      <c r="FU69" s="214"/>
      <c r="FV69" s="214"/>
      <c r="FW69" s="215"/>
      <c r="FX69" s="215"/>
      <c r="FY69" s="216"/>
      <c r="FZ69" s="26"/>
    </row>
    <row r="70" spans="136:182" x14ac:dyDescent="0.25">
      <c r="EF70" s="217" t="s">
        <v>45</v>
      </c>
      <c r="EG70" s="218">
        <v>1</v>
      </c>
      <c r="EH70" s="219" t="s">
        <v>43</v>
      </c>
      <c r="EI70" s="220">
        <v>652</v>
      </c>
      <c r="EK70" s="115" t="s">
        <v>93</v>
      </c>
      <c r="EL70" s="210">
        <v>4.4452974291879214E-6</v>
      </c>
      <c r="EM70" s="199"/>
      <c r="EN70" s="104"/>
      <c r="EO70" s="10"/>
      <c r="EP70" s="10"/>
      <c r="EQ70" s="10"/>
      <c r="ER70" s="10"/>
      <c r="ES70" s="10"/>
      <c r="ET70" s="105"/>
      <c r="EV70" s="11"/>
      <c r="EW70" s="10"/>
      <c r="EX70" s="10"/>
      <c r="EY70" s="10"/>
      <c r="EZ70" s="10"/>
      <c r="FA70" s="10"/>
      <c r="FB70" s="10"/>
      <c r="FC70" s="10"/>
      <c r="FD70" s="10"/>
      <c r="FE70" s="10"/>
      <c r="FF70" s="390"/>
      <c r="FG70" s="83"/>
      <c r="FH70" s="104"/>
      <c r="FI70" s="10"/>
      <c r="FJ70" s="10"/>
      <c r="FK70" s="16"/>
      <c r="FM70" s="24"/>
      <c r="FN70" s="81"/>
      <c r="FO70" s="81"/>
      <c r="FP70" s="81"/>
      <c r="FQ70" s="81"/>
      <c r="FR70" s="25"/>
      <c r="FS70" s="223" t="s">
        <v>129</v>
      </c>
      <c r="FT70" s="214"/>
      <c r="FU70" s="214"/>
      <c r="FV70" s="214"/>
      <c r="FW70" s="215"/>
      <c r="FX70" s="215"/>
      <c r="FY70" s="216"/>
      <c r="FZ70" s="26"/>
    </row>
    <row r="71" spans="136:182" x14ac:dyDescent="0.25">
      <c r="EF71" s="217" t="s">
        <v>46</v>
      </c>
      <c r="EG71" s="218">
        <v>0.875</v>
      </c>
      <c r="EH71" s="219" t="s">
        <v>43</v>
      </c>
      <c r="EI71" s="220">
        <v>681</v>
      </c>
      <c r="EK71" s="103"/>
      <c r="EL71" s="224"/>
      <c r="EM71" s="199"/>
      <c r="EN71" s="104"/>
      <c r="EO71" s="225" t="s">
        <v>94</v>
      </c>
      <c r="EP71" s="432" t="s">
        <v>95</v>
      </c>
      <c r="EQ71" s="433"/>
      <c r="ER71" s="10"/>
      <c r="ES71" s="10"/>
      <c r="ET71" s="105"/>
      <c r="EV71" s="11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4"/>
      <c r="FI71" s="10"/>
      <c r="FJ71" s="10"/>
      <c r="FK71" s="16"/>
      <c r="FM71" s="24"/>
      <c r="FN71" s="152" t="s">
        <v>155</v>
      </c>
      <c r="FO71" s="122"/>
      <c r="FP71" s="122"/>
      <c r="FQ71" s="72"/>
      <c r="FR71" s="25"/>
      <c r="FS71" s="213" t="s">
        <v>156</v>
      </c>
      <c r="FT71" s="214"/>
      <c r="FU71" s="214"/>
      <c r="FV71" s="214"/>
      <c r="FW71" s="215"/>
      <c r="FX71" s="215"/>
      <c r="FY71" s="216"/>
      <c r="FZ71" s="26"/>
    </row>
    <row r="72" spans="136:182" ht="15.75" thickBot="1" x14ac:dyDescent="0.3">
      <c r="EF72" s="226" t="s">
        <v>47</v>
      </c>
      <c r="EG72" s="227">
        <v>0.75</v>
      </c>
      <c r="EH72" s="228" t="s">
        <v>43</v>
      </c>
      <c r="EI72" s="229">
        <v>873</v>
      </c>
      <c r="EK72" s="434" t="s">
        <v>96</v>
      </c>
      <c r="EL72" s="435"/>
      <c r="EM72" s="436"/>
      <c r="EN72" s="104"/>
      <c r="EO72" s="146" t="s">
        <v>97</v>
      </c>
      <c r="EP72" s="225" t="s">
        <v>98</v>
      </c>
      <c r="EQ72" s="139"/>
      <c r="ER72" s="10"/>
      <c r="ES72" s="10"/>
      <c r="ET72" s="105"/>
      <c r="EV72" s="11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4"/>
      <c r="FI72" s="10"/>
      <c r="FJ72" s="10"/>
      <c r="FK72" s="16"/>
      <c r="FM72" s="24"/>
      <c r="FN72" s="447" t="s">
        <v>157</v>
      </c>
      <c r="FO72" s="448"/>
      <c r="FP72" s="447" t="s">
        <v>158</v>
      </c>
      <c r="FQ72" s="448"/>
      <c r="FR72" s="25"/>
      <c r="FS72" s="213"/>
      <c r="FT72" s="25"/>
      <c r="FU72" s="25"/>
      <c r="FV72" s="25"/>
      <c r="FW72" s="25"/>
      <c r="FX72" s="25"/>
      <c r="FY72" s="230"/>
      <c r="FZ72" s="26"/>
    </row>
    <row r="73" spans="136:182" x14ac:dyDescent="0.25">
      <c r="EF73" s="231" t="s">
        <v>48</v>
      </c>
      <c r="EG73" s="232">
        <v>36</v>
      </c>
      <c r="EH73" s="437"/>
      <c r="EI73" s="437"/>
      <c r="EK73" s="115" t="s">
        <v>99</v>
      </c>
      <c r="EL73" s="233">
        <v>-11238.207671203041</v>
      </c>
      <c r="EM73" s="234" t="s">
        <v>16</v>
      </c>
      <c r="EN73" s="104"/>
      <c r="EO73" s="146" t="s">
        <v>100</v>
      </c>
      <c r="EP73" s="225" t="s">
        <v>101</v>
      </c>
      <c r="EQ73" s="139"/>
      <c r="ER73" s="10"/>
      <c r="ES73" s="10"/>
      <c r="ET73" s="105"/>
      <c r="EV73" s="11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6"/>
      <c r="FM73" s="24"/>
      <c r="FN73" s="438">
        <v>5.3024547242006758E-3</v>
      </c>
      <c r="FO73" s="439"/>
      <c r="FP73" s="440">
        <v>1.3485363041536376E-4</v>
      </c>
      <c r="FQ73" s="441"/>
      <c r="FR73" s="25"/>
      <c r="FS73" s="235"/>
      <c r="FT73" s="236"/>
      <c r="FU73" s="236"/>
      <c r="FV73" s="236"/>
      <c r="FW73" s="236"/>
      <c r="FX73" s="236"/>
      <c r="FY73" s="237"/>
      <c r="FZ73" s="26"/>
    </row>
    <row r="74" spans="136:182" x14ac:dyDescent="0.25">
      <c r="EF74" s="238" t="s">
        <v>49</v>
      </c>
      <c r="EG74" s="239">
        <v>53</v>
      </c>
      <c r="EH74" s="442"/>
      <c r="EI74" s="442"/>
      <c r="EK74" s="115" t="s">
        <v>102</v>
      </c>
      <c r="EL74" s="233">
        <v>-2425.3581732073844</v>
      </c>
      <c r="EM74" s="234" t="s">
        <v>16</v>
      </c>
      <c r="EN74" s="10"/>
      <c r="EO74" s="146" t="s">
        <v>103</v>
      </c>
      <c r="EP74" s="225" t="s">
        <v>104</v>
      </c>
      <c r="EQ74" s="139"/>
      <c r="ER74" s="10"/>
      <c r="ES74" s="10"/>
      <c r="ET74" s="105"/>
      <c r="EV74" s="11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6"/>
      <c r="FM74" s="240"/>
      <c r="FN74" s="443"/>
      <c r="FO74" s="443"/>
      <c r="FP74" s="443"/>
      <c r="FQ74" s="443"/>
      <c r="FR74" s="236"/>
      <c r="FS74" s="241"/>
      <c r="FT74" s="241"/>
      <c r="FU74" s="241"/>
      <c r="FV74" s="241"/>
      <c r="FW74" s="241"/>
      <c r="FX74" s="241"/>
      <c r="FY74" s="241"/>
      <c r="FZ74" s="176"/>
    </row>
    <row r="75" spans="136:182" ht="15.75" thickBot="1" x14ac:dyDescent="0.3">
      <c r="EF75" s="242" t="s">
        <v>50</v>
      </c>
      <c r="EG75" s="229"/>
      <c r="EH75" s="431"/>
      <c r="EI75" s="431"/>
      <c r="EK75" s="115" t="s">
        <v>105</v>
      </c>
      <c r="EL75" s="233">
        <v>727.18029424892927</v>
      </c>
      <c r="EM75" s="234" t="s">
        <v>16</v>
      </c>
      <c r="EN75" s="10"/>
      <c r="EO75" s="146" t="s">
        <v>106</v>
      </c>
      <c r="EP75" s="225" t="s">
        <v>107</v>
      </c>
      <c r="EQ75" s="139"/>
      <c r="ER75" s="10"/>
      <c r="ES75" s="10"/>
      <c r="ET75" s="105"/>
      <c r="EV75" s="11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6"/>
    </row>
    <row r="76" spans="136:182" ht="15.75" thickBot="1" x14ac:dyDescent="0.3">
      <c r="EK76" s="243" t="s">
        <v>108</v>
      </c>
      <c r="EL76" s="244"/>
      <c r="EM76" s="170"/>
      <c r="EN76" s="170"/>
      <c r="EO76" s="167"/>
      <c r="EP76" s="167"/>
      <c r="EQ76" s="169"/>
      <c r="ER76" s="170"/>
      <c r="ES76" s="170"/>
      <c r="ET76" s="171"/>
      <c r="EV76" s="11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6"/>
    </row>
    <row r="77" spans="136:182" ht="15.75" thickBot="1" x14ac:dyDescent="0.3">
      <c r="EK77" s="86"/>
      <c r="EL77" s="87"/>
      <c r="EM77" s="10"/>
      <c r="EN77" s="10"/>
      <c r="EO77" s="177"/>
      <c r="EP77" s="177"/>
      <c r="EQ77" s="104"/>
      <c r="ER77" s="10"/>
      <c r="ES77" s="10"/>
      <c r="ET77" s="10"/>
      <c r="EV77" s="11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6"/>
    </row>
    <row r="78" spans="136:182" ht="15.75" thickBot="1" x14ac:dyDescent="0.3">
      <c r="EK78" s="245" t="s">
        <v>109</v>
      </c>
      <c r="EL78" s="246"/>
      <c r="EM78" s="98"/>
      <c r="EN78" s="98"/>
      <c r="EO78" s="247"/>
      <c r="EP78" s="247"/>
      <c r="EQ78" s="181"/>
      <c r="ER78" s="98"/>
      <c r="ES78" s="98"/>
      <c r="ET78" s="99"/>
      <c r="EV78" s="11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6"/>
    </row>
    <row r="79" spans="136:182" x14ac:dyDescent="0.25">
      <c r="EK79" s="102"/>
      <c r="EL79" s="87"/>
      <c r="EM79" s="10"/>
      <c r="EN79" s="10"/>
      <c r="EO79" s="177"/>
      <c r="EP79" s="177"/>
      <c r="EQ79" s="104"/>
      <c r="ER79" s="10"/>
      <c r="ES79" s="10"/>
      <c r="ET79" s="105"/>
      <c r="EV79" s="11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6"/>
    </row>
    <row r="80" spans="136:182" x14ac:dyDescent="0.25">
      <c r="EK80" s="144" t="s">
        <v>39</v>
      </c>
      <c r="EL80" s="248" t="s">
        <v>110</v>
      </c>
      <c r="EM80" s="249"/>
      <c r="EN80" s="250"/>
      <c r="EO80" s="104"/>
      <c r="EP80" s="104"/>
      <c r="EQ80" s="104"/>
      <c r="ER80" s="10"/>
      <c r="ES80" s="10"/>
      <c r="ET80" s="105"/>
      <c r="EV80" s="11"/>
      <c r="EW80" s="251" t="s">
        <v>128</v>
      </c>
      <c r="EX80" s="203"/>
      <c r="EY80" s="203"/>
      <c r="EZ80" s="203"/>
      <c r="FA80" s="204"/>
      <c r="FB80" s="204"/>
      <c r="FC80" s="204"/>
      <c r="FD80" s="252"/>
      <c r="FE80" s="252"/>
      <c r="FF80" s="252"/>
      <c r="FG80" s="252"/>
      <c r="FH80" s="252"/>
      <c r="FI80" s="252"/>
      <c r="FJ80" s="162"/>
      <c r="FK80" s="16"/>
    </row>
    <row r="81" spans="141:167" x14ac:dyDescent="0.25">
      <c r="EK81" s="253">
        <v>25</v>
      </c>
      <c r="EL81" s="148" t="s">
        <v>91</v>
      </c>
      <c r="EM81" s="254">
        <v>3.2864722213283235</v>
      </c>
      <c r="EN81" s="255"/>
      <c r="EO81" s="104"/>
      <c r="EP81" s="104"/>
      <c r="EQ81" s="104"/>
      <c r="ER81" s="10"/>
      <c r="ES81" s="10"/>
      <c r="ET81" s="105"/>
      <c r="EV81" s="11"/>
      <c r="EW81" s="213"/>
      <c r="EX81" s="214"/>
      <c r="EY81" s="214"/>
      <c r="EZ81" s="214"/>
      <c r="FA81" s="215"/>
      <c r="FB81" s="215"/>
      <c r="FC81" s="215"/>
      <c r="FD81" s="10"/>
      <c r="FE81" s="10"/>
      <c r="FF81" s="10"/>
      <c r="FG81" s="10"/>
      <c r="FH81" s="10"/>
      <c r="FI81" s="10"/>
      <c r="FJ81" s="16"/>
      <c r="FK81" s="16"/>
    </row>
    <row r="82" spans="141:167" x14ac:dyDescent="0.25">
      <c r="EK82" s="253">
        <v>50</v>
      </c>
      <c r="EL82" s="148" t="s">
        <v>92</v>
      </c>
      <c r="EM82" s="254">
        <v>3.7856977213283223</v>
      </c>
      <c r="EN82" s="250"/>
      <c r="EO82" s="104"/>
      <c r="EP82" s="104"/>
      <c r="EQ82" s="104"/>
      <c r="ER82" s="10"/>
      <c r="ES82" s="10"/>
      <c r="ET82" s="105"/>
      <c r="EV82" s="11"/>
      <c r="EW82" s="222"/>
      <c r="EX82" s="214"/>
      <c r="EY82" s="214"/>
      <c r="EZ82" s="214"/>
      <c r="FA82" s="215"/>
      <c r="FB82" s="215"/>
      <c r="FC82" s="215"/>
      <c r="FD82" s="10"/>
      <c r="FE82" s="10"/>
      <c r="FF82" s="10"/>
      <c r="FG82" s="10"/>
      <c r="FH82" s="10"/>
      <c r="FI82" s="10"/>
      <c r="FJ82" s="16"/>
      <c r="FK82" s="16"/>
    </row>
    <row r="83" spans="141:167" x14ac:dyDescent="0.25">
      <c r="EK83" s="253">
        <v>80</v>
      </c>
      <c r="EL83" s="148" t="s">
        <v>93</v>
      </c>
      <c r="EM83" s="254">
        <v>4.4173789213283223</v>
      </c>
      <c r="EN83" s="250"/>
      <c r="EO83" s="104"/>
      <c r="EP83" s="104"/>
      <c r="EQ83" s="104"/>
      <c r="ER83" s="10"/>
      <c r="ES83" s="10"/>
      <c r="ET83" s="105"/>
      <c r="EV83" s="11"/>
      <c r="EW83" s="256" t="s">
        <v>129</v>
      </c>
      <c r="EX83" s="214"/>
      <c r="EY83" s="214"/>
      <c r="EZ83" s="214"/>
      <c r="FA83" s="215"/>
      <c r="FB83" s="215"/>
      <c r="FC83" s="215"/>
      <c r="FD83" s="10"/>
      <c r="FE83" s="10"/>
      <c r="FF83" s="10"/>
      <c r="FG83" s="10"/>
      <c r="FH83" s="10"/>
      <c r="FI83" s="10"/>
      <c r="FJ83" s="16"/>
      <c r="FK83" s="16"/>
    </row>
    <row r="84" spans="141:167" x14ac:dyDescent="0.25">
      <c r="EK84" s="253">
        <v>100</v>
      </c>
      <c r="EL84" s="148" t="s">
        <v>111</v>
      </c>
      <c r="EM84" s="254">
        <v>4.8582637213283224</v>
      </c>
      <c r="EN84" s="250"/>
      <c r="EO84" s="104"/>
      <c r="EP84" s="104"/>
      <c r="EQ84" s="104"/>
      <c r="ER84" s="10"/>
      <c r="ES84" s="10"/>
      <c r="ET84" s="105"/>
      <c r="EV84" s="11"/>
      <c r="EW84" s="213"/>
      <c r="EX84" s="214"/>
      <c r="EY84" s="214"/>
      <c r="EZ84" s="214"/>
      <c r="FA84" s="215"/>
      <c r="FB84" s="215"/>
      <c r="FC84" s="215"/>
      <c r="FD84" s="10"/>
      <c r="FE84" s="10"/>
      <c r="FF84" s="10"/>
      <c r="FG84" s="10"/>
      <c r="FH84" s="10"/>
      <c r="FI84" s="10"/>
      <c r="FJ84" s="16"/>
      <c r="FK84" s="16"/>
    </row>
    <row r="85" spans="141:167" x14ac:dyDescent="0.25">
      <c r="EK85" s="391"/>
      <c r="EL85" s="104"/>
      <c r="EM85" s="257"/>
      <c r="EN85" s="250"/>
      <c r="EO85" s="225" t="s">
        <v>94</v>
      </c>
      <c r="EP85" s="432" t="s">
        <v>95</v>
      </c>
      <c r="EQ85" s="433"/>
      <c r="ER85" s="10"/>
      <c r="ES85" s="10"/>
      <c r="ET85" s="105"/>
      <c r="EV85" s="11"/>
      <c r="EW85" s="258"/>
      <c r="EX85" s="25"/>
      <c r="EY85" s="25"/>
      <c r="EZ85" s="25"/>
      <c r="FA85" s="25"/>
      <c r="FB85" s="25"/>
      <c r="FC85" s="25"/>
      <c r="FD85" s="10"/>
      <c r="FE85" s="10"/>
      <c r="FF85" s="10"/>
      <c r="FG85" s="10"/>
      <c r="FH85" s="10"/>
      <c r="FI85" s="10"/>
      <c r="FJ85" s="16"/>
      <c r="FK85" s="16"/>
    </row>
    <row r="86" spans="141:167" x14ac:dyDescent="0.25">
      <c r="EK86" s="434" t="s">
        <v>112</v>
      </c>
      <c r="EL86" s="435"/>
      <c r="EM86" s="436"/>
      <c r="EN86" s="10"/>
      <c r="EO86" s="146" t="s">
        <v>97</v>
      </c>
      <c r="EP86" s="225" t="s">
        <v>98</v>
      </c>
      <c r="EQ86" s="139"/>
      <c r="ER86" s="10"/>
      <c r="ES86" s="10"/>
      <c r="ET86" s="105"/>
      <c r="EV86" s="11"/>
      <c r="EW86" s="259"/>
      <c r="EX86" s="236"/>
      <c r="EY86" s="236"/>
      <c r="EZ86" s="236"/>
      <c r="FA86" s="236"/>
      <c r="FB86" s="236"/>
      <c r="FC86" s="236"/>
      <c r="FD86" s="260"/>
      <c r="FE86" s="260"/>
      <c r="FF86" s="260"/>
      <c r="FG86" s="260"/>
      <c r="FH86" s="260"/>
      <c r="FI86" s="260"/>
      <c r="FJ86" s="176"/>
      <c r="FK86" s="16"/>
    </row>
    <row r="87" spans="141:167" x14ac:dyDescent="0.25">
      <c r="EK87" s="115" t="s">
        <v>113</v>
      </c>
      <c r="EL87" s="261">
        <v>-243.81514880543463</v>
      </c>
      <c r="EM87" s="234" t="s">
        <v>16</v>
      </c>
      <c r="EN87" s="262"/>
      <c r="EO87" s="146" t="s">
        <v>100</v>
      </c>
      <c r="EP87" s="225" t="s">
        <v>101</v>
      </c>
      <c r="EQ87" s="139"/>
      <c r="ER87" s="10"/>
      <c r="ES87" s="10"/>
      <c r="ET87" s="105"/>
      <c r="EV87" s="11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6"/>
    </row>
    <row r="88" spans="141:167" x14ac:dyDescent="0.25">
      <c r="EK88" s="115" t="s">
        <v>114</v>
      </c>
      <c r="EL88" s="261">
        <v>384.54646794815091</v>
      </c>
      <c r="EM88" s="234" t="s">
        <v>16</v>
      </c>
      <c r="EN88" s="262"/>
      <c r="EO88" s="146" t="s">
        <v>103</v>
      </c>
      <c r="EP88" s="225" t="s">
        <v>104</v>
      </c>
      <c r="EQ88" s="139"/>
      <c r="ER88" s="10"/>
      <c r="ES88" s="10"/>
      <c r="ET88" s="105"/>
      <c r="EV88" s="263"/>
      <c r="EW88" s="260"/>
      <c r="EX88" s="260"/>
      <c r="EY88" s="260"/>
      <c r="EZ88" s="260"/>
      <c r="FA88" s="260"/>
      <c r="FB88" s="260"/>
      <c r="FC88" s="260"/>
      <c r="FD88" s="260"/>
      <c r="FE88" s="260"/>
      <c r="FF88" s="260"/>
      <c r="FG88" s="260"/>
      <c r="FH88" s="260"/>
      <c r="FI88" s="260"/>
      <c r="FJ88" s="260"/>
      <c r="FK88" s="176"/>
    </row>
    <row r="89" spans="141:167" x14ac:dyDescent="0.25">
      <c r="EK89" s="115" t="s">
        <v>115</v>
      </c>
      <c r="EL89" s="261">
        <v>650.09419451323402</v>
      </c>
      <c r="EM89" s="264" t="s">
        <v>16</v>
      </c>
      <c r="EN89" s="265"/>
      <c r="EO89" s="146" t="s">
        <v>106</v>
      </c>
      <c r="EP89" s="225" t="s">
        <v>107</v>
      </c>
      <c r="EQ89" s="139"/>
      <c r="ER89" s="10"/>
      <c r="ES89" s="10"/>
      <c r="ET89" s="105"/>
    </row>
    <row r="90" spans="141:167" x14ac:dyDescent="0.25">
      <c r="EK90" s="115" t="s">
        <v>116</v>
      </c>
      <c r="EL90" s="261">
        <v>705.43858937494804</v>
      </c>
      <c r="EM90" s="33" t="s">
        <v>16</v>
      </c>
      <c r="EN90" s="10"/>
      <c r="EO90" s="104"/>
      <c r="EP90" s="104"/>
      <c r="EQ90" s="104"/>
      <c r="ER90" s="10"/>
      <c r="ES90" s="10"/>
      <c r="ET90" s="105"/>
    </row>
    <row r="91" spans="141:167" ht="15.75" thickBot="1" x14ac:dyDescent="0.3">
      <c r="EK91" s="266"/>
      <c r="EL91" s="244"/>
      <c r="EM91" s="170"/>
      <c r="EN91" s="170"/>
      <c r="EO91" s="170"/>
      <c r="EP91" s="170"/>
      <c r="EQ91" s="170"/>
      <c r="ER91" s="170"/>
      <c r="ES91" s="170"/>
      <c r="ET91" s="171"/>
    </row>
  </sheetData>
  <mergeCells count="68">
    <mergeCell ref="EH75:EI75"/>
    <mergeCell ref="EP85:EQ85"/>
    <mergeCell ref="EK86:EM86"/>
    <mergeCell ref="EH73:EI73"/>
    <mergeCell ref="FN73:FO73"/>
    <mergeCell ref="FP73:FQ73"/>
    <mergeCell ref="EH74:EI74"/>
    <mergeCell ref="FN74:FQ74"/>
    <mergeCell ref="EK67:EL67"/>
    <mergeCell ref="FO69:FP69"/>
    <mergeCell ref="EK72:EM72"/>
    <mergeCell ref="FN72:FO72"/>
    <mergeCell ref="FP72:FQ72"/>
    <mergeCell ref="EP71:EQ71"/>
    <mergeCell ref="FN66:FO66"/>
    <mergeCell ref="FS62:FT62"/>
    <mergeCell ref="FU62:FV62"/>
    <mergeCell ref="ER63:ES63"/>
    <mergeCell ref="FP63:FQ63"/>
    <mergeCell ref="FS63:FT63"/>
    <mergeCell ref="FU63:FV63"/>
    <mergeCell ref="ER64:ES64"/>
    <mergeCell ref="FS64:FT64"/>
    <mergeCell ref="FU64:FV64"/>
    <mergeCell ref="FS60:FV60"/>
    <mergeCell ref="FP61:FQ61"/>
    <mergeCell ref="FS61:FT61"/>
    <mergeCell ref="FU61:FV61"/>
    <mergeCell ref="ER65:ES65"/>
    <mergeCell ref="FN65:FO65"/>
    <mergeCell ref="FP52:FQ52"/>
    <mergeCell ref="FD53:FE53"/>
    <mergeCell ref="FP53:FQ53"/>
    <mergeCell ref="EK62:EL62"/>
    <mergeCell ref="EP62:ES62"/>
    <mergeCell ref="FP62:FQ62"/>
    <mergeCell ref="EO54:ES54"/>
    <mergeCell ref="FD54:FE54"/>
    <mergeCell ref="FD55:FE55"/>
    <mergeCell ref="FF48:FG48"/>
    <mergeCell ref="FF49:FG49"/>
    <mergeCell ref="FJ50:FK50"/>
    <mergeCell ref="FD52:FE52"/>
    <mergeCell ref="FJ52:FK52"/>
    <mergeCell ref="FP50:FQ50"/>
    <mergeCell ref="FD51:FE51"/>
    <mergeCell ref="FF51:FG51"/>
    <mergeCell ref="FJ51:FK51"/>
    <mergeCell ref="FP51:FQ51"/>
    <mergeCell ref="FF47:FG47"/>
    <mergeCell ref="FP47:FQ47"/>
    <mergeCell ref="FI39:FK39"/>
    <mergeCell ref="EQ40:EU40"/>
    <mergeCell ref="FI40:FK40"/>
    <mergeCell ref="EX41:FA41"/>
    <mergeCell ref="EZ42:FA42"/>
    <mergeCell ref="FJ42:FK42"/>
    <mergeCell ref="FF43:FG43"/>
    <mergeCell ref="FP43:FQ43"/>
    <mergeCell ref="FF44:FG44"/>
    <mergeCell ref="FD46:FG46"/>
    <mergeCell ref="FP46:FQ46"/>
    <mergeCell ref="FO7:FQ7"/>
    <mergeCell ref="E4:F4"/>
    <mergeCell ref="EW4:EY4"/>
    <mergeCell ref="EW5:EY5"/>
    <mergeCell ref="EW6:EY6"/>
    <mergeCell ref="FO6:FQ6"/>
  </mergeCells>
  <pageMargins left="0.7" right="0.7" top="0.75" bottom="0.75" header="0.3" footer="0.3"/>
  <pageSetup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91"/>
  <sheetViews>
    <sheetView workbookViewId="0"/>
  </sheetViews>
  <sheetFormatPr defaultColWidth="9.140625" defaultRowHeight="15" x14ac:dyDescent="0.25"/>
  <cols>
    <col min="1" max="1" width="11" style="1" bestFit="1" customWidth="1"/>
    <col min="2" max="2" width="11.28515625" style="1" bestFit="1" customWidth="1"/>
    <col min="3" max="3" width="9.28515625" style="1" bestFit="1" customWidth="1"/>
    <col min="4" max="4" width="10.5703125" style="1" customWidth="1"/>
    <col min="5" max="5" width="15.5703125" style="1" customWidth="1"/>
    <col min="6" max="6" width="9.28515625" style="1" bestFit="1" customWidth="1"/>
    <col min="7" max="7" width="25.7109375" style="1" customWidth="1"/>
    <col min="8" max="136" width="9.140625" style="1"/>
    <col min="137" max="137" width="29.85546875" style="1" bestFit="1" customWidth="1"/>
    <col min="138" max="140" width="9.140625" style="1"/>
    <col min="141" max="141" width="21" style="1" customWidth="1"/>
    <col min="142" max="142" width="10.7109375" style="1" bestFit="1" customWidth="1"/>
    <col min="143" max="143" width="9.140625" style="1"/>
    <col min="144" max="144" width="9.5703125" style="1" bestFit="1" customWidth="1"/>
    <col min="145" max="145" width="11.28515625" style="1" customWidth="1"/>
    <col min="146" max="146" width="11.5703125" style="1" customWidth="1"/>
    <col min="147" max="148" width="9.140625" style="1"/>
    <col min="149" max="149" width="15" style="1" customWidth="1"/>
    <col min="150" max="156" width="9.140625" style="1"/>
    <col min="157" max="157" width="10.140625" style="1" bestFit="1" customWidth="1"/>
    <col min="158" max="16384" width="9.140625" style="1"/>
  </cols>
  <sheetData>
    <row r="1" spans="1:182" ht="15.75" thickBot="1" x14ac:dyDescent="0.3"/>
    <row r="2" spans="1:182" ht="20.25" x14ac:dyDescent="0.3">
      <c r="EF2" s="4" t="s">
        <v>6</v>
      </c>
      <c r="EG2" s="5"/>
      <c r="EH2" s="5"/>
      <c r="EI2" s="5"/>
      <c r="EK2" s="6" t="s">
        <v>51</v>
      </c>
      <c r="EL2" s="7">
        <v>11857.938800526432</v>
      </c>
      <c r="EM2" s="8">
        <v>515.56255654462745</v>
      </c>
      <c r="EN2" s="9">
        <v>0.51578681168014062</v>
      </c>
      <c r="EO2" s="10"/>
      <c r="EP2" s="10"/>
      <c r="EQ2" s="10"/>
      <c r="ER2" s="10"/>
      <c r="ES2" s="10"/>
      <c r="ET2" s="10"/>
      <c r="EV2" s="11"/>
      <c r="EW2" s="10"/>
      <c r="EX2" s="10"/>
      <c r="EY2" s="10"/>
      <c r="EZ2" s="12"/>
      <c r="FA2" s="12"/>
      <c r="FB2" s="13" t="s">
        <v>117</v>
      </c>
      <c r="FC2" s="14"/>
      <c r="FD2" s="14"/>
      <c r="FE2" s="14"/>
      <c r="FF2" s="10"/>
      <c r="FG2" s="10"/>
      <c r="FH2" s="10"/>
      <c r="FI2" s="15"/>
      <c r="FJ2" s="15"/>
      <c r="FK2" s="16"/>
      <c r="FM2" s="17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9"/>
    </row>
    <row r="3" spans="1:182" ht="16.5" thickBot="1" x14ac:dyDescent="0.3">
      <c r="EF3" s="4"/>
      <c r="EG3" s="5"/>
      <c r="EH3" s="5"/>
      <c r="EI3" s="5"/>
      <c r="EK3" s="20" t="s">
        <v>15</v>
      </c>
      <c r="EL3" s="21">
        <v>2014</v>
      </c>
      <c r="EM3" s="22">
        <v>100.7</v>
      </c>
      <c r="EN3" s="23">
        <v>5.0249500998003994E-2</v>
      </c>
      <c r="EO3" s="10"/>
      <c r="EP3" s="10"/>
      <c r="EQ3" s="10"/>
      <c r="ER3" s="10"/>
      <c r="ES3" s="10"/>
      <c r="ET3" s="10"/>
      <c r="EV3" s="11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5"/>
      <c r="FJ3" s="15"/>
      <c r="FK3" s="16"/>
      <c r="FM3" s="24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6"/>
    </row>
    <row r="4" spans="1:182" ht="18" x14ac:dyDescent="0.25">
      <c r="E4" s="428" t="s">
        <v>266</v>
      </c>
      <c r="F4" s="428"/>
      <c r="EF4" s="27" t="s">
        <v>7</v>
      </c>
      <c r="EG4" s="28">
        <v>41645</v>
      </c>
      <c r="EH4" s="29"/>
      <c r="EI4" s="30"/>
      <c r="EK4" s="20" t="s">
        <v>17</v>
      </c>
      <c r="EL4" s="21">
        <v>1145</v>
      </c>
      <c r="EM4" s="22">
        <v>95.416666666666671</v>
      </c>
      <c r="EN4" s="23">
        <v>0.47099958864664748</v>
      </c>
      <c r="EO4" s="10"/>
      <c r="EP4" s="10"/>
      <c r="EQ4" s="10"/>
      <c r="ER4" s="10"/>
      <c r="ES4" s="10"/>
      <c r="ET4" s="10"/>
      <c r="EV4" s="11"/>
      <c r="EW4" s="506" t="s">
        <v>118</v>
      </c>
      <c r="EX4" s="507"/>
      <c r="EY4" s="507"/>
      <c r="EZ4" s="31" t="s">
        <v>9</v>
      </c>
      <c r="FA4" s="32"/>
      <c r="FB4" s="33"/>
      <c r="FC4" s="10"/>
      <c r="FD4" s="10"/>
      <c r="FE4" s="10"/>
      <c r="FF4" s="10"/>
      <c r="FG4" s="10"/>
      <c r="FH4" s="10"/>
      <c r="FI4" s="15"/>
      <c r="FJ4" s="15"/>
      <c r="FK4" s="16"/>
      <c r="FM4" s="24"/>
      <c r="FN4" s="25"/>
      <c r="FO4" s="25"/>
      <c r="FP4" s="25"/>
      <c r="FQ4" s="25"/>
      <c r="FR4" s="34" t="s">
        <v>130</v>
      </c>
      <c r="FS4" s="25"/>
      <c r="FT4" s="25"/>
      <c r="FU4" s="25"/>
      <c r="FV4" s="25"/>
      <c r="FW4" s="25"/>
      <c r="FX4" s="25"/>
      <c r="FY4" s="25"/>
      <c r="FZ4" s="26"/>
    </row>
    <row r="5" spans="1:182" x14ac:dyDescent="0.25">
      <c r="EF5" s="35" t="s">
        <v>8</v>
      </c>
      <c r="EG5" s="36" t="s">
        <v>9</v>
      </c>
      <c r="EH5" s="37"/>
      <c r="EI5" s="38"/>
      <c r="EK5" s="20" t="s">
        <v>18</v>
      </c>
      <c r="EL5" s="21">
        <v>24900</v>
      </c>
      <c r="EM5" s="22">
        <v>701.4084507042254</v>
      </c>
      <c r="EN5" s="23">
        <v>0.70239774330042315</v>
      </c>
      <c r="EO5" s="10"/>
      <c r="EP5" s="10"/>
      <c r="EQ5" s="10"/>
      <c r="ER5" s="10"/>
      <c r="ES5" s="10"/>
      <c r="ET5" s="10"/>
      <c r="EV5" s="11"/>
      <c r="EW5" s="506" t="s">
        <v>119</v>
      </c>
      <c r="EX5" s="507"/>
      <c r="EY5" s="507"/>
      <c r="EZ5" s="31" t="s">
        <v>11</v>
      </c>
      <c r="FA5" s="32"/>
      <c r="FB5" s="33"/>
      <c r="FC5" s="10"/>
      <c r="FD5" s="10"/>
      <c r="FE5" s="10"/>
      <c r="FF5" s="10"/>
      <c r="FG5" s="10"/>
      <c r="FH5" s="10"/>
      <c r="FI5" s="10"/>
      <c r="FJ5" s="10"/>
      <c r="FK5" s="16"/>
      <c r="FM5" s="24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6"/>
    </row>
    <row r="6" spans="1:182" x14ac:dyDescent="0.25">
      <c r="EF6" s="35" t="s">
        <v>10</v>
      </c>
      <c r="EG6" s="36" t="s">
        <v>11</v>
      </c>
      <c r="EH6" s="37"/>
      <c r="EI6" s="38"/>
      <c r="EK6" s="20" t="s">
        <v>19</v>
      </c>
      <c r="EL6" s="21">
        <v>0</v>
      </c>
      <c r="EM6" s="22">
        <v>0</v>
      </c>
      <c r="EN6" s="23">
        <v>0</v>
      </c>
      <c r="EO6" s="10"/>
      <c r="EP6" s="10"/>
      <c r="EQ6" s="10"/>
      <c r="ER6" s="10"/>
      <c r="ES6" s="10"/>
      <c r="ET6" s="10"/>
      <c r="EV6" s="11"/>
      <c r="EW6" s="506" t="s">
        <v>120</v>
      </c>
      <c r="EX6" s="507"/>
      <c r="EY6" s="507"/>
      <c r="EZ6" s="39" t="s">
        <v>13</v>
      </c>
      <c r="FA6" s="32"/>
      <c r="FB6" s="33"/>
      <c r="FC6" s="10"/>
      <c r="FD6" s="10"/>
      <c r="FE6" s="10"/>
      <c r="FF6" s="10"/>
      <c r="FG6" s="10"/>
      <c r="FH6" s="10"/>
      <c r="FI6" s="10"/>
      <c r="FJ6" s="10"/>
      <c r="FK6" s="16"/>
      <c r="FM6" s="24"/>
      <c r="FN6" s="40" t="s">
        <v>8</v>
      </c>
      <c r="FO6" s="467" t="s">
        <v>9</v>
      </c>
      <c r="FP6" s="467"/>
      <c r="FQ6" s="467"/>
      <c r="FR6" s="25"/>
      <c r="FS6" s="25"/>
      <c r="FT6" s="25"/>
      <c r="FU6" s="25"/>
      <c r="FV6" s="25"/>
      <c r="FW6" s="25"/>
      <c r="FX6" s="25"/>
      <c r="FY6" s="25"/>
      <c r="FZ6" s="26"/>
    </row>
    <row r="7" spans="1:182" ht="15.75" thickBot="1" x14ac:dyDescent="0.3">
      <c r="B7" s="3" t="s">
        <v>0</v>
      </c>
      <c r="C7" s="3" t="s">
        <v>1</v>
      </c>
      <c r="D7" s="3" t="s">
        <v>167</v>
      </c>
      <c r="E7" s="3" t="s">
        <v>159</v>
      </c>
      <c r="F7" s="3" t="s">
        <v>4</v>
      </c>
      <c r="G7" s="3" t="s">
        <v>5</v>
      </c>
      <c r="EF7" s="41" t="s">
        <v>12</v>
      </c>
      <c r="EG7" s="42" t="s">
        <v>13</v>
      </c>
      <c r="EH7" s="43"/>
      <c r="EI7" s="44"/>
      <c r="EK7" s="20" t="s">
        <v>20</v>
      </c>
      <c r="EL7" s="21">
        <v>450</v>
      </c>
      <c r="EM7" s="22">
        <v>7.3770491803278686</v>
      </c>
      <c r="EN7" s="23">
        <v>7.3752355978038186E-3</v>
      </c>
      <c r="EO7" s="10"/>
      <c r="EP7" s="10"/>
      <c r="EQ7" s="10"/>
      <c r="ER7" s="10"/>
      <c r="ES7" s="10"/>
      <c r="ET7" s="10"/>
      <c r="EV7" s="11"/>
      <c r="EW7" s="25"/>
      <c r="EX7" s="25"/>
      <c r="EY7" s="25"/>
      <c r="EZ7" s="45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6"/>
      <c r="FM7" s="24"/>
      <c r="FN7" s="40" t="s">
        <v>10</v>
      </c>
      <c r="FO7" s="488" t="s">
        <v>11</v>
      </c>
      <c r="FP7" s="489"/>
      <c r="FQ7" s="490"/>
      <c r="FR7" s="25"/>
      <c r="FS7" s="25"/>
      <c r="FT7" s="25"/>
      <c r="FU7" s="25"/>
      <c r="FV7" s="25"/>
      <c r="FW7" s="25"/>
      <c r="FX7" s="25"/>
      <c r="FY7" s="25"/>
      <c r="FZ7" s="26"/>
    </row>
    <row r="8" spans="1:182" x14ac:dyDescent="0.25">
      <c r="A8" s="289" t="s">
        <v>266</v>
      </c>
      <c r="B8" s="332">
        <v>43780</v>
      </c>
      <c r="C8" s="3"/>
      <c r="D8" s="275">
        <v>19.21</v>
      </c>
      <c r="E8" s="275">
        <v>1.94</v>
      </c>
      <c r="F8" s="3"/>
      <c r="G8" s="275" t="s">
        <v>161</v>
      </c>
      <c r="EF8" s="46"/>
      <c r="EG8" s="284"/>
      <c r="EH8" s="5"/>
      <c r="EI8" s="5"/>
      <c r="EK8" s="20"/>
      <c r="EL8" s="21"/>
      <c r="EM8" s="285"/>
      <c r="EN8" s="286"/>
      <c r="EO8" s="10"/>
      <c r="EP8" s="10"/>
      <c r="EQ8" s="10"/>
      <c r="ER8" s="10"/>
      <c r="ES8" s="10"/>
      <c r="ET8" s="10"/>
      <c r="EV8" s="11"/>
      <c r="EW8" s="25"/>
      <c r="EX8" s="25"/>
      <c r="EY8" s="25"/>
      <c r="EZ8" s="45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6"/>
      <c r="FM8" s="24"/>
      <c r="FN8" s="40"/>
      <c r="FO8" s="411"/>
      <c r="FP8" s="412"/>
      <c r="FQ8" s="413"/>
      <c r="FR8" s="25"/>
      <c r="FS8" s="25"/>
      <c r="FT8" s="25"/>
      <c r="FU8" s="25"/>
      <c r="FV8" s="25"/>
      <c r="FW8" s="25"/>
      <c r="FX8" s="25"/>
      <c r="FY8" s="25"/>
      <c r="FZ8" s="26"/>
    </row>
    <row r="9" spans="1:182" x14ac:dyDescent="0.25">
      <c r="B9" s="332">
        <v>43762</v>
      </c>
      <c r="C9" s="3"/>
      <c r="D9" s="275">
        <v>18.34</v>
      </c>
      <c r="E9" s="275">
        <v>2.2799999999999998</v>
      </c>
      <c r="F9" s="3"/>
      <c r="G9" s="275" t="s">
        <v>161</v>
      </c>
      <c r="EF9" s="46"/>
      <c r="EG9" s="284"/>
      <c r="EH9" s="5"/>
      <c r="EI9" s="5"/>
      <c r="EK9" s="20"/>
      <c r="EL9" s="21"/>
      <c r="EM9" s="285"/>
      <c r="EN9" s="286"/>
      <c r="EO9" s="10"/>
      <c r="EP9" s="10"/>
      <c r="EQ9" s="10"/>
      <c r="ER9" s="10"/>
      <c r="ES9" s="10"/>
      <c r="ET9" s="10"/>
      <c r="EV9" s="11"/>
      <c r="EW9" s="25"/>
      <c r="EX9" s="25"/>
      <c r="EY9" s="25"/>
      <c r="EZ9" s="45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6"/>
      <c r="FM9" s="24"/>
      <c r="FN9" s="40"/>
      <c r="FO9" s="411"/>
      <c r="FP9" s="412"/>
      <c r="FQ9" s="413"/>
      <c r="FR9" s="25"/>
      <c r="FS9" s="25"/>
      <c r="FT9" s="25"/>
      <c r="FU9" s="25"/>
      <c r="FV9" s="25"/>
      <c r="FW9" s="25"/>
      <c r="FX9" s="25"/>
      <c r="FY9" s="25"/>
      <c r="FZ9" s="26"/>
    </row>
    <row r="10" spans="1:182" x14ac:dyDescent="0.25">
      <c r="A10" s="289"/>
      <c r="B10" s="332">
        <v>43712</v>
      </c>
      <c r="C10" s="3"/>
      <c r="D10" s="275">
        <v>16.75</v>
      </c>
      <c r="E10" s="275">
        <v>3.87</v>
      </c>
      <c r="F10" s="3"/>
      <c r="G10" s="275" t="s">
        <v>161</v>
      </c>
      <c r="EF10" s="46"/>
      <c r="EG10" s="284"/>
      <c r="EH10" s="5"/>
      <c r="EI10" s="5"/>
      <c r="EK10" s="20"/>
      <c r="EL10" s="21"/>
      <c r="EM10" s="285"/>
      <c r="EN10" s="286"/>
      <c r="EO10" s="10"/>
      <c r="EP10" s="10"/>
      <c r="EQ10" s="10"/>
      <c r="ER10" s="10"/>
      <c r="ES10" s="10"/>
      <c r="ET10" s="10"/>
      <c r="EV10" s="11"/>
      <c r="EW10" s="25"/>
      <c r="EX10" s="25"/>
      <c r="EY10" s="25"/>
      <c r="EZ10" s="45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6"/>
      <c r="FM10" s="24"/>
      <c r="FN10" s="40"/>
      <c r="FO10" s="411"/>
      <c r="FP10" s="412"/>
      <c r="FQ10" s="413"/>
      <c r="FR10" s="25"/>
      <c r="FS10" s="25"/>
      <c r="FT10" s="25"/>
      <c r="FU10" s="25"/>
      <c r="FV10" s="25"/>
      <c r="FW10" s="25"/>
      <c r="FX10" s="25"/>
      <c r="FY10" s="25"/>
      <c r="FZ10" s="26"/>
    </row>
    <row r="11" spans="1:182" x14ac:dyDescent="0.25">
      <c r="A11" s="289"/>
      <c r="B11" s="332">
        <v>43704</v>
      </c>
      <c r="C11" s="3"/>
      <c r="D11" s="275">
        <v>17.32</v>
      </c>
      <c r="E11" s="275">
        <v>4.49</v>
      </c>
      <c r="F11" s="3"/>
      <c r="G11" s="275" t="s">
        <v>282</v>
      </c>
      <c r="EF11" s="46"/>
      <c r="EG11" s="284"/>
      <c r="EH11" s="5"/>
      <c r="EI11" s="5"/>
      <c r="EK11" s="20"/>
      <c r="EL11" s="21"/>
      <c r="EM11" s="285"/>
      <c r="EN11" s="286"/>
      <c r="EO11" s="10"/>
      <c r="EP11" s="10"/>
      <c r="EQ11" s="10"/>
      <c r="ER11" s="10"/>
      <c r="ES11" s="10"/>
      <c r="ET11" s="10"/>
      <c r="EV11" s="11"/>
      <c r="EW11" s="25"/>
      <c r="EX11" s="25"/>
      <c r="EY11" s="25"/>
      <c r="EZ11" s="45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6"/>
      <c r="FM11" s="24"/>
      <c r="FN11" s="40"/>
      <c r="FO11" s="411"/>
      <c r="FP11" s="412"/>
      <c r="FQ11" s="413"/>
      <c r="FR11" s="25"/>
      <c r="FS11" s="25"/>
      <c r="FT11" s="25"/>
      <c r="FU11" s="25"/>
      <c r="FV11" s="25"/>
      <c r="FW11" s="25"/>
      <c r="FX11" s="25"/>
      <c r="FY11" s="25"/>
      <c r="FZ11" s="26"/>
    </row>
    <row r="12" spans="1:182" x14ac:dyDescent="0.25">
      <c r="A12" s="289"/>
      <c r="B12" s="332"/>
      <c r="C12" s="3"/>
      <c r="D12" s="275"/>
      <c r="E12" s="275"/>
      <c r="F12" s="3"/>
      <c r="G12" s="275" t="s">
        <v>267</v>
      </c>
      <c r="EF12" s="46"/>
      <c r="EG12" s="284"/>
      <c r="EH12" s="5"/>
      <c r="EI12" s="5"/>
      <c r="EK12" s="20"/>
      <c r="EL12" s="21"/>
      <c r="EM12" s="285"/>
      <c r="EN12" s="286"/>
      <c r="EO12" s="10"/>
      <c r="EP12" s="10"/>
      <c r="EQ12" s="10"/>
      <c r="ER12" s="10"/>
      <c r="ES12" s="10"/>
      <c r="ET12" s="10"/>
      <c r="EV12" s="11"/>
      <c r="EW12" s="25"/>
      <c r="EX12" s="25"/>
      <c r="EY12" s="25"/>
      <c r="EZ12" s="45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6"/>
      <c r="FM12" s="24"/>
      <c r="FN12" s="40"/>
      <c r="FO12" s="411"/>
      <c r="FP12" s="412"/>
      <c r="FQ12" s="413"/>
      <c r="FR12" s="25"/>
      <c r="FS12" s="25"/>
      <c r="FT12" s="25"/>
      <c r="FU12" s="25"/>
      <c r="FV12" s="25"/>
      <c r="FW12" s="25"/>
      <c r="FX12" s="25"/>
      <c r="FY12" s="25"/>
      <c r="FZ12" s="26"/>
    </row>
    <row r="13" spans="1:182" x14ac:dyDescent="0.25">
      <c r="A13" s="289"/>
      <c r="B13" s="332"/>
      <c r="C13" s="3"/>
      <c r="D13" s="275"/>
      <c r="E13" s="275"/>
      <c r="F13" s="3"/>
      <c r="G13" s="275"/>
      <c r="EF13" s="46"/>
      <c r="EG13" s="284"/>
      <c r="EH13" s="5"/>
      <c r="EI13" s="5"/>
      <c r="EK13" s="20"/>
      <c r="EL13" s="21"/>
      <c r="EM13" s="285"/>
      <c r="EN13" s="286"/>
      <c r="EO13" s="10"/>
      <c r="EP13" s="10"/>
      <c r="EQ13" s="10"/>
      <c r="ER13" s="10"/>
      <c r="ES13" s="10"/>
      <c r="ET13" s="10"/>
      <c r="EV13" s="11"/>
      <c r="EW13" s="25"/>
      <c r="EX13" s="25"/>
      <c r="EY13" s="25"/>
      <c r="EZ13" s="45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6"/>
      <c r="FM13" s="24"/>
      <c r="FN13" s="40"/>
      <c r="FO13" s="411"/>
      <c r="FP13" s="412"/>
      <c r="FQ13" s="413"/>
      <c r="FR13" s="25"/>
      <c r="FS13" s="25"/>
      <c r="FT13" s="25"/>
      <c r="FU13" s="25"/>
      <c r="FV13" s="25"/>
      <c r="FW13" s="25"/>
      <c r="FX13" s="25"/>
      <c r="FY13" s="25"/>
      <c r="FZ13" s="26"/>
    </row>
    <row r="14" spans="1:182" x14ac:dyDescent="0.25">
      <c r="A14" s="289"/>
      <c r="B14" s="332"/>
      <c r="C14" s="3"/>
      <c r="D14" s="275"/>
      <c r="E14" s="275"/>
      <c r="F14" s="3"/>
      <c r="G14" s="275"/>
      <c r="EF14" s="46"/>
      <c r="EG14" s="284"/>
      <c r="EH14" s="5"/>
      <c r="EI14" s="5"/>
      <c r="EK14" s="20"/>
      <c r="EL14" s="21"/>
      <c r="EM14" s="285"/>
      <c r="EN14" s="286"/>
      <c r="EO14" s="10"/>
      <c r="EP14" s="10"/>
      <c r="EQ14" s="10"/>
      <c r="ER14" s="10"/>
      <c r="ES14" s="10"/>
      <c r="ET14" s="10"/>
      <c r="EV14" s="11"/>
      <c r="EW14" s="25"/>
      <c r="EX14" s="25"/>
      <c r="EY14" s="25"/>
      <c r="EZ14" s="45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6"/>
      <c r="FM14" s="24"/>
      <c r="FN14" s="40"/>
      <c r="FO14" s="411"/>
      <c r="FP14" s="412"/>
      <c r="FQ14" s="413"/>
      <c r="FR14" s="25"/>
      <c r="FS14" s="25"/>
      <c r="FT14" s="25"/>
      <c r="FU14" s="25"/>
      <c r="FV14" s="25"/>
      <c r="FW14" s="25"/>
      <c r="FX14" s="25"/>
      <c r="FY14" s="25"/>
      <c r="FZ14" s="26"/>
    </row>
    <row r="15" spans="1:182" x14ac:dyDescent="0.25">
      <c r="A15" s="289"/>
      <c r="B15" s="332"/>
      <c r="C15" s="3"/>
      <c r="D15" s="275"/>
      <c r="E15" s="275"/>
      <c r="F15" s="3"/>
      <c r="G15" s="275"/>
      <c r="EF15" s="46"/>
      <c r="EG15" s="284"/>
      <c r="EH15" s="5"/>
      <c r="EI15" s="5"/>
      <c r="EK15" s="20"/>
      <c r="EL15" s="21"/>
      <c r="EM15" s="285"/>
      <c r="EN15" s="286"/>
      <c r="EO15" s="10"/>
      <c r="EP15" s="10"/>
      <c r="EQ15" s="10"/>
      <c r="ER15" s="10"/>
      <c r="ES15" s="10"/>
      <c r="ET15" s="10"/>
      <c r="EV15" s="11"/>
      <c r="EW15" s="25"/>
      <c r="EX15" s="25"/>
      <c r="EY15" s="25"/>
      <c r="EZ15" s="45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6"/>
      <c r="FM15" s="24"/>
      <c r="FN15" s="40"/>
      <c r="FO15" s="411"/>
      <c r="FP15" s="412"/>
      <c r="FQ15" s="413"/>
      <c r="FR15" s="25"/>
      <c r="FS15" s="25"/>
      <c r="FT15" s="25"/>
      <c r="FU15" s="25"/>
      <c r="FV15" s="25"/>
      <c r="FW15" s="25"/>
      <c r="FX15" s="25"/>
      <c r="FY15" s="25"/>
      <c r="FZ15" s="26"/>
    </row>
    <row r="16" spans="1:182" x14ac:dyDescent="0.25">
      <c r="B16" s="332"/>
      <c r="C16" s="3"/>
      <c r="D16" s="275"/>
      <c r="E16" s="275"/>
      <c r="F16" s="3"/>
      <c r="G16" s="275"/>
      <c r="EF16" s="46"/>
      <c r="EG16" s="284"/>
      <c r="EH16" s="5"/>
      <c r="EI16" s="5"/>
      <c r="EK16" s="20"/>
      <c r="EL16" s="21"/>
      <c r="EM16" s="285"/>
      <c r="EN16" s="286"/>
      <c r="EO16" s="10"/>
      <c r="EP16" s="10"/>
      <c r="EQ16" s="10"/>
      <c r="ER16" s="10"/>
      <c r="ES16" s="10"/>
      <c r="ET16" s="10"/>
      <c r="EV16" s="11"/>
      <c r="EW16" s="25"/>
      <c r="EX16" s="25"/>
      <c r="EY16" s="25"/>
      <c r="EZ16" s="45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6"/>
      <c r="FM16" s="24"/>
      <c r="FN16" s="40"/>
      <c r="FO16" s="411"/>
      <c r="FP16" s="412"/>
      <c r="FQ16" s="413"/>
      <c r="FR16" s="25"/>
      <c r="FS16" s="25"/>
      <c r="FT16" s="25"/>
      <c r="FU16" s="25"/>
      <c r="FV16" s="25"/>
      <c r="FW16" s="25"/>
      <c r="FX16" s="25"/>
      <c r="FY16" s="25"/>
      <c r="FZ16" s="26"/>
    </row>
    <row r="17" spans="2:182" x14ac:dyDescent="0.25">
      <c r="B17" s="332"/>
      <c r="C17" s="3"/>
      <c r="D17" s="275"/>
      <c r="E17" s="275"/>
      <c r="F17" s="3"/>
      <c r="G17" s="275"/>
      <c r="EF17" s="46"/>
      <c r="EG17" s="284"/>
      <c r="EH17" s="5"/>
      <c r="EI17" s="5"/>
      <c r="EK17" s="20"/>
      <c r="EL17" s="21"/>
      <c r="EM17" s="285"/>
      <c r="EN17" s="286"/>
      <c r="EO17" s="10"/>
      <c r="EP17" s="10"/>
      <c r="EQ17" s="10"/>
      <c r="ER17" s="10"/>
      <c r="ES17" s="10"/>
      <c r="ET17" s="10"/>
      <c r="EV17" s="11"/>
      <c r="EW17" s="25"/>
      <c r="EX17" s="25"/>
      <c r="EY17" s="25"/>
      <c r="EZ17" s="45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6"/>
      <c r="FM17" s="24"/>
      <c r="FN17" s="40"/>
      <c r="FO17" s="411"/>
      <c r="FP17" s="412"/>
      <c r="FQ17" s="413"/>
      <c r="FR17" s="25"/>
      <c r="FS17" s="25"/>
      <c r="FT17" s="25"/>
      <c r="FU17" s="25"/>
      <c r="FV17" s="25"/>
      <c r="FW17" s="25"/>
      <c r="FX17" s="25"/>
      <c r="FY17" s="25"/>
      <c r="FZ17" s="26"/>
    </row>
    <row r="18" spans="2:182" x14ac:dyDescent="0.25">
      <c r="B18" s="332"/>
      <c r="C18" s="3"/>
      <c r="D18" s="275"/>
      <c r="E18" s="275"/>
      <c r="F18" s="3"/>
      <c r="G18" s="275"/>
      <c r="EF18" s="46"/>
      <c r="EG18" s="284"/>
      <c r="EH18" s="5"/>
      <c r="EI18" s="5"/>
      <c r="EK18" s="20"/>
      <c r="EL18" s="21"/>
      <c r="EM18" s="285"/>
      <c r="EN18" s="286"/>
      <c r="EO18" s="10"/>
      <c r="EP18" s="10"/>
      <c r="EQ18" s="10"/>
      <c r="ER18" s="10"/>
      <c r="ES18" s="10"/>
      <c r="ET18" s="10"/>
      <c r="EV18" s="11"/>
      <c r="EW18" s="25"/>
      <c r="EX18" s="25"/>
      <c r="EY18" s="25"/>
      <c r="EZ18" s="45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6"/>
      <c r="FM18" s="24"/>
      <c r="FN18" s="40"/>
      <c r="FO18" s="411"/>
      <c r="FP18" s="412"/>
      <c r="FQ18" s="413"/>
      <c r="FR18" s="25"/>
      <c r="FS18" s="25"/>
      <c r="FT18" s="25"/>
      <c r="FU18" s="25"/>
      <c r="FV18" s="25"/>
      <c r="FW18" s="25"/>
      <c r="FX18" s="25"/>
      <c r="FY18" s="25"/>
      <c r="FZ18" s="26"/>
    </row>
    <row r="19" spans="2:182" x14ac:dyDescent="0.25">
      <c r="B19" s="332"/>
      <c r="C19" s="3"/>
      <c r="D19" s="275"/>
      <c r="E19" s="275"/>
      <c r="F19" s="3"/>
      <c r="G19" s="275"/>
      <c r="EF19" s="46"/>
      <c r="EG19" s="284"/>
      <c r="EH19" s="5"/>
      <c r="EI19" s="5"/>
      <c r="EK19" s="20"/>
      <c r="EL19" s="21"/>
      <c r="EM19" s="285"/>
      <c r="EN19" s="286"/>
      <c r="EO19" s="10"/>
      <c r="EP19" s="10"/>
      <c r="EQ19" s="10"/>
      <c r="ER19" s="10"/>
      <c r="ES19" s="10"/>
      <c r="ET19" s="10"/>
      <c r="EV19" s="11"/>
      <c r="EW19" s="25"/>
      <c r="EX19" s="25"/>
      <c r="EY19" s="25"/>
      <c r="EZ19" s="45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6"/>
      <c r="FM19" s="24"/>
      <c r="FN19" s="40"/>
      <c r="FO19" s="411"/>
      <c r="FP19" s="412"/>
      <c r="FQ19" s="413"/>
      <c r="FR19" s="25"/>
      <c r="FS19" s="25"/>
      <c r="FT19" s="25"/>
      <c r="FU19" s="25"/>
      <c r="FV19" s="25"/>
      <c r="FW19" s="25"/>
      <c r="FX19" s="25"/>
      <c r="FY19" s="25"/>
      <c r="FZ19" s="26"/>
    </row>
    <row r="20" spans="2:182" x14ac:dyDescent="0.25">
      <c r="B20" s="332"/>
      <c r="C20" s="3"/>
      <c r="D20" s="275"/>
      <c r="E20" s="275"/>
      <c r="F20" s="3"/>
      <c r="G20" s="275"/>
      <c r="EF20" s="46"/>
      <c r="EG20" s="284"/>
      <c r="EH20" s="5"/>
      <c r="EI20" s="5"/>
      <c r="EK20" s="20"/>
      <c r="EL20" s="21"/>
      <c r="EM20" s="285"/>
      <c r="EN20" s="286"/>
      <c r="EO20" s="10"/>
      <c r="EP20" s="10"/>
      <c r="EQ20" s="10"/>
      <c r="ER20" s="10"/>
      <c r="ES20" s="10"/>
      <c r="ET20" s="10"/>
      <c r="EV20" s="11"/>
      <c r="EW20" s="25"/>
      <c r="EX20" s="25"/>
      <c r="EY20" s="25"/>
      <c r="EZ20" s="45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6"/>
      <c r="FM20" s="24"/>
      <c r="FN20" s="40"/>
      <c r="FO20" s="411"/>
      <c r="FP20" s="412"/>
      <c r="FQ20" s="413"/>
      <c r="FR20" s="25"/>
      <c r="FS20" s="25"/>
      <c r="FT20" s="25"/>
      <c r="FU20" s="25"/>
      <c r="FV20" s="25"/>
      <c r="FW20" s="25"/>
      <c r="FX20" s="25"/>
      <c r="FY20" s="25"/>
      <c r="FZ20" s="26"/>
    </row>
    <row r="21" spans="2:182" x14ac:dyDescent="0.25">
      <c r="B21" s="332"/>
      <c r="C21" s="3"/>
      <c r="D21" s="275"/>
      <c r="E21" s="275"/>
      <c r="F21" s="3"/>
      <c r="G21" s="275"/>
      <c r="EF21" s="46"/>
      <c r="EG21" s="284"/>
      <c r="EH21" s="5"/>
      <c r="EI21" s="5"/>
      <c r="EK21" s="20"/>
      <c r="EL21" s="21"/>
      <c r="EM21" s="285"/>
      <c r="EN21" s="286"/>
      <c r="EO21" s="10"/>
      <c r="EP21" s="10"/>
      <c r="EQ21" s="10"/>
      <c r="ER21" s="10"/>
      <c r="ES21" s="10"/>
      <c r="ET21" s="10"/>
      <c r="EV21" s="11"/>
      <c r="EW21" s="25"/>
      <c r="EX21" s="25"/>
      <c r="EY21" s="25"/>
      <c r="EZ21" s="45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6"/>
      <c r="FM21" s="24"/>
      <c r="FN21" s="40"/>
      <c r="FO21" s="411"/>
      <c r="FP21" s="412"/>
      <c r="FQ21" s="413"/>
      <c r="FR21" s="25"/>
      <c r="FS21" s="25"/>
      <c r="FT21" s="25"/>
      <c r="FU21" s="25"/>
      <c r="FV21" s="25"/>
      <c r="FW21" s="25"/>
      <c r="FX21" s="25"/>
      <c r="FY21" s="25"/>
      <c r="FZ21" s="26"/>
    </row>
    <row r="22" spans="2:182" x14ac:dyDescent="0.25">
      <c r="B22" s="332"/>
      <c r="C22" s="3"/>
      <c r="D22" s="275"/>
      <c r="E22" s="275"/>
      <c r="F22" s="3"/>
      <c r="G22" s="275"/>
      <c r="EF22" s="46"/>
      <c r="EG22" s="284"/>
      <c r="EH22" s="5"/>
      <c r="EI22" s="5"/>
      <c r="EK22" s="20"/>
      <c r="EL22" s="21"/>
      <c r="EM22" s="285"/>
      <c r="EN22" s="286"/>
      <c r="EO22" s="10"/>
      <c r="EP22" s="10"/>
      <c r="EQ22" s="10"/>
      <c r="ER22" s="10"/>
      <c r="ES22" s="10"/>
      <c r="ET22" s="10"/>
      <c r="EV22" s="11"/>
      <c r="EW22" s="25"/>
      <c r="EX22" s="25"/>
      <c r="EY22" s="25"/>
      <c r="EZ22" s="45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6"/>
      <c r="FM22" s="24"/>
      <c r="FN22" s="40"/>
      <c r="FO22" s="411"/>
      <c r="FP22" s="412"/>
      <c r="FQ22" s="413"/>
      <c r="FR22" s="25"/>
      <c r="FS22" s="25"/>
      <c r="FT22" s="25"/>
      <c r="FU22" s="25"/>
      <c r="FV22" s="25"/>
      <c r="FW22" s="25"/>
      <c r="FX22" s="25"/>
      <c r="FY22" s="25"/>
      <c r="FZ22" s="26"/>
    </row>
    <row r="23" spans="2:182" x14ac:dyDescent="0.25">
      <c r="B23" s="332"/>
      <c r="C23" s="3"/>
      <c r="D23" s="275"/>
      <c r="E23" s="275"/>
      <c r="F23" s="3"/>
      <c r="G23" s="275"/>
      <c r="EF23" s="46"/>
      <c r="EG23" s="284"/>
      <c r="EH23" s="5"/>
      <c r="EI23" s="5"/>
      <c r="EK23" s="20"/>
      <c r="EL23" s="21"/>
      <c r="EM23" s="285"/>
      <c r="EN23" s="286"/>
      <c r="EO23" s="10"/>
      <c r="EP23" s="10"/>
      <c r="EQ23" s="10"/>
      <c r="ER23" s="10"/>
      <c r="ES23" s="10"/>
      <c r="ET23" s="10"/>
      <c r="EV23" s="11"/>
      <c r="EW23" s="25"/>
      <c r="EX23" s="25"/>
      <c r="EY23" s="25"/>
      <c r="EZ23" s="45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6"/>
      <c r="FM23" s="24"/>
      <c r="FN23" s="40"/>
      <c r="FO23" s="411"/>
      <c r="FP23" s="412"/>
      <c r="FQ23" s="413"/>
      <c r="FR23" s="25"/>
      <c r="FS23" s="25"/>
      <c r="FT23" s="25"/>
      <c r="FU23" s="25"/>
      <c r="FV23" s="25"/>
      <c r="FW23" s="25"/>
      <c r="FX23" s="25"/>
      <c r="FY23" s="25"/>
      <c r="FZ23" s="26"/>
    </row>
    <row r="24" spans="2:182" x14ac:dyDescent="0.25">
      <c r="B24" s="332"/>
      <c r="C24" s="3"/>
      <c r="D24" s="275"/>
      <c r="E24" s="275"/>
      <c r="F24" s="3"/>
      <c r="G24" s="275"/>
      <c r="EF24" s="46"/>
      <c r="EG24" s="284"/>
      <c r="EH24" s="5"/>
      <c r="EI24" s="5"/>
      <c r="EK24" s="20"/>
      <c r="EL24" s="21"/>
      <c r="EM24" s="285"/>
      <c r="EN24" s="286"/>
      <c r="EO24" s="10"/>
      <c r="EP24" s="10"/>
      <c r="EQ24" s="10"/>
      <c r="ER24" s="10"/>
      <c r="ES24" s="10"/>
      <c r="ET24" s="10"/>
      <c r="EV24" s="11"/>
      <c r="EW24" s="25"/>
      <c r="EX24" s="25"/>
      <c r="EY24" s="25"/>
      <c r="EZ24" s="45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6"/>
      <c r="FM24" s="24"/>
      <c r="FN24" s="40"/>
      <c r="FO24" s="411"/>
      <c r="FP24" s="412"/>
      <c r="FQ24" s="413"/>
      <c r="FR24" s="25"/>
      <c r="FS24" s="25"/>
      <c r="FT24" s="25"/>
      <c r="FU24" s="25"/>
      <c r="FV24" s="25"/>
      <c r="FW24" s="25"/>
      <c r="FX24" s="25"/>
      <c r="FY24" s="25"/>
      <c r="FZ24" s="26"/>
    </row>
    <row r="25" spans="2:182" x14ac:dyDescent="0.25">
      <c r="B25" s="332"/>
      <c r="C25" s="3"/>
      <c r="D25" s="275"/>
      <c r="E25" s="275"/>
      <c r="F25" s="3"/>
      <c r="G25" s="275"/>
      <c r="EF25" s="46"/>
      <c r="EG25" s="284"/>
      <c r="EH25" s="5"/>
      <c r="EI25" s="5"/>
      <c r="EK25" s="20"/>
      <c r="EL25" s="21"/>
      <c r="EM25" s="285"/>
      <c r="EN25" s="286"/>
      <c r="EO25" s="10"/>
      <c r="EP25" s="10"/>
      <c r="EQ25" s="10"/>
      <c r="ER25" s="10"/>
      <c r="ES25" s="10"/>
      <c r="ET25" s="10"/>
      <c r="EV25" s="11"/>
      <c r="EW25" s="25"/>
      <c r="EX25" s="25"/>
      <c r="EY25" s="25"/>
      <c r="EZ25" s="45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6"/>
      <c r="FM25" s="24"/>
      <c r="FN25" s="40"/>
      <c r="FO25" s="411"/>
      <c r="FP25" s="412"/>
      <c r="FQ25" s="413"/>
      <c r="FR25" s="25"/>
      <c r="FS25" s="25"/>
      <c r="FT25" s="25"/>
      <c r="FU25" s="25"/>
      <c r="FV25" s="25"/>
      <c r="FW25" s="25"/>
      <c r="FX25" s="25"/>
      <c r="FY25" s="25"/>
      <c r="FZ25" s="26"/>
    </row>
    <row r="26" spans="2:182" x14ac:dyDescent="0.25">
      <c r="B26" s="332"/>
      <c r="C26" s="3"/>
      <c r="D26" s="3"/>
      <c r="E26" s="275"/>
      <c r="F26" s="3"/>
      <c r="G26" s="275"/>
      <c r="EF26" s="46"/>
      <c r="EG26" s="284"/>
      <c r="EH26" s="5"/>
      <c r="EI26" s="5"/>
      <c r="EK26" s="20"/>
      <c r="EL26" s="21"/>
      <c r="EM26" s="285"/>
      <c r="EN26" s="286"/>
      <c r="EO26" s="10"/>
      <c r="EP26" s="10"/>
      <c r="EQ26" s="10"/>
      <c r="ER26" s="10"/>
      <c r="ES26" s="10"/>
      <c r="ET26" s="10"/>
      <c r="EV26" s="11"/>
      <c r="EW26" s="25"/>
      <c r="EX26" s="25"/>
      <c r="EY26" s="25"/>
      <c r="EZ26" s="45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6"/>
      <c r="FM26" s="24"/>
      <c r="FN26" s="40"/>
      <c r="FO26" s="411"/>
      <c r="FP26" s="412"/>
      <c r="FQ26" s="413"/>
      <c r="FR26" s="25"/>
      <c r="FS26" s="25"/>
      <c r="FT26" s="25"/>
      <c r="FU26" s="25"/>
      <c r="FV26" s="25"/>
      <c r="FW26" s="25"/>
      <c r="FX26" s="25"/>
      <c r="FY26" s="25"/>
      <c r="FZ26" s="26"/>
    </row>
    <row r="27" spans="2:182" x14ac:dyDescent="0.25">
      <c r="B27" s="332"/>
      <c r="C27" s="3"/>
      <c r="D27" s="3"/>
      <c r="E27" s="275"/>
      <c r="F27" s="3"/>
      <c r="G27" s="275"/>
      <c r="EF27" s="46"/>
      <c r="EG27" s="284"/>
      <c r="EH27" s="5"/>
      <c r="EI27" s="5"/>
      <c r="EK27" s="20"/>
      <c r="EL27" s="21"/>
      <c r="EM27" s="285"/>
      <c r="EN27" s="286"/>
      <c r="EO27" s="10"/>
      <c r="EP27" s="10"/>
      <c r="EQ27" s="10"/>
      <c r="ER27" s="10"/>
      <c r="ES27" s="10"/>
      <c r="ET27" s="10"/>
      <c r="EV27" s="11"/>
      <c r="EW27" s="25"/>
      <c r="EX27" s="25"/>
      <c r="EY27" s="25"/>
      <c r="EZ27" s="45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6"/>
      <c r="FM27" s="24"/>
      <c r="FN27" s="40"/>
      <c r="FO27" s="411"/>
      <c r="FP27" s="412"/>
      <c r="FQ27" s="413"/>
      <c r="FR27" s="25"/>
      <c r="FS27" s="25"/>
      <c r="FT27" s="25"/>
      <c r="FU27" s="25"/>
      <c r="FV27" s="25"/>
      <c r="FW27" s="25"/>
      <c r="FX27" s="25"/>
      <c r="FY27" s="25"/>
      <c r="FZ27" s="26"/>
    </row>
    <row r="28" spans="2:182" x14ac:dyDescent="0.25">
      <c r="B28" s="332"/>
      <c r="C28" s="3"/>
      <c r="D28" s="3"/>
      <c r="E28" s="275"/>
      <c r="F28" s="3"/>
      <c r="G28" s="275"/>
      <c r="EF28" s="46"/>
      <c r="EG28" s="284"/>
      <c r="EH28" s="5"/>
      <c r="EI28" s="5"/>
      <c r="EK28" s="20"/>
      <c r="EL28" s="21"/>
      <c r="EM28" s="285"/>
      <c r="EN28" s="286"/>
      <c r="EO28" s="10"/>
      <c r="EP28" s="10"/>
      <c r="EQ28" s="10"/>
      <c r="ER28" s="10"/>
      <c r="ES28" s="10"/>
      <c r="ET28" s="10"/>
      <c r="EV28" s="11"/>
      <c r="EW28" s="25"/>
      <c r="EX28" s="25"/>
      <c r="EY28" s="25"/>
      <c r="EZ28" s="45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6"/>
      <c r="FM28" s="24"/>
      <c r="FN28" s="40"/>
      <c r="FO28" s="411"/>
      <c r="FP28" s="412"/>
      <c r="FQ28" s="413"/>
      <c r="FR28" s="25"/>
      <c r="FS28" s="25"/>
      <c r="FT28" s="25"/>
      <c r="FU28" s="25"/>
      <c r="FV28" s="25"/>
      <c r="FW28" s="25"/>
      <c r="FX28" s="25"/>
      <c r="FY28" s="25"/>
      <c r="FZ28" s="26"/>
    </row>
    <row r="29" spans="2:182" x14ac:dyDescent="0.25">
      <c r="B29" s="332"/>
      <c r="C29" s="3"/>
      <c r="D29" s="3"/>
      <c r="E29" s="275"/>
      <c r="F29" s="3"/>
      <c r="G29" s="275"/>
      <c r="EF29" s="46"/>
      <c r="EG29" s="284"/>
      <c r="EH29" s="5"/>
      <c r="EI29" s="5"/>
      <c r="EK29" s="20"/>
      <c r="EL29" s="21"/>
      <c r="EM29" s="285"/>
      <c r="EN29" s="286"/>
      <c r="EO29" s="10"/>
      <c r="EP29" s="10"/>
      <c r="EQ29" s="10"/>
      <c r="ER29" s="10"/>
      <c r="ES29" s="10"/>
      <c r="ET29" s="10"/>
      <c r="EV29" s="11"/>
      <c r="EW29" s="25"/>
      <c r="EX29" s="25"/>
      <c r="EY29" s="25"/>
      <c r="EZ29" s="45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6"/>
      <c r="FM29" s="24"/>
      <c r="FN29" s="40"/>
      <c r="FO29" s="411"/>
      <c r="FP29" s="412"/>
      <c r="FQ29" s="413"/>
      <c r="FR29" s="25"/>
      <c r="FS29" s="25"/>
      <c r="FT29" s="25"/>
      <c r="FU29" s="25"/>
      <c r="FV29" s="25"/>
      <c r="FW29" s="25"/>
      <c r="FX29" s="25"/>
      <c r="FY29" s="25"/>
      <c r="FZ29" s="26"/>
    </row>
    <row r="30" spans="2:182" x14ac:dyDescent="0.25">
      <c r="B30" s="332"/>
      <c r="C30" s="3"/>
      <c r="D30" s="3"/>
      <c r="E30" s="275"/>
      <c r="F30" s="3"/>
      <c r="G30" s="275"/>
      <c r="EF30" s="46"/>
      <c r="EG30" s="284"/>
      <c r="EH30" s="5"/>
      <c r="EI30" s="5"/>
      <c r="EK30" s="20"/>
      <c r="EL30" s="21"/>
      <c r="EM30" s="285"/>
      <c r="EN30" s="286"/>
      <c r="EO30" s="10"/>
      <c r="EP30" s="10"/>
      <c r="EQ30" s="10"/>
      <c r="ER30" s="10"/>
      <c r="ES30" s="10"/>
      <c r="ET30" s="10"/>
      <c r="EV30" s="11"/>
      <c r="EW30" s="25"/>
      <c r="EX30" s="25"/>
      <c r="EY30" s="25"/>
      <c r="EZ30" s="45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6"/>
      <c r="FM30" s="24"/>
      <c r="FN30" s="40"/>
      <c r="FO30" s="411"/>
      <c r="FP30" s="412"/>
      <c r="FQ30" s="413"/>
      <c r="FR30" s="25"/>
      <c r="FS30" s="25"/>
      <c r="FT30" s="25"/>
      <c r="FU30" s="25"/>
      <c r="FV30" s="25"/>
      <c r="FW30" s="25"/>
      <c r="FX30" s="25"/>
      <c r="FY30" s="25"/>
      <c r="FZ30" s="26"/>
    </row>
    <row r="31" spans="2:182" x14ac:dyDescent="0.25">
      <c r="B31" s="329"/>
      <c r="C31" s="267"/>
      <c r="D31" s="267"/>
      <c r="E31" s="267"/>
      <c r="F31" s="267"/>
      <c r="G31" s="267"/>
      <c r="EF31" s="46"/>
      <c r="EG31" s="284"/>
      <c r="EH31" s="5"/>
      <c r="EI31" s="5"/>
      <c r="EK31" s="20"/>
      <c r="EL31" s="21"/>
      <c r="EM31" s="285"/>
      <c r="EN31" s="286"/>
      <c r="EO31" s="10"/>
      <c r="EP31" s="10"/>
      <c r="EQ31" s="10"/>
      <c r="ER31" s="10"/>
      <c r="ES31" s="10"/>
      <c r="ET31" s="10"/>
      <c r="EV31" s="11"/>
      <c r="EW31" s="25"/>
      <c r="EX31" s="25"/>
      <c r="EY31" s="25"/>
      <c r="EZ31" s="45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6"/>
      <c r="FM31" s="24"/>
      <c r="FN31" s="40"/>
      <c r="FO31" s="411"/>
      <c r="FP31" s="412"/>
      <c r="FQ31" s="413"/>
      <c r="FR31" s="25"/>
      <c r="FS31" s="25"/>
      <c r="FT31" s="25"/>
      <c r="FU31" s="25"/>
      <c r="FV31" s="25"/>
      <c r="FW31" s="25"/>
      <c r="FX31" s="25"/>
      <c r="FY31" s="25"/>
      <c r="FZ31" s="26"/>
    </row>
    <row r="32" spans="2:182" x14ac:dyDescent="0.25">
      <c r="B32" s="329"/>
      <c r="C32" s="267"/>
      <c r="D32" s="267"/>
      <c r="E32" s="267"/>
      <c r="F32" s="267"/>
      <c r="G32" s="267"/>
      <c r="EF32" s="46"/>
      <c r="EG32" s="284"/>
      <c r="EH32" s="5"/>
      <c r="EI32" s="5"/>
      <c r="EK32" s="20"/>
      <c r="EL32" s="21"/>
      <c r="EM32" s="285"/>
      <c r="EN32" s="286"/>
      <c r="EO32" s="10"/>
      <c r="EP32" s="10"/>
      <c r="EQ32" s="10"/>
      <c r="ER32" s="10"/>
      <c r="ES32" s="10"/>
      <c r="ET32" s="10"/>
      <c r="EV32" s="11"/>
      <c r="EW32" s="25"/>
      <c r="EX32" s="25"/>
      <c r="EY32" s="25"/>
      <c r="EZ32" s="45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6"/>
      <c r="FM32" s="24"/>
      <c r="FN32" s="40"/>
      <c r="FO32" s="411"/>
      <c r="FP32" s="412"/>
      <c r="FQ32" s="413"/>
      <c r="FR32" s="25"/>
      <c r="FS32" s="25"/>
      <c r="FT32" s="25"/>
      <c r="FU32" s="25"/>
      <c r="FV32" s="25"/>
      <c r="FW32" s="25"/>
      <c r="FX32" s="25"/>
      <c r="FY32" s="25"/>
      <c r="FZ32" s="26"/>
    </row>
    <row r="33" spans="1:182" x14ac:dyDescent="0.25">
      <c r="B33" s="329"/>
      <c r="C33" s="267"/>
      <c r="D33" s="267"/>
      <c r="E33" s="267"/>
      <c r="F33" s="267"/>
      <c r="G33" s="267"/>
      <c r="EF33" s="46"/>
      <c r="EG33" s="284"/>
      <c r="EH33" s="5"/>
      <c r="EI33" s="5"/>
      <c r="EK33" s="20"/>
      <c r="EL33" s="21"/>
      <c r="EM33" s="285"/>
      <c r="EN33" s="286"/>
      <c r="EO33" s="10"/>
      <c r="EP33" s="10"/>
      <c r="EQ33" s="10"/>
      <c r="ER33" s="10"/>
      <c r="ES33" s="10"/>
      <c r="ET33" s="10"/>
      <c r="EV33" s="11"/>
      <c r="EW33" s="25"/>
      <c r="EX33" s="25"/>
      <c r="EY33" s="25"/>
      <c r="EZ33" s="45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6"/>
      <c r="FM33" s="24"/>
      <c r="FN33" s="40"/>
      <c r="FO33" s="411"/>
      <c r="FP33" s="412"/>
      <c r="FQ33" s="413"/>
      <c r="FR33" s="25"/>
      <c r="FS33" s="25"/>
      <c r="FT33" s="25"/>
      <c r="FU33" s="25"/>
      <c r="FV33" s="25"/>
      <c r="FW33" s="25"/>
      <c r="FX33" s="25"/>
      <c r="FY33" s="25"/>
      <c r="FZ33" s="26"/>
    </row>
    <row r="34" spans="1:182" x14ac:dyDescent="0.25">
      <c r="B34" s="330"/>
      <c r="C34" s="267"/>
      <c r="D34" s="267"/>
      <c r="E34" s="315"/>
      <c r="F34" s="267"/>
      <c r="G34" s="267"/>
      <c r="EF34" s="46"/>
      <c r="EG34" s="284"/>
      <c r="EH34" s="5"/>
      <c r="EI34" s="5"/>
      <c r="EK34" s="20"/>
      <c r="EL34" s="21"/>
      <c r="EM34" s="285"/>
      <c r="EN34" s="286"/>
      <c r="EO34" s="10"/>
      <c r="EP34" s="10"/>
      <c r="EQ34" s="10"/>
      <c r="ER34" s="10"/>
      <c r="ES34" s="10"/>
      <c r="ET34" s="10"/>
      <c r="EV34" s="11"/>
      <c r="EW34" s="25"/>
      <c r="EX34" s="25"/>
      <c r="EY34" s="25"/>
      <c r="EZ34" s="45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6"/>
      <c r="FM34" s="24"/>
      <c r="FN34" s="40"/>
      <c r="FO34" s="411"/>
      <c r="FP34" s="412"/>
      <c r="FQ34" s="413"/>
      <c r="FR34" s="25"/>
      <c r="FS34" s="25"/>
      <c r="FT34" s="25"/>
      <c r="FU34" s="25"/>
      <c r="FV34" s="25"/>
      <c r="FW34" s="25"/>
      <c r="FX34" s="25"/>
      <c r="FY34" s="25"/>
      <c r="FZ34" s="26"/>
    </row>
    <row r="35" spans="1:182" x14ac:dyDescent="0.25">
      <c r="B35" s="330"/>
      <c r="C35" s="267"/>
      <c r="D35" s="267"/>
      <c r="E35" s="315"/>
      <c r="F35" s="267"/>
      <c r="G35" s="267"/>
      <c r="DZ35" s="46"/>
      <c r="EA35" s="284"/>
      <c r="EB35" s="5"/>
      <c r="EC35" s="5"/>
      <c r="EE35" s="20"/>
      <c r="EF35" s="21"/>
      <c r="EG35" s="285"/>
      <c r="EH35" s="286"/>
      <c r="EI35" s="10"/>
      <c r="EJ35" s="10"/>
      <c r="EK35" s="10"/>
      <c r="EL35" s="10"/>
      <c r="EM35" s="10"/>
      <c r="EN35" s="10"/>
      <c r="EP35" s="11"/>
      <c r="EQ35" s="25"/>
      <c r="ER35" s="25"/>
      <c r="ES35" s="25"/>
      <c r="ET35" s="45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6"/>
      <c r="FG35" s="24"/>
      <c r="FH35" s="40"/>
      <c r="FI35" s="411"/>
      <c r="FJ35" s="412"/>
      <c r="FK35" s="413"/>
      <c r="FL35" s="25"/>
      <c r="FM35" s="25"/>
      <c r="FN35" s="25"/>
      <c r="FO35" s="25"/>
      <c r="FP35" s="25"/>
      <c r="FQ35" s="25"/>
      <c r="FR35" s="25"/>
      <c r="FS35" s="25"/>
      <c r="FT35" s="26"/>
    </row>
    <row r="36" spans="1:182" x14ac:dyDescent="0.25">
      <c r="B36" s="330"/>
      <c r="C36" s="267"/>
      <c r="D36" s="267"/>
      <c r="E36" s="315"/>
      <c r="F36" s="267"/>
      <c r="G36" s="267"/>
      <c r="DZ36" s="46"/>
      <c r="EA36" s="284"/>
      <c r="EB36" s="5"/>
      <c r="EC36" s="5"/>
      <c r="EE36" s="20"/>
      <c r="EF36" s="21"/>
      <c r="EG36" s="285"/>
      <c r="EH36" s="286"/>
      <c r="EI36" s="10"/>
      <c r="EJ36" s="10"/>
      <c r="EK36" s="10"/>
      <c r="EL36" s="10"/>
      <c r="EM36" s="10"/>
      <c r="EN36" s="10"/>
      <c r="EP36" s="11"/>
      <c r="EQ36" s="25"/>
      <c r="ER36" s="25"/>
      <c r="ES36" s="25"/>
      <c r="ET36" s="45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6"/>
      <c r="FG36" s="24"/>
      <c r="FH36" s="40"/>
      <c r="FI36" s="411"/>
      <c r="FJ36" s="412"/>
      <c r="FK36" s="413"/>
      <c r="FL36" s="25"/>
      <c r="FM36" s="25"/>
      <c r="FN36" s="25"/>
      <c r="FO36" s="25"/>
      <c r="FP36" s="25"/>
      <c r="FQ36" s="25"/>
      <c r="FR36" s="25"/>
      <c r="FS36" s="25"/>
      <c r="FT36" s="26"/>
    </row>
    <row r="37" spans="1:182" x14ac:dyDescent="0.25">
      <c r="B37" s="330"/>
      <c r="C37" s="267"/>
      <c r="D37" s="267"/>
      <c r="E37" s="315"/>
      <c r="F37" s="267"/>
      <c r="G37" s="267"/>
      <c r="DZ37" s="46"/>
      <c r="EA37" s="284"/>
      <c r="EB37" s="5"/>
      <c r="EC37" s="5"/>
      <c r="EE37" s="20"/>
      <c r="EF37" s="21"/>
      <c r="EG37" s="285"/>
      <c r="EH37" s="286"/>
      <c r="EI37" s="10"/>
      <c r="EJ37" s="10"/>
      <c r="EK37" s="10"/>
      <c r="EL37" s="10"/>
      <c r="EM37" s="10"/>
      <c r="EN37" s="10"/>
      <c r="EP37" s="11"/>
      <c r="EQ37" s="25"/>
      <c r="ER37" s="25"/>
      <c r="ES37" s="25"/>
      <c r="ET37" s="45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6"/>
      <c r="FG37" s="24"/>
      <c r="FH37" s="40"/>
      <c r="FI37" s="411"/>
      <c r="FJ37" s="412"/>
      <c r="FK37" s="413"/>
      <c r="FL37" s="25"/>
      <c r="FM37" s="25"/>
      <c r="FN37" s="25"/>
      <c r="FO37" s="25"/>
      <c r="FP37" s="25"/>
      <c r="FQ37" s="25"/>
      <c r="FR37" s="25"/>
      <c r="FS37" s="25"/>
      <c r="FT37" s="26"/>
    </row>
    <row r="38" spans="1:182" x14ac:dyDescent="0.25">
      <c r="B38" s="330"/>
      <c r="C38" s="267"/>
      <c r="D38" s="267"/>
      <c r="E38" s="315"/>
      <c r="F38" s="267"/>
      <c r="G38" s="267"/>
      <c r="DZ38" s="46"/>
      <c r="EA38" s="284"/>
      <c r="EB38" s="5"/>
      <c r="EC38" s="5"/>
      <c r="EE38" s="20"/>
      <c r="EF38" s="21"/>
      <c r="EG38" s="285"/>
      <c r="EH38" s="286"/>
      <c r="EI38" s="10"/>
      <c r="EJ38" s="10"/>
      <c r="EK38" s="10"/>
      <c r="EL38" s="10"/>
      <c r="EM38" s="10"/>
      <c r="EN38" s="10"/>
      <c r="EP38" s="11"/>
      <c r="EQ38" s="25"/>
      <c r="ER38" s="25"/>
      <c r="ES38" s="25"/>
      <c r="ET38" s="45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6"/>
      <c r="FG38" s="24"/>
      <c r="FH38" s="40"/>
      <c r="FI38" s="411"/>
      <c r="FJ38" s="412"/>
      <c r="FK38" s="413"/>
      <c r="FL38" s="25"/>
      <c r="FM38" s="25"/>
      <c r="FN38" s="25"/>
      <c r="FO38" s="25"/>
      <c r="FP38" s="25"/>
      <c r="FQ38" s="25"/>
      <c r="FR38" s="25"/>
      <c r="FS38" s="25"/>
      <c r="FT38" s="26"/>
    </row>
    <row r="39" spans="1:182" ht="15.75" thickBot="1" x14ac:dyDescent="0.3">
      <c r="A39" s="291"/>
      <c r="B39" s="330"/>
      <c r="C39" s="267"/>
      <c r="D39" s="267"/>
      <c r="E39" s="315"/>
      <c r="F39" s="267"/>
      <c r="G39" s="267"/>
      <c r="DZ39" s="46"/>
      <c r="EA39" s="47"/>
      <c r="EB39" s="5"/>
      <c r="EC39" s="5"/>
      <c r="EE39" s="20" t="s">
        <v>21</v>
      </c>
      <c r="EF39" s="21">
        <v>139</v>
      </c>
      <c r="EG39" s="48">
        <v>2.8937233267409184</v>
      </c>
      <c r="EH39" s="49">
        <v>1.4468616633704591E-3</v>
      </c>
      <c r="EI39" s="10"/>
      <c r="EJ39" s="10"/>
      <c r="EK39" s="10"/>
      <c r="EL39" s="50"/>
      <c r="EM39" s="10"/>
      <c r="EN39" s="10"/>
      <c r="EP39" s="11"/>
      <c r="EQ39" s="25"/>
      <c r="ER39" s="25"/>
      <c r="ES39" s="25"/>
      <c r="ET39" s="45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6"/>
      <c r="FG39" s="24"/>
      <c r="FH39" s="40" t="s">
        <v>131</v>
      </c>
      <c r="FI39" s="488" t="s">
        <v>13</v>
      </c>
      <c r="FJ39" s="489"/>
      <c r="FK39" s="490"/>
      <c r="FL39" s="25"/>
      <c r="FM39" s="25"/>
      <c r="FN39" s="25"/>
      <c r="FO39" s="25"/>
      <c r="FP39" s="25"/>
      <c r="FQ39" s="25"/>
      <c r="FR39" s="25"/>
      <c r="FS39" s="25"/>
      <c r="FT39" s="26"/>
    </row>
    <row r="40" spans="1:182" ht="15.75" thickBot="1" x14ac:dyDescent="0.3">
      <c r="A40" s="291"/>
      <c r="B40" s="330"/>
      <c r="C40" s="267"/>
      <c r="D40" s="282"/>
      <c r="E40" s="315"/>
      <c r="F40" s="267"/>
      <c r="G40" s="267"/>
      <c r="DZ40" s="51" t="s">
        <v>14</v>
      </c>
      <c r="EA40" s="47"/>
      <c r="EB40" s="5"/>
      <c r="EC40" s="5"/>
      <c r="EE40" s="52" t="s">
        <v>22</v>
      </c>
      <c r="EF40" s="53">
        <v>0.1</v>
      </c>
      <c r="EG40" s="416"/>
      <c r="EH40" s="25"/>
      <c r="EI40" s="10"/>
      <c r="EJ40" s="10"/>
      <c r="EK40" s="10"/>
      <c r="EL40" s="10"/>
      <c r="EM40" s="10"/>
      <c r="EN40" s="10"/>
      <c r="EP40" s="11"/>
      <c r="EQ40" s="491" t="s">
        <v>121</v>
      </c>
      <c r="ER40" s="492"/>
      <c r="ES40" s="492"/>
      <c r="ET40" s="492"/>
      <c r="EU40" s="493"/>
      <c r="EV40" s="10"/>
      <c r="EW40" s="10"/>
      <c r="EX40" s="10"/>
      <c r="EY40" s="10"/>
      <c r="EZ40" s="10"/>
      <c r="FA40" s="10"/>
      <c r="FB40" s="10"/>
      <c r="FC40" s="10"/>
      <c r="FD40" s="10"/>
      <c r="FE40" s="16"/>
      <c r="FG40" s="24"/>
      <c r="FH40" s="40" t="s">
        <v>7</v>
      </c>
      <c r="FI40" s="494">
        <v>41645</v>
      </c>
      <c r="FJ40" s="495"/>
      <c r="FK40" s="496"/>
      <c r="FL40" s="25"/>
      <c r="FM40" s="25"/>
      <c r="FN40" s="25"/>
      <c r="FO40" s="25"/>
      <c r="FP40" s="25"/>
      <c r="FQ40" s="25"/>
      <c r="FR40" s="25"/>
      <c r="FS40" s="25"/>
      <c r="FT40" s="26"/>
    </row>
    <row r="41" spans="1:182" ht="15.75" thickBot="1" x14ac:dyDescent="0.3">
      <c r="A41" s="291"/>
      <c r="B41" s="330"/>
      <c r="C41" s="267"/>
      <c r="D41" s="282"/>
      <c r="E41" s="315"/>
      <c r="F41" s="267"/>
      <c r="G41" s="267"/>
      <c r="DZ41" s="27" t="s">
        <v>15</v>
      </c>
      <c r="EA41" s="54">
        <v>1000</v>
      </c>
      <c r="EB41" s="55" t="s">
        <v>16</v>
      </c>
      <c r="EC41" s="5"/>
      <c r="EE41" s="56" t="s">
        <v>52</v>
      </c>
      <c r="EF41" s="57">
        <v>41032.394366197186</v>
      </c>
      <c r="EG41" s="416"/>
      <c r="EH41" s="25"/>
      <c r="EI41" s="10"/>
      <c r="EJ41" s="10"/>
      <c r="EK41" s="10"/>
      <c r="EL41" s="10"/>
      <c r="EM41" s="10"/>
      <c r="EN41" s="10"/>
      <c r="EP41" s="11"/>
      <c r="EQ41" s="58" t="s">
        <v>51</v>
      </c>
      <c r="ER41" s="59"/>
      <c r="ES41" s="59"/>
      <c r="ET41" s="60"/>
      <c r="EU41" s="61">
        <v>11857.938800526432</v>
      </c>
      <c r="EV41" s="10"/>
      <c r="EW41" s="10"/>
      <c r="EX41" s="497" t="s">
        <v>77</v>
      </c>
      <c r="EY41" s="498"/>
      <c r="EZ41" s="498"/>
      <c r="FA41" s="499"/>
      <c r="FB41" s="10"/>
      <c r="FC41" s="10"/>
      <c r="FD41" s="10"/>
      <c r="FE41" s="16"/>
      <c r="FG41" s="24"/>
      <c r="FH41" s="25"/>
      <c r="FI41" s="25"/>
      <c r="FJ41" s="62"/>
      <c r="FK41" s="63"/>
      <c r="FL41" s="25"/>
      <c r="FM41" s="25"/>
      <c r="FN41" s="25"/>
      <c r="FO41" s="25"/>
      <c r="FP41" s="25"/>
      <c r="FQ41" s="25"/>
      <c r="FR41" s="25"/>
      <c r="FS41" s="25"/>
      <c r="FT41" s="26"/>
    </row>
    <row r="42" spans="1:182" x14ac:dyDescent="0.25">
      <c r="A42" s="291"/>
      <c r="B42" s="330"/>
      <c r="C42" s="267"/>
      <c r="D42" s="282"/>
      <c r="E42" s="315"/>
      <c r="F42" s="267"/>
      <c r="G42" s="267"/>
      <c r="DZ42" s="35" t="s">
        <v>17</v>
      </c>
      <c r="EA42" s="64">
        <v>1145</v>
      </c>
      <c r="EB42" s="65" t="s">
        <v>16</v>
      </c>
      <c r="EC42" s="5"/>
      <c r="EE42" s="56" t="s">
        <v>23</v>
      </c>
      <c r="EF42" s="66">
        <v>7</v>
      </c>
      <c r="EG42" s="416"/>
      <c r="EH42" s="25"/>
      <c r="EI42" s="10"/>
      <c r="EJ42" s="10"/>
      <c r="EK42" s="10"/>
      <c r="EL42" s="10"/>
      <c r="EM42" s="10"/>
      <c r="EN42" s="10"/>
      <c r="EP42" s="11"/>
      <c r="EQ42" s="414" t="s">
        <v>15</v>
      </c>
      <c r="ER42" s="67"/>
      <c r="ES42" s="67"/>
      <c r="ET42" s="68"/>
      <c r="EU42" s="61">
        <v>2014</v>
      </c>
      <c r="EV42" s="10"/>
      <c r="EW42" s="10"/>
      <c r="EX42" s="69">
        <v>25</v>
      </c>
      <c r="EY42" s="70">
        <v>-1.7205992642990762</v>
      </c>
      <c r="EZ42" s="500" t="s">
        <v>122</v>
      </c>
      <c r="FA42" s="501"/>
      <c r="FB42" s="10"/>
      <c r="FC42" s="10"/>
      <c r="FD42" s="10"/>
      <c r="FE42" s="16"/>
      <c r="FG42" s="24"/>
      <c r="FH42" s="71" t="s">
        <v>132</v>
      </c>
      <c r="FI42" s="72"/>
      <c r="FJ42" s="445">
        <v>0.1</v>
      </c>
      <c r="FK42" s="446"/>
      <c r="FL42" s="25"/>
      <c r="FM42" s="25"/>
      <c r="FN42" s="25"/>
      <c r="FO42" s="25"/>
      <c r="FP42" s="25"/>
      <c r="FQ42" s="25"/>
      <c r="FR42" s="25"/>
      <c r="FS42" s="25"/>
      <c r="FT42" s="26"/>
    </row>
    <row r="43" spans="1:182" x14ac:dyDescent="0.25">
      <c r="A43" s="291"/>
      <c r="B43" s="330"/>
      <c r="C43" s="267"/>
      <c r="D43" s="282"/>
      <c r="E43" s="315"/>
      <c r="F43" s="267"/>
      <c r="G43" s="267"/>
      <c r="EF43" s="35" t="s">
        <v>18</v>
      </c>
      <c r="EG43" s="64">
        <v>24900</v>
      </c>
      <c r="EH43" s="65" t="s">
        <v>16</v>
      </c>
      <c r="EI43" s="5"/>
      <c r="EK43" s="56" t="s">
        <v>53</v>
      </c>
      <c r="EL43" s="73">
        <v>40506.038800526432</v>
      </c>
      <c r="EM43" s="25"/>
      <c r="EN43" s="25"/>
      <c r="EO43" s="10"/>
      <c r="EP43" s="10"/>
      <c r="EQ43" s="10"/>
      <c r="ER43" s="10"/>
      <c r="ES43" s="10"/>
      <c r="ET43" s="10"/>
      <c r="EV43" s="11"/>
      <c r="EW43" s="414" t="s">
        <v>17</v>
      </c>
      <c r="EX43" s="67"/>
      <c r="EY43" s="67"/>
      <c r="EZ43" s="68"/>
      <c r="FA43" s="61">
        <v>1145</v>
      </c>
      <c r="FB43" s="10"/>
      <c r="FC43" s="10"/>
      <c r="FD43" s="74">
        <v>50</v>
      </c>
      <c r="FE43" s="70">
        <v>-0.80334954449622686</v>
      </c>
      <c r="FF43" s="453" t="s">
        <v>122</v>
      </c>
      <c r="FG43" s="454"/>
      <c r="FH43" s="10"/>
      <c r="FI43" s="10"/>
      <c r="FJ43" s="10"/>
      <c r="FK43" s="16"/>
      <c r="FM43" s="24"/>
      <c r="FN43" s="75" t="s">
        <v>133</v>
      </c>
      <c r="FO43" s="75"/>
      <c r="FP43" s="502">
        <v>7</v>
      </c>
      <c r="FQ43" s="503"/>
      <c r="FR43" s="25"/>
      <c r="FS43" s="76"/>
      <c r="FT43" s="77"/>
      <c r="FU43" s="77"/>
      <c r="FV43" s="77"/>
      <c r="FW43" s="25"/>
      <c r="FX43" s="25"/>
      <c r="FY43" s="25"/>
      <c r="FZ43" s="26"/>
    </row>
    <row r="44" spans="1:182" ht="15.75" thickBot="1" x14ac:dyDescent="0.3">
      <c r="A44" s="291"/>
      <c r="B44" s="330"/>
      <c r="C44" s="267"/>
      <c r="D44" s="282"/>
      <c r="E44" s="315"/>
      <c r="F44" s="267"/>
      <c r="G44" s="267"/>
      <c r="EF44" s="35" t="s">
        <v>19</v>
      </c>
      <c r="EG44" s="64">
        <v>0</v>
      </c>
      <c r="EH44" s="65" t="s">
        <v>16</v>
      </c>
      <c r="EI44" s="5"/>
      <c r="EK44" s="78" t="s">
        <v>54</v>
      </c>
      <c r="EL44" s="79">
        <v>1.6581717979052277</v>
      </c>
      <c r="EM44" s="80"/>
      <c r="EN44" s="25"/>
      <c r="EO44" s="10"/>
      <c r="EP44" s="10"/>
      <c r="EQ44" s="10"/>
      <c r="ER44" s="10"/>
      <c r="ES44" s="10"/>
      <c r="ET44" s="10"/>
      <c r="EV44" s="11"/>
      <c r="EW44" s="414" t="s">
        <v>18</v>
      </c>
      <c r="EX44" s="67"/>
      <c r="EY44" s="67"/>
      <c r="EZ44" s="68"/>
      <c r="FA44" s="61">
        <v>24900</v>
      </c>
      <c r="FB44" s="10"/>
      <c r="FC44" s="10"/>
      <c r="FD44" s="74">
        <v>80</v>
      </c>
      <c r="FE44" s="70">
        <v>1.9210068271572394</v>
      </c>
      <c r="FF44" s="453" t="s">
        <v>123</v>
      </c>
      <c r="FG44" s="454"/>
      <c r="FH44" s="10"/>
      <c r="FI44" s="10"/>
      <c r="FJ44" s="10"/>
      <c r="FK44" s="16"/>
      <c r="FM44" s="24"/>
      <c r="FN44" s="81"/>
      <c r="FO44" s="81"/>
      <c r="FP44" s="82"/>
      <c r="FQ44" s="83"/>
      <c r="FR44" s="25"/>
      <c r="FS44" s="84"/>
      <c r="FT44" s="84"/>
      <c r="FU44" s="85"/>
      <c r="FV44" s="85"/>
      <c r="FW44" s="25"/>
      <c r="FX44" s="25"/>
      <c r="FY44" s="25"/>
      <c r="FZ44" s="26"/>
    </row>
    <row r="45" spans="1:182" ht="15.75" thickBot="1" x14ac:dyDescent="0.3">
      <c r="A45" s="291"/>
      <c r="B45" s="330"/>
      <c r="C45" s="267"/>
      <c r="D45" s="282"/>
      <c r="E45" s="315"/>
      <c r="F45" s="267"/>
      <c r="G45" s="267"/>
      <c r="EF45" s="35" t="s">
        <v>20</v>
      </c>
      <c r="EG45" s="64">
        <v>450</v>
      </c>
      <c r="EH45" s="65" t="s">
        <v>16</v>
      </c>
      <c r="EI45" s="5"/>
      <c r="EK45" s="86"/>
      <c r="EL45" s="87"/>
      <c r="EM45" s="10"/>
      <c r="EN45" s="10"/>
      <c r="EO45" s="10"/>
      <c r="EP45" s="10"/>
      <c r="EQ45" s="10"/>
      <c r="ER45" s="10"/>
      <c r="ES45" s="10"/>
      <c r="ET45" s="10"/>
      <c r="EV45" s="11"/>
      <c r="EW45" s="414" t="s">
        <v>19</v>
      </c>
      <c r="EX45" s="67"/>
      <c r="EY45" s="67"/>
      <c r="EZ45" s="68"/>
      <c r="FA45" s="61">
        <v>0</v>
      </c>
      <c r="FB45" s="10"/>
      <c r="FC45" s="10"/>
      <c r="FD45" s="10"/>
      <c r="FE45" s="10"/>
      <c r="FF45" s="10"/>
      <c r="FG45" s="10"/>
      <c r="FH45" s="10"/>
      <c r="FI45" s="10"/>
      <c r="FJ45" s="10"/>
      <c r="FK45" s="88"/>
      <c r="FM45" s="24"/>
      <c r="FN45" s="89" t="s">
        <v>24</v>
      </c>
      <c r="FO45" s="90"/>
      <c r="FP45" s="91"/>
      <c r="FQ45" s="92"/>
      <c r="FR45" s="25"/>
      <c r="FS45" s="25"/>
      <c r="FT45" s="25"/>
      <c r="FU45" s="25"/>
      <c r="FV45" s="25"/>
      <c r="FW45" s="25"/>
      <c r="FX45" s="25"/>
      <c r="FY45" s="25"/>
      <c r="FZ45" s="26"/>
    </row>
    <row r="46" spans="1:182" ht="15.75" thickBot="1" x14ac:dyDescent="0.3">
      <c r="B46" s="330"/>
      <c r="C46" s="267"/>
      <c r="D46" s="282"/>
      <c r="E46" s="316"/>
      <c r="F46" s="267"/>
      <c r="G46" s="267"/>
      <c r="EF46" s="35" t="s">
        <v>21</v>
      </c>
      <c r="EG46" s="93">
        <v>139</v>
      </c>
      <c r="EH46" s="65" t="s">
        <v>16</v>
      </c>
      <c r="EI46" s="5"/>
      <c r="EK46" s="94" t="s">
        <v>55</v>
      </c>
      <c r="EL46" s="95"/>
      <c r="EM46" s="96"/>
      <c r="EN46" s="96"/>
      <c r="EO46" s="96"/>
      <c r="EP46" s="97"/>
      <c r="EQ46" s="98"/>
      <c r="ER46" s="98"/>
      <c r="ES46" s="98"/>
      <c r="ET46" s="99"/>
      <c r="EV46" s="11"/>
      <c r="EW46" s="414" t="s">
        <v>20</v>
      </c>
      <c r="EX46" s="67"/>
      <c r="EY46" s="67"/>
      <c r="EZ46" s="68"/>
      <c r="FA46" s="61">
        <v>450</v>
      </c>
      <c r="FB46" s="10"/>
      <c r="FC46" s="10"/>
      <c r="FD46" s="497" t="s">
        <v>96</v>
      </c>
      <c r="FE46" s="498"/>
      <c r="FF46" s="498"/>
      <c r="FG46" s="499"/>
      <c r="FH46" s="10"/>
      <c r="FI46" s="10"/>
      <c r="FJ46" s="10"/>
      <c r="FK46" s="88"/>
      <c r="FM46" s="24"/>
      <c r="FN46" s="100" t="s">
        <v>134</v>
      </c>
      <c r="FO46" s="101"/>
      <c r="FP46" s="504" t="s">
        <v>26</v>
      </c>
      <c r="FQ46" s="505"/>
      <c r="FR46" s="25"/>
      <c r="FS46" s="25"/>
      <c r="FT46" s="25"/>
      <c r="FU46" s="25"/>
      <c r="FV46" s="25"/>
      <c r="FW46" s="25"/>
      <c r="FX46" s="25"/>
      <c r="FY46" s="25"/>
      <c r="FZ46" s="26"/>
    </row>
    <row r="47" spans="1:182" x14ac:dyDescent="0.25">
      <c r="B47" s="330"/>
      <c r="C47" s="267"/>
      <c r="D47" s="282"/>
      <c r="E47" s="316"/>
      <c r="F47" s="267"/>
      <c r="G47" s="267"/>
      <c r="EF47" s="35" t="s">
        <v>22</v>
      </c>
      <c r="EG47" s="64">
        <v>0.1</v>
      </c>
      <c r="EH47" s="65" t="s">
        <v>16</v>
      </c>
      <c r="EI47" s="5"/>
      <c r="EK47" s="102"/>
      <c r="EL47" s="103"/>
      <c r="EM47" s="104"/>
      <c r="EN47" s="104"/>
      <c r="EO47" s="104"/>
      <c r="EP47" s="10"/>
      <c r="EQ47" s="10"/>
      <c r="ER47" s="10"/>
      <c r="ES47" s="10"/>
      <c r="ET47" s="105"/>
      <c r="EV47" s="11"/>
      <c r="EW47" s="414" t="s">
        <v>21</v>
      </c>
      <c r="EX47" s="67"/>
      <c r="EY47" s="67"/>
      <c r="EZ47" s="68"/>
      <c r="FA47" s="61">
        <v>139</v>
      </c>
      <c r="FB47" s="10"/>
      <c r="FC47" s="10"/>
      <c r="FD47" s="106"/>
      <c r="FE47" s="107" t="s">
        <v>99</v>
      </c>
      <c r="FF47" s="484">
        <v>-11238.207671203041</v>
      </c>
      <c r="FG47" s="485"/>
      <c r="FH47" s="10"/>
      <c r="FI47" s="10"/>
      <c r="FJ47" s="10"/>
      <c r="FK47" s="88"/>
      <c r="FM47" s="24"/>
      <c r="FN47" s="71" t="s">
        <v>135</v>
      </c>
      <c r="FO47" s="72"/>
      <c r="FP47" s="486" t="s">
        <v>26</v>
      </c>
      <c r="FQ47" s="487"/>
      <c r="FR47" s="25"/>
      <c r="FS47" s="416"/>
      <c r="FT47" s="108"/>
      <c r="FU47" s="109"/>
      <c r="FV47" s="110"/>
      <c r="FW47" s="110"/>
      <c r="FX47" s="416"/>
      <c r="FY47" s="25"/>
      <c r="FZ47" s="26"/>
    </row>
    <row r="48" spans="1:182" ht="15.75" thickBot="1" x14ac:dyDescent="0.3">
      <c r="B48" s="331"/>
      <c r="C48" s="267"/>
      <c r="D48" s="282"/>
      <c r="E48" s="316"/>
      <c r="F48" s="267"/>
      <c r="G48" s="267"/>
      <c r="EF48" s="41" t="s">
        <v>23</v>
      </c>
      <c r="EG48" s="111">
        <v>7</v>
      </c>
      <c r="EH48" s="112" t="s">
        <v>16</v>
      </c>
      <c r="EI48" s="5"/>
      <c r="EK48" s="113" t="s">
        <v>56</v>
      </c>
      <c r="EL48" s="113"/>
      <c r="EM48" s="114" t="s">
        <v>57</v>
      </c>
      <c r="EN48" s="114"/>
      <c r="EO48" s="104"/>
      <c r="EP48" s="10"/>
      <c r="EQ48" s="10"/>
      <c r="ER48" s="10"/>
      <c r="ES48" s="10"/>
      <c r="ET48" s="105"/>
      <c r="EV48" s="11"/>
      <c r="EW48" s="414" t="s">
        <v>22</v>
      </c>
      <c r="EX48" s="67"/>
      <c r="EY48" s="67"/>
      <c r="EZ48" s="68"/>
      <c r="FA48" s="61">
        <v>0.1</v>
      </c>
      <c r="FB48" s="10"/>
      <c r="FC48" s="10"/>
      <c r="FD48" s="115"/>
      <c r="FE48" s="116" t="s">
        <v>102</v>
      </c>
      <c r="FF48" s="473">
        <v>-2425.3581732073844</v>
      </c>
      <c r="FG48" s="474"/>
      <c r="FH48" s="10"/>
      <c r="FI48" s="10"/>
      <c r="FJ48" s="10"/>
      <c r="FK48" s="88"/>
      <c r="FM48" s="24"/>
      <c r="FN48" s="81"/>
      <c r="FO48" s="81"/>
      <c r="FP48" s="117"/>
      <c r="FQ48" s="117"/>
      <c r="FR48" s="25"/>
      <c r="FS48" s="76"/>
      <c r="FT48" s="76"/>
      <c r="FU48" s="76"/>
      <c r="FV48" s="76"/>
      <c r="FW48" s="110"/>
      <c r="FX48" s="416"/>
      <c r="FY48" s="25"/>
      <c r="FZ48" s="26"/>
    </row>
    <row r="49" spans="2:182" x14ac:dyDescent="0.25">
      <c r="B49" s="331"/>
      <c r="C49" s="267"/>
      <c r="D49" s="282"/>
      <c r="E49" s="316"/>
      <c r="F49" s="267"/>
      <c r="G49" s="267"/>
      <c r="EF49" s="46"/>
      <c r="EG49" s="118"/>
      <c r="EH49" s="119"/>
      <c r="EI49" s="5"/>
      <c r="EK49" s="115" t="s">
        <v>58</v>
      </c>
      <c r="EL49" s="120">
        <v>2.4823472910536757E-3</v>
      </c>
      <c r="EM49" s="115" t="s">
        <v>59</v>
      </c>
      <c r="EN49" s="120">
        <v>4.8802639334633538E-2</v>
      </c>
      <c r="EO49" s="121"/>
      <c r="EP49" s="10"/>
      <c r="EQ49" s="10"/>
      <c r="ER49" s="10"/>
      <c r="ES49" s="10"/>
      <c r="ET49" s="105"/>
      <c r="EV49" s="11"/>
      <c r="EW49" s="31" t="s">
        <v>52</v>
      </c>
      <c r="EX49" s="67"/>
      <c r="EY49" s="67"/>
      <c r="EZ49" s="68"/>
      <c r="FA49" s="61">
        <v>41032.394366197186</v>
      </c>
      <c r="FB49" s="10"/>
      <c r="FC49" s="10"/>
      <c r="FD49" s="115"/>
      <c r="FE49" s="116" t="s">
        <v>105</v>
      </c>
      <c r="FF49" s="473">
        <v>727.18029424892927</v>
      </c>
      <c r="FG49" s="474"/>
      <c r="FH49" s="10"/>
      <c r="FI49" s="10"/>
      <c r="FJ49" s="10"/>
      <c r="FK49" s="16"/>
      <c r="FM49" s="24"/>
      <c r="FN49" s="89" t="s">
        <v>136</v>
      </c>
      <c r="FO49" s="122"/>
      <c r="FP49" s="123"/>
      <c r="FQ49" s="415"/>
      <c r="FR49" s="25"/>
      <c r="FS49" s="77"/>
      <c r="FT49" s="77"/>
      <c r="FU49" s="77"/>
      <c r="FV49" s="77"/>
      <c r="FW49" s="110"/>
      <c r="FX49" s="416"/>
      <c r="FY49" s="25"/>
      <c r="FZ49" s="26"/>
    </row>
    <row r="50" spans="2:182" ht="15.75" thickBot="1" x14ac:dyDescent="0.3">
      <c r="B50" s="331"/>
      <c r="C50" s="267"/>
      <c r="D50" s="282"/>
      <c r="E50" s="316"/>
      <c r="F50" s="267"/>
      <c r="G50" s="267"/>
      <c r="EF50" s="124" t="s">
        <v>24</v>
      </c>
      <c r="EG50" s="47"/>
      <c r="EH50" s="119"/>
      <c r="EI50" s="5"/>
      <c r="EK50" s="115" t="s">
        <v>60</v>
      </c>
      <c r="EL50" s="120">
        <v>2.4723472910536757E-3</v>
      </c>
      <c r="EM50" s="115" t="s">
        <v>61</v>
      </c>
      <c r="EN50" s="120">
        <v>2.3816976060263206E-3</v>
      </c>
      <c r="EO50" s="121"/>
      <c r="EP50" s="10"/>
      <c r="EQ50" s="10"/>
      <c r="ER50" s="10"/>
      <c r="ES50" s="10"/>
      <c r="ET50" s="105"/>
      <c r="EV50" s="11"/>
      <c r="EW50" s="31" t="s">
        <v>124</v>
      </c>
      <c r="EX50" s="67"/>
      <c r="EY50" s="67"/>
      <c r="EZ50" s="68"/>
      <c r="FA50" s="125">
        <v>2</v>
      </c>
      <c r="FB50" s="10"/>
      <c r="FC50" s="10"/>
      <c r="FD50" s="10"/>
      <c r="FE50" s="10"/>
      <c r="FF50" s="10"/>
      <c r="FG50" s="10"/>
      <c r="FH50" s="10"/>
      <c r="FI50" s="10"/>
      <c r="FJ50" s="475"/>
      <c r="FK50" s="476"/>
      <c r="FM50" s="24"/>
      <c r="FN50" s="71" t="s">
        <v>137</v>
      </c>
      <c r="FO50" s="72"/>
      <c r="FP50" s="445">
        <v>2</v>
      </c>
      <c r="FQ50" s="446"/>
      <c r="FR50" s="25"/>
      <c r="FS50" s="126"/>
      <c r="FT50" s="126"/>
      <c r="FU50" s="126"/>
      <c r="FV50" s="126"/>
      <c r="FW50" s="25"/>
      <c r="FX50" s="25"/>
      <c r="FY50" s="25"/>
      <c r="FZ50" s="26"/>
    </row>
    <row r="51" spans="2:182" ht="15.75" thickBot="1" x14ac:dyDescent="0.3">
      <c r="B51" s="331"/>
      <c r="C51" s="267"/>
      <c r="D51" s="282"/>
      <c r="E51" s="316"/>
      <c r="F51" s="267"/>
      <c r="G51" s="267"/>
      <c r="EF51" s="27" t="s">
        <v>25</v>
      </c>
      <c r="EG51" s="127" t="s">
        <v>26</v>
      </c>
      <c r="EH51" s="55" t="s">
        <v>27</v>
      </c>
      <c r="EI51" s="5"/>
      <c r="EK51" s="115" t="s">
        <v>62</v>
      </c>
      <c r="EL51" s="120">
        <v>2.2098491228189333E-3</v>
      </c>
      <c r="EM51" s="104"/>
      <c r="EN51" s="104"/>
      <c r="EO51" s="104"/>
      <c r="EP51" s="10"/>
      <c r="EQ51" s="10"/>
      <c r="ER51" s="10"/>
      <c r="ES51" s="10"/>
      <c r="ET51" s="105"/>
      <c r="EV51" s="11"/>
      <c r="EW51" s="31" t="s">
        <v>125</v>
      </c>
      <c r="EX51" s="67"/>
      <c r="EY51" s="67"/>
      <c r="EZ51" s="68"/>
      <c r="FA51" s="128">
        <v>30</v>
      </c>
      <c r="FB51" s="10"/>
      <c r="FC51" s="10"/>
      <c r="FD51" s="480" t="s">
        <v>94</v>
      </c>
      <c r="FE51" s="481"/>
      <c r="FF51" s="482" t="s">
        <v>95</v>
      </c>
      <c r="FG51" s="483"/>
      <c r="FH51" s="10"/>
      <c r="FI51" s="10"/>
      <c r="FJ51" s="478"/>
      <c r="FK51" s="479"/>
      <c r="FM51" s="24"/>
      <c r="FN51" s="71" t="s">
        <v>32</v>
      </c>
      <c r="FO51" s="72"/>
      <c r="FP51" s="445" t="s">
        <v>26</v>
      </c>
      <c r="FQ51" s="446"/>
      <c r="FR51" s="25"/>
      <c r="FS51" s="129"/>
      <c r="FT51" s="129"/>
      <c r="FU51" s="130"/>
      <c r="FV51" s="130"/>
      <c r="FW51" s="25"/>
      <c r="FX51" s="25"/>
      <c r="FY51" s="25"/>
      <c r="FZ51" s="131"/>
    </row>
    <row r="52" spans="2:182" ht="15.75" thickBot="1" x14ac:dyDescent="0.3">
      <c r="B52" s="331"/>
      <c r="C52" s="267"/>
      <c r="D52" s="282"/>
      <c r="E52" s="317"/>
      <c r="F52" s="267"/>
      <c r="G52" s="267"/>
      <c r="EF52" s="41" t="s">
        <v>28</v>
      </c>
      <c r="EG52" s="132" t="s">
        <v>26</v>
      </c>
      <c r="EH52" s="112" t="s">
        <v>29</v>
      </c>
      <c r="EI52" s="5"/>
      <c r="EK52" s="133"/>
      <c r="EL52" s="134"/>
      <c r="EM52" s="104"/>
      <c r="EN52" s="104"/>
      <c r="EO52" s="104"/>
      <c r="EP52" s="10"/>
      <c r="EQ52" s="10"/>
      <c r="ER52" s="10"/>
      <c r="ES52" s="10"/>
      <c r="ET52" s="105"/>
      <c r="EV52" s="11"/>
      <c r="EW52" s="31" t="s">
        <v>126</v>
      </c>
      <c r="EX52" s="67"/>
      <c r="EY52" s="67"/>
      <c r="EZ52" s="68"/>
      <c r="FA52" s="128" t="s">
        <v>26</v>
      </c>
      <c r="FB52" s="10"/>
      <c r="FC52" s="10"/>
      <c r="FD52" s="477" t="s">
        <v>97</v>
      </c>
      <c r="FE52" s="477"/>
      <c r="FF52" s="135" t="s">
        <v>98</v>
      </c>
      <c r="FG52" s="136"/>
      <c r="FH52" s="83"/>
      <c r="FI52" s="104"/>
      <c r="FJ52" s="478"/>
      <c r="FK52" s="479"/>
      <c r="FM52" s="24"/>
      <c r="FN52" s="71" t="s">
        <v>135</v>
      </c>
      <c r="FO52" s="72"/>
      <c r="FP52" s="445">
        <v>30</v>
      </c>
      <c r="FQ52" s="446"/>
      <c r="FR52" s="25"/>
      <c r="FS52" s="129"/>
      <c r="FT52" s="129"/>
      <c r="FU52" s="130"/>
      <c r="FV52" s="130"/>
      <c r="FW52" s="25"/>
      <c r="FX52" s="25"/>
      <c r="FY52" s="25"/>
      <c r="FZ52" s="137"/>
    </row>
    <row r="53" spans="2:182" x14ac:dyDescent="0.25">
      <c r="B53" s="331"/>
      <c r="C53" s="267"/>
      <c r="D53" s="282"/>
      <c r="E53" s="317"/>
      <c r="F53" s="267"/>
      <c r="G53" s="267"/>
      <c r="EF53" s="46"/>
      <c r="EG53" s="47"/>
      <c r="EH53" s="119"/>
      <c r="EI53" s="5"/>
      <c r="EK53" s="133"/>
      <c r="EL53" s="138" t="s">
        <v>63</v>
      </c>
      <c r="EM53" s="139" t="s">
        <v>64</v>
      </c>
      <c r="EN53" s="104"/>
      <c r="EO53" s="104"/>
      <c r="EP53" s="10"/>
      <c r="EQ53" s="10"/>
      <c r="ER53" s="10"/>
      <c r="ES53" s="10"/>
      <c r="ET53" s="105"/>
      <c r="EV53" s="11"/>
      <c r="EW53" s="31" t="s">
        <v>23</v>
      </c>
      <c r="EX53" s="67"/>
      <c r="EY53" s="67"/>
      <c r="EZ53" s="68"/>
      <c r="FA53" s="140">
        <v>7</v>
      </c>
      <c r="FB53" s="10"/>
      <c r="FC53" s="10"/>
      <c r="FD53" s="467" t="s">
        <v>100</v>
      </c>
      <c r="FE53" s="467"/>
      <c r="FF53" s="141" t="s">
        <v>101</v>
      </c>
      <c r="FG53" s="139"/>
      <c r="FH53" s="83"/>
      <c r="FI53" s="104"/>
      <c r="FJ53" s="10"/>
      <c r="FK53" s="16"/>
      <c r="FM53" s="24"/>
      <c r="FN53" s="71" t="s">
        <v>138</v>
      </c>
      <c r="FO53" s="142"/>
      <c r="FP53" s="468" t="s">
        <v>26</v>
      </c>
      <c r="FQ53" s="469"/>
      <c r="FR53" s="25"/>
      <c r="FS53" s="129"/>
      <c r="FT53" s="129"/>
      <c r="FU53" s="130"/>
      <c r="FV53" s="130"/>
      <c r="FW53" s="25"/>
      <c r="FX53" s="25"/>
      <c r="FY53" s="25"/>
      <c r="FZ53" s="143"/>
    </row>
    <row r="54" spans="2:182" ht="15.75" thickBot="1" x14ac:dyDescent="0.3">
      <c r="B54" s="331"/>
      <c r="C54" s="267"/>
      <c r="D54" s="282"/>
      <c r="E54" s="317"/>
      <c r="F54" s="267"/>
      <c r="G54" s="267"/>
      <c r="EF54" s="124" t="s">
        <v>30</v>
      </c>
      <c r="EG54" s="47"/>
      <c r="EH54" s="119"/>
      <c r="EI54" s="5"/>
      <c r="EK54" s="418" t="s">
        <v>65</v>
      </c>
      <c r="EL54" s="144" t="s">
        <v>66</v>
      </c>
      <c r="EM54" s="144" t="s">
        <v>66</v>
      </c>
      <c r="EN54" s="104"/>
      <c r="EO54" s="432" t="s">
        <v>67</v>
      </c>
      <c r="EP54" s="472"/>
      <c r="EQ54" s="472"/>
      <c r="ER54" s="472"/>
      <c r="ES54" s="433"/>
      <c r="ET54" s="105"/>
      <c r="EV54" s="11"/>
      <c r="EW54" s="31" t="s">
        <v>127</v>
      </c>
      <c r="EX54" s="67"/>
      <c r="EY54" s="67"/>
      <c r="EZ54" s="68"/>
      <c r="FA54" s="128">
        <v>40506.038800526432</v>
      </c>
      <c r="FB54" s="10"/>
      <c r="FC54" s="10"/>
      <c r="FD54" s="467" t="s">
        <v>103</v>
      </c>
      <c r="FE54" s="467"/>
      <c r="FF54" s="141" t="s">
        <v>104</v>
      </c>
      <c r="FG54" s="139"/>
      <c r="FH54" s="10"/>
      <c r="FI54" s="10"/>
      <c r="FJ54" s="10"/>
      <c r="FK54" s="16"/>
      <c r="FM54" s="24"/>
      <c r="FN54" s="81"/>
      <c r="FO54" s="83"/>
      <c r="FP54" s="145"/>
      <c r="FQ54" s="145"/>
      <c r="FR54" s="25"/>
      <c r="FS54" s="25"/>
      <c r="FT54" s="25"/>
      <c r="FU54" s="25"/>
      <c r="FV54" s="25"/>
      <c r="FW54" s="25"/>
      <c r="FX54" s="25"/>
      <c r="FY54" s="25"/>
      <c r="FZ54" s="143"/>
    </row>
    <row r="55" spans="2:182" ht="15.75" thickBot="1" x14ac:dyDescent="0.3">
      <c r="B55" s="331"/>
      <c r="C55" s="267"/>
      <c r="D55" s="282"/>
      <c r="E55" s="317"/>
      <c r="F55" s="267"/>
      <c r="G55" s="267"/>
      <c r="EF55" s="27" t="s">
        <v>31</v>
      </c>
      <c r="EG55" s="127">
        <v>2</v>
      </c>
      <c r="EH55" s="55" t="s">
        <v>16</v>
      </c>
      <c r="EI55" s="5"/>
      <c r="EK55" s="146">
        <v>25</v>
      </c>
      <c r="EL55" s="147">
        <v>62.152697491681508</v>
      </c>
      <c r="EM55" s="147">
        <v>2.8937233267409184</v>
      </c>
      <c r="EN55" s="104"/>
      <c r="EO55" s="115" t="s">
        <v>68</v>
      </c>
      <c r="EP55" s="148" t="s">
        <v>69</v>
      </c>
      <c r="EQ55" s="148"/>
      <c r="ER55" s="148"/>
      <c r="ES55" s="149"/>
      <c r="ET55" s="150"/>
      <c r="EV55" s="11"/>
      <c r="EW55" s="414" t="s">
        <v>54</v>
      </c>
      <c r="EX55" s="67"/>
      <c r="EY55" s="67"/>
      <c r="EZ55" s="68"/>
      <c r="FA55" s="151">
        <v>1.6581717979052277</v>
      </c>
      <c r="FB55" s="10"/>
      <c r="FC55" s="10"/>
      <c r="FD55" s="467" t="s">
        <v>106</v>
      </c>
      <c r="FE55" s="467"/>
      <c r="FF55" s="141" t="s">
        <v>107</v>
      </c>
      <c r="FG55" s="139"/>
      <c r="FH55" s="10"/>
      <c r="FI55" s="10"/>
      <c r="FJ55" s="10"/>
      <c r="FK55" s="16"/>
      <c r="FM55" s="24"/>
      <c r="FN55" s="152" t="s">
        <v>41</v>
      </c>
      <c r="FO55" s="122"/>
      <c r="FP55" s="122"/>
      <c r="FQ55" s="72"/>
      <c r="FR55" s="416"/>
      <c r="FS55" s="153"/>
      <c r="FT55" s="154"/>
      <c r="FU55" s="154"/>
      <c r="FV55" s="154"/>
      <c r="FW55" s="154"/>
      <c r="FX55" s="154"/>
      <c r="FY55" s="25"/>
      <c r="FZ55" s="155"/>
    </row>
    <row r="56" spans="2:182" x14ac:dyDescent="0.25">
      <c r="B56" s="331"/>
      <c r="C56" s="267"/>
      <c r="D56" s="282"/>
      <c r="E56" s="317"/>
      <c r="F56" s="267"/>
      <c r="G56" s="267"/>
      <c r="EF56" s="71" t="s">
        <v>32</v>
      </c>
      <c r="EG56" s="127" t="s">
        <v>26</v>
      </c>
      <c r="EH56" s="65" t="s">
        <v>16</v>
      </c>
      <c r="EI56" s="5"/>
      <c r="EK56" s="146">
        <v>50</v>
      </c>
      <c r="EL56" s="147">
        <v>61.972298129763281</v>
      </c>
      <c r="EM56" s="147">
        <v>2.8937233267409184</v>
      </c>
      <c r="EN56" s="104"/>
      <c r="EO56" s="115" t="s">
        <v>70</v>
      </c>
      <c r="EP56" s="148" t="s">
        <v>71</v>
      </c>
      <c r="EQ56" s="148"/>
      <c r="ER56" s="148"/>
      <c r="ES56" s="149"/>
      <c r="ET56" s="150"/>
      <c r="EV56" s="11"/>
      <c r="EW56" s="31" t="s">
        <v>40</v>
      </c>
      <c r="EX56" s="67"/>
      <c r="EY56" s="67"/>
      <c r="EZ56" s="68"/>
      <c r="FA56" s="156">
        <v>123</v>
      </c>
      <c r="FB56" s="10"/>
      <c r="FC56" s="10"/>
      <c r="FD56" s="10"/>
      <c r="FE56" s="10"/>
      <c r="FF56" s="10"/>
      <c r="FG56" s="10"/>
      <c r="FH56" s="10"/>
      <c r="FI56" s="10"/>
      <c r="FJ56" s="10"/>
      <c r="FK56" s="16"/>
      <c r="FM56" s="24"/>
      <c r="FN56" s="71" t="s">
        <v>42</v>
      </c>
      <c r="FO56" s="157">
        <v>5.5</v>
      </c>
      <c r="FP56" s="158" t="s">
        <v>43</v>
      </c>
      <c r="FQ56" s="159"/>
      <c r="FR56" s="25"/>
      <c r="FS56" s="160" t="s">
        <v>139</v>
      </c>
      <c r="FT56" s="161"/>
      <c r="FU56" s="161"/>
      <c r="FV56" s="161"/>
      <c r="FW56" s="161"/>
      <c r="FX56" s="18"/>
      <c r="FY56" s="162"/>
      <c r="FZ56" s="26"/>
    </row>
    <row r="57" spans="2:182" x14ac:dyDescent="0.25">
      <c r="B57" s="283"/>
      <c r="C57" s="267"/>
      <c r="D57" s="282"/>
      <c r="E57" s="267"/>
      <c r="F57" s="267"/>
      <c r="G57" s="267"/>
      <c r="EF57" s="35" t="s">
        <v>33</v>
      </c>
      <c r="EG57" s="132">
        <v>30</v>
      </c>
      <c r="EH57" s="65" t="s">
        <v>16</v>
      </c>
      <c r="EI57" s="5"/>
      <c r="EK57" s="146">
        <v>80</v>
      </c>
      <c r="EL57" s="147">
        <v>57.127026469153712</v>
      </c>
      <c r="EM57" s="147">
        <v>2.8937233267409184</v>
      </c>
      <c r="EN57" s="104"/>
      <c r="EO57" s="115" t="s">
        <v>72</v>
      </c>
      <c r="EP57" s="148" t="s">
        <v>73</v>
      </c>
      <c r="EQ57" s="148"/>
      <c r="ER57" s="148"/>
      <c r="ES57" s="149"/>
      <c r="ET57" s="150"/>
      <c r="EV57" s="11"/>
      <c r="EW57" s="31" t="s">
        <v>39</v>
      </c>
      <c r="EX57" s="67"/>
      <c r="EY57" s="67"/>
      <c r="EZ57" s="68"/>
      <c r="FA57" s="163">
        <v>47</v>
      </c>
      <c r="FB57" s="10"/>
      <c r="FC57" s="10"/>
      <c r="FD57" s="10"/>
      <c r="FE57" s="10"/>
      <c r="FF57" s="10"/>
      <c r="FG57" s="10"/>
      <c r="FH57" s="10"/>
      <c r="FI57" s="10"/>
      <c r="FJ57" s="10"/>
      <c r="FK57" s="16"/>
      <c r="FM57" s="24"/>
      <c r="FN57" s="100" t="s">
        <v>44</v>
      </c>
      <c r="FO57" s="157">
        <v>2.875</v>
      </c>
      <c r="FP57" s="158" t="s">
        <v>43</v>
      </c>
      <c r="FQ57" s="159">
        <v>2206</v>
      </c>
      <c r="FR57" s="164"/>
      <c r="FS57" s="165" t="s">
        <v>140</v>
      </c>
      <c r="FT57" s="77"/>
      <c r="FU57" s="77"/>
      <c r="FV57" s="77"/>
      <c r="FW57" s="77"/>
      <c r="FX57" s="25"/>
      <c r="FY57" s="16"/>
      <c r="FZ57" s="26"/>
    </row>
    <row r="58" spans="2:182" ht="15.75" thickBot="1" x14ac:dyDescent="0.3">
      <c r="EF58" s="41" t="s">
        <v>34</v>
      </c>
      <c r="EG58" s="166" t="s">
        <v>26</v>
      </c>
      <c r="EH58" s="112" t="s">
        <v>16</v>
      </c>
      <c r="EI58" s="5"/>
      <c r="EK58" s="167"/>
      <c r="EL58" s="168"/>
      <c r="EM58" s="169"/>
      <c r="EN58" s="169"/>
      <c r="EO58" s="169"/>
      <c r="EP58" s="170"/>
      <c r="EQ58" s="170"/>
      <c r="ER58" s="170"/>
      <c r="ES58" s="170"/>
      <c r="ET58" s="171"/>
      <c r="EV58" s="11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72"/>
      <c r="FI58" s="10"/>
      <c r="FJ58" s="10"/>
      <c r="FK58" s="16"/>
      <c r="FM58" s="24"/>
      <c r="FN58" s="100" t="s">
        <v>45</v>
      </c>
      <c r="FO58" s="157">
        <v>1</v>
      </c>
      <c r="FP58" s="158" t="s">
        <v>43</v>
      </c>
      <c r="FQ58" s="159">
        <v>652</v>
      </c>
      <c r="FR58" s="173"/>
      <c r="FS58" s="174" t="s">
        <v>141</v>
      </c>
      <c r="FT58" s="175"/>
      <c r="FU58" s="175"/>
      <c r="FV58" s="175"/>
      <c r="FW58" s="175"/>
      <c r="FX58" s="59"/>
      <c r="FY58" s="176"/>
      <c r="FZ58" s="26"/>
    </row>
    <row r="59" spans="2:182" ht="15.75" thickBot="1" x14ac:dyDescent="0.3">
      <c r="EF59" s="46"/>
      <c r="EG59" s="47"/>
      <c r="EH59" s="119"/>
      <c r="EI59" s="5"/>
      <c r="EK59" s="177"/>
      <c r="EL59" s="103"/>
      <c r="EM59" s="104"/>
      <c r="EN59" s="104"/>
      <c r="EO59" s="104"/>
      <c r="EP59" s="10"/>
      <c r="EQ59" s="10"/>
      <c r="ER59" s="10"/>
      <c r="ES59" s="10"/>
      <c r="ET59" s="16"/>
      <c r="EV59" s="11"/>
      <c r="EW59" s="10"/>
      <c r="EX59" s="10"/>
      <c r="EY59" s="10"/>
      <c r="EZ59" s="10"/>
      <c r="FA59" s="10"/>
      <c r="FB59" s="10"/>
      <c r="FC59" s="103"/>
      <c r="FD59" s="10"/>
      <c r="FE59" s="10"/>
      <c r="FF59" s="10"/>
      <c r="FG59" s="10"/>
      <c r="FH59" s="178"/>
      <c r="FI59" s="10"/>
      <c r="FJ59" s="10"/>
      <c r="FK59" s="16"/>
      <c r="FM59" s="24"/>
      <c r="FN59" s="100" t="s">
        <v>46</v>
      </c>
      <c r="FO59" s="157">
        <v>0.875</v>
      </c>
      <c r="FP59" s="158" t="s">
        <v>43</v>
      </c>
      <c r="FQ59" s="159">
        <v>681</v>
      </c>
      <c r="FR59" s="173"/>
      <c r="FS59" s="126"/>
      <c r="FT59" s="126"/>
      <c r="FU59" s="126"/>
      <c r="FV59" s="126"/>
      <c r="FW59" s="126"/>
      <c r="FX59" s="25"/>
      <c r="FY59" s="10"/>
      <c r="FZ59" s="26"/>
    </row>
    <row r="60" spans="2:182" ht="15.75" thickBot="1" x14ac:dyDescent="0.3">
      <c r="EF60" s="51" t="s">
        <v>35</v>
      </c>
      <c r="EG60" s="47"/>
      <c r="EH60" s="119"/>
      <c r="EI60" s="5"/>
      <c r="EK60" s="179" t="s">
        <v>74</v>
      </c>
      <c r="EL60" s="180"/>
      <c r="EM60" s="181"/>
      <c r="EN60" s="181"/>
      <c r="EO60" s="181"/>
      <c r="EP60" s="98"/>
      <c r="EQ60" s="98"/>
      <c r="ER60" s="98"/>
      <c r="ES60" s="98"/>
      <c r="ET60" s="99"/>
      <c r="EV60" s="11"/>
      <c r="EW60" s="10"/>
      <c r="EX60" s="10"/>
      <c r="EY60" s="10"/>
      <c r="EZ60" s="10"/>
      <c r="FA60" s="10"/>
      <c r="FB60" s="10"/>
      <c r="FC60" s="103"/>
      <c r="FD60" s="10"/>
      <c r="FE60" s="172"/>
      <c r="FF60" s="10"/>
      <c r="FG60" s="10"/>
      <c r="FH60" s="178"/>
      <c r="FI60" s="10"/>
      <c r="FJ60" s="10"/>
      <c r="FK60" s="16"/>
      <c r="FM60" s="24"/>
      <c r="FN60" s="100" t="s">
        <v>47</v>
      </c>
      <c r="FO60" s="157">
        <v>0.75</v>
      </c>
      <c r="FP60" s="158" t="s">
        <v>43</v>
      </c>
      <c r="FQ60" s="159">
        <v>873</v>
      </c>
      <c r="FR60" s="173"/>
      <c r="FS60" s="457" t="s">
        <v>142</v>
      </c>
      <c r="FT60" s="458"/>
      <c r="FU60" s="458"/>
      <c r="FV60" s="459"/>
      <c r="FW60" s="126"/>
      <c r="FX60" s="25"/>
      <c r="FY60" s="10"/>
      <c r="FZ60" s="26"/>
    </row>
    <row r="61" spans="2:182" x14ac:dyDescent="0.25">
      <c r="EF61" s="27" t="s">
        <v>36</v>
      </c>
      <c r="EG61" s="127" t="s">
        <v>26</v>
      </c>
      <c r="EH61" s="55" t="s">
        <v>37</v>
      </c>
      <c r="EI61" s="5"/>
      <c r="EK61" s="102"/>
      <c r="EL61" s="103"/>
      <c r="EM61" s="104"/>
      <c r="EN61" s="104"/>
      <c r="EO61" s="104"/>
      <c r="EP61" s="10"/>
      <c r="EQ61" s="10"/>
      <c r="ER61" s="10"/>
      <c r="ES61" s="10"/>
      <c r="ET61" s="105"/>
      <c r="EV61" s="11"/>
      <c r="EW61" s="10"/>
      <c r="EX61" s="10"/>
      <c r="EY61" s="10"/>
      <c r="EZ61" s="10"/>
      <c r="FA61" s="10"/>
      <c r="FB61" s="10"/>
      <c r="FC61" s="10"/>
      <c r="FD61" s="10"/>
      <c r="FE61" s="182"/>
      <c r="FF61" s="172"/>
      <c r="FG61" s="172"/>
      <c r="FH61" s="178"/>
      <c r="FI61" s="10"/>
      <c r="FJ61" s="10"/>
      <c r="FK61" s="16"/>
      <c r="FM61" s="24"/>
      <c r="FN61" s="183" t="s">
        <v>48</v>
      </c>
      <c r="FO61" s="101"/>
      <c r="FP61" s="460">
        <v>36</v>
      </c>
      <c r="FQ61" s="461"/>
      <c r="FR61" s="25"/>
      <c r="FS61" s="462" t="s">
        <v>143</v>
      </c>
      <c r="FT61" s="463"/>
      <c r="FU61" s="462" t="s">
        <v>144</v>
      </c>
      <c r="FV61" s="464"/>
      <c r="FW61" s="126"/>
      <c r="FX61" s="25"/>
      <c r="FY61" s="10"/>
      <c r="FZ61" s="26"/>
    </row>
    <row r="62" spans="2:182" ht="15.75" thickBot="1" x14ac:dyDescent="0.3">
      <c r="EF62" s="41" t="s">
        <v>38</v>
      </c>
      <c r="EG62" s="166" t="s">
        <v>26</v>
      </c>
      <c r="EH62" s="112" t="s">
        <v>37</v>
      </c>
      <c r="EI62" s="5"/>
      <c r="EK62" s="444" t="s">
        <v>75</v>
      </c>
      <c r="EL62" s="444"/>
      <c r="EM62" s="184" t="s">
        <v>76</v>
      </c>
      <c r="EN62" s="114"/>
      <c r="EO62" s="104"/>
      <c r="EP62" s="434" t="s">
        <v>77</v>
      </c>
      <c r="EQ62" s="435"/>
      <c r="ER62" s="435"/>
      <c r="ES62" s="436"/>
      <c r="ET62" s="105"/>
      <c r="EV62" s="11"/>
      <c r="EW62" s="10"/>
      <c r="EX62" s="10"/>
      <c r="EY62" s="10"/>
      <c r="EZ62" s="10"/>
      <c r="FA62" s="10"/>
      <c r="FB62" s="10"/>
      <c r="FC62" s="10"/>
      <c r="FD62" s="10"/>
      <c r="FE62" s="182"/>
      <c r="FF62" s="185"/>
      <c r="FG62" s="186"/>
      <c r="FH62" s="10"/>
      <c r="FI62" s="10"/>
      <c r="FJ62" s="10"/>
      <c r="FK62" s="16"/>
      <c r="FM62" s="24"/>
      <c r="FN62" s="183" t="s">
        <v>49</v>
      </c>
      <c r="FO62" s="101"/>
      <c r="FP62" s="470">
        <v>53</v>
      </c>
      <c r="FQ62" s="471"/>
      <c r="FR62" s="25"/>
      <c r="FS62" s="447" t="s">
        <v>145</v>
      </c>
      <c r="FT62" s="448"/>
      <c r="FU62" s="451" t="s">
        <v>146</v>
      </c>
      <c r="FV62" s="452"/>
      <c r="FW62" s="25"/>
      <c r="FX62" s="25"/>
      <c r="FY62" s="25"/>
      <c r="FZ62" s="26"/>
    </row>
    <row r="63" spans="2:182" ht="15.75" thickBot="1" x14ac:dyDescent="0.3">
      <c r="EF63" s="46"/>
      <c r="EG63" s="47"/>
      <c r="EH63" s="47"/>
      <c r="EI63" s="5"/>
      <c r="EK63" s="187" t="s">
        <v>78</v>
      </c>
      <c r="EL63" s="188">
        <v>5.2895069158252284</v>
      </c>
      <c r="EM63" s="187" t="s">
        <v>79</v>
      </c>
      <c r="EN63" s="188">
        <v>1.2988682466415902</v>
      </c>
      <c r="EO63" s="104"/>
      <c r="EP63" s="115" t="s">
        <v>80</v>
      </c>
      <c r="EQ63" s="189">
        <v>-1.7205992642990762</v>
      </c>
      <c r="ER63" s="453" t="s">
        <v>81</v>
      </c>
      <c r="ES63" s="454"/>
      <c r="ET63" s="105"/>
      <c r="EV63" s="11"/>
      <c r="EW63" s="10"/>
      <c r="EX63" s="10"/>
      <c r="EY63" s="10"/>
      <c r="EZ63" s="10"/>
      <c r="FA63" s="10"/>
      <c r="FB63" s="10"/>
      <c r="FC63" s="10"/>
      <c r="FD63" s="10"/>
      <c r="FE63" s="182"/>
      <c r="FF63" s="185"/>
      <c r="FG63" s="186"/>
      <c r="FH63" s="172"/>
      <c r="FI63" s="10"/>
      <c r="FJ63" s="10"/>
      <c r="FK63" s="16"/>
      <c r="FM63" s="24"/>
      <c r="FN63" s="183" t="s">
        <v>50</v>
      </c>
      <c r="FO63" s="190">
        <v>0</v>
      </c>
      <c r="FP63" s="455"/>
      <c r="FQ63" s="456"/>
      <c r="FR63" s="25"/>
      <c r="FS63" s="447" t="s">
        <v>147</v>
      </c>
      <c r="FT63" s="448"/>
      <c r="FU63" s="447" t="s">
        <v>148</v>
      </c>
      <c r="FV63" s="448"/>
      <c r="FW63" s="25"/>
      <c r="FX63" s="25"/>
      <c r="FY63" s="25"/>
      <c r="FZ63" s="26"/>
    </row>
    <row r="64" spans="2:182" x14ac:dyDescent="0.25">
      <c r="EF64" s="27" t="s">
        <v>39</v>
      </c>
      <c r="EG64" s="191">
        <v>47</v>
      </c>
      <c r="EH64" s="47"/>
      <c r="EI64" s="5"/>
      <c r="EK64" s="187" t="s">
        <v>82</v>
      </c>
      <c r="EL64" s="188">
        <v>4.3722571960223791</v>
      </c>
      <c r="EM64" s="187" t="s">
        <v>83</v>
      </c>
      <c r="EN64" s="188">
        <v>2.1322241018322576</v>
      </c>
      <c r="EO64" s="104"/>
      <c r="EP64" s="115" t="s">
        <v>84</v>
      </c>
      <c r="EQ64" s="189">
        <v>-0.80334954449622686</v>
      </c>
      <c r="ER64" s="453" t="s">
        <v>81</v>
      </c>
      <c r="ES64" s="454"/>
      <c r="ET64" s="105"/>
      <c r="EV64" s="11"/>
      <c r="EW64" s="10"/>
      <c r="EX64" s="10"/>
      <c r="EY64" s="10"/>
      <c r="EZ64" s="10"/>
      <c r="FA64" s="10"/>
      <c r="FB64" s="10"/>
      <c r="FC64" s="10"/>
      <c r="FD64" s="10"/>
      <c r="FE64" s="10"/>
      <c r="FF64" s="185"/>
      <c r="FG64" s="186"/>
      <c r="FH64" s="186"/>
      <c r="FI64" s="10"/>
      <c r="FJ64" s="10"/>
      <c r="FK64" s="16"/>
      <c r="FM64" s="24"/>
      <c r="FN64" s="192"/>
      <c r="FO64" s="193"/>
      <c r="FP64" s="193"/>
      <c r="FQ64" s="194"/>
      <c r="FR64" s="173"/>
      <c r="FS64" s="447" t="s">
        <v>149</v>
      </c>
      <c r="FT64" s="448"/>
      <c r="FU64" s="447" t="s">
        <v>150</v>
      </c>
      <c r="FV64" s="448"/>
      <c r="FW64" s="25"/>
      <c r="FX64" s="25"/>
      <c r="FY64" s="25"/>
      <c r="FZ64" s="26"/>
    </row>
    <row r="65" spans="136:182" ht="15.75" thickBot="1" x14ac:dyDescent="0.3">
      <c r="EF65" s="195" t="s">
        <v>40</v>
      </c>
      <c r="EG65" s="196">
        <v>123</v>
      </c>
      <c r="EH65" s="47"/>
      <c r="EI65" s="5"/>
      <c r="EK65" s="187" t="s">
        <v>85</v>
      </c>
      <c r="EL65" s="188">
        <v>1.6479008243689131</v>
      </c>
      <c r="EM65" s="187" t="s">
        <v>86</v>
      </c>
      <c r="EN65" s="188">
        <v>7</v>
      </c>
      <c r="EO65" s="104"/>
      <c r="EP65" s="115" t="s">
        <v>87</v>
      </c>
      <c r="EQ65" s="189">
        <v>1.9210068271572394</v>
      </c>
      <c r="ER65" s="453" t="s">
        <v>88</v>
      </c>
      <c r="ES65" s="454"/>
      <c r="ET65" s="105"/>
      <c r="EV65" s="11"/>
      <c r="EW65" s="10"/>
      <c r="EX65" s="10"/>
      <c r="EY65" s="10"/>
      <c r="EZ65" s="10"/>
      <c r="FA65" s="10"/>
      <c r="FB65" s="10"/>
      <c r="FC65" s="10"/>
      <c r="FD65" s="10"/>
      <c r="FE65" s="417"/>
      <c r="FF65" s="10"/>
      <c r="FG65" s="10"/>
      <c r="FH65" s="186"/>
      <c r="FI65" s="10"/>
      <c r="FJ65" s="182"/>
      <c r="FK65" s="197"/>
      <c r="FM65" s="24"/>
      <c r="FN65" s="465" t="s">
        <v>151</v>
      </c>
      <c r="FO65" s="466"/>
      <c r="FP65" s="193"/>
      <c r="FQ65" s="194"/>
      <c r="FR65" s="173"/>
      <c r="FS65" s="25"/>
      <c r="FT65" s="25"/>
      <c r="FU65" s="25"/>
      <c r="FV65" s="25"/>
      <c r="FW65" s="25"/>
      <c r="FX65" s="25"/>
      <c r="FY65" s="25"/>
      <c r="FZ65" s="26"/>
    </row>
    <row r="66" spans="136:182" x14ac:dyDescent="0.25">
      <c r="EF66" s="46"/>
      <c r="EG66" s="5"/>
      <c r="EH66" s="47"/>
      <c r="EI66" s="5"/>
      <c r="EK66" s="103"/>
      <c r="EL66" s="198"/>
      <c r="EM66" s="199"/>
      <c r="EN66" s="199"/>
      <c r="EO66" s="104"/>
      <c r="EP66" s="200" t="s">
        <v>89</v>
      </c>
      <c r="EQ66" s="10"/>
      <c r="ER66" s="10"/>
      <c r="ES66" s="10"/>
      <c r="ET66" s="105"/>
      <c r="EV66" s="11"/>
      <c r="EW66" s="10"/>
      <c r="EX66" s="10"/>
      <c r="EY66" s="10"/>
      <c r="EZ66" s="10"/>
      <c r="FA66" s="10"/>
      <c r="FB66" s="10"/>
      <c r="FC66" s="10"/>
      <c r="FD66" s="10"/>
      <c r="FE66" s="416"/>
      <c r="FF66" s="417"/>
      <c r="FG66" s="417"/>
      <c r="FH66" s="186"/>
      <c r="FI66" s="10"/>
      <c r="FJ66" s="182"/>
      <c r="FK66" s="197"/>
      <c r="FM66" s="24"/>
      <c r="FN66" s="449">
        <v>1.9080000000000001</v>
      </c>
      <c r="FO66" s="450"/>
      <c r="FP66" s="193"/>
      <c r="FQ66" s="194"/>
      <c r="FR66" s="173"/>
      <c r="FS66" s="25"/>
      <c r="FT66" s="25"/>
      <c r="FU66" s="25"/>
      <c r="FV66" s="25"/>
      <c r="FW66" s="25"/>
      <c r="FX66" s="25"/>
      <c r="FY66" s="25"/>
      <c r="FZ66" s="26"/>
    </row>
    <row r="67" spans="136:182" ht="15.75" thickBot="1" x14ac:dyDescent="0.3">
      <c r="EF67" s="51" t="s">
        <v>41</v>
      </c>
      <c r="EG67" s="201"/>
      <c r="EH67" s="201"/>
      <c r="EI67" s="201"/>
      <c r="EK67" s="444" t="s">
        <v>90</v>
      </c>
      <c r="EL67" s="444"/>
      <c r="EM67" s="199"/>
      <c r="EN67" s="199"/>
      <c r="EO67" s="104"/>
      <c r="EP67" s="10"/>
      <c r="EQ67" s="10"/>
      <c r="ER67" s="10"/>
      <c r="ES67" s="10"/>
      <c r="ET67" s="105"/>
      <c r="EV67" s="11"/>
      <c r="EW67" s="10"/>
      <c r="EX67" s="10"/>
      <c r="EY67" s="10"/>
      <c r="EZ67" s="10"/>
      <c r="FA67" s="10"/>
      <c r="FB67" s="10"/>
      <c r="FC67" s="10"/>
      <c r="FD67" s="10"/>
      <c r="FE67" s="416"/>
      <c r="FF67" s="416"/>
      <c r="FG67" s="83"/>
      <c r="FH67" s="10"/>
      <c r="FI67" s="10"/>
      <c r="FJ67" s="182"/>
      <c r="FK67" s="197"/>
      <c r="FM67" s="24"/>
      <c r="FN67" s="192"/>
      <c r="FO67" s="193"/>
      <c r="FP67" s="193"/>
      <c r="FQ67" s="194"/>
      <c r="FR67" s="173"/>
      <c r="FS67" s="202" t="s">
        <v>128</v>
      </c>
      <c r="FT67" s="203"/>
      <c r="FU67" s="203"/>
      <c r="FV67" s="203"/>
      <c r="FW67" s="204"/>
      <c r="FX67" s="204"/>
      <c r="FY67" s="205"/>
      <c r="FZ67" s="26"/>
    </row>
    <row r="68" spans="136:182" x14ac:dyDescent="0.25">
      <c r="EF68" s="206" t="s">
        <v>42</v>
      </c>
      <c r="EG68" s="207">
        <v>5.5</v>
      </c>
      <c r="EH68" s="208" t="s">
        <v>43</v>
      </c>
      <c r="EI68" s="209"/>
      <c r="EK68" s="115" t="s">
        <v>91</v>
      </c>
      <c r="EL68" s="210">
        <v>1.9476320643261661E-2</v>
      </c>
      <c r="EM68" s="199"/>
      <c r="EN68" s="104"/>
      <c r="EO68" s="10"/>
      <c r="EP68" s="10"/>
      <c r="EQ68" s="10"/>
      <c r="ER68" s="10"/>
      <c r="ES68" s="10"/>
      <c r="ET68" s="105"/>
      <c r="EV68" s="11"/>
      <c r="EW68" s="10"/>
      <c r="EX68" s="10"/>
      <c r="EY68" s="10"/>
      <c r="EZ68" s="10"/>
      <c r="FA68" s="10"/>
      <c r="FB68" s="10"/>
      <c r="FC68" s="10"/>
      <c r="FD68" s="10"/>
      <c r="FE68" s="416"/>
      <c r="FF68" s="416"/>
      <c r="FG68" s="83"/>
      <c r="FH68" s="417"/>
      <c r="FI68" s="10"/>
      <c r="FJ68" s="10"/>
      <c r="FK68" s="16"/>
      <c r="FM68" s="24"/>
      <c r="FN68" s="152" t="s">
        <v>152</v>
      </c>
      <c r="FO68" s="211"/>
      <c r="FP68" s="212"/>
      <c r="FQ68" s="81"/>
      <c r="FR68" s="25"/>
      <c r="FS68" s="213" t="s">
        <v>153</v>
      </c>
      <c r="FT68" s="214"/>
      <c r="FU68" s="214"/>
      <c r="FV68" s="214"/>
      <c r="FW68" s="215"/>
      <c r="FX68" s="215"/>
      <c r="FY68" s="216"/>
      <c r="FZ68" s="26"/>
    </row>
    <row r="69" spans="136:182" x14ac:dyDescent="0.25">
      <c r="EF69" s="217" t="s">
        <v>44</v>
      </c>
      <c r="EG69" s="218">
        <v>2.875</v>
      </c>
      <c r="EH69" s="219" t="s">
        <v>43</v>
      </c>
      <c r="EI69" s="220">
        <v>2206</v>
      </c>
      <c r="EK69" s="115" t="s">
        <v>92</v>
      </c>
      <c r="EL69" s="210">
        <v>2.3564443941823956E-3</v>
      </c>
      <c r="EM69" s="199"/>
      <c r="EN69" s="104"/>
      <c r="EO69" s="10"/>
      <c r="EP69" s="10"/>
      <c r="EQ69" s="10"/>
      <c r="ER69" s="10"/>
      <c r="ES69" s="10"/>
      <c r="ET69" s="105"/>
      <c r="EV69" s="11"/>
      <c r="EW69" s="10"/>
      <c r="EX69" s="10"/>
      <c r="EY69" s="10"/>
      <c r="EZ69" s="10"/>
      <c r="FA69" s="10"/>
      <c r="FB69" s="10"/>
      <c r="FC69" s="10"/>
      <c r="FD69" s="10"/>
      <c r="FE69" s="416"/>
      <c r="FF69" s="416"/>
      <c r="FG69" s="83"/>
      <c r="FH69" s="104"/>
      <c r="FI69" s="10"/>
      <c r="FJ69" s="10"/>
      <c r="FK69" s="16"/>
      <c r="FM69" s="24"/>
      <c r="FN69" s="221" t="s">
        <v>154</v>
      </c>
      <c r="FO69" s="445">
        <v>37.718379581288978</v>
      </c>
      <c r="FP69" s="446"/>
      <c r="FQ69" s="81"/>
      <c r="FR69" s="25"/>
      <c r="FS69" s="222"/>
      <c r="FT69" s="214"/>
      <c r="FU69" s="214"/>
      <c r="FV69" s="214"/>
      <c r="FW69" s="215"/>
      <c r="FX69" s="215"/>
      <c r="FY69" s="216"/>
      <c r="FZ69" s="26"/>
    </row>
    <row r="70" spans="136:182" x14ac:dyDescent="0.25">
      <c r="EF70" s="217" t="s">
        <v>45</v>
      </c>
      <c r="EG70" s="218">
        <v>1</v>
      </c>
      <c r="EH70" s="219" t="s">
        <v>43</v>
      </c>
      <c r="EI70" s="220">
        <v>652</v>
      </c>
      <c r="EK70" s="115" t="s">
        <v>93</v>
      </c>
      <c r="EL70" s="210">
        <v>4.4452974291879214E-6</v>
      </c>
      <c r="EM70" s="199"/>
      <c r="EN70" s="104"/>
      <c r="EO70" s="10"/>
      <c r="EP70" s="10"/>
      <c r="EQ70" s="10"/>
      <c r="ER70" s="10"/>
      <c r="ES70" s="10"/>
      <c r="ET70" s="105"/>
      <c r="EV70" s="11"/>
      <c r="EW70" s="10"/>
      <c r="EX70" s="10"/>
      <c r="EY70" s="10"/>
      <c r="EZ70" s="10"/>
      <c r="FA70" s="10"/>
      <c r="FB70" s="10"/>
      <c r="FC70" s="10"/>
      <c r="FD70" s="10"/>
      <c r="FE70" s="10"/>
      <c r="FF70" s="416"/>
      <c r="FG70" s="83"/>
      <c r="FH70" s="104"/>
      <c r="FI70" s="10"/>
      <c r="FJ70" s="10"/>
      <c r="FK70" s="16"/>
      <c r="FM70" s="24"/>
      <c r="FN70" s="81"/>
      <c r="FO70" s="81"/>
      <c r="FP70" s="81"/>
      <c r="FQ70" s="81"/>
      <c r="FR70" s="25"/>
      <c r="FS70" s="223" t="s">
        <v>129</v>
      </c>
      <c r="FT70" s="214"/>
      <c r="FU70" s="214"/>
      <c r="FV70" s="214"/>
      <c r="FW70" s="215"/>
      <c r="FX70" s="215"/>
      <c r="FY70" s="216"/>
      <c r="FZ70" s="26"/>
    </row>
    <row r="71" spans="136:182" x14ac:dyDescent="0.25">
      <c r="EF71" s="217" t="s">
        <v>46</v>
      </c>
      <c r="EG71" s="218">
        <v>0.875</v>
      </c>
      <c r="EH71" s="219" t="s">
        <v>43</v>
      </c>
      <c r="EI71" s="220">
        <v>681</v>
      </c>
      <c r="EK71" s="103"/>
      <c r="EL71" s="224"/>
      <c r="EM71" s="199"/>
      <c r="EN71" s="104"/>
      <c r="EO71" s="225" t="s">
        <v>94</v>
      </c>
      <c r="EP71" s="432" t="s">
        <v>95</v>
      </c>
      <c r="EQ71" s="433"/>
      <c r="ER71" s="10"/>
      <c r="ES71" s="10"/>
      <c r="ET71" s="105"/>
      <c r="EV71" s="11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4"/>
      <c r="FI71" s="10"/>
      <c r="FJ71" s="10"/>
      <c r="FK71" s="16"/>
      <c r="FM71" s="24"/>
      <c r="FN71" s="152" t="s">
        <v>155</v>
      </c>
      <c r="FO71" s="122"/>
      <c r="FP71" s="122"/>
      <c r="FQ71" s="72"/>
      <c r="FR71" s="25"/>
      <c r="FS71" s="213" t="s">
        <v>156</v>
      </c>
      <c r="FT71" s="214"/>
      <c r="FU71" s="214"/>
      <c r="FV71" s="214"/>
      <c r="FW71" s="215"/>
      <c r="FX71" s="215"/>
      <c r="FY71" s="216"/>
      <c r="FZ71" s="26"/>
    </row>
    <row r="72" spans="136:182" ht="15.75" thickBot="1" x14ac:dyDescent="0.3">
      <c r="EF72" s="226" t="s">
        <v>47</v>
      </c>
      <c r="EG72" s="227">
        <v>0.75</v>
      </c>
      <c r="EH72" s="228" t="s">
        <v>43</v>
      </c>
      <c r="EI72" s="229">
        <v>873</v>
      </c>
      <c r="EK72" s="434" t="s">
        <v>96</v>
      </c>
      <c r="EL72" s="435"/>
      <c r="EM72" s="436"/>
      <c r="EN72" s="104"/>
      <c r="EO72" s="146" t="s">
        <v>97</v>
      </c>
      <c r="EP72" s="225" t="s">
        <v>98</v>
      </c>
      <c r="EQ72" s="139"/>
      <c r="ER72" s="10"/>
      <c r="ES72" s="10"/>
      <c r="ET72" s="105"/>
      <c r="EV72" s="11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4"/>
      <c r="FI72" s="10"/>
      <c r="FJ72" s="10"/>
      <c r="FK72" s="16"/>
      <c r="FM72" s="24"/>
      <c r="FN72" s="447" t="s">
        <v>157</v>
      </c>
      <c r="FO72" s="448"/>
      <c r="FP72" s="447" t="s">
        <v>158</v>
      </c>
      <c r="FQ72" s="448"/>
      <c r="FR72" s="25"/>
      <c r="FS72" s="213"/>
      <c r="FT72" s="25"/>
      <c r="FU72" s="25"/>
      <c r="FV72" s="25"/>
      <c r="FW72" s="25"/>
      <c r="FX72" s="25"/>
      <c r="FY72" s="230"/>
      <c r="FZ72" s="26"/>
    </row>
    <row r="73" spans="136:182" x14ac:dyDescent="0.25">
      <c r="EF73" s="231" t="s">
        <v>48</v>
      </c>
      <c r="EG73" s="232">
        <v>36</v>
      </c>
      <c r="EH73" s="437"/>
      <c r="EI73" s="437"/>
      <c r="EK73" s="115" t="s">
        <v>99</v>
      </c>
      <c r="EL73" s="233">
        <v>-11238.207671203041</v>
      </c>
      <c r="EM73" s="234" t="s">
        <v>16</v>
      </c>
      <c r="EN73" s="104"/>
      <c r="EO73" s="146" t="s">
        <v>100</v>
      </c>
      <c r="EP73" s="225" t="s">
        <v>101</v>
      </c>
      <c r="EQ73" s="139"/>
      <c r="ER73" s="10"/>
      <c r="ES73" s="10"/>
      <c r="ET73" s="105"/>
      <c r="EV73" s="11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6"/>
      <c r="FM73" s="24"/>
      <c r="FN73" s="438">
        <v>5.3024547242006758E-3</v>
      </c>
      <c r="FO73" s="439"/>
      <c r="FP73" s="440">
        <v>1.3485363041536376E-4</v>
      </c>
      <c r="FQ73" s="441"/>
      <c r="FR73" s="25"/>
      <c r="FS73" s="235"/>
      <c r="FT73" s="236"/>
      <c r="FU73" s="236"/>
      <c r="FV73" s="236"/>
      <c r="FW73" s="236"/>
      <c r="FX73" s="236"/>
      <c r="FY73" s="237"/>
      <c r="FZ73" s="26"/>
    </row>
    <row r="74" spans="136:182" x14ac:dyDescent="0.25">
      <c r="EF74" s="238" t="s">
        <v>49</v>
      </c>
      <c r="EG74" s="239">
        <v>53</v>
      </c>
      <c r="EH74" s="442"/>
      <c r="EI74" s="442"/>
      <c r="EK74" s="115" t="s">
        <v>102</v>
      </c>
      <c r="EL74" s="233">
        <v>-2425.3581732073844</v>
      </c>
      <c r="EM74" s="234" t="s">
        <v>16</v>
      </c>
      <c r="EN74" s="10"/>
      <c r="EO74" s="146" t="s">
        <v>103</v>
      </c>
      <c r="EP74" s="225" t="s">
        <v>104</v>
      </c>
      <c r="EQ74" s="139"/>
      <c r="ER74" s="10"/>
      <c r="ES74" s="10"/>
      <c r="ET74" s="105"/>
      <c r="EV74" s="11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6"/>
      <c r="FM74" s="240"/>
      <c r="FN74" s="443"/>
      <c r="FO74" s="443"/>
      <c r="FP74" s="443"/>
      <c r="FQ74" s="443"/>
      <c r="FR74" s="236"/>
      <c r="FS74" s="241"/>
      <c r="FT74" s="241"/>
      <c r="FU74" s="241"/>
      <c r="FV74" s="241"/>
      <c r="FW74" s="241"/>
      <c r="FX74" s="241"/>
      <c r="FY74" s="241"/>
      <c r="FZ74" s="176"/>
    </row>
    <row r="75" spans="136:182" ht="15.75" thickBot="1" x14ac:dyDescent="0.3">
      <c r="EF75" s="242" t="s">
        <v>50</v>
      </c>
      <c r="EG75" s="229"/>
      <c r="EH75" s="431"/>
      <c r="EI75" s="431"/>
      <c r="EK75" s="115" t="s">
        <v>105</v>
      </c>
      <c r="EL75" s="233">
        <v>727.18029424892927</v>
      </c>
      <c r="EM75" s="234" t="s">
        <v>16</v>
      </c>
      <c r="EN75" s="10"/>
      <c r="EO75" s="146" t="s">
        <v>106</v>
      </c>
      <c r="EP75" s="225" t="s">
        <v>107</v>
      </c>
      <c r="EQ75" s="139"/>
      <c r="ER75" s="10"/>
      <c r="ES75" s="10"/>
      <c r="ET75" s="105"/>
      <c r="EV75" s="11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6"/>
    </row>
    <row r="76" spans="136:182" ht="15.75" thickBot="1" x14ac:dyDescent="0.3">
      <c r="EK76" s="243" t="s">
        <v>108</v>
      </c>
      <c r="EL76" s="244"/>
      <c r="EM76" s="170"/>
      <c r="EN76" s="170"/>
      <c r="EO76" s="167"/>
      <c r="EP76" s="167"/>
      <c r="EQ76" s="169"/>
      <c r="ER76" s="170"/>
      <c r="ES76" s="170"/>
      <c r="ET76" s="171"/>
      <c r="EV76" s="11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6"/>
    </row>
    <row r="77" spans="136:182" ht="15.75" thickBot="1" x14ac:dyDescent="0.3">
      <c r="EK77" s="86"/>
      <c r="EL77" s="87"/>
      <c r="EM77" s="10"/>
      <c r="EN77" s="10"/>
      <c r="EO77" s="177"/>
      <c r="EP77" s="177"/>
      <c r="EQ77" s="104"/>
      <c r="ER77" s="10"/>
      <c r="ES77" s="10"/>
      <c r="ET77" s="10"/>
      <c r="EV77" s="11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6"/>
    </row>
    <row r="78" spans="136:182" ht="15.75" thickBot="1" x14ac:dyDescent="0.3">
      <c r="EK78" s="245" t="s">
        <v>109</v>
      </c>
      <c r="EL78" s="246"/>
      <c r="EM78" s="98"/>
      <c r="EN78" s="98"/>
      <c r="EO78" s="247"/>
      <c r="EP78" s="247"/>
      <c r="EQ78" s="181"/>
      <c r="ER78" s="98"/>
      <c r="ES78" s="98"/>
      <c r="ET78" s="99"/>
      <c r="EV78" s="11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6"/>
    </row>
    <row r="79" spans="136:182" x14ac:dyDescent="0.25">
      <c r="EK79" s="102"/>
      <c r="EL79" s="87"/>
      <c r="EM79" s="10"/>
      <c r="EN79" s="10"/>
      <c r="EO79" s="177"/>
      <c r="EP79" s="177"/>
      <c r="EQ79" s="104"/>
      <c r="ER79" s="10"/>
      <c r="ES79" s="10"/>
      <c r="ET79" s="105"/>
      <c r="EV79" s="11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6"/>
    </row>
    <row r="80" spans="136:182" x14ac:dyDescent="0.25">
      <c r="EK80" s="144" t="s">
        <v>39</v>
      </c>
      <c r="EL80" s="248" t="s">
        <v>110</v>
      </c>
      <c r="EM80" s="249"/>
      <c r="EN80" s="250"/>
      <c r="EO80" s="104"/>
      <c r="EP80" s="104"/>
      <c r="EQ80" s="104"/>
      <c r="ER80" s="10"/>
      <c r="ES80" s="10"/>
      <c r="ET80" s="105"/>
      <c r="EV80" s="11"/>
      <c r="EW80" s="251" t="s">
        <v>128</v>
      </c>
      <c r="EX80" s="203"/>
      <c r="EY80" s="203"/>
      <c r="EZ80" s="203"/>
      <c r="FA80" s="204"/>
      <c r="FB80" s="204"/>
      <c r="FC80" s="204"/>
      <c r="FD80" s="252"/>
      <c r="FE80" s="252"/>
      <c r="FF80" s="252"/>
      <c r="FG80" s="252"/>
      <c r="FH80" s="252"/>
      <c r="FI80" s="252"/>
      <c r="FJ80" s="162"/>
      <c r="FK80" s="16"/>
    </row>
    <row r="81" spans="141:167" x14ac:dyDescent="0.25">
      <c r="EK81" s="253">
        <v>25</v>
      </c>
      <c r="EL81" s="148" t="s">
        <v>91</v>
      </c>
      <c r="EM81" s="254">
        <v>3.2864722213283235</v>
      </c>
      <c r="EN81" s="255"/>
      <c r="EO81" s="104"/>
      <c r="EP81" s="104"/>
      <c r="EQ81" s="104"/>
      <c r="ER81" s="10"/>
      <c r="ES81" s="10"/>
      <c r="ET81" s="105"/>
      <c r="EV81" s="11"/>
      <c r="EW81" s="213"/>
      <c r="EX81" s="214"/>
      <c r="EY81" s="214"/>
      <c r="EZ81" s="214"/>
      <c r="FA81" s="215"/>
      <c r="FB81" s="215"/>
      <c r="FC81" s="215"/>
      <c r="FD81" s="10"/>
      <c r="FE81" s="10"/>
      <c r="FF81" s="10"/>
      <c r="FG81" s="10"/>
      <c r="FH81" s="10"/>
      <c r="FI81" s="10"/>
      <c r="FJ81" s="16"/>
      <c r="FK81" s="16"/>
    </row>
    <row r="82" spans="141:167" x14ac:dyDescent="0.25">
      <c r="EK82" s="253">
        <v>50</v>
      </c>
      <c r="EL82" s="148" t="s">
        <v>92</v>
      </c>
      <c r="EM82" s="254">
        <v>3.7856977213283223</v>
      </c>
      <c r="EN82" s="250"/>
      <c r="EO82" s="104"/>
      <c r="EP82" s="104"/>
      <c r="EQ82" s="104"/>
      <c r="ER82" s="10"/>
      <c r="ES82" s="10"/>
      <c r="ET82" s="105"/>
      <c r="EV82" s="11"/>
      <c r="EW82" s="222"/>
      <c r="EX82" s="214"/>
      <c r="EY82" s="214"/>
      <c r="EZ82" s="214"/>
      <c r="FA82" s="215"/>
      <c r="FB82" s="215"/>
      <c r="FC82" s="215"/>
      <c r="FD82" s="10"/>
      <c r="FE82" s="10"/>
      <c r="FF82" s="10"/>
      <c r="FG82" s="10"/>
      <c r="FH82" s="10"/>
      <c r="FI82" s="10"/>
      <c r="FJ82" s="16"/>
      <c r="FK82" s="16"/>
    </row>
    <row r="83" spans="141:167" x14ac:dyDescent="0.25">
      <c r="EK83" s="253">
        <v>80</v>
      </c>
      <c r="EL83" s="148" t="s">
        <v>93</v>
      </c>
      <c r="EM83" s="254">
        <v>4.4173789213283223</v>
      </c>
      <c r="EN83" s="250"/>
      <c r="EO83" s="104"/>
      <c r="EP83" s="104"/>
      <c r="EQ83" s="104"/>
      <c r="ER83" s="10"/>
      <c r="ES83" s="10"/>
      <c r="ET83" s="105"/>
      <c r="EV83" s="11"/>
      <c r="EW83" s="256" t="s">
        <v>129</v>
      </c>
      <c r="EX83" s="214"/>
      <c r="EY83" s="214"/>
      <c r="EZ83" s="214"/>
      <c r="FA83" s="215"/>
      <c r="FB83" s="215"/>
      <c r="FC83" s="215"/>
      <c r="FD83" s="10"/>
      <c r="FE83" s="10"/>
      <c r="FF83" s="10"/>
      <c r="FG83" s="10"/>
      <c r="FH83" s="10"/>
      <c r="FI83" s="10"/>
      <c r="FJ83" s="16"/>
      <c r="FK83" s="16"/>
    </row>
    <row r="84" spans="141:167" x14ac:dyDescent="0.25">
      <c r="EK84" s="253">
        <v>100</v>
      </c>
      <c r="EL84" s="148" t="s">
        <v>111</v>
      </c>
      <c r="EM84" s="254">
        <v>4.8582637213283224</v>
      </c>
      <c r="EN84" s="250"/>
      <c r="EO84" s="104"/>
      <c r="EP84" s="104"/>
      <c r="EQ84" s="104"/>
      <c r="ER84" s="10"/>
      <c r="ES84" s="10"/>
      <c r="ET84" s="105"/>
      <c r="EV84" s="11"/>
      <c r="EW84" s="213"/>
      <c r="EX84" s="214"/>
      <c r="EY84" s="214"/>
      <c r="EZ84" s="214"/>
      <c r="FA84" s="215"/>
      <c r="FB84" s="215"/>
      <c r="FC84" s="215"/>
      <c r="FD84" s="10"/>
      <c r="FE84" s="10"/>
      <c r="FF84" s="10"/>
      <c r="FG84" s="10"/>
      <c r="FH84" s="10"/>
      <c r="FI84" s="10"/>
      <c r="FJ84" s="16"/>
      <c r="FK84" s="16"/>
    </row>
    <row r="85" spans="141:167" x14ac:dyDescent="0.25">
      <c r="EK85" s="417"/>
      <c r="EL85" s="104"/>
      <c r="EM85" s="257"/>
      <c r="EN85" s="250"/>
      <c r="EO85" s="225" t="s">
        <v>94</v>
      </c>
      <c r="EP85" s="432" t="s">
        <v>95</v>
      </c>
      <c r="EQ85" s="433"/>
      <c r="ER85" s="10"/>
      <c r="ES85" s="10"/>
      <c r="ET85" s="105"/>
      <c r="EV85" s="11"/>
      <c r="EW85" s="258"/>
      <c r="EX85" s="25"/>
      <c r="EY85" s="25"/>
      <c r="EZ85" s="25"/>
      <c r="FA85" s="25"/>
      <c r="FB85" s="25"/>
      <c r="FC85" s="25"/>
      <c r="FD85" s="10"/>
      <c r="FE85" s="10"/>
      <c r="FF85" s="10"/>
      <c r="FG85" s="10"/>
      <c r="FH85" s="10"/>
      <c r="FI85" s="10"/>
      <c r="FJ85" s="16"/>
      <c r="FK85" s="16"/>
    </row>
    <row r="86" spans="141:167" x14ac:dyDescent="0.25">
      <c r="EK86" s="434" t="s">
        <v>112</v>
      </c>
      <c r="EL86" s="435"/>
      <c r="EM86" s="436"/>
      <c r="EN86" s="10"/>
      <c r="EO86" s="146" t="s">
        <v>97</v>
      </c>
      <c r="EP86" s="225" t="s">
        <v>98</v>
      </c>
      <c r="EQ86" s="139"/>
      <c r="ER86" s="10"/>
      <c r="ES86" s="10"/>
      <c r="ET86" s="105"/>
      <c r="EV86" s="11"/>
      <c r="EW86" s="259"/>
      <c r="EX86" s="236"/>
      <c r="EY86" s="236"/>
      <c r="EZ86" s="236"/>
      <c r="FA86" s="236"/>
      <c r="FB86" s="236"/>
      <c r="FC86" s="236"/>
      <c r="FD86" s="260"/>
      <c r="FE86" s="260"/>
      <c r="FF86" s="260"/>
      <c r="FG86" s="260"/>
      <c r="FH86" s="260"/>
      <c r="FI86" s="260"/>
      <c r="FJ86" s="176"/>
      <c r="FK86" s="16"/>
    </row>
    <row r="87" spans="141:167" x14ac:dyDescent="0.25">
      <c r="EK87" s="115" t="s">
        <v>113</v>
      </c>
      <c r="EL87" s="261">
        <v>-243.81514880543463</v>
      </c>
      <c r="EM87" s="234" t="s">
        <v>16</v>
      </c>
      <c r="EN87" s="262"/>
      <c r="EO87" s="146" t="s">
        <v>100</v>
      </c>
      <c r="EP87" s="225" t="s">
        <v>101</v>
      </c>
      <c r="EQ87" s="139"/>
      <c r="ER87" s="10"/>
      <c r="ES87" s="10"/>
      <c r="ET87" s="105"/>
      <c r="EV87" s="11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6"/>
    </row>
    <row r="88" spans="141:167" x14ac:dyDescent="0.25">
      <c r="EK88" s="115" t="s">
        <v>114</v>
      </c>
      <c r="EL88" s="261">
        <v>384.54646794815091</v>
      </c>
      <c r="EM88" s="234" t="s">
        <v>16</v>
      </c>
      <c r="EN88" s="262"/>
      <c r="EO88" s="146" t="s">
        <v>103</v>
      </c>
      <c r="EP88" s="225" t="s">
        <v>104</v>
      </c>
      <c r="EQ88" s="139"/>
      <c r="ER88" s="10"/>
      <c r="ES88" s="10"/>
      <c r="ET88" s="105"/>
      <c r="EV88" s="263"/>
      <c r="EW88" s="260"/>
      <c r="EX88" s="260"/>
      <c r="EY88" s="260"/>
      <c r="EZ88" s="260"/>
      <c r="FA88" s="260"/>
      <c r="FB88" s="260"/>
      <c r="FC88" s="260"/>
      <c r="FD88" s="260"/>
      <c r="FE88" s="260"/>
      <c r="FF88" s="260"/>
      <c r="FG88" s="260"/>
      <c r="FH88" s="260"/>
      <c r="FI88" s="260"/>
      <c r="FJ88" s="260"/>
      <c r="FK88" s="176"/>
    </row>
    <row r="89" spans="141:167" x14ac:dyDescent="0.25">
      <c r="EK89" s="115" t="s">
        <v>115</v>
      </c>
      <c r="EL89" s="261">
        <v>650.09419451323402</v>
      </c>
      <c r="EM89" s="264" t="s">
        <v>16</v>
      </c>
      <c r="EN89" s="265"/>
      <c r="EO89" s="146" t="s">
        <v>106</v>
      </c>
      <c r="EP89" s="225" t="s">
        <v>107</v>
      </c>
      <c r="EQ89" s="139"/>
      <c r="ER89" s="10"/>
      <c r="ES89" s="10"/>
      <c r="ET89" s="105"/>
    </row>
    <row r="90" spans="141:167" x14ac:dyDescent="0.25">
      <c r="EK90" s="115" t="s">
        <v>116</v>
      </c>
      <c r="EL90" s="261">
        <v>705.43858937494804</v>
      </c>
      <c r="EM90" s="33" t="s">
        <v>16</v>
      </c>
      <c r="EN90" s="10"/>
      <c r="EO90" s="104"/>
      <c r="EP90" s="104"/>
      <c r="EQ90" s="104"/>
      <c r="ER90" s="10"/>
      <c r="ES90" s="10"/>
      <c r="ET90" s="105"/>
    </row>
    <row r="91" spans="141:167" ht="15.75" thickBot="1" x14ac:dyDescent="0.3">
      <c r="EK91" s="266"/>
      <c r="EL91" s="244"/>
      <c r="EM91" s="170"/>
      <c r="EN91" s="170"/>
      <c r="EO91" s="170"/>
      <c r="EP91" s="170"/>
      <c r="EQ91" s="170"/>
      <c r="ER91" s="170"/>
      <c r="ES91" s="170"/>
      <c r="ET91" s="171"/>
    </row>
  </sheetData>
  <mergeCells count="68">
    <mergeCell ref="EH75:EI75"/>
    <mergeCell ref="EP85:EQ85"/>
    <mergeCell ref="EK86:EM86"/>
    <mergeCell ref="EH73:EI73"/>
    <mergeCell ref="FN73:FO73"/>
    <mergeCell ref="FP73:FQ73"/>
    <mergeCell ref="EH74:EI74"/>
    <mergeCell ref="FN74:FQ74"/>
    <mergeCell ref="EK67:EL67"/>
    <mergeCell ref="FO69:FP69"/>
    <mergeCell ref="EK72:EM72"/>
    <mergeCell ref="FN72:FO72"/>
    <mergeCell ref="FP72:FQ72"/>
    <mergeCell ref="EP71:EQ71"/>
    <mergeCell ref="FN66:FO66"/>
    <mergeCell ref="FS62:FT62"/>
    <mergeCell ref="FU62:FV62"/>
    <mergeCell ref="ER63:ES63"/>
    <mergeCell ref="FP63:FQ63"/>
    <mergeCell ref="FS63:FT63"/>
    <mergeCell ref="FU63:FV63"/>
    <mergeCell ref="ER64:ES64"/>
    <mergeCell ref="FS64:FT64"/>
    <mergeCell ref="FU64:FV64"/>
    <mergeCell ref="FS60:FV60"/>
    <mergeCell ref="FP61:FQ61"/>
    <mergeCell ref="FS61:FT61"/>
    <mergeCell ref="FU61:FV61"/>
    <mergeCell ref="ER65:ES65"/>
    <mergeCell ref="FN65:FO65"/>
    <mergeCell ref="FP52:FQ52"/>
    <mergeCell ref="FD53:FE53"/>
    <mergeCell ref="FP53:FQ53"/>
    <mergeCell ref="EK62:EL62"/>
    <mergeCell ref="EP62:ES62"/>
    <mergeCell ref="FP62:FQ62"/>
    <mergeCell ref="EO54:ES54"/>
    <mergeCell ref="FD54:FE54"/>
    <mergeCell ref="FD55:FE55"/>
    <mergeCell ref="FF48:FG48"/>
    <mergeCell ref="FF49:FG49"/>
    <mergeCell ref="FJ50:FK50"/>
    <mergeCell ref="FD52:FE52"/>
    <mergeCell ref="FJ52:FK52"/>
    <mergeCell ref="FP50:FQ50"/>
    <mergeCell ref="FD51:FE51"/>
    <mergeCell ref="FF51:FG51"/>
    <mergeCell ref="FJ51:FK51"/>
    <mergeCell ref="FP51:FQ51"/>
    <mergeCell ref="FF47:FG47"/>
    <mergeCell ref="FP47:FQ47"/>
    <mergeCell ref="FI39:FK39"/>
    <mergeCell ref="EQ40:EU40"/>
    <mergeCell ref="FI40:FK40"/>
    <mergeCell ref="EX41:FA41"/>
    <mergeCell ref="EZ42:FA42"/>
    <mergeCell ref="FJ42:FK42"/>
    <mergeCell ref="FF43:FG43"/>
    <mergeCell ref="FP43:FQ43"/>
    <mergeCell ref="FF44:FG44"/>
    <mergeCell ref="FD46:FG46"/>
    <mergeCell ref="FP46:FQ46"/>
    <mergeCell ref="FO7:FQ7"/>
    <mergeCell ref="E4:F4"/>
    <mergeCell ref="EW4:EY4"/>
    <mergeCell ref="EW5:EY5"/>
    <mergeCell ref="EW6:EY6"/>
    <mergeCell ref="FO6:FQ6"/>
  </mergeCells>
  <pageMargins left="0.7" right="0.7" top="0.75" bottom="0.75" header="0.3" footer="0.3"/>
  <pageSetup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91"/>
  <sheetViews>
    <sheetView workbookViewId="0"/>
  </sheetViews>
  <sheetFormatPr defaultColWidth="9.140625" defaultRowHeight="15" x14ac:dyDescent="0.25"/>
  <cols>
    <col min="1" max="1" width="15.85546875" style="1" customWidth="1"/>
    <col min="2" max="2" width="11.28515625" style="1" bestFit="1" customWidth="1"/>
    <col min="3" max="3" width="9.28515625" style="1" bestFit="1" customWidth="1"/>
    <col min="4" max="4" width="10.5703125" style="1" customWidth="1"/>
    <col min="5" max="5" width="14.85546875" style="1" customWidth="1"/>
    <col min="6" max="6" width="9.28515625" style="1" bestFit="1" customWidth="1"/>
    <col min="7" max="7" width="12.5703125" style="1" customWidth="1"/>
    <col min="8" max="136" width="9.140625" style="1"/>
    <col min="137" max="137" width="29.85546875" style="1" bestFit="1" customWidth="1"/>
    <col min="138" max="140" width="9.140625" style="1"/>
    <col min="141" max="141" width="21" style="1" customWidth="1"/>
    <col min="142" max="142" width="10.7109375" style="1" bestFit="1" customWidth="1"/>
    <col min="143" max="143" width="9.140625" style="1"/>
    <col min="144" max="144" width="9.5703125" style="1" bestFit="1" customWidth="1"/>
    <col min="145" max="145" width="11.28515625" style="1" customWidth="1"/>
    <col min="146" max="146" width="11.5703125" style="1" customWidth="1"/>
    <col min="147" max="148" width="9.140625" style="1"/>
    <col min="149" max="149" width="15" style="1" customWidth="1"/>
    <col min="150" max="156" width="9.140625" style="1"/>
    <col min="157" max="157" width="10.140625" style="1" bestFit="1" customWidth="1"/>
    <col min="158" max="16384" width="9.140625" style="1"/>
  </cols>
  <sheetData>
    <row r="1" spans="1:182" ht="15.75" thickBot="1" x14ac:dyDescent="0.3"/>
    <row r="2" spans="1:182" ht="20.25" x14ac:dyDescent="0.3">
      <c r="EF2" s="4" t="s">
        <v>6</v>
      </c>
      <c r="EG2" s="5"/>
      <c r="EH2" s="5"/>
      <c r="EI2" s="5"/>
      <c r="EK2" s="6" t="s">
        <v>51</v>
      </c>
      <c r="EL2" s="7">
        <v>11857.938800526432</v>
      </c>
      <c r="EM2" s="8">
        <v>515.56255654462745</v>
      </c>
      <c r="EN2" s="9">
        <v>0.51578681168014062</v>
      </c>
      <c r="EO2" s="10"/>
      <c r="EP2" s="10"/>
      <c r="EQ2" s="10"/>
      <c r="ER2" s="10"/>
      <c r="ES2" s="10"/>
      <c r="ET2" s="10"/>
      <c r="EV2" s="11"/>
      <c r="EW2" s="10"/>
      <c r="EX2" s="10"/>
      <c r="EY2" s="10"/>
      <c r="EZ2" s="12"/>
      <c r="FA2" s="12"/>
      <c r="FB2" s="13" t="s">
        <v>117</v>
      </c>
      <c r="FC2" s="14"/>
      <c r="FD2" s="14"/>
      <c r="FE2" s="14"/>
      <c r="FF2" s="10"/>
      <c r="FG2" s="10"/>
      <c r="FH2" s="10"/>
      <c r="FI2" s="15"/>
      <c r="FJ2" s="15"/>
      <c r="FK2" s="16"/>
      <c r="FM2" s="17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9"/>
    </row>
    <row r="3" spans="1:182" ht="16.5" thickBot="1" x14ac:dyDescent="0.3">
      <c r="EF3" s="4"/>
      <c r="EG3" s="5"/>
      <c r="EH3" s="5"/>
      <c r="EI3" s="5"/>
      <c r="EK3" s="20" t="s">
        <v>15</v>
      </c>
      <c r="EL3" s="21">
        <v>2014</v>
      </c>
      <c r="EM3" s="22">
        <v>100.7</v>
      </c>
      <c r="EN3" s="23">
        <v>5.0249500998003994E-2</v>
      </c>
      <c r="EO3" s="10"/>
      <c r="EP3" s="10"/>
      <c r="EQ3" s="10"/>
      <c r="ER3" s="10"/>
      <c r="ES3" s="10"/>
      <c r="ET3" s="10"/>
      <c r="EV3" s="11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5"/>
      <c r="FJ3" s="15"/>
      <c r="FK3" s="16"/>
      <c r="FM3" s="24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6"/>
    </row>
    <row r="4" spans="1:182" ht="18" x14ac:dyDescent="0.25">
      <c r="E4" s="428" t="s">
        <v>188</v>
      </c>
      <c r="F4" s="428"/>
      <c r="EF4" s="27" t="s">
        <v>7</v>
      </c>
      <c r="EG4" s="28">
        <v>41645</v>
      </c>
      <c r="EH4" s="29"/>
      <c r="EI4" s="30"/>
      <c r="EK4" s="20" t="s">
        <v>17</v>
      </c>
      <c r="EL4" s="21">
        <v>1145</v>
      </c>
      <c r="EM4" s="22">
        <v>95.416666666666671</v>
      </c>
      <c r="EN4" s="23">
        <v>0.47099958864664748</v>
      </c>
      <c r="EO4" s="10"/>
      <c r="EP4" s="10"/>
      <c r="EQ4" s="10"/>
      <c r="ER4" s="10"/>
      <c r="ES4" s="10"/>
      <c r="ET4" s="10"/>
      <c r="EV4" s="11"/>
      <c r="EW4" s="506" t="s">
        <v>118</v>
      </c>
      <c r="EX4" s="507"/>
      <c r="EY4" s="507"/>
      <c r="EZ4" s="31" t="s">
        <v>9</v>
      </c>
      <c r="FA4" s="32"/>
      <c r="FB4" s="33"/>
      <c r="FC4" s="10"/>
      <c r="FD4" s="10"/>
      <c r="FE4" s="10"/>
      <c r="FF4" s="10"/>
      <c r="FG4" s="10"/>
      <c r="FH4" s="10"/>
      <c r="FI4" s="15"/>
      <c r="FJ4" s="15"/>
      <c r="FK4" s="16"/>
      <c r="FM4" s="24"/>
      <c r="FN4" s="25"/>
      <c r="FO4" s="25"/>
      <c r="FP4" s="25"/>
      <c r="FQ4" s="25"/>
      <c r="FR4" s="34" t="s">
        <v>130</v>
      </c>
      <c r="FS4" s="25"/>
      <c r="FT4" s="25"/>
      <c r="FU4" s="25"/>
      <c r="FV4" s="25"/>
      <c r="FW4" s="25"/>
      <c r="FX4" s="25"/>
      <c r="FY4" s="25"/>
      <c r="FZ4" s="26"/>
    </row>
    <row r="5" spans="1:182" x14ac:dyDescent="0.25">
      <c r="EF5" s="35" t="s">
        <v>8</v>
      </c>
      <c r="EG5" s="36" t="s">
        <v>9</v>
      </c>
      <c r="EH5" s="37"/>
      <c r="EI5" s="38"/>
      <c r="EK5" s="20" t="s">
        <v>18</v>
      </c>
      <c r="EL5" s="21">
        <v>24900</v>
      </c>
      <c r="EM5" s="22">
        <v>701.4084507042254</v>
      </c>
      <c r="EN5" s="23">
        <v>0.70239774330042315</v>
      </c>
      <c r="EO5" s="10"/>
      <c r="EP5" s="10"/>
      <c r="EQ5" s="10"/>
      <c r="ER5" s="10"/>
      <c r="ES5" s="10"/>
      <c r="ET5" s="10"/>
      <c r="EV5" s="11"/>
      <c r="EW5" s="506" t="s">
        <v>119</v>
      </c>
      <c r="EX5" s="507"/>
      <c r="EY5" s="507"/>
      <c r="EZ5" s="31" t="s">
        <v>11</v>
      </c>
      <c r="FA5" s="32"/>
      <c r="FB5" s="33"/>
      <c r="FC5" s="10"/>
      <c r="FD5" s="10"/>
      <c r="FE5" s="10"/>
      <c r="FF5" s="10"/>
      <c r="FG5" s="10"/>
      <c r="FH5" s="10"/>
      <c r="FI5" s="10"/>
      <c r="FJ5" s="10"/>
      <c r="FK5" s="16"/>
      <c r="FM5" s="24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6"/>
    </row>
    <row r="6" spans="1:182" x14ac:dyDescent="0.25">
      <c r="EF6" s="35" t="s">
        <v>10</v>
      </c>
      <c r="EG6" s="36" t="s">
        <v>11</v>
      </c>
      <c r="EH6" s="37"/>
      <c r="EI6" s="38"/>
      <c r="EK6" s="20" t="s">
        <v>19</v>
      </c>
      <c r="EL6" s="21">
        <v>0</v>
      </c>
      <c r="EM6" s="22">
        <v>0</v>
      </c>
      <c r="EN6" s="23">
        <v>0</v>
      </c>
      <c r="EO6" s="10"/>
      <c r="EP6" s="10"/>
      <c r="EQ6" s="10"/>
      <c r="ER6" s="10"/>
      <c r="ES6" s="10"/>
      <c r="ET6" s="10"/>
      <c r="EV6" s="11"/>
      <c r="EW6" s="506" t="s">
        <v>120</v>
      </c>
      <c r="EX6" s="507"/>
      <c r="EY6" s="507"/>
      <c r="EZ6" s="39" t="s">
        <v>13</v>
      </c>
      <c r="FA6" s="32"/>
      <c r="FB6" s="33"/>
      <c r="FC6" s="10"/>
      <c r="FD6" s="10"/>
      <c r="FE6" s="10"/>
      <c r="FF6" s="10"/>
      <c r="FG6" s="10"/>
      <c r="FH6" s="10"/>
      <c r="FI6" s="10"/>
      <c r="FJ6" s="10"/>
      <c r="FK6" s="16"/>
      <c r="FM6" s="24"/>
      <c r="FN6" s="40" t="s">
        <v>8</v>
      </c>
      <c r="FO6" s="467" t="s">
        <v>9</v>
      </c>
      <c r="FP6" s="467"/>
      <c r="FQ6" s="467"/>
      <c r="FR6" s="25"/>
      <c r="FS6" s="25"/>
      <c r="FT6" s="25"/>
      <c r="FU6" s="25"/>
      <c r="FV6" s="25"/>
      <c r="FW6" s="25"/>
      <c r="FX6" s="25"/>
      <c r="FY6" s="25"/>
      <c r="FZ6" s="26"/>
    </row>
    <row r="7" spans="1:182" ht="15.75" thickBot="1" x14ac:dyDescent="0.3">
      <c r="B7" s="3" t="s">
        <v>0</v>
      </c>
      <c r="C7" s="3" t="s">
        <v>1</v>
      </c>
      <c r="D7" s="3" t="s">
        <v>167</v>
      </c>
      <c r="E7" s="3" t="s">
        <v>159</v>
      </c>
      <c r="F7" s="3" t="s">
        <v>4</v>
      </c>
      <c r="G7" s="3" t="s">
        <v>5</v>
      </c>
      <c r="EF7" s="41" t="s">
        <v>12</v>
      </c>
      <c r="EG7" s="42" t="s">
        <v>13</v>
      </c>
      <c r="EH7" s="43"/>
      <c r="EI7" s="44"/>
      <c r="EK7" s="20" t="s">
        <v>20</v>
      </c>
      <c r="EL7" s="21">
        <v>450</v>
      </c>
      <c r="EM7" s="22">
        <v>7.3770491803278686</v>
      </c>
      <c r="EN7" s="23">
        <v>7.3752355978038186E-3</v>
      </c>
      <c r="EO7" s="10"/>
      <c r="EP7" s="10"/>
      <c r="EQ7" s="10"/>
      <c r="ER7" s="10"/>
      <c r="ES7" s="10"/>
      <c r="ET7" s="10"/>
      <c r="EV7" s="11"/>
      <c r="EW7" s="25"/>
      <c r="EX7" s="25"/>
      <c r="EY7" s="25"/>
      <c r="EZ7" s="45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6"/>
      <c r="FM7" s="24"/>
      <c r="FN7" s="40" t="s">
        <v>10</v>
      </c>
      <c r="FO7" s="488" t="s">
        <v>11</v>
      </c>
      <c r="FP7" s="489"/>
      <c r="FQ7" s="490"/>
      <c r="FR7" s="25"/>
      <c r="FS7" s="25"/>
      <c r="FT7" s="25"/>
      <c r="FU7" s="25"/>
      <c r="FV7" s="25"/>
      <c r="FW7" s="25"/>
      <c r="FX7" s="25"/>
      <c r="FY7" s="25"/>
      <c r="FZ7" s="26"/>
    </row>
    <row r="8" spans="1:182" x14ac:dyDescent="0.25">
      <c r="A8" s="289" t="s">
        <v>188</v>
      </c>
      <c r="B8" s="332">
        <v>43781</v>
      </c>
      <c r="C8" s="3"/>
      <c r="D8" s="3"/>
      <c r="E8" s="275">
        <v>1.65</v>
      </c>
      <c r="F8" s="3"/>
      <c r="G8" s="275" t="s">
        <v>161</v>
      </c>
      <c r="EF8" s="46"/>
      <c r="EG8" s="284"/>
      <c r="EH8" s="5"/>
      <c r="EI8" s="5"/>
      <c r="EK8" s="20"/>
      <c r="EL8" s="21"/>
      <c r="EM8" s="285"/>
      <c r="EN8" s="286"/>
      <c r="EO8" s="10"/>
      <c r="EP8" s="10"/>
      <c r="EQ8" s="10"/>
      <c r="ER8" s="10"/>
      <c r="ES8" s="10"/>
      <c r="ET8" s="10"/>
      <c r="EV8" s="11"/>
      <c r="EW8" s="25"/>
      <c r="EX8" s="25"/>
      <c r="EY8" s="25"/>
      <c r="EZ8" s="45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6"/>
      <c r="FM8" s="24"/>
      <c r="FN8" s="40"/>
      <c r="FO8" s="298"/>
      <c r="FP8" s="299"/>
      <c r="FQ8" s="300"/>
      <c r="FR8" s="25"/>
      <c r="FS8" s="25"/>
      <c r="FT8" s="25"/>
      <c r="FU8" s="25"/>
      <c r="FV8" s="25"/>
      <c r="FW8" s="25"/>
      <c r="FX8" s="25"/>
      <c r="FY8" s="25"/>
      <c r="FZ8" s="26"/>
    </row>
    <row r="9" spans="1:182" x14ac:dyDescent="0.25">
      <c r="B9" s="332">
        <v>43767</v>
      </c>
      <c r="C9" s="3"/>
      <c r="D9" s="3"/>
      <c r="E9" s="275">
        <v>1.34</v>
      </c>
      <c r="F9" s="3"/>
      <c r="G9" s="275" t="s">
        <v>161</v>
      </c>
      <c r="EF9" s="46"/>
      <c r="EG9" s="284"/>
      <c r="EH9" s="5"/>
      <c r="EI9" s="5"/>
      <c r="EK9" s="20"/>
      <c r="EL9" s="21"/>
      <c r="EM9" s="285"/>
      <c r="EN9" s="286"/>
      <c r="EO9" s="10"/>
      <c r="EP9" s="10"/>
      <c r="EQ9" s="10"/>
      <c r="ER9" s="10"/>
      <c r="ES9" s="10"/>
      <c r="ET9" s="10"/>
      <c r="EV9" s="11"/>
      <c r="EW9" s="25"/>
      <c r="EX9" s="25"/>
      <c r="EY9" s="25"/>
      <c r="EZ9" s="45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6"/>
      <c r="FM9" s="24"/>
      <c r="FN9" s="40"/>
      <c r="FO9" s="298"/>
      <c r="FP9" s="299"/>
      <c r="FQ9" s="300"/>
      <c r="FR9" s="25"/>
      <c r="FS9" s="25"/>
      <c r="FT9" s="25"/>
      <c r="FU9" s="25"/>
      <c r="FV9" s="25"/>
      <c r="FW9" s="25"/>
      <c r="FX9" s="25"/>
      <c r="FY9" s="25"/>
      <c r="FZ9" s="26"/>
    </row>
    <row r="10" spans="1:182" x14ac:dyDescent="0.25">
      <c r="A10" s="289"/>
      <c r="B10" s="329">
        <v>43719</v>
      </c>
      <c r="C10" s="3"/>
      <c r="D10" s="3"/>
      <c r="E10" s="275" t="s">
        <v>195</v>
      </c>
      <c r="F10" s="3"/>
      <c r="G10" s="275" t="s">
        <v>197</v>
      </c>
      <c r="EF10" s="46"/>
      <c r="EG10" s="284"/>
      <c r="EH10" s="5"/>
      <c r="EI10" s="5"/>
      <c r="EK10" s="20"/>
      <c r="EL10" s="21"/>
      <c r="EM10" s="285"/>
      <c r="EN10" s="286"/>
      <c r="EO10" s="10"/>
      <c r="EP10" s="10"/>
      <c r="EQ10" s="10"/>
      <c r="ER10" s="10"/>
      <c r="ES10" s="10"/>
      <c r="ET10" s="10"/>
      <c r="EV10" s="11"/>
      <c r="EW10" s="25"/>
      <c r="EX10" s="25"/>
      <c r="EY10" s="25"/>
      <c r="EZ10" s="45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6"/>
      <c r="FM10" s="24"/>
      <c r="FN10" s="40"/>
      <c r="FO10" s="298"/>
      <c r="FP10" s="299"/>
      <c r="FQ10" s="300"/>
      <c r="FR10" s="25"/>
      <c r="FS10" s="25"/>
      <c r="FT10" s="25"/>
      <c r="FU10" s="25"/>
      <c r="FV10" s="25"/>
      <c r="FW10" s="25"/>
      <c r="FX10" s="25"/>
      <c r="FY10" s="25"/>
      <c r="FZ10" s="26"/>
    </row>
    <row r="11" spans="1:182" x14ac:dyDescent="0.25">
      <c r="A11" s="289"/>
      <c r="B11" s="329">
        <v>43705</v>
      </c>
      <c r="C11" s="3"/>
      <c r="D11" s="3"/>
      <c r="E11" s="275" t="s">
        <v>195</v>
      </c>
      <c r="F11" s="3"/>
      <c r="G11" s="275" t="s">
        <v>197</v>
      </c>
      <c r="EF11" s="46"/>
      <c r="EG11" s="284"/>
      <c r="EH11" s="5"/>
      <c r="EI11" s="5"/>
      <c r="EK11" s="20"/>
      <c r="EL11" s="21"/>
      <c r="EM11" s="285"/>
      <c r="EN11" s="286"/>
      <c r="EO11" s="10"/>
      <c r="EP11" s="10"/>
      <c r="EQ11" s="10"/>
      <c r="ER11" s="10"/>
      <c r="ES11" s="10"/>
      <c r="ET11" s="10"/>
      <c r="EV11" s="11"/>
      <c r="EW11" s="25"/>
      <c r="EX11" s="25"/>
      <c r="EY11" s="25"/>
      <c r="EZ11" s="45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6"/>
      <c r="FM11" s="24"/>
      <c r="FN11" s="40"/>
      <c r="FO11" s="298"/>
      <c r="FP11" s="299"/>
      <c r="FQ11" s="300"/>
      <c r="FR11" s="25"/>
      <c r="FS11" s="25"/>
      <c r="FT11" s="25"/>
      <c r="FU11" s="25"/>
      <c r="FV11" s="25"/>
      <c r="FW11" s="25"/>
      <c r="FX11" s="25"/>
      <c r="FY11" s="25"/>
      <c r="FZ11" s="26"/>
    </row>
    <row r="12" spans="1:182" x14ac:dyDescent="0.25">
      <c r="A12" s="289"/>
      <c r="B12" s="329">
        <v>43675</v>
      </c>
      <c r="C12" s="3"/>
      <c r="D12" s="3"/>
      <c r="E12" s="275">
        <v>1.71</v>
      </c>
      <c r="F12" s="3"/>
      <c r="G12" s="275" t="s">
        <v>161</v>
      </c>
      <c r="EF12" s="46"/>
      <c r="EG12" s="284"/>
      <c r="EH12" s="5"/>
      <c r="EI12" s="5"/>
      <c r="EK12" s="20"/>
      <c r="EL12" s="21"/>
      <c r="EM12" s="285"/>
      <c r="EN12" s="286"/>
      <c r="EO12" s="10"/>
      <c r="EP12" s="10"/>
      <c r="EQ12" s="10"/>
      <c r="ER12" s="10"/>
      <c r="ES12" s="10"/>
      <c r="ET12" s="10"/>
      <c r="EV12" s="11"/>
      <c r="EW12" s="25"/>
      <c r="EX12" s="25"/>
      <c r="EY12" s="25"/>
      <c r="EZ12" s="45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6"/>
      <c r="FM12" s="24"/>
      <c r="FN12" s="40"/>
      <c r="FO12" s="298"/>
      <c r="FP12" s="299"/>
      <c r="FQ12" s="300"/>
      <c r="FR12" s="25"/>
      <c r="FS12" s="25"/>
      <c r="FT12" s="25"/>
      <c r="FU12" s="25"/>
      <c r="FV12" s="25"/>
      <c r="FW12" s="25"/>
      <c r="FX12" s="25"/>
      <c r="FY12" s="25"/>
      <c r="FZ12" s="26"/>
    </row>
    <row r="13" spans="1:182" x14ac:dyDescent="0.25">
      <c r="A13" s="289"/>
      <c r="B13" s="329">
        <v>43644</v>
      </c>
      <c r="C13" s="3"/>
      <c r="D13" s="3"/>
      <c r="E13" s="275">
        <v>2.19</v>
      </c>
      <c r="F13" s="3"/>
      <c r="G13" s="275" t="s">
        <v>161</v>
      </c>
      <c r="EF13" s="46"/>
      <c r="EG13" s="284"/>
      <c r="EH13" s="5"/>
      <c r="EI13" s="5"/>
      <c r="EK13" s="20"/>
      <c r="EL13" s="21"/>
      <c r="EM13" s="285"/>
      <c r="EN13" s="286"/>
      <c r="EO13" s="10"/>
      <c r="EP13" s="10"/>
      <c r="EQ13" s="10"/>
      <c r="ER13" s="10"/>
      <c r="ES13" s="10"/>
      <c r="ET13" s="10"/>
      <c r="EV13" s="11"/>
      <c r="EW13" s="25"/>
      <c r="EX13" s="25"/>
      <c r="EY13" s="25"/>
      <c r="EZ13" s="45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6"/>
      <c r="FM13" s="24"/>
      <c r="FN13" s="40"/>
      <c r="FO13" s="298"/>
      <c r="FP13" s="299"/>
      <c r="FQ13" s="300"/>
      <c r="FR13" s="25"/>
      <c r="FS13" s="25"/>
      <c r="FT13" s="25"/>
      <c r="FU13" s="25"/>
      <c r="FV13" s="25"/>
      <c r="FW13" s="25"/>
      <c r="FX13" s="25"/>
      <c r="FY13" s="25"/>
      <c r="FZ13" s="26"/>
    </row>
    <row r="14" spans="1:182" x14ac:dyDescent="0.25">
      <c r="A14" s="289"/>
      <c r="B14" s="329">
        <v>43616</v>
      </c>
      <c r="C14" s="3"/>
      <c r="D14" s="3"/>
      <c r="E14" s="275">
        <v>1.93</v>
      </c>
      <c r="F14" s="3"/>
      <c r="G14" s="275" t="s">
        <v>161</v>
      </c>
      <c r="EF14" s="46"/>
      <c r="EG14" s="284"/>
      <c r="EH14" s="5"/>
      <c r="EI14" s="5"/>
      <c r="EK14" s="20"/>
      <c r="EL14" s="21"/>
      <c r="EM14" s="285"/>
      <c r="EN14" s="286"/>
      <c r="EO14" s="10"/>
      <c r="EP14" s="10"/>
      <c r="EQ14" s="10"/>
      <c r="ER14" s="10"/>
      <c r="ES14" s="10"/>
      <c r="ET14" s="10"/>
      <c r="EV14" s="11"/>
      <c r="EW14" s="25"/>
      <c r="EX14" s="25"/>
      <c r="EY14" s="25"/>
      <c r="EZ14" s="45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6"/>
      <c r="FM14" s="24"/>
      <c r="FN14" s="40"/>
      <c r="FO14" s="298"/>
      <c r="FP14" s="299"/>
      <c r="FQ14" s="300"/>
      <c r="FR14" s="25"/>
      <c r="FS14" s="25"/>
      <c r="FT14" s="25"/>
      <c r="FU14" s="25"/>
      <c r="FV14" s="25"/>
      <c r="FW14" s="25"/>
      <c r="FX14" s="25"/>
      <c r="FY14" s="25"/>
      <c r="FZ14" s="26"/>
    </row>
    <row r="15" spans="1:182" x14ac:dyDescent="0.25">
      <c r="A15" s="289"/>
      <c r="B15" s="329">
        <v>43571</v>
      </c>
      <c r="C15" s="3"/>
      <c r="D15" s="3"/>
      <c r="E15" s="275">
        <v>1.81</v>
      </c>
      <c r="F15" s="3"/>
      <c r="G15" s="275" t="s">
        <v>161</v>
      </c>
      <c r="EF15" s="46"/>
      <c r="EG15" s="284"/>
      <c r="EH15" s="5"/>
      <c r="EI15" s="5"/>
      <c r="EK15" s="20"/>
      <c r="EL15" s="21"/>
      <c r="EM15" s="285"/>
      <c r="EN15" s="286"/>
      <c r="EO15" s="10"/>
      <c r="EP15" s="10"/>
      <c r="EQ15" s="10"/>
      <c r="ER15" s="10"/>
      <c r="ES15" s="10"/>
      <c r="ET15" s="10"/>
      <c r="EV15" s="11"/>
      <c r="EW15" s="25"/>
      <c r="EX15" s="25"/>
      <c r="EY15" s="25"/>
      <c r="EZ15" s="45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6"/>
      <c r="FM15" s="24"/>
      <c r="FN15" s="40"/>
      <c r="FO15" s="298"/>
      <c r="FP15" s="299"/>
      <c r="FQ15" s="300"/>
      <c r="FR15" s="25"/>
      <c r="FS15" s="25"/>
      <c r="FT15" s="25"/>
      <c r="FU15" s="25"/>
      <c r="FV15" s="25"/>
      <c r="FW15" s="25"/>
      <c r="FX15" s="25"/>
      <c r="FY15" s="25"/>
      <c r="FZ15" s="26"/>
    </row>
    <row r="16" spans="1:182" x14ac:dyDescent="0.25">
      <c r="B16" s="329">
        <v>43552</v>
      </c>
      <c r="C16" s="3"/>
      <c r="D16" s="3"/>
      <c r="E16" s="275">
        <v>2.33</v>
      </c>
      <c r="F16" s="3"/>
      <c r="G16" s="275" t="s">
        <v>161</v>
      </c>
      <c r="EF16" s="46"/>
      <c r="EG16" s="284"/>
      <c r="EH16" s="5"/>
      <c r="EI16" s="5"/>
      <c r="EK16" s="20"/>
      <c r="EL16" s="21"/>
      <c r="EM16" s="285"/>
      <c r="EN16" s="286"/>
      <c r="EO16" s="10"/>
      <c r="EP16" s="10"/>
      <c r="EQ16" s="10"/>
      <c r="ER16" s="10"/>
      <c r="ES16" s="10"/>
      <c r="ET16" s="10"/>
      <c r="EV16" s="11"/>
      <c r="EW16" s="25"/>
      <c r="EX16" s="25"/>
      <c r="EY16" s="25"/>
      <c r="EZ16" s="45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6"/>
      <c r="FM16" s="24"/>
      <c r="FN16" s="40"/>
      <c r="FO16" s="298"/>
      <c r="FP16" s="299"/>
      <c r="FQ16" s="300"/>
      <c r="FR16" s="25"/>
      <c r="FS16" s="25"/>
      <c r="FT16" s="25"/>
      <c r="FU16" s="25"/>
      <c r="FV16" s="25"/>
      <c r="FW16" s="25"/>
      <c r="FX16" s="25"/>
      <c r="FY16" s="25"/>
      <c r="FZ16" s="26"/>
    </row>
    <row r="17" spans="2:182" x14ac:dyDescent="0.25">
      <c r="B17" s="329">
        <v>43514</v>
      </c>
      <c r="C17" s="3"/>
      <c r="D17" s="3"/>
      <c r="E17" s="275">
        <v>2.85</v>
      </c>
      <c r="F17" s="3"/>
      <c r="G17" s="275" t="s">
        <v>161</v>
      </c>
      <c r="EF17" s="46"/>
      <c r="EG17" s="284"/>
      <c r="EH17" s="5"/>
      <c r="EI17" s="5"/>
      <c r="EK17" s="20"/>
      <c r="EL17" s="21"/>
      <c r="EM17" s="285"/>
      <c r="EN17" s="286"/>
      <c r="EO17" s="10"/>
      <c r="EP17" s="10"/>
      <c r="EQ17" s="10"/>
      <c r="ER17" s="10"/>
      <c r="ES17" s="10"/>
      <c r="ET17" s="10"/>
      <c r="EV17" s="11"/>
      <c r="EW17" s="25"/>
      <c r="EX17" s="25"/>
      <c r="EY17" s="25"/>
      <c r="EZ17" s="45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6"/>
      <c r="FM17" s="24"/>
      <c r="FN17" s="40"/>
      <c r="FO17" s="298"/>
      <c r="FP17" s="299"/>
      <c r="FQ17" s="300"/>
      <c r="FR17" s="25"/>
      <c r="FS17" s="25"/>
      <c r="FT17" s="25"/>
      <c r="FU17" s="25"/>
      <c r="FV17" s="25"/>
      <c r="FW17" s="25"/>
      <c r="FX17" s="25"/>
      <c r="FY17" s="25"/>
      <c r="FZ17" s="26"/>
    </row>
    <row r="18" spans="2:182" x14ac:dyDescent="0.25">
      <c r="B18" s="329">
        <v>43494</v>
      </c>
      <c r="C18" s="3"/>
      <c r="D18" s="3"/>
      <c r="E18" s="275">
        <v>3.36</v>
      </c>
      <c r="F18" s="3"/>
      <c r="G18" s="275" t="s">
        <v>161</v>
      </c>
      <c r="EF18" s="46"/>
      <c r="EG18" s="284"/>
      <c r="EH18" s="5"/>
      <c r="EI18" s="5"/>
      <c r="EK18" s="20"/>
      <c r="EL18" s="21"/>
      <c r="EM18" s="285"/>
      <c r="EN18" s="286"/>
      <c r="EO18" s="10"/>
      <c r="EP18" s="10"/>
      <c r="EQ18" s="10"/>
      <c r="ER18" s="10"/>
      <c r="ES18" s="10"/>
      <c r="ET18" s="10"/>
      <c r="EV18" s="11"/>
      <c r="EW18" s="25"/>
      <c r="EX18" s="25"/>
      <c r="EY18" s="25"/>
      <c r="EZ18" s="45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6"/>
      <c r="FM18" s="24"/>
      <c r="FN18" s="40"/>
      <c r="FO18" s="298"/>
      <c r="FP18" s="299"/>
      <c r="FQ18" s="300"/>
      <c r="FR18" s="25"/>
      <c r="FS18" s="25"/>
      <c r="FT18" s="25"/>
      <c r="FU18" s="25"/>
      <c r="FV18" s="25"/>
      <c r="FW18" s="25"/>
      <c r="FX18" s="25"/>
      <c r="FY18" s="25"/>
      <c r="FZ18" s="26"/>
    </row>
    <row r="19" spans="2:182" x14ac:dyDescent="0.25">
      <c r="B19" s="329">
        <v>43461</v>
      </c>
      <c r="C19" s="3"/>
      <c r="D19" s="3"/>
      <c r="E19" s="275">
        <v>4.21</v>
      </c>
      <c r="F19" s="3"/>
      <c r="G19" s="275" t="s">
        <v>161</v>
      </c>
      <c r="EF19" s="46"/>
      <c r="EG19" s="284"/>
      <c r="EH19" s="5"/>
      <c r="EI19" s="5"/>
      <c r="EK19" s="20"/>
      <c r="EL19" s="21"/>
      <c r="EM19" s="285"/>
      <c r="EN19" s="286"/>
      <c r="EO19" s="10"/>
      <c r="EP19" s="10"/>
      <c r="EQ19" s="10"/>
      <c r="ER19" s="10"/>
      <c r="ES19" s="10"/>
      <c r="ET19" s="10"/>
      <c r="EV19" s="11"/>
      <c r="EW19" s="25"/>
      <c r="EX19" s="25"/>
      <c r="EY19" s="25"/>
      <c r="EZ19" s="45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6"/>
      <c r="FM19" s="24"/>
      <c r="FN19" s="40"/>
      <c r="FO19" s="298"/>
      <c r="FP19" s="299"/>
      <c r="FQ19" s="300"/>
      <c r="FR19" s="25"/>
      <c r="FS19" s="25"/>
      <c r="FT19" s="25"/>
      <c r="FU19" s="25"/>
      <c r="FV19" s="25"/>
      <c r="FW19" s="25"/>
      <c r="FX19" s="25"/>
      <c r="FY19" s="25"/>
      <c r="FZ19" s="26"/>
    </row>
    <row r="20" spans="2:182" x14ac:dyDescent="0.25">
      <c r="B20" s="329">
        <v>43425</v>
      </c>
      <c r="C20" s="3"/>
      <c r="D20" s="3"/>
      <c r="E20" s="275">
        <v>3.57</v>
      </c>
      <c r="F20" s="3"/>
      <c r="G20" s="275" t="s">
        <v>161</v>
      </c>
      <c r="EF20" s="46"/>
      <c r="EG20" s="284"/>
      <c r="EH20" s="5"/>
      <c r="EI20" s="5"/>
      <c r="EK20" s="20"/>
      <c r="EL20" s="21"/>
      <c r="EM20" s="285"/>
      <c r="EN20" s="286"/>
      <c r="EO20" s="10"/>
      <c r="EP20" s="10"/>
      <c r="EQ20" s="10"/>
      <c r="ER20" s="10"/>
      <c r="ES20" s="10"/>
      <c r="ET20" s="10"/>
      <c r="EV20" s="11"/>
      <c r="EW20" s="25"/>
      <c r="EX20" s="25"/>
      <c r="EY20" s="25"/>
      <c r="EZ20" s="45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6"/>
      <c r="FM20" s="24"/>
      <c r="FN20" s="40"/>
      <c r="FO20" s="298"/>
      <c r="FP20" s="299"/>
      <c r="FQ20" s="300"/>
      <c r="FR20" s="25"/>
      <c r="FS20" s="25"/>
      <c r="FT20" s="25"/>
      <c r="FU20" s="25"/>
      <c r="FV20" s="25"/>
      <c r="FW20" s="25"/>
      <c r="FX20" s="25"/>
      <c r="FY20" s="25"/>
      <c r="FZ20" s="26"/>
    </row>
    <row r="21" spans="2:182" x14ac:dyDescent="0.25">
      <c r="B21" s="329">
        <v>43395</v>
      </c>
      <c r="C21" s="3"/>
      <c r="D21" s="3"/>
      <c r="E21" s="275">
        <v>3.54</v>
      </c>
      <c r="F21" s="3"/>
      <c r="G21" s="275" t="s">
        <v>161</v>
      </c>
      <c r="EF21" s="46"/>
      <c r="EG21" s="284"/>
      <c r="EH21" s="5"/>
      <c r="EI21" s="5"/>
      <c r="EK21" s="20"/>
      <c r="EL21" s="21"/>
      <c r="EM21" s="285"/>
      <c r="EN21" s="286"/>
      <c r="EO21" s="10"/>
      <c r="EP21" s="10"/>
      <c r="EQ21" s="10"/>
      <c r="ER21" s="10"/>
      <c r="ES21" s="10"/>
      <c r="ET21" s="10"/>
      <c r="EV21" s="11"/>
      <c r="EW21" s="25"/>
      <c r="EX21" s="25"/>
      <c r="EY21" s="25"/>
      <c r="EZ21" s="45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6"/>
      <c r="FM21" s="24"/>
      <c r="FN21" s="40"/>
      <c r="FO21" s="298"/>
      <c r="FP21" s="299"/>
      <c r="FQ21" s="300"/>
      <c r="FR21" s="25"/>
      <c r="FS21" s="25"/>
      <c r="FT21" s="25"/>
      <c r="FU21" s="25"/>
      <c r="FV21" s="25"/>
      <c r="FW21" s="25"/>
      <c r="FX21" s="25"/>
      <c r="FY21" s="25"/>
      <c r="FZ21" s="26"/>
    </row>
    <row r="22" spans="2:182" x14ac:dyDescent="0.25">
      <c r="B22" s="329">
        <v>43370</v>
      </c>
      <c r="C22" s="3"/>
      <c r="D22" s="3"/>
      <c r="E22" s="275">
        <v>5.62</v>
      </c>
      <c r="F22" s="3"/>
      <c r="G22" s="275" t="s">
        <v>161</v>
      </c>
      <c r="EF22" s="46"/>
      <c r="EG22" s="284"/>
      <c r="EH22" s="5"/>
      <c r="EI22" s="5"/>
      <c r="EK22" s="20"/>
      <c r="EL22" s="21"/>
      <c r="EM22" s="285"/>
      <c r="EN22" s="286"/>
      <c r="EO22" s="10"/>
      <c r="EP22" s="10"/>
      <c r="EQ22" s="10"/>
      <c r="ER22" s="10"/>
      <c r="ES22" s="10"/>
      <c r="ET22" s="10"/>
      <c r="EV22" s="11"/>
      <c r="EW22" s="25"/>
      <c r="EX22" s="25"/>
      <c r="EY22" s="25"/>
      <c r="EZ22" s="45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6"/>
      <c r="FM22" s="24"/>
      <c r="FN22" s="40"/>
      <c r="FO22" s="298"/>
      <c r="FP22" s="299"/>
      <c r="FQ22" s="300"/>
      <c r="FR22" s="25"/>
      <c r="FS22" s="25"/>
      <c r="FT22" s="25"/>
      <c r="FU22" s="25"/>
      <c r="FV22" s="25"/>
      <c r="FW22" s="25"/>
      <c r="FX22" s="25"/>
      <c r="FY22" s="25"/>
      <c r="FZ22" s="26"/>
    </row>
    <row r="23" spans="2:182" x14ac:dyDescent="0.25">
      <c r="B23" s="329">
        <v>43340</v>
      </c>
      <c r="C23" s="3"/>
      <c r="D23" s="3"/>
      <c r="E23" s="275">
        <v>5.71</v>
      </c>
      <c r="F23" s="3"/>
      <c r="G23" s="275" t="s">
        <v>161</v>
      </c>
      <c r="EF23" s="46"/>
      <c r="EG23" s="284"/>
      <c r="EH23" s="5"/>
      <c r="EI23" s="5"/>
      <c r="EK23" s="20"/>
      <c r="EL23" s="21"/>
      <c r="EM23" s="285"/>
      <c r="EN23" s="286"/>
      <c r="EO23" s="10"/>
      <c r="EP23" s="10"/>
      <c r="EQ23" s="10"/>
      <c r="ER23" s="10"/>
      <c r="ES23" s="10"/>
      <c r="ET23" s="10"/>
      <c r="EV23" s="11"/>
      <c r="EW23" s="25"/>
      <c r="EX23" s="25"/>
      <c r="EY23" s="25"/>
      <c r="EZ23" s="45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6"/>
      <c r="FM23" s="24"/>
      <c r="FN23" s="40"/>
      <c r="FO23" s="298"/>
      <c r="FP23" s="299"/>
      <c r="FQ23" s="300"/>
      <c r="FR23" s="25"/>
      <c r="FS23" s="25"/>
      <c r="FT23" s="25"/>
      <c r="FU23" s="25"/>
      <c r="FV23" s="25"/>
      <c r="FW23" s="25"/>
      <c r="FX23" s="25"/>
      <c r="FY23" s="25"/>
      <c r="FZ23" s="26"/>
    </row>
    <row r="24" spans="2:182" x14ac:dyDescent="0.25">
      <c r="B24" s="329">
        <v>43299</v>
      </c>
      <c r="C24" s="3"/>
      <c r="D24" s="3"/>
      <c r="E24" s="275">
        <v>4.2300000000000004</v>
      </c>
      <c r="F24" s="3"/>
      <c r="G24" s="275" t="s">
        <v>161</v>
      </c>
      <c r="EF24" s="46"/>
      <c r="EG24" s="284"/>
      <c r="EH24" s="5"/>
      <c r="EI24" s="5"/>
      <c r="EK24" s="20"/>
      <c r="EL24" s="21"/>
      <c r="EM24" s="285"/>
      <c r="EN24" s="286"/>
      <c r="EO24" s="10"/>
      <c r="EP24" s="10"/>
      <c r="EQ24" s="10"/>
      <c r="ER24" s="10"/>
      <c r="ES24" s="10"/>
      <c r="ET24" s="10"/>
      <c r="EV24" s="11"/>
      <c r="EW24" s="25"/>
      <c r="EX24" s="25"/>
      <c r="EY24" s="25"/>
      <c r="EZ24" s="45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6"/>
      <c r="FM24" s="24"/>
      <c r="FN24" s="40"/>
      <c r="FO24" s="298"/>
      <c r="FP24" s="299"/>
      <c r="FQ24" s="300"/>
      <c r="FR24" s="25"/>
      <c r="FS24" s="25"/>
      <c r="FT24" s="25"/>
      <c r="FU24" s="25"/>
      <c r="FV24" s="25"/>
      <c r="FW24" s="25"/>
      <c r="FX24" s="25"/>
      <c r="FY24" s="25"/>
      <c r="FZ24" s="26"/>
    </row>
    <row r="25" spans="2:182" x14ac:dyDescent="0.25">
      <c r="B25" s="329">
        <v>43235</v>
      </c>
      <c r="C25" s="3"/>
      <c r="D25" s="3"/>
      <c r="E25" s="275">
        <v>3.96</v>
      </c>
      <c r="F25" s="3"/>
      <c r="G25" s="275" t="s">
        <v>161</v>
      </c>
      <c r="EF25" s="46"/>
      <c r="EG25" s="284"/>
      <c r="EH25" s="5"/>
      <c r="EI25" s="5"/>
      <c r="EK25" s="20"/>
      <c r="EL25" s="21"/>
      <c r="EM25" s="285"/>
      <c r="EN25" s="286"/>
      <c r="EO25" s="10"/>
      <c r="EP25" s="10"/>
      <c r="EQ25" s="10"/>
      <c r="ER25" s="10"/>
      <c r="ES25" s="10"/>
      <c r="ET25" s="10"/>
      <c r="EV25" s="11"/>
      <c r="EW25" s="25"/>
      <c r="EX25" s="25"/>
      <c r="EY25" s="25"/>
      <c r="EZ25" s="45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6"/>
      <c r="FM25" s="24"/>
      <c r="FN25" s="40"/>
      <c r="FO25" s="298"/>
      <c r="FP25" s="299"/>
      <c r="FQ25" s="300"/>
      <c r="FR25" s="25"/>
      <c r="FS25" s="25"/>
      <c r="FT25" s="25"/>
      <c r="FU25" s="25"/>
      <c r="FV25" s="25"/>
      <c r="FW25" s="25"/>
      <c r="FX25" s="25"/>
      <c r="FY25" s="25"/>
      <c r="FZ25" s="26"/>
    </row>
    <row r="26" spans="2:182" x14ac:dyDescent="0.25">
      <c r="B26" s="329">
        <v>43173</v>
      </c>
      <c r="C26" s="3"/>
      <c r="D26" s="3"/>
      <c r="E26" s="275">
        <v>4.1500000000000004</v>
      </c>
      <c r="F26" s="3"/>
      <c r="G26" s="275" t="s">
        <v>161</v>
      </c>
      <c r="EF26" s="46"/>
      <c r="EG26" s="284"/>
      <c r="EH26" s="5"/>
      <c r="EI26" s="5"/>
      <c r="EK26" s="20"/>
      <c r="EL26" s="21"/>
      <c r="EM26" s="285"/>
      <c r="EN26" s="286"/>
      <c r="EO26" s="10"/>
      <c r="EP26" s="10"/>
      <c r="EQ26" s="10"/>
      <c r="ER26" s="10"/>
      <c r="ES26" s="10"/>
      <c r="ET26" s="10"/>
      <c r="EV26" s="11"/>
      <c r="EW26" s="25"/>
      <c r="EX26" s="25"/>
      <c r="EY26" s="25"/>
      <c r="EZ26" s="45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6"/>
      <c r="FM26" s="24"/>
      <c r="FN26" s="40"/>
      <c r="FO26" s="298"/>
      <c r="FP26" s="299"/>
      <c r="FQ26" s="300"/>
      <c r="FR26" s="25"/>
      <c r="FS26" s="25"/>
      <c r="FT26" s="25"/>
      <c r="FU26" s="25"/>
      <c r="FV26" s="25"/>
      <c r="FW26" s="25"/>
      <c r="FX26" s="25"/>
      <c r="FY26" s="25"/>
      <c r="FZ26" s="26"/>
    </row>
    <row r="27" spans="2:182" x14ac:dyDescent="0.25">
      <c r="B27" s="329">
        <v>43154</v>
      </c>
      <c r="C27" s="3"/>
      <c r="D27" s="3"/>
      <c r="E27" s="275">
        <v>4.83</v>
      </c>
      <c r="F27" s="3"/>
      <c r="G27" s="275" t="s">
        <v>161</v>
      </c>
      <c r="EF27" s="46"/>
      <c r="EG27" s="284"/>
      <c r="EH27" s="5"/>
      <c r="EI27" s="5"/>
      <c r="EK27" s="20"/>
      <c r="EL27" s="21"/>
      <c r="EM27" s="285"/>
      <c r="EN27" s="286"/>
      <c r="EO27" s="10"/>
      <c r="EP27" s="10"/>
      <c r="EQ27" s="10"/>
      <c r="ER27" s="10"/>
      <c r="ES27" s="10"/>
      <c r="ET27" s="10"/>
      <c r="EV27" s="11"/>
      <c r="EW27" s="25"/>
      <c r="EX27" s="25"/>
      <c r="EY27" s="25"/>
      <c r="EZ27" s="45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6"/>
      <c r="FM27" s="24"/>
      <c r="FN27" s="40"/>
      <c r="FO27" s="298"/>
      <c r="FP27" s="299"/>
      <c r="FQ27" s="300"/>
      <c r="FR27" s="25"/>
      <c r="FS27" s="25"/>
      <c r="FT27" s="25"/>
      <c r="FU27" s="25"/>
      <c r="FV27" s="25"/>
      <c r="FW27" s="25"/>
      <c r="FX27" s="25"/>
      <c r="FY27" s="25"/>
      <c r="FZ27" s="26"/>
    </row>
    <row r="28" spans="2:182" x14ac:dyDescent="0.25">
      <c r="B28" s="329">
        <v>43118</v>
      </c>
      <c r="C28" s="3"/>
      <c r="D28" s="3"/>
      <c r="E28" s="275">
        <v>4.3099999999999996</v>
      </c>
      <c r="F28" s="3"/>
      <c r="G28" s="275" t="s">
        <v>161</v>
      </c>
      <c r="EF28" s="46"/>
      <c r="EG28" s="284"/>
      <c r="EH28" s="5"/>
      <c r="EI28" s="5"/>
      <c r="EK28" s="20"/>
      <c r="EL28" s="21"/>
      <c r="EM28" s="285"/>
      <c r="EN28" s="286"/>
      <c r="EO28" s="10"/>
      <c r="EP28" s="10"/>
      <c r="EQ28" s="10"/>
      <c r="ER28" s="10"/>
      <c r="ES28" s="10"/>
      <c r="ET28" s="10"/>
      <c r="EV28" s="11"/>
      <c r="EW28" s="25"/>
      <c r="EX28" s="25"/>
      <c r="EY28" s="25"/>
      <c r="EZ28" s="45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6"/>
      <c r="FM28" s="24"/>
      <c r="FN28" s="40"/>
      <c r="FO28" s="298"/>
      <c r="FP28" s="299"/>
      <c r="FQ28" s="300"/>
      <c r="FR28" s="25"/>
      <c r="FS28" s="25"/>
      <c r="FT28" s="25"/>
      <c r="FU28" s="25"/>
      <c r="FV28" s="25"/>
      <c r="FW28" s="25"/>
      <c r="FX28" s="25"/>
      <c r="FY28" s="25"/>
      <c r="FZ28" s="26"/>
    </row>
    <row r="29" spans="2:182" x14ac:dyDescent="0.25">
      <c r="B29" s="329">
        <v>43090</v>
      </c>
      <c r="C29" s="3"/>
      <c r="D29" s="3"/>
      <c r="E29" s="275">
        <v>5.67</v>
      </c>
      <c r="F29" s="3"/>
      <c r="G29" s="275" t="s">
        <v>161</v>
      </c>
      <c r="EF29" s="46"/>
      <c r="EG29" s="284"/>
      <c r="EH29" s="5"/>
      <c r="EI29" s="5"/>
      <c r="EK29" s="20"/>
      <c r="EL29" s="21"/>
      <c r="EM29" s="285"/>
      <c r="EN29" s="286"/>
      <c r="EO29" s="10"/>
      <c r="EP29" s="10"/>
      <c r="EQ29" s="10"/>
      <c r="ER29" s="10"/>
      <c r="ES29" s="10"/>
      <c r="ET29" s="10"/>
      <c r="EV29" s="11"/>
      <c r="EW29" s="25"/>
      <c r="EX29" s="25"/>
      <c r="EY29" s="25"/>
      <c r="EZ29" s="45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6"/>
      <c r="FM29" s="24"/>
      <c r="FN29" s="40"/>
      <c r="FO29" s="298"/>
      <c r="FP29" s="299"/>
      <c r="FQ29" s="300"/>
      <c r="FR29" s="25"/>
      <c r="FS29" s="25"/>
      <c r="FT29" s="25"/>
      <c r="FU29" s="25"/>
      <c r="FV29" s="25"/>
      <c r="FW29" s="25"/>
      <c r="FX29" s="25"/>
      <c r="FY29" s="25"/>
      <c r="FZ29" s="26"/>
    </row>
    <row r="30" spans="2:182" x14ac:dyDescent="0.25">
      <c r="B30" s="329">
        <v>43063</v>
      </c>
      <c r="C30" s="3"/>
      <c r="D30" s="3"/>
      <c r="E30" s="275">
        <v>3.12</v>
      </c>
      <c r="F30" s="3"/>
      <c r="G30" s="275" t="s">
        <v>161</v>
      </c>
      <c r="EF30" s="46"/>
      <c r="EG30" s="284"/>
      <c r="EH30" s="5"/>
      <c r="EI30" s="5"/>
      <c r="EK30" s="20"/>
      <c r="EL30" s="21"/>
      <c r="EM30" s="285"/>
      <c r="EN30" s="286"/>
      <c r="EO30" s="10"/>
      <c r="EP30" s="10"/>
      <c r="EQ30" s="10"/>
      <c r="ER30" s="10"/>
      <c r="ES30" s="10"/>
      <c r="ET30" s="10"/>
      <c r="EV30" s="11"/>
      <c r="EW30" s="25"/>
      <c r="EX30" s="25"/>
      <c r="EY30" s="25"/>
      <c r="EZ30" s="45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6"/>
      <c r="FM30" s="24"/>
      <c r="FN30" s="40"/>
      <c r="FO30" s="298"/>
      <c r="FP30" s="299"/>
      <c r="FQ30" s="300"/>
      <c r="FR30" s="25"/>
      <c r="FS30" s="25"/>
      <c r="FT30" s="25"/>
      <c r="FU30" s="25"/>
      <c r="FV30" s="25"/>
      <c r="FW30" s="25"/>
      <c r="FX30" s="25"/>
      <c r="FY30" s="25"/>
      <c r="FZ30" s="26"/>
    </row>
    <row r="31" spans="2:182" x14ac:dyDescent="0.25">
      <c r="B31" s="329">
        <v>43041</v>
      </c>
      <c r="C31" s="3"/>
      <c r="D31" s="3"/>
      <c r="E31" s="275">
        <v>4.32</v>
      </c>
      <c r="F31" s="3"/>
      <c r="G31" s="275" t="s">
        <v>161</v>
      </c>
      <c r="EF31" s="46"/>
      <c r="EG31" s="284"/>
      <c r="EH31" s="5"/>
      <c r="EI31" s="5"/>
      <c r="EK31" s="20"/>
      <c r="EL31" s="21"/>
      <c r="EM31" s="285"/>
      <c r="EN31" s="286"/>
      <c r="EO31" s="10"/>
      <c r="EP31" s="10"/>
      <c r="EQ31" s="10"/>
      <c r="ER31" s="10"/>
      <c r="ES31" s="10"/>
      <c r="ET31" s="10"/>
      <c r="EV31" s="11"/>
      <c r="EW31" s="25"/>
      <c r="EX31" s="25"/>
      <c r="EY31" s="25"/>
      <c r="EZ31" s="45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6"/>
      <c r="FM31" s="24"/>
      <c r="FN31" s="40"/>
      <c r="FO31" s="298"/>
      <c r="FP31" s="299"/>
      <c r="FQ31" s="300"/>
      <c r="FR31" s="25"/>
      <c r="FS31" s="25"/>
      <c r="FT31" s="25"/>
      <c r="FU31" s="25"/>
      <c r="FV31" s="25"/>
      <c r="FW31" s="25"/>
      <c r="FX31" s="25"/>
      <c r="FY31" s="25"/>
      <c r="FZ31" s="26"/>
    </row>
    <row r="32" spans="2:182" x14ac:dyDescent="0.25">
      <c r="B32" s="329">
        <v>43033</v>
      </c>
      <c r="C32" s="267"/>
      <c r="D32" s="267"/>
      <c r="E32" s="267">
        <v>4.1399999999999997</v>
      </c>
      <c r="F32" s="267"/>
      <c r="G32" s="267"/>
      <c r="EF32" s="46"/>
      <c r="EG32" s="284"/>
      <c r="EH32" s="5"/>
      <c r="EI32" s="5"/>
      <c r="EK32" s="20"/>
      <c r="EL32" s="21"/>
      <c r="EM32" s="285"/>
      <c r="EN32" s="286"/>
      <c r="EO32" s="10"/>
      <c r="EP32" s="10"/>
      <c r="EQ32" s="10"/>
      <c r="ER32" s="10"/>
      <c r="ES32" s="10"/>
      <c r="ET32" s="10"/>
      <c r="EV32" s="11"/>
      <c r="EW32" s="25"/>
      <c r="EX32" s="25"/>
      <c r="EY32" s="25"/>
      <c r="EZ32" s="45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6"/>
      <c r="FM32" s="24"/>
      <c r="FN32" s="40"/>
      <c r="FO32" s="298"/>
      <c r="FP32" s="299"/>
      <c r="FQ32" s="300"/>
      <c r="FR32" s="25"/>
      <c r="FS32" s="25"/>
      <c r="FT32" s="25"/>
      <c r="FU32" s="25"/>
      <c r="FV32" s="25"/>
      <c r="FW32" s="25"/>
      <c r="FX32" s="25"/>
      <c r="FY32" s="25"/>
      <c r="FZ32" s="26"/>
    </row>
    <row r="33" spans="1:182" x14ac:dyDescent="0.25">
      <c r="B33" s="329">
        <v>42990</v>
      </c>
      <c r="C33" s="267"/>
      <c r="D33" s="267"/>
      <c r="E33" s="267">
        <v>4.8600000000000003</v>
      </c>
      <c r="F33" s="267"/>
      <c r="G33" s="267"/>
      <c r="EF33" s="46"/>
      <c r="EG33" s="284"/>
      <c r="EH33" s="5"/>
      <c r="EI33" s="5"/>
      <c r="EK33" s="20"/>
      <c r="EL33" s="21"/>
      <c r="EM33" s="285"/>
      <c r="EN33" s="286"/>
      <c r="EO33" s="10"/>
      <c r="EP33" s="10"/>
      <c r="EQ33" s="10"/>
      <c r="ER33" s="10"/>
      <c r="ES33" s="10"/>
      <c r="ET33" s="10"/>
      <c r="EV33" s="11"/>
      <c r="EW33" s="25"/>
      <c r="EX33" s="25"/>
      <c r="EY33" s="25"/>
      <c r="EZ33" s="45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6"/>
      <c r="FM33" s="24"/>
      <c r="FN33" s="40"/>
      <c r="FO33" s="298"/>
      <c r="FP33" s="299"/>
      <c r="FQ33" s="300"/>
      <c r="FR33" s="25"/>
      <c r="FS33" s="25"/>
      <c r="FT33" s="25"/>
      <c r="FU33" s="25"/>
      <c r="FV33" s="25"/>
      <c r="FW33" s="25"/>
      <c r="FX33" s="25"/>
      <c r="FY33" s="25"/>
      <c r="FZ33" s="26"/>
    </row>
    <row r="34" spans="1:182" x14ac:dyDescent="0.25">
      <c r="B34" s="329">
        <v>42965</v>
      </c>
      <c r="C34" s="267"/>
      <c r="D34" s="267"/>
      <c r="E34" s="267">
        <v>4.32</v>
      </c>
      <c r="F34" s="267"/>
      <c r="G34" s="267"/>
      <c r="EF34" s="46"/>
      <c r="EG34" s="284"/>
      <c r="EH34" s="5"/>
      <c r="EI34" s="5"/>
      <c r="EK34" s="20"/>
      <c r="EL34" s="21"/>
      <c r="EM34" s="285"/>
      <c r="EN34" s="286"/>
      <c r="EO34" s="10"/>
      <c r="EP34" s="10"/>
      <c r="EQ34" s="10"/>
      <c r="ER34" s="10"/>
      <c r="ES34" s="10"/>
      <c r="ET34" s="10"/>
      <c r="EV34" s="11"/>
      <c r="EW34" s="25"/>
      <c r="EX34" s="25"/>
      <c r="EY34" s="25"/>
      <c r="EZ34" s="45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6"/>
      <c r="FM34" s="24"/>
      <c r="FN34" s="40"/>
      <c r="FO34" s="298"/>
      <c r="FP34" s="299"/>
      <c r="FQ34" s="300"/>
      <c r="FR34" s="25"/>
      <c r="FS34" s="25"/>
      <c r="FT34" s="25"/>
      <c r="FU34" s="25"/>
      <c r="FV34" s="25"/>
      <c r="FW34" s="25"/>
      <c r="FX34" s="25"/>
      <c r="FY34" s="25"/>
      <c r="FZ34" s="26"/>
    </row>
    <row r="35" spans="1:182" x14ac:dyDescent="0.25">
      <c r="B35" s="330">
        <v>42943</v>
      </c>
      <c r="C35" s="267"/>
      <c r="D35" s="267"/>
      <c r="E35" s="315">
        <v>5.45</v>
      </c>
      <c r="F35" s="267"/>
      <c r="G35" s="267"/>
      <c r="EF35" s="46"/>
      <c r="EG35" s="284"/>
      <c r="EH35" s="5"/>
      <c r="EI35" s="5"/>
      <c r="EK35" s="20"/>
      <c r="EL35" s="21"/>
      <c r="EM35" s="285"/>
      <c r="EN35" s="286"/>
      <c r="EO35" s="10"/>
      <c r="EP35" s="10"/>
      <c r="EQ35" s="10"/>
      <c r="ER35" s="10"/>
      <c r="ES35" s="10"/>
      <c r="ET35" s="10"/>
      <c r="EV35" s="11"/>
      <c r="EW35" s="25"/>
      <c r="EX35" s="25"/>
      <c r="EY35" s="25"/>
      <c r="EZ35" s="45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6"/>
      <c r="FM35" s="24"/>
      <c r="FN35" s="40"/>
      <c r="FO35" s="298"/>
      <c r="FP35" s="299"/>
      <c r="FQ35" s="300"/>
      <c r="FR35" s="25"/>
      <c r="FS35" s="25"/>
      <c r="FT35" s="25"/>
      <c r="FU35" s="25"/>
      <c r="FV35" s="25"/>
      <c r="FW35" s="25"/>
      <c r="FX35" s="25"/>
      <c r="FY35" s="25"/>
      <c r="FZ35" s="26"/>
    </row>
    <row r="36" spans="1:182" x14ac:dyDescent="0.25">
      <c r="B36" s="330">
        <v>42937</v>
      </c>
      <c r="C36" s="267"/>
      <c r="D36" s="267"/>
      <c r="E36" s="315">
        <v>5.91</v>
      </c>
      <c r="F36" s="267"/>
      <c r="G36" s="267"/>
      <c r="EF36" s="46"/>
      <c r="EG36" s="284"/>
      <c r="EH36" s="5"/>
      <c r="EI36" s="5"/>
      <c r="EK36" s="20"/>
      <c r="EL36" s="21"/>
      <c r="EM36" s="285"/>
      <c r="EN36" s="286"/>
      <c r="EO36" s="10"/>
      <c r="EP36" s="10"/>
      <c r="EQ36" s="10"/>
      <c r="ER36" s="10"/>
      <c r="ES36" s="10"/>
      <c r="ET36" s="10"/>
      <c r="EV36" s="11"/>
      <c r="EW36" s="25"/>
      <c r="EX36" s="25"/>
      <c r="EY36" s="25"/>
      <c r="EZ36" s="45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6"/>
      <c r="FM36" s="24"/>
      <c r="FN36" s="40"/>
      <c r="FO36" s="298"/>
      <c r="FP36" s="299"/>
      <c r="FQ36" s="300"/>
      <c r="FR36" s="25"/>
      <c r="FS36" s="25"/>
      <c r="FT36" s="25"/>
      <c r="FU36" s="25"/>
      <c r="FV36" s="25"/>
      <c r="FW36" s="25"/>
      <c r="FX36" s="25"/>
      <c r="FY36" s="25"/>
      <c r="FZ36" s="26"/>
    </row>
    <row r="37" spans="1:182" x14ac:dyDescent="0.25">
      <c r="B37" s="330">
        <v>42930</v>
      </c>
      <c r="C37" s="267"/>
      <c r="D37" s="267"/>
      <c r="E37" s="315">
        <v>5.37</v>
      </c>
      <c r="F37" s="267"/>
      <c r="G37" s="267"/>
      <c r="EF37" s="46"/>
      <c r="EG37" s="284"/>
      <c r="EH37" s="5"/>
      <c r="EI37" s="5"/>
      <c r="EK37" s="20"/>
      <c r="EL37" s="21"/>
      <c r="EM37" s="285"/>
      <c r="EN37" s="286"/>
      <c r="EO37" s="10"/>
      <c r="EP37" s="10"/>
      <c r="EQ37" s="10"/>
      <c r="ER37" s="10"/>
      <c r="ES37" s="10"/>
      <c r="ET37" s="10"/>
      <c r="EV37" s="11"/>
      <c r="EW37" s="25"/>
      <c r="EX37" s="25"/>
      <c r="EY37" s="25"/>
      <c r="EZ37" s="45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6"/>
      <c r="FM37" s="24"/>
      <c r="FN37" s="40"/>
      <c r="FO37" s="298"/>
      <c r="FP37" s="299"/>
      <c r="FQ37" s="300"/>
      <c r="FR37" s="25"/>
      <c r="FS37" s="25"/>
      <c r="FT37" s="25"/>
      <c r="FU37" s="25"/>
      <c r="FV37" s="25"/>
      <c r="FW37" s="25"/>
      <c r="FX37" s="25"/>
      <c r="FY37" s="25"/>
      <c r="FZ37" s="26"/>
    </row>
    <row r="38" spans="1:182" x14ac:dyDescent="0.25">
      <c r="B38" s="330">
        <v>42921</v>
      </c>
      <c r="C38" s="267"/>
      <c r="D38" s="267"/>
      <c r="E38" s="315">
        <v>3.54</v>
      </c>
      <c r="F38" s="267"/>
      <c r="G38" s="267"/>
      <c r="EF38" s="46"/>
      <c r="EG38" s="284"/>
      <c r="EH38" s="5"/>
      <c r="EI38" s="5"/>
      <c r="EK38" s="20"/>
      <c r="EL38" s="21"/>
      <c r="EM38" s="285"/>
      <c r="EN38" s="286"/>
      <c r="EO38" s="10"/>
      <c r="EP38" s="10"/>
      <c r="EQ38" s="10"/>
      <c r="ER38" s="10"/>
      <c r="ES38" s="10"/>
      <c r="ET38" s="10"/>
      <c r="EV38" s="11"/>
      <c r="EW38" s="25"/>
      <c r="EX38" s="25"/>
      <c r="EY38" s="25"/>
      <c r="EZ38" s="45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6"/>
      <c r="FM38" s="24"/>
      <c r="FN38" s="40"/>
      <c r="FO38" s="298"/>
      <c r="FP38" s="299"/>
      <c r="FQ38" s="300"/>
      <c r="FR38" s="25"/>
      <c r="FS38" s="25"/>
      <c r="FT38" s="25"/>
      <c r="FU38" s="25"/>
      <c r="FV38" s="25"/>
      <c r="FW38" s="25"/>
      <c r="FX38" s="25"/>
      <c r="FY38" s="25"/>
      <c r="FZ38" s="26"/>
    </row>
    <row r="39" spans="1:182" ht="15.75" thickBot="1" x14ac:dyDescent="0.3">
      <c r="A39" s="291"/>
      <c r="B39" s="330">
        <v>42906</v>
      </c>
      <c r="C39" s="267"/>
      <c r="D39" s="267"/>
      <c r="E39" s="315">
        <v>4.0199999999999996</v>
      </c>
      <c r="F39" s="267"/>
      <c r="G39" s="267"/>
      <c r="EF39" s="46"/>
      <c r="EG39" s="47"/>
      <c r="EH39" s="5"/>
      <c r="EI39" s="5"/>
      <c r="EK39" s="20" t="s">
        <v>21</v>
      </c>
      <c r="EL39" s="21">
        <v>139</v>
      </c>
      <c r="EM39" s="48">
        <v>2.8937233267409184</v>
      </c>
      <c r="EN39" s="49">
        <v>1.4468616633704591E-3</v>
      </c>
      <c r="EO39" s="10"/>
      <c r="EP39" s="10"/>
      <c r="EQ39" s="10"/>
      <c r="ER39" s="50"/>
      <c r="ES39" s="10"/>
      <c r="ET39" s="10"/>
      <c r="EV39" s="11"/>
      <c r="EW39" s="25"/>
      <c r="EX39" s="25"/>
      <c r="EY39" s="25"/>
      <c r="EZ39" s="45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6"/>
      <c r="FM39" s="24"/>
      <c r="FN39" s="40" t="s">
        <v>131</v>
      </c>
      <c r="FO39" s="488" t="s">
        <v>13</v>
      </c>
      <c r="FP39" s="489"/>
      <c r="FQ39" s="490"/>
      <c r="FR39" s="25"/>
      <c r="FS39" s="25"/>
      <c r="FT39" s="25"/>
      <c r="FU39" s="25"/>
      <c r="FV39" s="25"/>
      <c r="FW39" s="25"/>
      <c r="FX39" s="25"/>
      <c r="FY39" s="25"/>
      <c r="FZ39" s="26"/>
    </row>
    <row r="40" spans="1:182" ht="15.75" thickBot="1" x14ac:dyDescent="0.3">
      <c r="A40" s="291"/>
      <c r="B40" s="330">
        <v>42894</v>
      </c>
      <c r="C40" s="267"/>
      <c r="D40" s="282"/>
      <c r="E40" s="315">
        <v>3.88</v>
      </c>
      <c r="F40" s="267"/>
      <c r="G40" s="267"/>
      <c r="EF40" s="51" t="s">
        <v>14</v>
      </c>
      <c r="EG40" s="47"/>
      <c r="EH40" s="5"/>
      <c r="EI40" s="5"/>
      <c r="EK40" s="52" t="s">
        <v>22</v>
      </c>
      <c r="EL40" s="53">
        <v>0.1</v>
      </c>
      <c r="EM40" s="296"/>
      <c r="EN40" s="25"/>
      <c r="EO40" s="10"/>
      <c r="EP40" s="10"/>
      <c r="EQ40" s="10"/>
      <c r="ER40" s="10"/>
      <c r="ES40" s="10"/>
      <c r="ET40" s="10"/>
      <c r="EV40" s="11"/>
      <c r="EW40" s="491" t="s">
        <v>121</v>
      </c>
      <c r="EX40" s="492"/>
      <c r="EY40" s="492"/>
      <c r="EZ40" s="492"/>
      <c r="FA40" s="493"/>
      <c r="FB40" s="10"/>
      <c r="FC40" s="10"/>
      <c r="FD40" s="10"/>
      <c r="FE40" s="10"/>
      <c r="FF40" s="10"/>
      <c r="FG40" s="10"/>
      <c r="FH40" s="10"/>
      <c r="FI40" s="10"/>
      <c r="FJ40" s="10"/>
      <c r="FK40" s="16"/>
      <c r="FM40" s="24"/>
      <c r="FN40" s="40" t="s">
        <v>7</v>
      </c>
      <c r="FO40" s="494">
        <v>41645</v>
      </c>
      <c r="FP40" s="495"/>
      <c r="FQ40" s="496"/>
      <c r="FR40" s="25"/>
      <c r="FS40" s="25"/>
      <c r="FT40" s="25"/>
      <c r="FU40" s="25"/>
      <c r="FV40" s="25"/>
      <c r="FW40" s="25"/>
      <c r="FX40" s="25"/>
      <c r="FY40" s="25"/>
      <c r="FZ40" s="26"/>
    </row>
    <row r="41" spans="1:182" ht="15.75" thickBot="1" x14ac:dyDescent="0.3">
      <c r="A41" s="291"/>
      <c r="B41" s="330">
        <v>42888</v>
      </c>
      <c r="C41" s="267"/>
      <c r="D41" s="282"/>
      <c r="E41" s="315">
        <v>3.65</v>
      </c>
      <c r="F41" s="267"/>
      <c r="G41" s="267"/>
      <c r="EF41" s="27" t="s">
        <v>15</v>
      </c>
      <c r="EG41" s="54">
        <v>1000</v>
      </c>
      <c r="EH41" s="55" t="s">
        <v>16</v>
      </c>
      <c r="EI41" s="5"/>
      <c r="EK41" s="56" t="s">
        <v>52</v>
      </c>
      <c r="EL41" s="57">
        <v>41032.394366197186</v>
      </c>
      <c r="EM41" s="296"/>
      <c r="EN41" s="25"/>
      <c r="EO41" s="10"/>
      <c r="EP41" s="10"/>
      <c r="EQ41" s="10"/>
      <c r="ER41" s="10"/>
      <c r="ES41" s="10"/>
      <c r="ET41" s="10"/>
      <c r="EV41" s="11"/>
      <c r="EW41" s="58" t="s">
        <v>51</v>
      </c>
      <c r="EX41" s="59"/>
      <c r="EY41" s="59"/>
      <c r="EZ41" s="60"/>
      <c r="FA41" s="61">
        <v>11857.938800526432</v>
      </c>
      <c r="FB41" s="10"/>
      <c r="FC41" s="10"/>
      <c r="FD41" s="497" t="s">
        <v>77</v>
      </c>
      <c r="FE41" s="498"/>
      <c r="FF41" s="498"/>
      <c r="FG41" s="499"/>
      <c r="FH41" s="10"/>
      <c r="FI41" s="10"/>
      <c r="FJ41" s="10"/>
      <c r="FK41" s="16"/>
      <c r="FM41" s="24"/>
      <c r="FN41" s="25"/>
      <c r="FO41" s="25"/>
      <c r="FP41" s="62"/>
      <c r="FQ41" s="63"/>
      <c r="FR41" s="25"/>
      <c r="FS41" s="25"/>
      <c r="FT41" s="25"/>
      <c r="FU41" s="25"/>
      <c r="FV41" s="25"/>
      <c r="FW41" s="25"/>
      <c r="FX41" s="25"/>
      <c r="FY41" s="25"/>
      <c r="FZ41" s="26"/>
    </row>
    <row r="42" spans="1:182" x14ac:dyDescent="0.25">
      <c r="A42" s="291"/>
      <c r="B42" s="330">
        <v>42881</v>
      </c>
      <c r="C42" s="267"/>
      <c r="D42" s="282"/>
      <c r="E42" s="315">
        <v>4.74</v>
      </c>
      <c r="F42" s="267"/>
      <c r="G42" s="267"/>
      <c r="EF42" s="35" t="s">
        <v>17</v>
      </c>
      <c r="EG42" s="64">
        <v>1145</v>
      </c>
      <c r="EH42" s="65" t="s">
        <v>16</v>
      </c>
      <c r="EI42" s="5"/>
      <c r="EK42" s="56" t="s">
        <v>23</v>
      </c>
      <c r="EL42" s="66">
        <v>7</v>
      </c>
      <c r="EM42" s="296"/>
      <c r="EN42" s="25"/>
      <c r="EO42" s="10"/>
      <c r="EP42" s="10"/>
      <c r="EQ42" s="10"/>
      <c r="ER42" s="10"/>
      <c r="ES42" s="10"/>
      <c r="ET42" s="10"/>
      <c r="EV42" s="11"/>
      <c r="EW42" s="294" t="s">
        <v>15</v>
      </c>
      <c r="EX42" s="67"/>
      <c r="EY42" s="67"/>
      <c r="EZ42" s="68"/>
      <c r="FA42" s="61">
        <v>2014</v>
      </c>
      <c r="FB42" s="10"/>
      <c r="FC42" s="10"/>
      <c r="FD42" s="69">
        <v>25</v>
      </c>
      <c r="FE42" s="70">
        <v>-1.7205992642990762</v>
      </c>
      <c r="FF42" s="500" t="s">
        <v>122</v>
      </c>
      <c r="FG42" s="501"/>
      <c r="FH42" s="10"/>
      <c r="FI42" s="10"/>
      <c r="FJ42" s="10"/>
      <c r="FK42" s="16"/>
      <c r="FM42" s="24"/>
      <c r="FN42" s="71" t="s">
        <v>132</v>
      </c>
      <c r="FO42" s="72"/>
      <c r="FP42" s="445">
        <v>0.1</v>
      </c>
      <c r="FQ42" s="446"/>
      <c r="FR42" s="25"/>
      <c r="FS42" s="25"/>
      <c r="FT42" s="25"/>
      <c r="FU42" s="25"/>
      <c r="FV42" s="25"/>
      <c r="FW42" s="25"/>
      <c r="FX42" s="25"/>
      <c r="FY42" s="25"/>
      <c r="FZ42" s="26"/>
    </row>
    <row r="43" spans="1:182" x14ac:dyDescent="0.25">
      <c r="A43" s="291"/>
      <c r="B43" s="330">
        <v>42874</v>
      </c>
      <c r="C43" s="267"/>
      <c r="D43" s="282"/>
      <c r="E43" s="315">
        <v>2.11</v>
      </c>
      <c r="F43" s="267"/>
      <c r="G43" s="267"/>
      <c r="EF43" s="35" t="s">
        <v>18</v>
      </c>
      <c r="EG43" s="64">
        <v>24900</v>
      </c>
      <c r="EH43" s="65" t="s">
        <v>16</v>
      </c>
      <c r="EI43" s="5"/>
      <c r="EK43" s="56" t="s">
        <v>53</v>
      </c>
      <c r="EL43" s="73">
        <v>40506.038800526432</v>
      </c>
      <c r="EM43" s="25"/>
      <c r="EN43" s="25"/>
      <c r="EO43" s="10"/>
      <c r="EP43" s="10"/>
      <c r="EQ43" s="10"/>
      <c r="ER43" s="10"/>
      <c r="ES43" s="10"/>
      <c r="ET43" s="10"/>
      <c r="EV43" s="11"/>
      <c r="EW43" s="294" t="s">
        <v>17</v>
      </c>
      <c r="EX43" s="67"/>
      <c r="EY43" s="67"/>
      <c r="EZ43" s="68"/>
      <c r="FA43" s="61">
        <v>1145</v>
      </c>
      <c r="FB43" s="10"/>
      <c r="FC43" s="10"/>
      <c r="FD43" s="74">
        <v>50</v>
      </c>
      <c r="FE43" s="70">
        <v>-0.80334954449622686</v>
      </c>
      <c r="FF43" s="453" t="s">
        <v>122</v>
      </c>
      <c r="FG43" s="454"/>
      <c r="FH43" s="10"/>
      <c r="FI43" s="10"/>
      <c r="FJ43" s="10"/>
      <c r="FK43" s="16"/>
      <c r="FM43" s="24"/>
      <c r="FN43" s="75" t="s">
        <v>133</v>
      </c>
      <c r="FO43" s="75"/>
      <c r="FP43" s="502">
        <v>7</v>
      </c>
      <c r="FQ43" s="503"/>
      <c r="FR43" s="25"/>
      <c r="FS43" s="76"/>
      <c r="FT43" s="77"/>
      <c r="FU43" s="77"/>
      <c r="FV43" s="77"/>
      <c r="FW43" s="25"/>
      <c r="FX43" s="25"/>
      <c r="FY43" s="25"/>
      <c r="FZ43" s="26"/>
    </row>
    <row r="44" spans="1:182" ht="15.75" thickBot="1" x14ac:dyDescent="0.3">
      <c r="A44" s="291"/>
      <c r="B44" s="330">
        <v>42868</v>
      </c>
      <c r="C44" s="267"/>
      <c r="D44" s="282"/>
      <c r="E44" s="315">
        <v>2.0299999999999998</v>
      </c>
      <c r="F44" s="267"/>
      <c r="G44" s="267"/>
      <c r="EF44" s="35" t="s">
        <v>19</v>
      </c>
      <c r="EG44" s="64">
        <v>0</v>
      </c>
      <c r="EH44" s="65" t="s">
        <v>16</v>
      </c>
      <c r="EI44" s="5"/>
      <c r="EK44" s="78" t="s">
        <v>54</v>
      </c>
      <c r="EL44" s="79">
        <v>1.6581717979052277</v>
      </c>
      <c r="EM44" s="80"/>
      <c r="EN44" s="25"/>
      <c r="EO44" s="10"/>
      <c r="EP44" s="10"/>
      <c r="EQ44" s="10"/>
      <c r="ER44" s="10"/>
      <c r="ES44" s="10"/>
      <c r="ET44" s="10"/>
      <c r="EV44" s="11"/>
      <c r="EW44" s="294" t="s">
        <v>18</v>
      </c>
      <c r="EX44" s="67"/>
      <c r="EY44" s="67"/>
      <c r="EZ44" s="68"/>
      <c r="FA44" s="61">
        <v>24900</v>
      </c>
      <c r="FB44" s="10"/>
      <c r="FC44" s="10"/>
      <c r="FD44" s="74">
        <v>80</v>
      </c>
      <c r="FE44" s="70">
        <v>1.9210068271572394</v>
      </c>
      <c r="FF44" s="453" t="s">
        <v>123</v>
      </c>
      <c r="FG44" s="454"/>
      <c r="FH44" s="10"/>
      <c r="FI44" s="10"/>
      <c r="FJ44" s="10"/>
      <c r="FK44" s="16"/>
      <c r="FM44" s="24"/>
      <c r="FN44" s="81"/>
      <c r="FO44" s="81"/>
      <c r="FP44" s="82"/>
      <c r="FQ44" s="83"/>
      <c r="FR44" s="25"/>
      <c r="FS44" s="84"/>
      <c r="FT44" s="84"/>
      <c r="FU44" s="85"/>
      <c r="FV44" s="85"/>
      <c r="FW44" s="25"/>
      <c r="FX44" s="25"/>
      <c r="FY44" s="25"/>
      <c r="FZ44" s="26"/>
    </row>
    <row r="45" spans="1:182" ht="15.75" thickBot="1" x14ac:dyDescent="0.3">
      <c r="A45" s="291"/>
      <c r="B45" s="330">
        <v>42859</v>
      </c>
      <c r="C45" s="267"/>
      <c r="D45" s="282"/>
      <c r="E45" s="315">
        <v>1.74</v>
      </c>
      <c r="F45" s="267"/>
      <c r="G45" s="267"/>
      <c r="EF45" s="35" t="s">
        <v>20</v>
      </c>
      <c r="EG45" s="64">
        <v>450</v>
      </c>
      <c r="EH45" s="65" t="s">
        <v>16</v>
      </c>
      <c r="EI45" s="5"/>
      <c r="EK45" s="86"/>
      <c r="EL45" s="87"/>
      <c r="EM45" s="10"/>
      <c r="EN45" s="10"/>
      <c r="EO45" s="10"/>
      <c r="EP45" s="10"/>
      <c r="EQ45" s="10"/>
      <c r="ER45" s="10"/>
      <c r="ES45" s="10"/>
      <c r="ET45" s="10"/>
      <c r="EV45" s="11"/>
      <c r="EW45" s="294" t="s">
        <v>19</v>
      </c>
      <c r="EX45" s="67"/>
      <c r="EY45" s="67"/>
      <c r="EZ45" s="68"/>
      <c r="FA45" s="61">
        <v>0</v>
      </c>
      <c r="FB45" s="10"/>
      <c r="FC45" s="10"/>
      <c r="FD45" s="10"/>
      <c r="FE45" s="10"/>
      <c r="FF45" s="10"/>
      <c r="FG45" s="10"/>
      <c r="FH45" s="10"/>
      <c r="FI45" s="10"/>
      <c r="FJ45" s="10"/>
      <c r="FK45" s="88"/>
      <c r="FM45" s="24"/>
      <c r="FN45" s="89" t="s">
        <v>24</v>
      </c>
      <c r="FO45" s="90"/>
      <c r="FP45" s="91"/>
      <c r="FQ45" s="92"/>
      <c r="FR45" s="25"/>
      <c r="FS45" s="25"/>
      <c r="FT45" s="25"/>
      <c r="FU45" s="25"/>
      <c r="FV45" s="25"/>
      <c r="FW45" s="25"/>
      <c r="FX45" s="25"/>
      <c r="FY45" s="25"/>
      <c r="FZ45" s="26"/>
    </row>
    <row r="46" spans="1:182" ht="15.75" thickBot="1" x14ac:dyDescent="0.3">
      <c r="B46" s="330">
        <v>42851</v>
      </c>
      <c r="C46" s="267"/>
      <c r="D46" s="282"/>
      <c r="E46" s="315">
        <v>1.88</v>
      </c>
      <c r="F46" s="267"/>
      <c r="G46" s="267"/>
      <c r="EF46" s="35" t="s">
        <v>21</v>
      </c>
      <c r="EG46" s="93">
        <v>139</v>
      </c>
      <c r="EH46" s="65" t="s">
        <v>16</v>
      </c>
      <c r="EI46" s="5"/>
      <c r="EK46" s="94" t="s">
        <v>55</v>
      </c>
      <c r="EL46" s="95"/>
      <c r="EM46" s="96"/>
      <c r="EN46" s="96"/>
      <c r="EO46" s="96"/>
      <c r="EP46" s="97"/>
      <c r="EQ46" s="98"/>
      <c r="ER46" s="98"/>
      <c r="ES46" s="98"/>
      <c r="ET46" s="99"/>
      <c r="EV46" s="11"/>
      <c r="EW46" s="294" t="s">
        <v>20</v>
      </c>
      <c r="EX46" s="67"/>
      <c r="EY46" s="67"/>
      <c r="EZ46" s="68"/>
      <c r="FA46" s="61">
        <v>450</v>
      </c>
      <c r="FB46" s="10"/>
      <c r="FC46" s="10"/>
      <c r="FD46" s="497" t="s">
        <v>96</v>
      </c>
      <c r="FE46" s="498"/>
      <c r="FF46" s="498"/>
      <c r="FG46" s="499"/>
      <c r="FH46" s="10"/>
      <c r="FI46" s="10"/>
      <c r="FJ46" s="10"/>
      <c r="FK46" s="88"/>
      <c r="FM46" s="24"/>
      <c r="FN46" s="100" t="s">
        <v>134</v>
      </c>
      <c r="FO46" s="101"/>
      <c r="FP46" s="504" t="s">
        <v>26</v>
      </c>
      <c r="FQ46" s="505"/>
      <c r="FR46" s="25"/>
      <c r="FS46" s="25"/>
      <c r="FT46" s="25"/>
      <c r="FU46" s="25"/>
      <c r="FV46" s="25"/>
      <c r="FW46" s="25"/>
      <c r="FX46" s="25"/>
      <c r="FY46" s="25"/>
      <c r="FZ46" s="26"/>
    </row>
    <row r="47" spans="1:182" x14ac:dyDescent="0.25">
      <c r="B47" s="330">
        <v>42844</v>
      </c>
      <c r="C47" s="267"/>
      <c r="D47" s="282"/>
      <c r="E47" s="315">
        <v>1.42</v>
      </c>
      <c r="F47" s="267"/>
      <c r="G47" s="267"/>
      <c r="EF47" s="35" t="s">
        <v>22</v>
      </c>
      <c r="EG47" s="64">
        <v>0.1</v>
      </c>
      <c r="EH47" s="65" t="s">
        <v>16</v>
      </c>
      <c r="EI47" s="5"/>
      <c r="EK47" s="102"/>
      <c r="EL47" s="103"/>
      <c r="EM47" s="104"/>
      <c r="EN47" s="104"/>
      <c r="EO47" s="104"/>
      <c r="EP47" s="10"/>
      <c r="EQ47" s="10"/>
      <c r="ER47" s="10"/>
      <c r="ES47" s="10"/>
      <c r="ET47" s="105"/>
      <c r="EV47" s="11"/>
      <c r="EW47" s="294" t="s">
        <v>21</v>
      </c>
      <c r="EX47" s="67"/>
      <c r="EY47" s="67"/>
      <c r="EZ47" s="68"/>
      <c r="FA47" s="61">
        <v>139</v>
      </c>
      <c r="FB47" s="10"/>
      <c r="FC47" s="10"/>
      <c r="FD47" s="106"/>
      <c r="FE47" s="107" t="s">
        <v>99</v>
      </c>
      <c r="FF47" s="484">
        <v>-11238.207671203041</v>
      </c>
      <c r="FG47" s="485"/>
      <c r="FH47" s="10"/>
      <c r="FI47" s="10"/>
      <c r="FJ47" s="10"/>
      <c r="FK47" s="88"/>
      <c r="FM47" s="24"/>
      <c r="FN47" s="71" t="s">
        <v>135</v>
      </c>
      <c r="FO47" s="72"/>
      <c r="FP47" s="486" t="s">
        <v>26</v>
      </c>
      <c r="FQ47" s="487"/>
      <c r="FR47" s="25"/>
      <c r="FS47" s="296"/>
      <c r="FT47" s="108"/>
      <c r="FU47" s="109"/>
      <c r="FV47" s="110"/>
      <c r="FW47" s="110"/>
      <c r="FX47" s="296"/>
      <c r="FY47" s="25"/>
      <c r="FZ47" s="26"/>
    </row>
    <row r="48" spans="1:182" ht="15.75" thickBot="1" x14ac:dyDescent="0.3">
      <c r="B48" s="330">
        <v>42838</v>
      </c>
      <c r="C48" s="267"/>
      <c r="D48" s="282"/>
      <c r="E48" s="315">
        <v>1.38</v>
      </c>
      <c r="F48" s="267"/>
      <c r="G48" s="267"/>
      <c r="EF48" s="41" t="s">
        <v>23</v>
      </c>
      <c r="EG48" s="111">
        <v>7</v>
      </c>
      <c r="EH48" s="112" t="s">
        <v>16</v>
      </c>
      <c r="EI48" s="5"/>
      <c r="EK48" s="113" t="s">
        <v>56</v>
      </c>
      <c r="EL48" s="113"/>
      <c r="EM48" s="114" t="s">
        <v>57</v>
      </c>
      <c r="EN48" s="114"/>
      <c r="EO48" s="104"/>
      <c r="EP48" s="10"/>
      <c r="EQ48" s="10"/>
      <c r="ER48" s="10"/>
      <c r="ES48" s="10"/>
      <c r="ET48" s="105"/>
      <c r="EV48" s="11"/>
      <c r="EW48" s="294" t="s">
        <v>22</v>
      </c>
      <c r="EX48" s="67"/>
      <c r="EY48" s="67"/>
      <c r="EZ48" s="68"/>
      <c r="FA48" s="61">
        <v>0.1</v>
      </c>
      <c r="FB48" s="10"/>
      <c r="FC48" s="10"/>
      <c r="FD48" s="115"/>
      <c r="FE48" s="116" t="s">
        <v>102</v>
      </c>
      <c r="FF48" s="473">
        <v>-2425.3581732073844</v>
      </c>
      <c r="FG48" s="474"/>
      <c r="FH48" s="10"/>
      <c r="FI48" s="10"/>
      <c r="FJ48" s="10"/>
      <c r="FK48" s="88"/>
      <c r="FM48" s="24"/>
      <c r="FN48" s="81"/>
      <c r="FO48" s="81"/>
      <c r="FP48" s="117"/>
      <c r="FQ48" s="117"/>
      <c r="FR48" s="25"/>
      <c r="FS48" s="76"/>
      <c r="FT48" s="76"/>
      <c r="FU48" s="76"/>
      <c r="FV48" s="76"/>
      <c r="FW48" s="110"/>
      <c r="FX48" s="296"/>
      <c r="FY48" s="25"/>
      <c r="FZ48" s="26"/>
    </row>
    <row r="49" spans="2:182" x14ac:dyDescent="0.25">
      <c r="B49" s="330">
        <v>42831</v>
      </c>
      <c r="C49" s="267"/>
      <c r="D49" s="282"/>
      <c r="E49" s="315">
        <v>1.55</v>
      </c>
      <c r="F49" s="267"/>
      <c r="G49" s="267"/>
      <c r="EF49" s="46"/>
      <c r="EG49" s="118"/>
      <c r="EH49" s="119"/>
      <c r="EI49" s="5"/>
      <c r="EK49" s="115" t="s">
        <v>58</v>
      </c>
      <c r="EL49" s="120">
        <v>2.4823472910536757E-3</v>
      </c>
      <c r="EM49" s="115" t="s">
        <v>59</v>
      </c>
      <c r="EN49" s="120">
        <v>4.8802639334633538E-2</v>
      </c>
      <c r="EO49" s="121"/>
      <c r="EP49" s="10"/>
      <c r="EQ49" s="10"/>
      <c r="ER49" s="10"/>
      <c r="ES49" s="10"/>
      <c r="ET49" s="105"/>
      <c r="EV49" s="11"/>
      <c r="EW49" s="31" t="s">
        <v>52</v>
      </c>
      <c r="EX49" s="67"/>
      <c r="EY49" s="67"/>
      <c r="EZ49" s="68"/>
      <c r="FA49" s="61">
        <v>41032.394366197186</v>
      </c>
      <c r="FB49" s="10"/>
      <c r="FC49" s="10"/>
      <c r="FD49" s="115"/>
      <c r="FE49" s="116" t="s">
        <v>105</v>
      </c>
      <c r="FF49" s="473">
        <v>727.18029424892927</v>
      </c>
      <c r="FG49" s="474"/>
      <c r="FH49" s="10"/>
      <c r="FI49" s="10"/>
      <c r="FJ49" s="10"/>
      <c r="FK49" s="16"/>
      <c r="FM49" s="24"/>
      <c r="FN49" s="89" t="s">
        <v>136</v>
      </c>
      <c r="FO49" s="122"/>
      <c r="FP49" s="123"/>
      <c r="FQ49" s="297"/>
      <c r="FR49" s="25"/>
      <c r="FS49" s="77"/>
      <c r="FT49" s="77"/>
      <c r="FU49" s="77"/>
      <c r="FV49" s="77"/>
      <c r="FW49" s="110"/>
      <c r="FX49" s="296"/>
      <c r="FY49" s="25"/>
      <c r="FZ49" s="26"/>
    </row>
    <row r="50" spans="2:182" ht="15.75" thickBot="1" x14ac:dyDescent="0.3">
      <c r="B50" s="330">
        <v>42823</v>
      </c>
      <c r="C50" s="267"/>
      <c r="D50" s="282"/>
      <c r="E50" s="315">
        <v>1.87</v>
      </c>
      <c r="F50" s="267"/>
      <c r="G50" s="267"/>
      <c r="EF50" s="124" t="s">
        <v>24</v>
      </c>
      <c r="EG50" s="47"/>
      <c r="EH50" s="119"/>
      <c r="EI50" s="5"/>
      <c r="EK50" s="115" t="s">
        <v>60</v>
      </c>
      <c r="EL50" s="120">
        <v>2.4723472910536757E-3</v>
      </c>
      <c r="EM50" s="115" t="s">
        <v>61</v>
      </c>
      <c r="EN50" s="120">
        <v>2.3816976060263206E-3</v>
      </c>
      <c r="EO50" s="121"/>
      <c r="EP50" s="10"/>
      <c r="EQ50" s="10"/>
      <c r="ER50" s="10"/>
      <c r="ES50" s="10"/>
      <c r="ET50" s="105"/>
      <c r="EV50" s="11"/>
      <c r="EW50" s="31" t="s">
        <v>124</v>
      </c>
      <c r="EX50" s="67"/>
      <c r="EY50" s="67"/>
      <c r="EZ50" s="68"/>
      <c r="FA50" s="125">
        <v>2</v>
      </c>
      <c r="FB50" s="10"/>
      <c r="FC50" s="10"/>
      <c r="FD50" s="10"/>
      <c r="FE50" s="10"/>
      <c r="FF50" s="10"/>
      <c r="FG50" s="10"/>
      <c r="FH50" s="10"/>
      <c r="FI50" s="10"/>
      <c r="FJ50" s="475"/>
      <c r="FK50" s="476"/>
      <c r="FM50" s="24"/>
      <c r="FN50" s="71" t="s">
        <v>137</v>
      </c>
      <c r="FO50" s="72"/>
      <c r="FP50" s="445">
        <v>2</v>
      </c>
      <c r="FQ50" s="446"/>
      <c r="FR50" s="25"/>
      <c r="FS50" s="126"/>
      <c r="FT50" s="126"/>
      <c r="FU50" s="126"/>
      <c r="FV50" s="126"/>
      <c r="FW50" s="25"/>
      <c r="FX50" s="25"/>
      <c r="FY50" s="25"/>
      <c r="FZ50" s="26"/>
    </row>
    <row r="51" spans="2:182" ht="15.75" thickBot="1" x14ac:dyDescent="0.3">
      <c r="B51" s="330">
        <v>42817</v>
      </c>
      <c r="C51" s="267"/>
      <c r="D51" s="282"/>
      <c r="E51" s="315">
        <v>1.1200000000000001</v>
      </c>
      <c r="F51" s="267"/>
      <c r="G51" s="267"/>
      <c r="EF51" s="27" t="s">
        <v>25</v>
      </c>
      <c r="EG51" s="127" t="s">
        <v>26</v>
      </c>
      <c r="EH51" s="55" t="s">
        <v>27</v>
      </c>
      <c r="EI51" s="5"/>
      <c r="EK51" s="115" t="s">
        <v>62</v>
      </c>
      <c r="EL51" s="120">
        <v>2.2098491228189333E-3</v>
      </c>
      <c r="EM51" s="104"/>
      <c r="EN51" s="104"/>
      <c r="EO51" s="104"/>
      <c r="EP51" s="10"/>
      <c r="EQ51" s="10"/>
      <c r="ER51" s="10"/>
      <c r="ES51" s="10"/>
      <c r="ET51" s="105"/>
      <c r="EV51" s="11"/>
      <c r="EW51" s="31" t="s">
        <v>125</v>
      </c>
      <c r="EX51" s="67"/>
      <c r="EY51" s="67"/>
      <c r="EZ51" s="68"/>
      <c r="FA51" s="128">
        <v>30</v>
      </c>
      <c r="FB51" s="10"/>
      <c r="FC51" s="10"/>
      <c r="FD51" s="480" t="s">
        <v>94</v>
      </c>
      <c r="FE51" s="481"/>
      <c r="FF51" s="482" t="s">
        <v>95</v>
      </c>
      <c r="FG51" s="483"/>
      <c r="FH51" s="10"/>
      <c r="FI51" s="10"/>
      <c r="FJ51" s="478"/>
      <c r="FK51" s="479"/>
      <c r="FM51" s="24"/>
      <c r="FN51" s="71" t="s">
        <v>32</v>
      </c>
      <c r="FO51" s="72"/>
      <c r="FP51" s="445" t="s">
        <v>26</v>
      </c>
      <c r="FQ51" s="446"/>
      <c r="FR51" s="25"/>
      <c r="FS51" s="129"/>
      <c r="FT51" s="129"/>
      <c r="FU51" s="130"/>
      <c r="FV51" s="130"/>
      <c r="FW51" s="25"/>
      <c r="FX51" s="25"/>
      <c r="FY51" s="25"/>
      <c r="FZ51" s="131"/>
    </row>
    <row r="52" spans="2:182" ht="15.75" thickBot="1" x14ac:dyDescent="0.3">
      <c r="B52" s="330">
        <v>42810</v>
      </c>
      <c r="C52" s="267"/>
      <c r="D52" s="282"/>
      <c r="E52" s="315">
        <v>1.65</v>
      </c>
      <c r="F52" s="267"/>
      <c r="G52" s="267"/>
      <c r="EF52" s="41" t="s">
        <v>28</v>
      </c>
      <c r="EG52" s="132" t="s">
        <v>26</v>
      </c>
      <c r="EH52" s="112" t="s">
        <v>29</v>
      </c>
      <c r="EI52" s="5"/>
      <c r="EK52" s="133"/>
      <c r="EL52" s="134"/>
      <c r="EM52" s="104"/>
      <c r="EN52" s="104"/>
      <c r="EO52" s="104"/>
      <c r="EP52" s="10"/>
      <c r="EQ52" s="10"/>
      <c r="ER52" s="10"/>
      <c r="ES52" s="10"/>
      <c r="ET52" s="105"/>
      <c r="EV52" s="11"/>
      <c r="EW52" s="31" t="s">
        <v>126</v>
      </c>
      <c r="EX52" s="67"/>
      <c r="EY52" s="67"/>
      <c r="EZ52" s="68"/>
      <c r="FA52" s="128" t="s">
        <v>26</v>
      </c>
      <c r="FB52" s="10"/>
      <c r="FC52" s="10"/>
      <c r="FD52" s="477" t="s">
        <v>97</v>
      </c>
      <c r="FE52" s="477"/>
      <c r="FF52" s="135" t="s">
        <v>98</v>
      </c>
      <c r="FG52" s="136"/>
      <c r="FH52" s="83"/>
      <c r="FI52" s="104"/>
      <c r="FJ52" s="478"/>
      <c r="FK52" s="479"/>
      <c r="FM52" s="24"/>
      <c r="FN52" s="71" t="s">
        <v>135</v>
      </c>
      <c r="FO52" s="72"/>
      <c r="FP52" s="445">
        <v>30</v>
      </c>
      <c r="FQ52" s="446"/>
      <c r="FR52" s="25"/>
      <c r="FS52" s="129"/>
      <c r="FT52" s="129"/>
      <c r="FU52" s="130"/>
      <c r="FV52" s="130"/>
      <c r="FW52" s="25"/>
      <c r="FX52" s="25"/>
      <c r="FY52" s="25"/>
      <c r="FZ52" s="137"/>
    </row>
    <row r="53" spans="2:182" x14ac:dyDescent="0.25">
      <c r="B53" s="331">
        <v>42804</v>
      </c>
      <c r="C53" s="267"/>
      <c r="D53" s="282"/>
      <c r="E53" s="316">
        <v>1.1200000000000001</v>
      </c>
      <c r="F53" s="267"/>
      <c r="G53" s="267"/>
      <c r="EF53" s="46"/>
      <c r="EG53" s="47"/>
      <c r="EH53" s="119"/>
      <c r="EI53" s="5"/>
      <c r="EK53" s="133"/>
      <c r="EL53" s="138" t="s">
        <v>63</v>
      </c>
      <c r="EM53" s="139" t="s">
        <v>64</v>
      </c>
      <c r="EN53" s="104"/>
      <c r="EO53" s="104"/>
      <c r="EP53" s="10"/>
      <c r="EQ53" s="10"/>
      <c r="ER53" s="10"/>
      <c r="ES53" s="10"/>
      <c r="ET53" s="105"/>
      <c r="EV53" s="11"/>
      <c r="EW53" s="31" t="s">
        <v>23</v>
      </c>
      <c r="EX53" s="67"/>
      <c r="EY53" s="67"/>
      <c r="EZ53" s="68"/>
      <c r="FA53" s="140">
        <v>7</v>
      </c>
      <c r="FB53" s="10"/>
      <c r="FC53" s="10"/>
      <c r="FD53" s="467" t="s">
        <v>100</v>
      </c>
      <c r="FE53" s="467"/>
      <c r="FF53" s="141" t="s">
        <v>101</v>
      </c>
      <c r="FG53" s="139"/>
      <c r="FH53" s="83"/>
      <c r="FI53" s="104"/>
      <c r="FJ53" s="10"/>
      <c r="FK53" s="16"/>
      <c r="FM53" s="24"/>
      <c r="FN53" s="71" t="s">
        <v>138</v>
      </c>
      <c r="FO53" s="142"/>
      <c r="FP53" s="468" t="s">
        <v>26</v>
      </c>
      <c r="FQ53" s="469"/>
      <c r="FR53" s="25"/>
      <c r="FS53" s="129"/>
      <c r="FT53" s="129"/>
      <c r="FU53" s="130"/>
      <c r="FV53" s="130"/>
      <c r="FW53" s="25"/>
      <c r="FX53" s="25"/>
      <c r="FY53" s="25"/>
      <c r="FZ53" s="143"/>
    </row>
    <row r="54" spans="2:182" ht="15.75" thickBot="1" x14ac:dyDescent="0.3">
      <c r="B54" s="331">
        <v>42795</v>
      </c>
      <c r="C54" s="267"/>
      <c r="D54" s="282"/>
      <c r="E54" s="317">
        <v>1.23</v>
      </c>
      <c r="F54" s="267"/>
      <c r="G54" s="267"/>
      <c r="EF54" s="124" t="s">
        <v>30</v>
      </c>
      <c r="EG54" s="47"/>
      <c r="EH54" s="119"/>
      <c r="EI54" s="5"/>
      <c r="EK54" s="293" t="s">
        <v>65</v>
      </c>
      <c r="EL54" s="144" t="s">
        <v>66</v>
      </c>
      <c r="EM54" s="144" t="s">
        <v>66</v>
      </c>
      <c r="EN54" s="104"/>
      <c r="EO54" s="432" t="s">
        <v>67</v>
      </c>
      <c r="EP54" s="472"/>
      <c r="EQ54" s="472"/>
      <c r="ER54" s="472"/>
      <c r="ES54" s="433"/>
      <c r="ET54" s="105"/>
      <c r="EV54" s="11"/>
      <c r="EW54" s="31" t="s">
        <v>127</v>
      </c>
      <c r="EX54" s="67"/>
      <c r="EY54" s="67"/>
      <c r="EZ54" s="68"/>
      <c r="FA54" s="128">
        <v>40506.038800526432</v>
      </c>
      <c r="FB54" s="10"/>
      <c r="FC54" s="10"/>
      <c r="FD54" s="467" t="s">
        <v>103</v>
      </c>
      <c r="FE54" s="467"/>
      <c r="FF54" s="141" t="s">
        <v>104</v>
      </c>
      <c r="FG54" s="139"/>
      <c r="FH54" s="10"/>
      <c r="FI54" s="10"/>
      <c r="FJ54" s="10"/>
      <c r="FK54" s="16"/>
      <c r="FM54" s="24"/>
      <c r="FN54" s="81"/>
      <c r="FO54" s="83"/>
      <c r="FP54" s="145"/>
      <c r="FQ54" s="145"/>
      <c r="FR54" s="25"/>
      <c r="FS54" s="25"/>
      <c r="FT54" s="25"/>
      <c r="FU54" s="25"/>
      <c r="FV54" s="25"/>
      <c r="FW54" s="25"/>
      <c r="FX54" s="25"/>
      <c r="FY54" s="25"/>
      <c r="FZ54" s="143"/>
    </row>
    <row r="55" spans="2:182" ht="15.75" thickBot="1" x14ac:dyDescent="0.3">
      <c r="B55" s="331">
        <v>42788</v>
      </c>
      <c r="C55" s="267"/>
      <c r="D55" s="282"/>
      <c r="E55" s="317">
        <v>1.45</v>
      </c>
      <c r="F55" s="267"/>
      <c r="G55" s="267"/>
      <c r="EF55" s="27" t="s">
        <v>31</v>
      </c>
      <c r="EG55" s="127">
        <v>2</v>
      </c>
      <c r="EH55" s="55" t="s">
        <v>16</v>
      </c>
      <c r="EI55" s="5"/>
      <c r="EK55" s="146">
        <v>25</v>
      </c>
      <c r="EL55" s="147">
        <v>62.152697491681508</v>
      </c>
      <c r="EM55" s="147">
        <v>2.8937233267409184</v>
      </c>
      <c r="EN55" s="104"/>
      <c r="EO55" s="115" t="s">
        <v>68</v>
      </c>
      <c r="EP55" s="148" t="s">
        <v>69</v>
      </c>
      <c r="EQ55" s="148"/>
      <c r="ER55" s="148"/>
      <c r="ES55" s="149"/>
      <c r="ET55" s="150"/>
      <c r="EV55" s="11"/>
      <c r="EW55" s="294" t="s">
        <v>54</v>
      </c>
      <c r="EX55" s="67"/>
      <c r="EY55" s="67"/>
      <c r="EZ55" s="68"/>
      <c r="FA55" s="151">
        <v>1.6581717979052277</v>
      </c>
      <c r="FB55" s="10"/>
      <c r="FC55" s="10"/>
      <c r="FD55" s="467" t="s">
        <v>106</v>
      </c>
      <c r="FE55" s="467"/>
      <c r="FF55" s="141" t="s">
        <v>107</v>
      </c>
      <c r="FG55" s="139"/>
      <c r="FH55" s="10"/>
      <c r="FI55" s="10"/>
      <c r="FJ55" s="10"/>
      <c r="FK55" s="16"/>
      <c r="FM55" s="24"/>
      <c r="FN55" s="152" t="s">
        <v>41</v>
      </c>
      <c r="FO55" s="122"/>
      <c r="FP55" s="122"/>
      <c r="FQ55" s="72"/>
      <c r="FR55" s="296"/>
      <c r="FS55" s="153"/>
      <c r="FT55" s="154"/>
      <c r="FU55" s="154"/>
      <c r="FV55" s="154"/>
      <c r="FW55" s="154"/>
      <c r="FX55" s="154"/>
      <c r="FY55" s="25"/>
      <c r="FZ55" s="155"/>
    </row>
    <row r="56" spans="2:182" x14ac:dyDescent="0.25">
      <c r="B56" s="331">
        <v>42774</v>
      </c>
      <c r="C56" s="267"/>
      <c r="D56" s="282"/>
      <c r="E56" s="317">
        <v>1.1100000000000001</v>
      </c>
      <c r="F56" s="267"/>
      <c r="G56" s="267"/>
      <c r="EF56" s="71" t="s">
        <v>32</v>
      </c>
      <c r="EG56" s="127" t="s">
        <v>26</v>
      </c>
      <c r="EH56" s="65" t="s">
        <v>16</v>
      </c>
      <c r="EI56" s="5"/>
      <c r="EK56" s="146">
        <v>50</v>
      </c>
      <c r="EL56" s="147">
        <v>61.972298129763281</v>
      </c>
      <c r="EM56" s="147">
        <v>2.8937233267409184</v>
      </c>
      <c r="EN56" s="104"/>
      <c r="EO56" s="115" t="s">
        <v>70</v>
      </c>
      <c r="EP56" s="148" t="s">
        <v>71</v>
      </c>
      <c r="EQ56" s="148"/>
      <c r="ER56" s="148"/>
      <c r="ES56" s="149"/>
      <c r="ET56" s="150"/>
      <c r="EV56" s="11"/>
      <c r="EW56" s="31" t="s">
        <v>40</v>
      </c>
      <c r="EX56" s="67"/>
      <c r="EY56" s="67"/>
      <c r="EZ56" s="68"/>
      <c r="FA56" s="156">
        <v>123</v>
      </c>
      <c r="FB56" s="10"/>
      <c r="FC56" s="10"/>
      <c r="FD56" s="10"/>
      <c r="FE56" s="10"/>
      <c r="FF56" s="10"/>
      <c r="FG56" s="10"/>
      <c r="FH56" s="10"/>
      <c r="FI56" s="10"/>
      <c r="FJ56" s="10"/>
      <c r="FK56" s="16"/>
      <c r="FM56" s="24"/>
      <c r="FN56" s="71" t="s">
        <v>42</v>
      </c>
      <c r="FO56" s="157">
        <v>5.5</v>
      </c>
      <c r="FP56" s="158" t="s">
        <v>43</v>
      </c>
      <c r="FQ56" s="159"/>
      <c r="FR56" s="25"/>
      <c r="FS56" s="160" t="s">
        <v>139</v>
      </c>
      <c r="FT56" s="161"/>
      <c r="FU56" s="161"/>
      <c r="FV56" s="161"/>
      <c r="FW56" s="161"/>
      <c r="FX56" s="18"/>
      <c r="FY56" s="162"/>
      <c r="FZ56" s="26"/>
    </row>
    <row r="57" spans="2:182" x14ac:dyDescent="0.25">
      <c r="B57" s="331">
        <v>42760</v>
      </c>
      <c r="C57" s="267"/>
      <c r="D57" s="282"/>
      <c r="E57" s="317">
        <v>1.22</v>
      </c>
      <c r="F57" s="267"/>
      <c r="G57" s="267"/>
      <c r="EF57" s="35" t="s">
        <v>33</v>
      </c>
      <c r="EG57" s="132">
        <v>30</v>
      </c>
      <c r="EH57" s="65" t="s">
        <v>16</v>
      </c>
      <c r="EI57" s="5"/>
      <c r="EK57" s="146">
        <v>80</v>
      </c>
      <c r="EL57" s="147">
        <v>57.127026469153712</v>
      </c>
      <c r="EM57" s="147">
        <v>2.8937233267409184</v>
      </c>
      <c r="EN57" s="104"/>
      <c r="EO57" s="115" t="s">
        <v>72</v>
      </c>
      <c r="EP57" s="148" t="s">
        <v>73</v>
      </c>
      <c r="EQ57" s="148"/>
      <c r="ER57" s="148"/>
      <c r="ES57" s="149"/>
      <c r="ET57" s="150"/>
      <c r="EV57" s="11"/>
      <c r="EW57" s="31" t="s">
        <v>39</v>
      </c>
      <c r="EX57" s="67"/>
      <c r="EY57" s="67"/>
      <c r="EZ57" s="68"/>
      <c r="FA57" s="163">
        <v>47</v>
      </c>
      <c r="FB57" s="10"/>
      <c r="FC57" s="10"/>
      <c r="FD57" s="10"/>
      <c r="FE57" s="10"/>
      <c r="FF57" s="10"/>
      <c r="FG57" s="10"/>
      <c r="FH57" s="10"/>
      <c r="FI57" s="10"/>
      <c r="FJ57" s="10"/>
      <c r="FK57" s="16"/>
      <c r="FM57" s="24"/>
      <c r="FN57" s="100" t="s">
        <v>44</v>
      </c>
      <c r="FO57" s="157">
        <v>2.875</v>
      </c>
      <c r="FP57" s="158" t="s">
        <v>43</v>
      </c>
      <c r="FQ57" s="159">
        <v>2206</v>
      </c>
      <c r="FR57" s="164"/>
      <c r="FS57" s="165" t="s">
        <v>140</v>
      </c>
      <c r="FT57" s="77"/>
      <c r="FU57" s="77"/>
      <c r="FV57" s="77"/>
      <c r="FW57" s="77"/>
      <c r="FX57" s="25"/>
      <c r="FY57" s="16"/>
      <c r="FZ57" s="26"/>
    </row>
    <row r="58" spans="2:182" ht="15.75" thickBot="1" x14ac:dyDescent="0.3">
      <c r="B58" s="331">
        <v>42746</v>
      </c>
      <c r="C58" s="267"/>
      <c r="D58" s="282"/>
      <c r="E58" s="317">
        <v>1.8</v>
      </c>
      <c r="F58" s="267"/>
      <c r="G58" s="267"/>
      <c r="EF58" s="41" t="s">
        <v>34</v>
      </c>
      <c r="EG58" s="166" t="s">
        <v>26</v>
      </c>
      <c r="EH58" s="112" t="s">
        <v>16</v>
      </c>
      <c r="EI58" s="5"/>
      <c r="EK58" s="167"/>
      <c r="EL58" s="168"/>
      <c r="EM58" s="169"/>
      <c r="EN58" s="169"/>
      <c r="EO58" s="169"/>
      <c r="EP58" s="170"/>
      <c r="EQ58" s="170"/>
      <c r="ER58" s="170"/>
      <c r="ES58" s="170"/>
      <c r="ET58" s="171"/>
      <c r="EV58" s="11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72"/>
      <c r="FI58" s="10"/>
      <c r="FJ58" s="10"/>
      <c r="FK58" s="16"/>
      <c r="FM58" s="24"/>
      <c r="FN58" s="100" t="s">
        <v>45</v>
      </c>
      <c r="FO58" s="157">
        <v>1</v>
      </c>
      <c r="FP58" s="158" t="s">
        <v>43</v>
      </c>
      <c r="FQ58" s="159">
        <v>652</v>
      </c>
      <c r="FR58" s="173"/>
      <c r="FS58" s="174" t="s">
        <v>141</v>
      </c>
      <c r="FT58" s="175"/>
      <c r="FU58" s="175"/>
      <c r="FV58" s="175"/>
      <c r="FW58" s="175"/>
      <c r="FX58" s="59"/>
      <c r="FY58" s="176"/>
      <c r="FZ58" s="26"/>
    </row>
    <row r="59" spans="2:182" ht="15.75" thickBot="1" x14ac:dyDescent="0.3">
      <c r="B59" s="283"/>
      <c r="C59" s="267"/>
      <c r="D59" s="282"/>
      <c r="E59" s="267"/>
      <c r="F59" s="267"/>
      <c r="G59" s="267"/>
      <c r="EF59" s="46"/>
      <c r="EG59" s="47"/>
      <c r="EH59" s="119"/>
      <c r="EI59" s="5"/>
      <c r="EK59" s="177"/>
      <c r="EL59" s="103"/>
      <c r="EM59" s="104"/>
      <c r="EN59" s="104"/>
      <c r="EO59" s="104"/>
      <c r="EP59" s="10"/>
      <c r="EQ59" s="10"/>
      <c r="ER59" s="10"/>
      <c r="ES59" s="10"/>
      <c r="ET59" s="16"/>
      <c r="EV59" s="11"/>
      <c r="EW59" s="10"/>
      <c r="EX59" s="10"/>
      <c r="EY59" s="10"/>
      <c r="EZ59" s="10"/>
      <c r="FA59" s="10"/>
      <c r="FB59" s="10"/>
      <c r="FC59" s="103"/>
      <c r="FD59" s="10"/>
      <c r="FE59" s="10"/>
      <c r="FF59" s="10"/>
      <c r="FG59" s="10"/>
      <c r="FH59" s="178"/>
      <c r="FI59" s="10"/>
      <c r="FJ59" s="10"/>
      <c r="FK59" s="16"/>
      <c r="FM59" s="24"/>
      <c r="FN59" s="100" t="s">
        <v>46</v>
      </c>
      <c r="FO59" s="157">
        <v>0.875</v>
      </c>
      <c r="FP59" s="158" t="s">
        <v>43</v>
      </c>
      <c r="FQ59" s="159">
        <v>681</v>
      </c>
      <c r="FR59" s="173"/>
      <c r="FS59" s="126"/>
      <c r="FT59" s="126"/>
      <c r="FU59" s="126"/>
      <c r="FV59" s="126"/>
      <c r="FW59" s="126"/>
      <c r="FX59" s="25"/>
      <c r="FY59" s="10"/>
      <c r="FZ59" s="26"/>
    </row>
    <row r="60" spans="2:182" ht="15.75" thickBot="1" x14ac:dyDescent="0.3">
      <c r="EF60" s="51" t="s">
        <v>35</v>
      </c>
      <c r="EG60" s="47"/>
      <c r="EH60" s="119"/>
      <c r="EI60" s="5"/>
      <c r="EK60" s="179" t="s">
        <v>74</v>
      </c>
      <c r="EL60" s="180"/>
      <c r="EM60" s="181"/>
      <c r="EN60" s="181"/>
      <c r="EO60" s="181"/>
      <c r="EP60" s="98"/>
      <c r="EQ60" s="98"/>
      <c r="ER60" s="98"/>
      <c r="ES60" s="98"/>
      <c r="ET60" s="99"/>
      <c r="EV60" s="11"/>
      <c r="EW60" s="10"/>
      <c r="EX60" s="10"/>
      <c r="EY60" s="10"/>
      <c r="EZ60" s="10"/>
      <c r="FA60" s="10"/>
      <c r="FB60" s="10"/>
      <c r="FC60" s="103"/>
      <c r="FD60" s="10"/>
      <c r="FE60" s="172"/>
      <c r="FF60" s="10"/>
      <c r="FG60" s="10"/>
      <c r="FH60" s="178"/>
      <c r="FI60" s="10"/>
      <c r="FJ60" s="10"/>
      <c r="FK60" s="16"/>
      <c r="FM60" s="24"/>
      <c r="FN60" s="100" t="s">
        <v>47</v>
      </c>
      <c r="FO60" s="157">
        <v>0.75</v>
      </c>
      <c r="FP60" s="158" t="s">
        <v>43</v>
      </c>
      <c r="FQ60" s="159">
        <v>873</v>
      </c>
      <c r="FR60" s="173"/>
      <c r="FS60" s="457" t="s">
        <v>142</v>
      </c>
      <c r="FT60" s="458"/>
      <c r="FU60" s="458"/>
      <c r="FV60" s="459"/>
      <c r="FW60" s="126"/>
      <c r="FX60" s="25"/>
      <c r="FY60" s="10"/>
      <c r="FZ60" s="26"/>
    </row>
    <row r="61" spans="2:182" x14ac:dyDescent="0.25">
      <c r="EF61" s="27" t="s">
        <v>36</v>
      </c>
      <c r="EG61" s="127" t="s">
        <v>26</v>
      </c>
      <c r="EH61" s="55" t="s">
        <v>37</v>
      </c>
      <c r="EI61" s="5"/>
      <c r="EK61" s="102"/>
      <c r="EL61" s="103"/>
      <c r="EM61" s="104"/>
      <c r="EN61" s="104"/>
      <c r="EO61" s="104"/>
      <c r="EP61" s="10"/>
      <c r="EQ61" s="10"/>
      <c r="ER61" s="10"/>
      <c r="ES61" s="10"/>
      <c r="ET61" s="105"/>
      <c r="EV61" s="11"/>
      <c r="EW61" s="10"/>
      <c r="EX61" s="10"/>
      <c r="EY61" s="10"/>
      <c r="EZ61" s="10"/>
      <c r="FA61" s="10"/>
      <c r="FB61" s="10"/>
      <c r="FC61" s="10"/>
      <c r="FD61" s="10"/>
      <c r="FE61" s="182"/>
      <c r="FF61" s="172"/>
      <c r="FG61" s="172"/>
      <c r="FH61" s="178"/>
      <c r="FI61" s="10"/>
      <c r="FJ61" s="10"/>
      <c r="FK61" s="16"/>
      <c r="FM61" s="24"/>
      <c r="FN61" s="183" t="s">
        <v>48</v>
      </c>
      <c r="FO61" s="101"/>
      <c r="FP61" s="460">
        <v>36</v>
      </c>
      <c r="FQ61" s="461"/>
      <c r="FR61" s="25"/>
      <c r="FS61" s="462" t="s">
        <v>143</v>
      </c>
      <c r="FT61" s="463"/>
      <c r="FU61" s="462" t="s">
        <v>144</v>
      </c>
      <c r="FV61" s="464"/>
      <c r="FW61" s="126"/>
      <c r="FX61" s="25"/>
      <c r="FY61" s="10"/>
      <c r="FZ61" s="26"/>
    </row>
    <row r="62" spans="2:182" ht="15.75" thickBot="1" x14ac:dyDescent="0.3">
      <c r="EF62" s="41" t="s">
        <v>38</v>
      </c>
      <c r="EG62" s="166" t="s">
        <v>26</v>
      </c>
      <c r="EH62" s="112" t="s">
        <v>37</v>
      </c>
      <c r="EI62" s="5"/>
      <c r="EK62" s="444" t="s">
        <v>75</v>
      </c>
      <c r="EL62" s="444"/>
      <c r="EM62" s="184" t="s">
        <v>76</v>
      </c>
      <c r="EN62" s="114"/>
      <c r="EO62" s="104"/>
      <c r="EP62" s="434" t="s">
        <v>77</v>
      </c>
      <c r="EQ62" s="435"/>
      <c r="ER62" s="435"/>
      <c r="ES62" s="436"/>
      <c r="ET62" s="105"/>
      <c r="EV62" s="11"/>
      <c r="EW62" s="10"/>
      <c r="EX62" s="10"/>
      <c r="EY62" s="10"/>
      <c r="EZ62" s="10"/>
      <c r="FA62" s="10"/>
      <c r="FB62" s="10"/>
      <c r="FC62" s="10"/>
      <c r="FD62" s="10"/>
      <c r="FE62" s="182"/>
      <c r="FF62" s="185"/>
      <c r="FG62" s="186"/>
      <c r="FH62" s="10"/>
      <c r="FI62" s="10"/>
      <c r="FJ62" s="10"/>
      <c r="FK62" s="16"/>
      <c r="FM62" s="24"/>
      <c r="FN62" s="183" t="s">
        <v>49</v>
      </c>
      <c r="FO62" s="101"/>
      <c r="FP62" s="470">
        <v>53</v>
      </c>
      <c r="FQ62" s="471"/>
      <c r="FR62" s="25"/>
      <c r="FS62" s="447" t="s">
        <v>145</v>
      </c>
      <c r="FT62" s="448"/>
      <c r="FU62" s="451" t="s">
        <v>146</v>
      </c>
      <c r="FV62" s="452"/>
      <c r="FW62" s="25"/>
      <c r="FX62" s="25"/>
      <c r="FY62" s="25"/>
      <c r="FZ62" s="26"/>
    </row>
    <row r="63" spans="2:182" ht="15.75" thickBot="1" x14ac:dyDescent="0.3">
      <c r="EF63" s="46"/>
      <c r="EG63" s="47"/>
      <c r="EH63" s="47"/>
      <c r="EI63" s="5"/>
      <c r="EK63" s="187" t="s">
        <v>78</v>
      </c>
      <c r="EL63" s="188">
        <v>5.2895069158252284</v>
      </c>
      <c r="EM63" s="187" t="s">
        <v>79</v>
      </c>
      <c r="EN63" s="188">
        <v>1.2988682466415902</v>
      </c>
      <c r="EO63" s="104"/>
      <c r="EP63" s="115" t="s">
        <v>80</v>
      </c>
      <c r="EQ63" s="189">
        <v>-1.7205992642990762</v>
      </c>
      <c r="ER63" s="453" t="s">
        <v>81</v>
      </c>
      <c r="ES63" s="454"/>
      <c r="ET63" s="105"/>
      <c r="EV63" s="11"/>
      <c r="EW63" s="10"/>
      <c r="EX63" s="10"/>
      <c r="EY63" s="10"/>
      <c r="EZ63" s="10"/>
      <c r="FA63" s="10"/>
      <c r="FB63" s="10"/>
      <c r="FC63" s="10"/>
      <c r="FD63" s="10"/>
      <c r="FE63" s="182"/>
      <c r="FF63" s="185"/>
      <c r="FG63" s="186"/>
      <c r="FH63" s="172"/>
      <c r="FI63" s="10"/>
      <c r="FJ63" s="10"/>
      <c r="FK63" s="16"/>
      <c r="FM63" s="24"/>
      <c r="FN63" s="183" t="s">
        <v>50</v>
      </c>
      <c r="FO63" s="190">
        <v>0</v>
      </c>
      <c r="FP63" s="455"/>
      <c r="FQ63" s="456"/>
      <c r="FR63" s="25"/>
      <c r="FS63" s="447" t="s">
        <v>147</v>
      </c>
      <c r="FT63" s="448"/>
      <c r="FU63" s="447" t="s">
        <v>148</v>
      </c>
      <c r="FV63" s="448"/>
      <c r="FW63" s="25"/>
      <c r="FX63" s="25"/>
      <c r="FY63" s="25"/>
      <c r="FZ63" s="26"/>
    </row>
    <row r="64" spans="2:182" x14ac:dyDescent="0.25">
      <c r="EF64" s="27" t="s">
        <v>39</v>
      </c>
      <c r="EG64" s="191">
        <v>47</v>
      </c>
      <c r="EH64" s="47"/>
      <c r="EI64" s="5"/>
      <c r="EK64" s="187" t="s">
        <v>82</v>
      </c>
      <c r="EL64" s="188">
        <v>4.3722571960223791</v>
      </c>
      <c r="EM64" s="187" t="s">
        <v>83</v>
      </c>
      <c r="EN64" s="188">
        <v>2.1322241018322576</v>
      </c>
      <c r="EO64" s="104"/>
      <c r="EP64" s="115" t="s">
        <v>84</v>
      </c>
      <c r="EQ64" s="189">
        <v>-0.80334954449622686</v>
      </c>
      <c r="ER64" s="453" t="s">
        <v>81</v>
      </c>
      <c r="ES64" s="454"/>
      <c r="ET64" s="105"/>
      <c r="EV64" s="11"/>
      <c r="EW64" s="10"/>
      <c r="EX64" s="10"/>
      <c r="EY64" s="10"/>
      <c r="EZ64" s="10"/>
      <c r="FA64" s="10"/>
      <c r="FB64" s="10"/>
      <c r="FC64" s="10"/>
      <c r="FD64" s="10"/>
      <c r="FE64" s="10"/>
      <c r="FF64" s="185"/>
      <c r="FG64" s="186"/>
      <c r="FH64" s="186"/>
      <c r="FI64" s="10"/>
      <c r="FJ64" s="10"/>
      <c r="FK64" s="16"/>
      <c r="FM64" s="24"/>
      <c r="FN64" s="192"/>
      <c r="FO64" s="193"/>
      <c r="FP64" s="193"/>
      <c r="FQ64" s="194"/>
      <c r="FR64" s="173"/>
      <c r="FS64" s="447" t="s">
        <v>149</v>
      </c>
      <c r="FT64" s="448"/>
      <c r="FU64" s="447" t="s">
        <v>150</v>
      </c>
      <c r="FV64" s="448"/>
      <c r="FW64" s="25"/>
      <c r="FX64" s="25"/>
      <c r="FY64" s="25"/>
      <c r="FZ64" s="26"/>
    </row>
    <row r="65" spans="136:182" ht="15.75" thickBot="1" x14ac:dyDescent="0.3">
      <c r="EF65" s="195" t="s">
        <v>40</v>
      </c>
      <c r="EG65" s="196">
        <v>123</v>
      </c>
      <c r="EH65" s="47"/>
      <c r="EI65" s="5"/>
      <c r="EK65" s="187" t="s">
        <v>85</v>
      </c>
      <c r="EL65" s="188">
        <v>1.6479008243689131</v>
      </c>
      <c r="EM65" s="187" t="s">
        <v>86</v>
      </c>
      <c r="EN65" s="188">
        <v>7</v>
      </c>
      <c r="EO65" s="104"/>
      <c r="EP65" s="115" t="s">
        <v>87</v>
      </c>
      <c r="EQ65" s="189">
        <v>1.9210068271572394</v>
      </c>
      <c r="ER65" s="453" t="s">
        <v>88</v>
      </c>
      <c r="ES65" s="454"/>
      <c r="ET65" s="105"/>
      <c r="EV65" s="11"/>
      <c r="EW65" s="10"/>
      <c r="EX65" s="10"/>
      <c r="EY65" s="10"/>
      <c r="EZ65" s="10"/>
      <c r="FA65" s="10"/>
      <c r="FB65" s="10"/>
      <c r="FC65" s="10"/>
      <c r="FD65" s="10"/>
      <c r="FE65" s="295"/>
      <c r="FF65" s="10"/>
      <c r="FG65" s="10"/>
      <c r="FH65" s="186"/>
      <c r="FI65" s="10"/>
      <c r="FJ65" s="182"/>
      <c r="FK65" s="197"/>
      <c r="FM65" s="24"/>
      <c r="FN65" s="465" t="s">
        <v>151</v>
      </c>
      <c r="FO65" s="466"/>
      <c r="FP65" s="193"/>
      <c r="FQ65" s="194"/>
      <c r="FR65" s="173"/>
      <c r="FS65" s="25"/>
      <c r="FT65" s="25"/>
      <c r="FU65" s="25"/>
      <c r="FV65" s="25"/>
      <c r="FW65" s="25"/>
      <c r="FX65" s="25"/>
      <c r="FY65" s="25"/>
      <c r="FZ65" s="26"/>
    </row>
    <row r="66" spans="136:182" x14ac:dyDescent="0.25">
      <c r="EF66" s="46"/>
      <c r="EG66" s="5"/>
      <c r="EH66" s="47"/>
      <c r="EI66" s="5"/>
      <c r="EK66" s="103"/>
      <c r="EL66" s="198"/>
      <c r="EM66" s="199"/>
      <c r="EN66" s="199"/>
      <c r="EO66" s="104"/>
      <c r="EP66" s="200" t="s">
        <v>89</v>
      </c>
      <c r="EQ66" s="10"/>
      <c r="ER66" s="10"/>
      <c r="ES66" s="10"/>
      <c r="ET66" s="105"/>
      <c r="EV66" s="11"/>
      <c r="EW66" s="10"/>
      <c r="EX66" s="10"/>
      <c r="EY66" s="10"/>
      <c r="EZ66" s="10"/>
      <c r="FA66" s="10"/>
      <c r="FB66" s="10"/>
      <c r="FC66" s="10"/>
      <c r="FD66" s="10"/>
      <c r="FE66" s="296"/>
      <c r="FF66" s="295"/>
      <c r="FG66" s="295"/>
      <c r="FH66" s="186"/>
      <c r="FI66" s="10"/>
      <c r="FJ66" s="182"/>
      <c r="FK66" s="197"/>
      <c r="FM66" s="24"/>
      <c r="FN66" s="449">
        <v>1.9080000000000001</v>
      </c>
      <c r="FO66" s="450"/>
      <c r="FP66" s="193"/>
      <c r="FQ66" s="194"/>
      <c r="FR66" s="173"/>
      <c r="FS66" s="25"/>
      <c r="FT66" s="25"/>
      <c r="FU66" s="25"/>
      <c r="FV66" s="25"/>
      <c r="FW66" s="25"/>
      <c r="FX66" s="25"/>
      <c r="FY66" s="25"/>
      <c r="FZ66" s="26"/>
    </row>
    <row r="67" spans="136:182" ht="15.75" thickBot="1" x14ac:dyDescent="0.3">
      <c r="EF67" s="51" t="s">
        <v>41</v>
      </c>
      <c r="EG67" s="201"/>
      <c r="EH67" s="201"/>
      <c r="EI67" s="201"/>
      <c r="EK67" s="444" t="s">
        <v>90</v>
      </c>
      <c r="EL67" s="444"/>
      <c r="EM67" s="199"/>
      <c r="EN67" s="199"/>
      <c r="EO67" s="104"/>
      <c r="EP67" s="10"/>
      <c r="EQ67" s="10"/>
      <c r="ER67" s="10"/>
      <c r="ES67" s="10"/>
      <c r="ET67" s="105"/>
      <c r="EV67" s="11"/>
      <c r="EW67" s="10"/>
      <c r="EX67" s="10"/>
      <c r="EY67" s="10"/>
      <c r="EZ67" s="10"/>
      <c r="FA67" s="10"/>
      <c r="FB67" s="10"/>
      <c r="FC67" s="10"/>
      <c r="FD67" s="10"/>
      <c r="FE67" s="296"/>
      <c r="FF67" s="296"/>
      <c r="FG67" s="83"/>
      <c r="FH67" s="10"/>
      <c r="FI67" s="10"/>
      <c r="FJ67" s="182"/>
      <c r="FK67" s="197"/>
      <c r="FM67" s="24"/>
      <c r="FN67" s="192"/>
      <c r="FO67" s="193"/>
      <c r="FP67" s="193"/>
      <c r="FQ67" s="194"/>
      <c r="FR67" s="173"/>
      <c r="FS67" s="202" t="s">
        <v>128</v>
      </c>
      <c r="FT67" s="203"/>
      <c r="FU67" s="203"/>
      <c r="FV67" s="203"/>
      <c r="FW67" s="204"/>
      <c r="FX67" s="204"/>
      <c r="FY67" s="205"/>
      <c r="FZ67" s="26"/>
    </row>
    <row r="68" spans="136:182" x14ac:dyDescent="0.25">
      <c r="EF68" s="206" t="s">
        <v>42</v>
      </c>
      <c r="EG68" s="207">
        <v>5.5</v>
      </c>
      <c r="EH68" s="208" t="s">
        <v>43</v>
      </c>
      <c r="EI68" s="209"/>
      <c r="EK68" s="115" t="s">
        <v>91</v>
      </c>
      <c r="EL68" s="210">
        <v>1.9476320643261661E-2</v>
      </c>
      <c r="EM68" s="199"/>
      <c r="EN68" s="104"/>
      <c r="EO68" s="10"/>
      <c r="EP68" s="10"/>
      <c r="EQ68" s="10"/>
      <c r="ER68" s="10"/>
      <c r="ES68" s="10"/>
      <c r="ET68" s="105"/>
      <c r="EV68" s="11"/>
      <c r="EW68" s="10"/>
      <c r="EX68" s="10"/>
      <c r="EY68" s="10"/>
      <c r="EZ68" s="10"/>
      <c r="FA68" s="10"/>
      <c r="FB68" s="10"/>
      <c r="FC68" s="10"/>
      <c r="FD68" s="10"/>
      <c r="FE68" s="296"/>
      <c r="FF68" s="296"/>
      <c r="FG68" s="83"/>
      <c r="FH68" s="295"/>
      <c r="FI68" s="10"/>
      <c r="FJ68" s="10"/>
      <c r="FK68" s="16"/>
      <c r="FM68" s="24"/>
      <c r="FN68" s="152" t="s">
        <v>152</v>
      </c>
      <c r="FO68" s="211"/>
      <c r="FP68" s="212"/>
      <c r="FQ68" s="81"/>
      <c r="FR68" s="25"/>
      <c r="FS68" s="213" t="s">
        <v>153</v>
      </c>
      <c r="FT68" s="214"/>
      <c r="FU68" s="214"/>
      <c r="FV68" s="214"/>
      <c r="FW68" s="215"/>
      <c r="FX68" s="215"/>
      <c r="FY68" s="216"/>
      <c r="FZ68" s="26"/>
    </row>
    <row r="69" spans="136:182" x14ac:dyDescent="0.25">
      <c r="EF69" s="217" t="s">
        <v>44</v>
      </c>
      <c r="EG69" s="218">
        <v>2.875</v>
      </c>
      <c r="EH69" s="219" t="s">
        <v>43</v>
      </c>
      <c r="EI69" s="220">
        <v>2206</v>
      </c>
      <c r="EK69" s="115" t="s">
        <v>92</v>
      </c>
      <c r="EL69" s="210">
        <v>2.3564443941823956E-3</v>
      </c>
      <c r="EM69" s="199"/>
      <c r="EN69" s="104"/>
      <c r="EO69" s="10"/>
      <c r="EP69" s="10"/>
      <c r="EQ69" s="10"/>
      <c r="ER69" s="10"/>
      <c r="ES69" s="10"/>
      <c r="ET69" s="105"/>
      <c r="EV69" s="11"/>
      <c r="EW69" s="10"/>
      <c r="EX69" s="10"/>
      <c r="EY69" s="10"/>
      <c r="EZ69" s="10"/>
      <c r="FA69" s="10"/>
      <c r="FB69" s="10"/>
      <c r="FC69" s="10"/>
      <c r="FD69" s="10"/>
      <c r="FE69" s="296"/>
      <c r="FF69" s="296"/>
      <c r="FG69" s="83"/>
      <c r="FH69" s="104"/>
      <c r="FI69" s="10"/>
      <c r="FJ69" s="10"/>
      <c r="FK69" s="16"/>
      <c r="FM69" s="24"/>
      <c r="FN69" s="221" t="s">
        <v>154</v>
      </c>
      <c r="FO69" s="445">
        <v>37.718379581288978</v>
      </c>
      <c r="FP69" s="446"/>
      <c r="FQ69" s="81"/>
      <c r="FR69" s="25"/>
      <c r="FS69" s="222"/>
      <c r="FT69" s="214"/>
      <c r="FU69" s="214"/>
      <c r="FV69" s="214"/>
      <c r="FW69" s="215"/>
      <c r="FX69" s="215"/>
      <c r="FY69" s="216"/>
      <c r="FZ69" s="26"/>
    </row>
    <row r="70" spans="136:182" x14ac:dyDescent="0.25">
      <c r="EF70" s="217" t="s">
        <v>45</v>
      </c>
      <c r="EG70" s="218">
        <v>1</v>
      </c>
      <c r="EH70" s="219" t="s">
        <v>43</v>
      </c>
      <c r="EI70" s="220">
        <v>652</v>
      </c>
      <c r="EK70" s="115" t="s">
        <v>93</v>
      </c>
      <c r="EL70" s="210">
        <v>4.4452974291879214E-6</v>
      </c>
      <c r="EM70" s="199"/>
      <c r="EN70" s="104"/>
      <c r="EO70" s="10"/>
      <c r="EP70" s="10"/>
      <c r="EQ70" s="10"/>
      <c r="ER70" s="10"/>
      <c r="ES70" s="10"/>
      <c r="ET70" s="105"/>
      <c r="EV70" s="11"/>
      <c r="EW70" s="10"/>
      <c r="EX70" s="10"/>
      <c r="EY70" s="10"/>
      <c r="EZ70" s="10"/>
      <c r="FA70" s="10"/>
      <c r="FB70" s="10"/>
      <c r="FC70" s="10"/>
      <c r="FD70" s="10"/>
      <c r="FE70" s="10"/>
      <c r="FF70" s="296"/>
      <c r="FG70" s="83"/>
      <c r="FH70" s="104"/>
      <c r="FI70" s="10"/>
      <c r="FJ70" s="10"/>
      <c r="FK70" s="16"/>
      <c r="FM70" s="24"/>
      <c r="FN70" s="81"/>
      <c r="FO70" s="81"/>
      <c r="FP70" s="81"/>
      <c r="FQ70" s="81"/>
      <c r="FR70" s="25"/>
      <c r="FS70" s="223" t="s">
        <v>129</v>
      </c>
      <c r="FT70" s="214"/>
      <c r="FU70" s="214"/>
      <c r="FV70" s="214"/>
      <c r="FW70" s="215"/>
      <c r="FX70" s="215"/>
      <c r="FY70" s="216"/>
      <c r="FZ70" s="26"/>
    </row>
    <row r="71" spans="136:182" x14ac:dyDescent="0.25">
      <c r="EF71" s="217" t="s">
        <v>46</v>
      </c>
      <c r="EG71" s="218">
        <v>0.875</v>
      </c>
      <c r="EH71" s="219" t="s">
        <v>43</v>
      </c>
      <c r="EI71" s="220">
        <v>681</v>
      </c>
      <c r="EK71" s="103"/>
      <c r="EL71" s="224"/>
      <c r="EM71" s="199"/>
      <c r="EN71" s="104"/>
      <c r="EO71" s="225" t="s">
        <v>94</v>
      </c>
      <c r="EP71" s="432" t="s">
        <v>95</v>
      </c>
      <c r="EQ71" s="433"/>
      <c r="ER71" s="10"/>
      <c r="ES71" s="10"/>
      <c r="ET71" s="105"/>
      <c r="EV71" s="11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4"/>
      <c r="FI71" s="10"/>
      <c r="FJ71" s="10"/>
      <c r="FK71" s="16"/>
      <c r="FM71" s="24"/>
      <c r="FN71" s="152" t="s">
        <v>155</v>
      </c>
      <c r="FO71" s="122"/>
      <c r="FP71" s="122"/>
      <c r="FQ71" s="72"/>
      <c r="FR71" s="25"/>
      <c r="FS71" s="213" t="s">
        <v>156</v>
      </c>
      <c r="FT71" s="214"/>
      <c r="FU71" s="214"/>
      <c r="FV71" s="214"/>
      <c r="FW71" s="215"/>
      <c r="FX71" s="215"/>
      <c r="FY71" s="216"/>
      <c r="FZ71" s="26"/>
    </row>
    <row r="72" spans="136:182" ht="15.75" thickBot="1" x14ac:dyDescent="0.3">
      <c r="EF72" s="226" t="s">
        <v>47</v>
      </c>
      <c r="EG72" s="227">
        <v>0.75</v>
      </c>
      <c r="EH72" s="228" t="s">
        <v>43</v>
      </c>
      <c r="EI72" s="229">
        <v>873</v>
      </c>
      <c r="EK72" s="434" t="s">
        <v>96</v>
      </c>
      <c r="EL72" s="435"/>
      <c r="EM72" s="436"/>
      <c r="EN72" s="104"/>
      <c r="EO72" s="146" t="s">
        <v>97</v>
      </c>
      <c r="EP72" s="225" t="s">
        <v>98</v>
      </c>
      <c r="EQ72" s="139"/>
      <c r="ER72" s="10"/>
      <c r="ES72" s="10"/>
      <c r="ET72" s="105"/>
      <c r="EV72" s="11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4"/>
      <c r="FI72" s="10"/>
      <c r="FJ72" s="10"/>
      <c r="FK72" s="16"/>
      <c r="FM72" s="24"/>
      <c r="FN72" s="447" t="s">
        <v>157</v>
      </c>
      <c r="FO72" s="448"/>
      <c r="FP72" s="447" t="s">
        <v>158</v>
      </c>
      <c r="FQ72" s="448"/>
      <c r="FR72" s="25"/>
      <c r="FS72" s="213"/>
      <c r="FT72" s="25"/>
      <c r="FU72" s="25"/>
      <c r="FV72" s="25"/>
      <c r="FW72" s="25"/>
      <c r="FX72" s="25"/>
      <c r="FY72" s="230"/>
      <c r="FZ72" s="26"/>
    </row>
    <row r="73" spans="136:182" x14ac:dyDescent="0.25">
      <c r="EF73" s="231" t="s">
        <v>48</v>
      </c>
      <c r="EG73" s="232">
        <v>36</v>
      </c>
      <c r="EH73" s="437"/>
      <c r="EI73" s="437"/>
      <c r="EK73" s="115" t="s">
        <v>99</v>
      </c>
      <c r="EL73" s="233">
        <v>-11238.207671203041</v>
      </c>
      <c r="EM73" s="234" t="s">
        <v>16</v>
      </c>
      <c r="EN73" s="104"/>
      <c r="EO73" s="146" t="s">
        <v>100</v>
      </c>
      <c r="EP73" s="225" t="s">
        <v>101</v>
      </c>
      <c r="EQ73" s="139"/>
      <c r="ER73" s="10"/>
      <c r="ES73" s="10"/>
      <c r="ET73" s="105"/>
      <c r="EV73" s="11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6"/>
      <c r="FM73" s="24"/>
      <c r="FN73" s="438">
        <v>5.3024547242006758E-3</v>
      </c>
      <c r="FO73" s="439"/>
      <c r="FP73" s="440">
        <v>1.3485363041536376E-4</v>
      </c>
      <c r="FQ73" s="441"/>
      <c r="FR73" s="25"/>
      <c r="FS73" s="235"/>
      <c r="FT73" s="236"/>
      <c r="FU73" s="236"/>
      <c r="FV73" s="236"/>
      <c r="FW73" s="236"/>
      <c r="FX73" s="236"/>
      <c r="FY73" s="237"/>
      <c r="FZ73" s="26"/>
    </row>
    <row r="74" spans="136:182" x14ac:dyDescent="0.25">
      <c r="EF74" s="238" t="s">
        <v>49</v>
      </c>
      <c r="EG74" s="239">
        <v>53</v>
      </c>
      <c r="EH74" s="442"/>
      <c r="EI74" s="442"/>
      <c r="EK74" s="115" t="s">
        <v>102</v>
      </c>
      <c r="EL74" s="233">
        <v>-2425.3581732073844</v>
      </c>
      <c r="EM74" s="234" t="s">
        <v>16</v>
      </c>
      <c r="EN74" s="10"/>
      <c r="EO74" s="146" t="s">
        <v>103</v>
      </c>
      <c r="EP74" s="225" t="s">
        <v>104</v>
      </c>
      <c r="EQ74" s="139"/>
      <c r="ER74" s="10"/>
      <c r="ES74" s="10"/>
      <c r="ET74" s="105"/>
      <c r="EV74" s="11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6"/>
      <c r="FM74" s="240"/>
      <c r="FN74" s="443"/>
      <c r="FO74" s="443"/>
      <c r="FP74" s="443"/>
      <c r="FQ74" s="443"/>
      <c r="FR74" s="236"/>
      <c r="FS74" s="241"/>
      <c r="FT74" s="241"/>
      <c r="FU74" s="241"/>
      <c r="FV74" s="241"/>
      <c r="FW74" s="241"/>
      <c r="FX74" s="241"/>
      <c r="FY74" s="241"/>
      <c r="FZ74" s="176"/>
    </row>
    <row r="75" spans="136:182" ht="15.75" thickBot="1" x14ac:dyDescent="0.3">
      <c r="EF75" s="242" t="s">
        <v>50</v>
      </c>
      <c r="EG75" s="229"/>
      <c r="EH75" s="431"/>
      <c r="EI75" s="431"/>
      <c r="EK75" s="115" t="s">
        <v>105</v>
      </c>
      <c r="EL75" s="233">
        <v>727.18029424892927</v>
      </c>
      <c r="EM75" s="234" t="s">
        <v>16</v>
      </c>
      <c r="EN75" s="10"/>
      <c r="EO75" s="146" t="s">
        <v>106</v>
      </c>
      <c r="EP75" s="225" t="s">
        <v>107</v>
      </c>
      <c r="EQ75" s="139"/>
      <c r="ER75" s="10"/>
      <c r="ES75" s="10"/>
      <c r="ET75" s="105"/>
      <c r="EV75" s="11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6"/>
    </row>
    <row r="76" spans="136:182" ht="15.75" thickBot="1" x14ac:dyDescent="0.3">
      <c r="EK76" s="243" t="s">
        <v>108</v>
      </c>
      <c r="EL76" s="244"/>
      <c r="EM76" s="170"/>
      <c r="EN76" s="170"/>
      <c r="EO76" s="167"/>
      <c r="EP76" s="167"/>
      <c r="EQ76" s="169"/>
      <c r="ER76" s="170"/>
      <c r="ES76" s="170"/>
      <c r="ET76" s="171"/>
      <c r="EV76" s="11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6"/>
    </row>
    <row r="77" spans="136:182" ht="15.75" thickBot="1" x14ac:dyDescent="0.3">
      <c r="EK77" s="86"/>
      <c r="EL77" s="87"/>
      <c r="EM77" s="10"/>
      <c r="EN77" s="10"/>
      <c r="EO77" s="177"/>
      <c r="EP77" s="177"/>
      <c r="EQ77" s="104"/>
      <c r="ER77" s="10"/>
      <c r="ES77" s="10"/>
      <c r="ET77" s="10"/>
      <c r="EV77" s="11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6"/>
    </row>
    <row r="78" spans="136:182" ht="15.75" thickBot="1" x14ac:dyDescent="0.3">
      <c r="EK78" s="245" t="s">
        <v>109</v>
      </c>
      <c r="EL78" s="246"/>
      <c r="EM78" s="98"/>
      <c r="EN78" s="98"/>
      <c r="EO78" s="247"/>
      <c r="EP78" s="247"/>
      <c r="EQ78" s="181"/>
      <c r="ER78" s="98"/>
      <c r="ES78" s="98"/>
      <c r="ET78" s="99"/>
      <c r="EV78" s="11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6"/>
    </row>
    <row r="79" spans="136:182" x14ac:dyDescent="0.25">
      <c r="EK79" s="102"/>
      <c r="EL79" s="87"/>
      <c r="EM79" s="10"/>
      <c r="EN79" s="10"/>
      <c r="EO79" s="177"/>
      <c r="EP79" s="177"/>
      <c r="EQ79" s="104"/>
      <c r="ER79" s="10"/>
      <c r="ES79" s="10"/>
      <c r="ET79" s="105"/>
      <c r="EV79" s="11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6"/>
    </row>
    <row r="80" spans="136:182" x14ac:dyDescent="0.25">
      <c r="EK80" s="144" t="s">
        <v>39</v>
      </c>
      <c r="EL80" s="248" t="s">
        <v>110</v>
      </c>
      <c r="EM80" s="249"/>
      <c r="EN80" s="250"/>
      <c r="EO80" s="104"/>
      <c r="EP80" s="104"/>
      <c r="EQ80" s="104"/>
      <c r="ER80" s="10"/>
      <c r="ES80" s="10"/>
      <c r="ET80" s="105"/>
      <c r="EV80" s="11"/>
      <c r="EW80" s="251" t="s">
        <v>128</v>
      </c>
      <c r="EX80" s="203"/>
      <c r="EY80" s="203"/>
      <c r="EZ80" s="203"/>
      <c r="FA80" s="204"/>
      <c r="FB80" s="204"/>
      <c r="FC80" s="204"/>
      <c r="FD80" s="252"/>
      <c r="FE80" s="252"/>
      <c r="FF80" s="252"/>
      <c r="FG80" s="252"/>
      <c r="FH80" s="252"/>
      <c r="FI80" s="252"/>
      <c r="FJ80" s="162"/>
      <c r="FK80" s="16"/>
    </row>
    <row r="81" spans="141:167" x14ac:dyDescent="0.25">
      <c r="EK81" s="253">
        <v>25</v>
      </c>
      <c r="EL81" s="148" t="s">
        <v>91</v>
      </c>
      <c r="EM81" s="254">
        <v>3.2864722213283235</v>
      </c>
      <c r="EN81" s="255"/>
      <c r="EO81" s="104"/>
      <c r="EP81" s="104"/>
      <c r="EQ81" s="104"/>
      <c r="ER81" s="10"/>
      <c r="ES81" s="10"/>
      <c r="ET81" s="105"/>
      <c r="EV81" s="11"/>
      <c r="EW81" s="213"/>
      <c r="EX81" s="214"/>
      <c r="EY81" s="214"/>
      <c r="EZ81" s="214"/>
      <c r="FA81" s="215"/>
      <c r="FB81" s="215"/>
      <c r="FC81" s="215"/>
      <c r="FD81" s="10"/>
      <c r="FE81" s="10"/>
      <c r="FF81" s="10"/>
      <c r="FG81" s="10"/>
      <c r="FH81" s="10"/>
      <c r="FI81" s="10"/>
      <c r="FJ81" s="16"/>
      <c r="FK81" s="16"/>
    </row>
    <row r="82" spans="141:167" x14ac:dyDescent="0.25">
      <c r="EK82" s="253">
        <v>50</v>
      </c>
      <c r="EL82" s="148" t="s">
        <v>92</v>
      </c>
      <c r="EM82" s="254">
        <v>3.7856977213283223</v>
      </c>
      <c r="EN82" s="250"/>
      <c r="EO82" s="104"/>
      <c r="EP82" s="104"/>
      <c r="EQ82" s="104"/>
      <c r="ER82" s="10"/>
      <c r="ES82" s="10"/>
      <c r="ET82" s="105"/>
      <c r="EV82" s="11"/>
      <c r="EW82" s="222"/>
      <c r="EX82" s="214"/>
      <c r="EY82" s="214"/>
      <c r="EZ82" s="214"/>
      <c r="FA82" s="215"/>
      <c r="FB82" s="215"/>
      <c r="FC82" s="215"/>
      <c r="FD82" s="10"/>
      <c r="FE82" s="10"/>
      <c r="FF82" s="10"/>
      <c r="FG82" s="10"/>
      <c r="FH82" s="10"/>
      <c r="FI82" s="10"/>
      <c r="FJ82" s="16"/>
      <c r="FK82" s="16"/>
    </row>
    <row r="83" spans="141:167" x14ac:dyDescent="0.25">
      <c r="EK83" s="253">
        <v>80</v>
      </c>
      <c r="EL83" s="148" t="s">
        <v>93</v>
      </c>
      <c r="EM83" s="254">
        <v>4.4173789213283223</v>
      </c>
      <c r="EN83" s="250"/>
      <c r="EO83" s="104"/>
      <c r="EP83" s="104"/>
      <c r="EQ83" s="104"/>
      <c r="ER83" s="10"/>
      <c r="ES83" s="10"/>
      <c r="ET83" s="105"/>
      <c r="EV83" s="11"/>
      <c r="EW83" s="256" t="s">
        <v>129</v>
      </c>
      <c r="EX83" s="214"/>
      <c r="EY83" s="214"/>
      <c r="EZ83" s="214"/>
      <c r="FA83" s="215"/>
      <c r="FB83" s="215"/>
      <c r="FC83" s="215"/>
      <c r="FD83" s="10"/>
      <c r="FE83" s="10"/>
      <c r="FF83" s="10"/>
      <c r="FG83" s="10"/>
      <c r="FH83" s="10"/>
      <c r="FI83" s="10"/>
      <c r="FJ83" s="16"/>
      <c r="FK83" s="16"/>
    </row>
    <row r="84" spans="141:167" x14ac:dyDescent="0.25">
      <c r="EK84" s="253">
        <v>100</v>
      </c>
      <c r="EL84" s="148" t="s">
        <v>111</v>
      </c>
      <c r="EM84" s="254">
        <v>4.8582637213283224</v>
      </c>
      <c r="EN84" s="250"/>
      <c r="EO84" s="104"/>
      <c r="EP84" s="104"/>
      <c r="EQ84" s="104"/>
      <c r="ER84" s="10"/>
      <c r="ES84" s="10"/>
      <c r="ET84" s="105"/>
      <c r="EV84" s="11"/>
      <c r="EW84" s="213"/>
      <c r="EX84" s="214"/>
      <c r="EY84" s="214"/>
      <c r="EZ84" s="214"/>
      <c r="FA84" s="215"/>
      <c r="FB84" s="215"/>
      <c r="FC84" s="215"/>
      <c r="FD84" s="10"/>
      <c r="FE84" s="10"/>
      <c r="FF84" s="10"/>
      <c r="FG84" s="10"/>
      <c r="FH84" s="10"/>
      <c r="FI84" s="10"/>
      <c r="FJ84" s="16"/>
      <c r="FK84" s="16"/>
    </row>
    <row r="85" spans="141:167" x14ac:dyDescent="0.25">
      <c r="EK85" s="295"/>
      <c r="EL85" s="104"/>
      <c r="EM85" s="257"/>
      <c r="EN85" s="250"/>
      <c r="EO85" s="225" t="s">
        <v>94</v>
      </c>
      <c r="EP85" s="432" t="s">
        <v>95</v>
      </c>
      <c r="EQ85" s="433"/>
      <c r="ER85" s="10"/>
      <c r="ES85" s="10"/>
      <c r="ET85" s="105"/>
      <c r="EV85" s="11"/>
      <c r="EW85" s="258"/>
      <c r="EX85" s="25"/>
      <c r="EY85" s="25"/>
      <c r="EZ85" s="25"/>
      <c r="FA85" s="25"/>
      <c r="FB85" s="25"/>
      <c r="FC85" s="25"/>
      <c r="FD85" s="10"/>
      <c r="FE85" s="10"/>
      <c r="FF85" s="10"/>
      <c r="FG85" s="10"/>
      <c r="FH85" s="10"/>
      <c r="FI85" s="10"/>
      <c r="FJ85" s="16"/>
      <c r="FK85" s="16"/>
    </row>
    <row r="86" spans="141:167" x14ac:dyDescent="0.25">
      <c r="EK86" s="434" t="s">
        <v>112</v>
      </c>
      <c r="EL86" s="435"/>
      <c r="EM86" s="436"/>
      <c r="EN86" s="10"/>
      <c r="EO86" s="146" t="s">
        <v>97</v>
      </c>
      <c r="EP86" s="225" t="s">
        <v>98</v>
      </c>
      <c r="EQ86" s="139"/>
      <c r="ER86" s="10"/>
      <c r="ES86" s="10"/>
      <c r="ET86" s="105"/>
      <c r="EV86" s="11"/>
      <c r="EW86" s="259"/>
      <c r="EX86" s="236"/>
      <c r="EY86" s="236"/>
      <c r="EZ86" s="236"/>
      <c r="FA86" s="236"/>
      <c r="FB86" s="236"/>
      <c r="FC86" s="236"/>
      <c r="FD86" s="260"/>
      <c r="FE86" s="260"/>
      <c r="FF86" s="260"/>
      <c r="FG86" s="260"/>
      <c r="FH86" s="260"/>
      <c r="FI86" s="260"/>
      <c r="FJ86" s="176"/>
      <c r="FK86" s="16"/>
    </row>
    <row r="87" spans="141:167" x14ac:dyDescent="0.25">
      <c r="EK87" s="115" t="s">
        <v>113</v>
      </c>
      <c r="EL87" s="261">
        <v>-243.81514880543463</v>
      </c>
      <c r="EM87" s="234" t="s">
        <v>16</v>
      </c>
      <c r="EN87" s="262"/>
      <c r="EO87" s="146" t="s">
        <v>100</v>
      </c>
      <c r="EP87" s="225" t="s">
        <v>101</v>
      </c>
      <c r="EQ87" s="139"/>
      <c r="ER87" s="10"/>
      <c r="ES87" s="10"/>
      <c r="ET87" s="105"/>
      <c r="EV87" s="11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6"/>
    </row>
    <row r="88" spans="141:167" x14ac:dyDescent="0.25">
      <c r="EK88" s="115" t="s">
        <v>114</v>
      </c>
      <c r="EL88" s="261">
        <v>384.54646794815091</v>
      </c>
      <c r="EM88" s="234" t="s">
        <v>16</v>
      </c>
      <c r="EN88" s="262"/>
      <c r="EO88" s="146" t="s">
        <v>103</v>
      </c>
      <c r="EP88" s="225" t="s">
        <v>104</v>
      </c>
      <c r="EQ88" s="139"/>
      <c r="ER88" s="10"/>
      <c r="ES88" s="10"/>
      <c r="ET88" s="105"/>
      <c r="EV88" s="263"/>
      <c r="EW88" s="260"/>
      <c r="EX88" s="260"/>
      <c r="EY88" s="260"/>
      <c r="EZ88" s="260"/>
      <c r="FA88" s="260"/>
      <c r="FB88" s="260"/>
      <c r="FC88" s="260"/>
      <c r="FD88" s="260"/>
      <c r="FE88" s="260"/>
      <c r="FF88" s="260"/>
      <c r="FG88" s="260"/>
      <c r="FH88" s="260"/>
      <c r="FI88" s="260"/>
      <c r="FJ88" s="260"/>
      <c r="FK88" s="176"/>
    </row>
    <row r="89" spans="141:167" x14ac:dyDescent="0.25">
      <c r="EK89" s="115" t="s">
        <v>115</v>
      </c>
      <c r="EL89" s="261">
        <v>650.09419451323402</v>
      </c>
      <c r="EM89" s="264" t="s">
        <v>16</v>
      </c>
      <c r="EN89" s="265"/>
      <c r="EO89" s="146" t="s">
        <v>106</v>
      </c>
      <c r="EP89" s="225" t="s">
        <v>107</v>
      </c>
      <c r="EQ89" s="139"/>
      <c r="ER89" s="10"/>
      <c r="ES89" s="10"/>
      <c r="ET89" s="105"/>
    </row>
    <row r="90" spans="141:167" x14ac:dyDescent="0.25">
      <c r="EK90" s="115" t="s">
        <v>116</v>
      </c>
      <c r="EL90" s="261">
        <v>705.43858937494804</v>
      </c>
      <c r="EM90" s="33" t="s">
        <v>16</v>
      </c>
      <c r="EN90" s="10"/>
      <c r="EO90" s="104"/>
      <c r="EP90" s="104"/>
      <c r="EQ90" s="104"/>
      <c r="ER90" s="10"/>
      <c r="ES90" s="10"/>
      <c r="ET90" s="105"/>
    </row>
    <row r="91" spans="141:167" ht="15.75" thickBot="1" x14ac:dyDescent="0.3">
      <c r="EK91" s="266"/>
      <c r="EL91" s="244"/>
      <c r="EM91" s="170"/>
      <c r="EN91" s="170"/>
      <c r="EO91" s="170"/>
      <c r="EP91" s="170"/>
      <c r="EQ91" s="170"/>
      <c r="ER91" s="170"/>
      <c r="ES91" s="170"/>
      <c r="ET91" s="171"/>
    </row>
  </sheetData>
  <mergeCells count="68">
    <mergeCell ref="FO7:FQ7"/>
    <mergeCell ref="E4:F4"/>
    <mergeCell ref="EW4:EY4"/>
    <mergeCell ref="EW5:EY5"/>
    <mergeCell ref="EW6:EY6"/>
    <mergeCell ref="FO6:FQ6"/>
    <mergeCell ref="FF47:FG47"/>
    <mergeCell ref="FP47:FQ47"/>
    <mergeCell ref="FO39:FQ39"/>
    <mergeCell ref="EW40:FA40"/>
    <mergeCell ref="FO40:FQ40"/>
    <mergeCell ref="FD41:FG41"/>
    <mergeCell ref="FF42:FG42"/>
    <mergeCell ref="FP42:FQ42"/>
    <mergeCell ref="FF43:FG43"/>
    <mergeCell ref="FP43:FQ43"/>
    <mergeCell ref="FF44:FG44"/>
    <mergeCell ref="FD46:FG46"/>
    <mergeCell ref="FP46:FQ46"/>
    <mergeCell ref="FP50:FQ50"/>
    <mergeCell ref="FD51:FE51"/>
    <mergeCell ref="FF51:FG51"/>
    <mergeCell ref="FJ51:FK51"/>
    <mergeCell ref="FP51:FQ51"/>
    <mergeCell ref="FF48:FG48"/>
    <mergeCell ref="FF49:FG49"/>
    <mergeCell ref="FJ50:FK50"/>
    <mergeCell ref="FD52:FE52"/>
    <mergeCell ref="FJ52:FK52"/>
    <mergeCell ref="FP52:FQ52"/>
    <mergeCell ref="FD53:FE53"/>
    <mergeCell ref="FP53:FQ53"/>
    <mergeCell ref="EK62:EL62"/>
    <mergeCell ref="EP62:ES62"/>
    <mergeCell ref="FP62:FQ62"/>
    <mergeCell ref="EO54:ES54"/>
    <mergeCell ref="FD54:FE54"/>
    <mergeCell ref="FD55:FE55"/>
    <mergeCell ref="FS60:FV60"/>
    <mergeCell ref="FP61:FQ61"/>
    <mergeCell ref="FS61:FT61"/>
    <mergeCell ref="FU61:FV61"/>
    <mergeCell ref="ER65:ES65"/>
    <mergeCell ref="FN65:FO65"/>
    <mergeCell ref="FN66:FO66"/>
    <mergeCell ref="FS62:FT62"/>
    <mergeCell ref="FU62:FV62"/>
    <mergeCell ref="ER63:ES63"/>
    <mergeCell ref="FP63:FQ63"/>
    <mergeCell ref="FS63:FT63"/>
    <mergeCell ref="FU63:FV63"/>
    <mergeCell ref="ER64:ES64"/>
    <mergeCell ref="FS64:FT64"/>
    <mergeCell ref="FU64:FV64"/>
    <mergeCell ref="FP73:FQ73"/>
    <mergeCell ref="EH74:EI74"/>
    <mergeCell ref="FN74:FQ74"/>
    <mergeCell ref="EK67:EL67"/>
    <mergeCell ref="FO69:FP69"/>
    <mergeCell ref="EK72:EM72"/>
    <mergeCell ref="FN72:FO72"/>
    <mergeCell ref="FP72:FQ72"/>
    <mergeCell ref="EP71:EQ71"/>
    <mergeCell ref="EH75:EI75"/>
    <mergeCell ref="EP85:EQ85"/>
    <mergeCell ref="EK86:EM86"/>
    <mergeCell ref="EH73:EI73"/>
    <mergeCell ref="FN73:FO73"/>
  </mergeCells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91"/>
  <sheetViews>
    <sheetView workbookViewId="0">
      <selection activeCell="B7" sqref="B7"/>
    </sheetView>
  </sheetViews>
  <sheetFormatPr defaultColWidth="9.140625" defaultRowHeight="15" x14ac:dyDescent="0.25"/>
  <cols>
    <col min="1" max="1" width="18.42578125" style="1" customWidth="1"/>
    <col min="2" max="2" width="11.28515625" style="1" bestFit="1" customWidth="1"/>
    <col min="3" max="3" width="9.28515625" style="1" bestFit="1" customWidth="1"/>
    <col min="4" max="4" width="10.5703125" style="1" customWidth="1"/>
    <col min="5" max="5" width="15.5703125" style="1" customWidth="1"/>
    <col min="6" max="6" width="11" style="1" customWidth="1"/>
    <col min="7" max="7" width="12.5703125" style="1" customWidth="1"/>
    <col min="8" max="136" width="9.140625" style="1"/>
    <col min="137" max="137" width="29.85546875" style="1" bestFit="1" customWidth="1"/>
    <col min="138" max="140" width="9.140625" style="1"/>
    <col min="141" max="141" width="21" style="1" customWidth="1"/>
    <col min="142" max="142" width="10.7109375" style="1" bestFit="1" customWidth="1"/>
    <col min="143" max="143" width="9.140625" style="1"/>
    <col min="144" max="144" width="9.5703125" style="1" bestFit="1" customWidth="1"/>
    <col min="145" max="145" width="11.28515625" style="1" customWidth="1"/>
    <col min="146" max="146" width="11.5703125" style="1" customWidth="1"/>
    <col min="147" max="148" width="9.140625" style="1"/>
    <col min="149" max="149" width="15" style="1" customWidth="1"/>
    <col min="150" max="156" width="9.140625" style="1"/>
    <col min="157" max="157" width="10.140625" style="1" bestFit="1" customWidth="1"/>
    <col min="158" max="16384" width="9.140625" style="1"/>
  </cols>
  <sheetData>
    <row r="1" spans="1:182" ht="15.75" thickBot="1" x14ac:dyDescent="0.3"/>
    <row r="2" spans="1:182" ht="20.25" x14ac:dyDescent="0.3">
      <c r="EF2" s="4" t="s">
        <v>6</v>
      </c>
      <c r="EG2" s="5"/>
      <c r="EH2" s="5"/>
      <c r="EI2" s="5"/>
      <c r="EK2" s="6" t="s">
        <v>51</v>
      </c>
      <c r="EL2" s="7">
        <v>11857.938800526432</v>
      </c>
      <c r="EM2" s="8">
        <v>515.56255654462745</v>
      </c>
      <c r="EN2" s="9">
        <v>0.51578681168014062</v>
      </c>
      <c r="EO2" s="10"/>
      <c r="EP2" s="10"/>
      <c r="EQ2" s="10"/>
      <c r="ER2" s="10"/>
      <c r="ES2" s="10"/>
      <c r="ET2" s="10"/>
      <c r="EV2" s="11"/>
      <c r="EW2" s="10"/>
      <c r="EX2" s="10"/>
      <c r="EY2" s="10"/>
      <c r="EZ2" s="12"/>
      <c r="FA2" s="12"/>
      <c r="FB2" s="13" t="s">
        <v>117</v>
      </c>
      <c r="FC2" s="14"/>
      <c r="FD2" s="14"/>
      <c r="FE2" s="14"/>
      <c r="FF2" s="10"/>
      <c r="FG2" s="10"/>
      <c r="FH2" s="10"/>
      <c r="FI2" s="15"/>
      <c r="FJ2" s="15"/>
      <c r="FK2" s="16"/>
      <c r="FM2" s="17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9"/>
    </row>
    <row r="3" spans="1:182" ht="16.5" thickBot="1" x14ac:dyDescent="0.3">
      <c r="EF3" s="4"/>
      <c r="EG3" s="5"/>
      <c r="EH3" s="5"/>
      <c r="EI3" s="5"/>
      <c r="EK3" s="20" t="s">
        <v>15</v>
      </c>
      <c r="EL3" s="21">
        <v>2014</v>
      </c>
      <c r="EM3" s="22">
        <v>100.7</v>
      </c>
      <c r="EN3" s="23">
        <v>5.0249500998003994E-2</v>
      </c>
      <c r="EO3" s="10"/>
      <c r="EP3" s="10"/>
      <c r="EQ3" s="10"/>
      <c r="ER3" s="10"/>
      <c r="ES3" s="10"/>
      <c r="ET3" s="10"/>
      <c r="EV3" s="11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5"/>
      <c r="FJ3" s="15"/>
      <c r="FK3" s="16"/>
      <c r="FM3" s="24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6"/>
    </row>
    <row r="4" spans="1:182" ht="18" x14ac:dyDescent="0.25">
      <c r="E4" s="428" t="s">
        <v>191</v>
      </c>
      <c r="F4" s="428"/>
      <c r="EF4" s="27" t="s">
        <v>7</v>
      </c>
      <c r="EG4" s="28">
        <v>41645</v>
      </c>
      <c r="EH4" s="29"/>
      <c r="EI4" s="30"/>
      <c r="EK4" s="20" t="s">
        <v>17</v>
      </c>
      <c r="EL4" s="21">
        <v>1145</v>
      </c>
      <c r="EM4" s="22">
        <v>95.416666666666671</v>
      </c>
      <c r="EN4" s="23">
        <v>0.47099958864664748</v>
      </c>
      <c r="EO4" s="10"/>
      <c r="EP4" s="10"/>
      <c r="EQ4" s="10"/>
      <c r="ER4" s="10"/>
      <c r="ES4" s="10"/>
      <c r="ET4" s="10"/>
      <c r="EV4" s="11"/>
      <c r="EW4" s="506" t="s">
        <v>118</v>
      </c>
      <c r="EX4" s="507"/>
      <c r="EY4" s="507"/>
      <c r="EZ4" s="31" t="s">
        <v>9</v>
      </c>
      <c r="FA4" s="32"/>
      <c r="FB4" s="33"/>
      <c r="FC4" s="10"/>
      <c r="FD4" s="10"/>
      <c r="FE4" s="10"/>
      <c r="FF4" s="10"/>
      <c r="FG4" s="10"/>
      <c r="FH4" s="10"/>
      <c r="FI4" s="15"/>
      <c r="FJ4" s="15"/>
      <c r="FK4" s="16"/>
      <c r="FM4" s="24"/>
      <c r="FN4" s="25"/>
      <c r="FO4" s="25"/>
      <c r="FP4" s="25"/>
      <c r="FQ4" s="25"/>
      <c r="FR4" s="34" t="s">
        <v>130</v>
      </c>
      <c r="FS4" s="25"/>
      <c r="FT4" s="25"/>
      <c r="FU4" s="25"/>
      <c r="FV4" s="25"/>
      <c r="FW4" s="25"/>
      <c r="FX4" s="25"/>
      <c r="FY4" s="25"/>
      <c r="FZ4" s="26"/>
    </row>
    <row r="5" spans="1:182" x14ac:dyDescent="0.25">
      <c r="EF5" s="35" t="s">
        <v>8</v>
      </c>
      <c r="EG5" s="36" t="s">
        <v>9</v>
      </c>
      <c r="EH5" s="37"/>
      <c r="EI5" s="38"/>
      <c r="EK5" s="20" t="s">
        <v>18</v>
      </c>
      <c r="EL5" s="21">
        <v>24900</v>
      </c>
      <c r="EM5" s="22">
        <v>701.4084507042254</v>
      </c>
      <c r="EN5" s="23">
        <v>0.70239774330042315</v>
      </c>
      <c r="EO5" s="10"/>
      <c r="EP5" s="10"/>
      <c r="EQ5" s="10"/>
      <c r="ER5" s="10"/>
      <c r="ES5" s="10"/>
      <c r="ET5" s="10"/>
      <c r="EV5" s="11"/>
      <c r="EW5" s="506" t="s">
        <v>119</v>
      </c>
      <c r="EX5" s="507"/>
      <c r="EY5" s="507"/>
      <c r="EZ5" s="31" t="s">
        <v>11</v>
      </c>
      <c r="FA5" s="32"/>
      <c r="FB5" s="33"/>
      <c r="FC5" s="10"/>
      <c r="FD5" s="10"/>
      <c r="FE5" s="10"/>
      <c r="FF5" s="10"/>
      <c r="FG5" s="10"/>
      <c r="FH5" s="10"/>
      <c r="FI5" s="10"/>
      <c r="FJ5" s="10"/>
      <c r="FK5" s="16"/>
      <c r="FM5" s="24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6"/>
    </row>
    <row r="6" spans="1:182" x14ac:dyDescent="0.25">
      <c r="EF6" s="35" t="s">
        <v>10</v>
      </c>
      <c r="EG6" s="36" t="s">
        <v>11</v>
      </c>
      <c r="EH6" s="37"/>
      <c r="EI6" s="38"/>
      <c r="EK6" s="20" t="s">
        <v>19</v>
      </c>
      <c r="EL6" s="21">
        <v>0</v>
      </c>
      <c r="EM6" s="22">
        <v>0</v>
      </c>
      <c r="EN6" s="23">
        <v>0</v>
      </c>
      <c r="EO6" s="10"/>
      <c r="EP6" s="10"/>
      <c r="EQ6" s="10"/>
      <c r="ER6" s="10"/>
      <c r="ES6" s="10"/>
      <c r="ET6" s="10"/>
      <c r="EV6" s="11"/>
      <c r="EW6" s="506" t="s">
        <v>120</v>
      </c>
      <c r="EX6" s="507"/>
      <c r="EY6" s="507"/>
      <c r="EZ6" s="39" t="s">
        <v>13</v>
      </c>
      <c r="FA6" s="32"/>
      <c r="FB6" s="33"/>
      <c r="FC6" s="10"/>
      <c r="FD6" s="10"/>
      <c r="FE6" s="10"/>
      <c r="FF6" s="10"/>
      <c r="FG6" s="10"/>
      <c r="FH6" s="10"/>
      <c r="FI6" s="10"/>
      <c r="FJ6" s="10"/>
      <c r="FK6" s="16"/>
      <c r="FM6" s="24"/>
      <c r="FN6" s="40" t="s">
        <v>8</v>
      </c>
      <c r="FO6" s="467" t="s">
        <v>9</v>
      </c>
      <c r="FP6" s="467"/>
      <c r="FQ6" s="467"/>
      <c r="FR6" s="25"/>
      <c r="FS6" s="25"/>
      <c r="FT6" s="25"/>
      <c r="FU6" s="25"/>
      <c r="FV6" s="25"/>
      <c r="FW6" s="25"/>
      <c r="FX6" s="25"/>
      <c r="FY6" s="25"/>
      <c r="FZ6" s="26"/>
    </row>
    <row r="7" spans="1:182" ht="15.75" thickBot="1" x14ac:dyDescent="0.3">
      <c r="B7" s="3" t="s">
        <v>0</v>
      </c>
      <c r="C7" s="3" t="s">
        <v>1</v>
      </c>
      <c r="D7" s="3" t="s">
        <v>270</v>
      </c>
      <c r="E7" s="3" t="s">
        <v>159</v>
      </c>
      <c r="F7" s="3" t="s">
        <v>4</v>
      </c>
      <c r="G7" s="3" t="s">
        <v>5</v>
      </c>
      <c r="EF7" s="41" t="s">
        <v>12</v>
      </c>
      <c r="EG7" s="42" t="s">
        <v>13</v>
      </c>
      <c r="EH7" s="43"/>
      <c r="EI7" s="44"/>
      <c r="EK7" s="20" t="s">
        <v>20</v>
      </c>
      <c r="EL7" s="21">
        <v>450</v>
      </c>
      <c r="EM7" s="22">
        <v>7.3770491803278686</v>
      </c>
      <c r="EN7" s="23">
        <v>7.3752355978038186E-3</v>
      </c>
      <c r="EO7" s="10"/>
      <c r="EP7" s="10"/>
      <c r="EQ7" s="10"/>
      <c r="ER7" s="10"/>
      <c r="ES7" s="10"/>
      <c r="ET7" s="10"/>
      <c r="EV7" s="11"/>
      <c r="EW7" s="25"/>
      <c r="EX7" s="25"/>
      <c r="EY7" s="25"/>
      <c r="EZ7" s="45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6"/>
      <c r="FM7" s="24"/>
      <c r="FN7" s="40" t="s">
        <v>10</v>
      </c>
      <c r="FO7" s="488" t="s">
        <v>11</v>
      </c>
      <c r="FP7" s="489"/>
      <c r="FQ7" s="490"/>
      <c r="FR7" s="25"/>
      <c r="FS7" s="25"/>
      <c r="FT7" s="25"/>
      <c r="FU7" s="25"/>
      <c r="FV7" s="25"/>
      <c r="FW7" s="25"/>
      <c r="FX7" s="25"/>
      <c r="FY7" s="25"/>
      <c r="FZ7" s="26"/>
    </row>
    <row r="8" spans="1:182" x14ac:dyDescent="0.25">
      <c r="A8" s="289" t="s">
        <v>189</v>
      </c>
      <c r="B8" s="332">
        <v>43781</v>
      </c>
      <c r="C8" s="3"/>
      <c r="D8" s="3"/>
      <c r="E8" s="275">
        <v>2.13</v>
      </c>
      <c r="F8" s="3"/>
      <c r="G8" s="275" t="s">
        <v>161</v>
      </c>
      <c r="EF8" s="46"/>
      <c r="EG8" s="284"/>
      <c r="EH8" s="5"/>
      <c r="EI8" s="5"/>
      <c r="EK8" s="20"/>
      <c r="EL8" s="21"/>
      <c r="EM8" s="285"/>
      <c r="EN8" s="286"/>
      <c r="EO8" s="10"/>
      <c r="EP8" s="10"/>
      <c r="EQ8" s="10"/>
      <c r="ER8" s="10"/>
      <c r="ES8" s="10"/>
      <c r="ET8" s="10"/>
      <c r="EV8" s="11"/>
      <c r="EW8" s="25"/>
      <c r="EX8" s="25"/>
      <c r="EY8" s="25"/>
      <c r="EZ8" s="45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6"/>
      <c r="FM8" s="24"/>
      <c r="FN8" s="40"/>
      <c r="FO8" s="298"/>
      <c r="FP8" s="299"/>
      <c r="FQ8" s="300"/>
      <c r="FR8" s="25"/>
      <c r="FS8" s="25"/>
      <c r="FT8" s="25"/>
      <c r="FU8" s="25"/>
      <c r="FV8" s="25"/>
      <c r="FW8" s="25"/>
      <c r="FX8" s="25"/>
      <c r="FY8" s="25"/>
      <c r="FZ8" s="26"/>
    </row>
    <row r="9" spans="1:182" x14ac:dyDescent="0.25">
      <c r="B9" s="332">
        <v>43767</v>
      </c>
      <c r="C9" s="3"/>
      <c r="D9" s="3"/>
      <c r="E9" s="275">
        <v>1.52</v>
      </c>
      <c r="F9" s="3"/>
      <c r="G9" s="275" t="s">
        <v>161</v>
      </c>
      <c r="EF9" s="46"/>
      <c r="EG9" s="284"/>
      <c r="EH9" s="5"/>
      <c r="EI9" s="5"/>
      <c r="EK9" s="20"/>
      <c r="EL9" s="21"/>
      <c r="EM9" s="285"/>
      <c r="EN9" s="286"/>
      <c r="EO9" s="10"/>
      <c r="EP9" s="10"/>
      <c r="EQ9" s="10"/>
      <c r="ER9" s="10"/>
      <c r="ES9" s="10"/>
      <c r="ET9" s="10"/>
      <c r="EV9" s="11"/>
      <c r="EW9" s="25"/>
      <c r="EX9" s="25"/>
      <c r="EY9" s="25"/>
      <c r="EZ9" s="45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6"/>
      <c r="FM9" s="24"/>
      <c r="FN9" s="40"/>
      <c r="FO9" s="298"/>
      <c r="FP9" s="299"/>
      <c r="FQ9" s="300"/>
      <c r="FR9" s="25"/>
      <c r="FS9" s="25"/>
      <c r="FT9" s="25"/>
      <c r="FU9" s="25"/>
      <c r="FV9" s="25"/>
      <c r="FW9" s="25"/>
      <c r="FX9" s="25"/>
      <c r="FY9" s="25"/>
      <c r="FZ9" s="26"/>
    </row>
    <row r="10" spans="1:182" x14ac:dyDescent="0.25">
      <c r="A10" s="289"/>
      <c r="B10" s="329">
        <v>43719</v>
      </c>
      <c r="C10" s="3"/>
      <c r="D10" s="3"/>
      <c r="E10" s="275">
        <v>2.36</v>
      </c>
      <c r="F10" s="3"/>
      <c r="G10" s="275" t="s">
        <v>161</v>
      </c>
      <c r="EF10" s="46"/>
      <c r="EG10" s="284"/>
      <c r="EH10" s="5"/>
      <c r="EI10" s="5"/>
      <c r="EK10" s="20"/>
      <c r="EL10" s="21"/>
      <c r="EM10" s="285"/>
      <c r="EN10" s="286"/>
      <c r="EO10" s="10"/>
      <c r="EP10" s="10"/>
      <c r="EQ10" s="10"/>
      <c r="ER10" s="10"/>
      <c r="ES10" s="10"/>
      <c r="ET10" s="10"/>
      <c r="EV10" s="11"/>
      <c r="EW10" s="25"/>
      <c r="EX10" s="25"/>
      <c r="EY10" s="25"/>
      <c r="EZ10" s="45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6"/>
      <c r="FM10" s="24"/>
      <c r="FN10" s="40"/>
      <c r="FO10" s="298"/>
      <c r="FP10" s="299"/>
      <c r="FQ10" s="300"/>
      <c r="FR10" s="25"/>
      <c r="FS10" s="25"/>
      <c r="FT10" s="25"/>
      <c r="FU10" s="25"/>
      <c r="FV10" s="25"/>
      <c r="FW10" s="25"/>
      <c r="FX10" s="25"/>
      <c r="FY10" s="25"/>
      <c r="FZ10" s="26"/>
    </row>
    <row r="11" spans="1:182" x14ac:dyDescent="0.25">
      <c r="A11" s="289"/>
      <c r="B11" s="329">
        <v>43705</v>
      </c>
      <c r="C11" s="3"/>
      <c r="D11" s="3"/>
      <c r="E11" s="275">
        <v>1.92</v>
      </c>
      <c r="F11" s="3"/>
      <c r="G11" s="275" t="s">
        <v>161</v>
      </c>
      <c r="EF11" s="46"/>
      <c r="EG11" s="284"/>
      <c r="EH11" s="5"/>
      <c r="EI11" s="5"/>
      <c r="EK11" s="20"/>
      <c r="EL11" s="21"/>
      <c r="EM11" s="285"/>
      <c r="EN11" s="286"/>
      <c r="EO11" s="10"/>
      <c r="EP11" s="10"/>
      <c r="EQ11" s="10"/>
      <c r="ER11" s="10"/>
      <c r="ES11" s="10"/>
      <c r="ET11" s="10"/>
      <c r="EV11" s="11"/>
      <c r="EW11" s="25"/>
      <c r="EX11" s="25"/>
      <c r="EY11" s="25"/>
      <c r="EZ11" s="45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6"/>
      <c r="FM11" s="24"/>
      <c r="FN11" s="40"/>
      <c r="FO11" s="298"/>
      <c r="FP11" s="299"/>
      <c r="FQ11" s="300"/>
      <c r="FR11" s="25"/>
      <c r="FS11" s="25"/>
      <c r="FT11" s="25"/>
      <c r="FU11" s="25"/>
      <c r="FV11" s="25"/>
      <c r="FW11" s="25"/>
      <c r="FX11" s="25"/>
      <c r="FY11" s="25"/>
      <c r="FZ11" s="26"/>
    </row>
    <row r="12" spans="1:182" x14ac:dyDescent="0.25">
      <c r="A12" s="289"/>
      <c r="B12" s="329">
        <v>43675</v>
      </c>
      <c r="C12" s="3"/>
      <c r="D12" s="3"/>
      <c r="E12" s="275">
        <v>2.97</v>
      </c>
      <c r="F12" s="3"/>
      <c r="G12" s="275" t="s">
        <v>161</v>
      </c>
      <c r="EF12" s="46"/>
      <c r="EG12" s="284"/>
      <c r="EH12" s="5"/>
      <c r="EI12" s="5"/>
      <c r="EK12" s="20"/>
      <c r="EL12" s="21"/>
      <c r="EM12" s="285"/>
      <c r="EN12" s="286"/>
      <c r="EO12" s="10"/>
      <c r="EP12" s="10"/>
      <c r="EQ12" s="10"/>
      <c r="ER12" s="10"/>
      <c r="ES12" s="10"/>
      <c r="ET12" s="10"/>
      <c r="EV12" s="11"/>
      <c r="EW12" s="25"/>
      <c r="EX12" s="25"/>
      <c r="EY12" s="25"/>
      <c r="EZ12" s="45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6"/>
      <c r="FM12" s="24"/>
      <c r="FN12" s="40"/>
      <c r="FO12" s="298"/>
      <c r="FP12" s="299"/>
      <c r="FQ12" s="300"/>
      <c r="FR12" s="25"/>
      <c r="FS12" s="25"/>
      <c r="FT12" s="25"/>
      <c r="FU12" s="25"/>
      <c r="FV12" s="25"/>
      <c r="FW12" s="25"/>
      <c r="FX12" s="25"/>
      <c r="FY12" s="25"/>
      <c r="FZ12" s="26"/>
    </row>
    <row r="13" spans="1:182" x14ac:dyDescent="0.25">
      <c r="A13" s="289"/>
      <c r="B13" s="329">
        <v>43644</v>
      </c>
      <c r="C13" s="3"/>
      <c r="D13" s="3"/>
      <c r="E13" s="275">
        <v>2.69</v>
      </c>
      <c r="F13" s="3"/>
      <c r="G13" s="275" t="s">
        <v>161</v>
      </c>
      <c r="EF13" s="46"/>
      <c r="EG13" s="284"/>
      <c r="EH13" s="5"/>
      <c r="EI13" s="5"/>
      <c r="EK13" s="20"/>
      <c r="EL13" s="21"/>
      <c r="EM13" s="285"/>
      <c r="EN13" s="286"/>
      <c r="EO13" s="10"/>
      <c r="EP13" s="10"/>
      <c r="EQ13" s="10"/>
      <c r="ER13" s="10"/>
      <c r="ES13" s="10"/>
      <c r="ET13" s="10"/>
      <c r="EV13" s="11"/>
      <c r="EW13" s="25"/>
      <c r="EX13" s="25"/>
      <c r="EY13" s="25"/>
      <c r="EZ13" s="45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6"/>
      <c r="FM13" s="24"/>
      <c r="FN13" s="40"/>
      <c r="FO13" s="298"/>
      <c r="FP13" s="299"/>
      <c r="FQ13" s="300"/>
      <c r="FR13" s="25"/>
      <c r="FS13" s="25"/>
      <c r="FT13" s="25"/>
      <c r="FU13" s="25"/>
      <c r="FV13" s="25"/>
      <c r="FW13" s="25"/>
      <c r="FX13" s="25"/>
      <c r="FY13" s="25"/>
      <c r="FZ13" s="26"/>
    </row>
    <row r="14" spans="1:182" x14ac:dyDescent="0.25">
      <c r="A14" s="289"/>
      <c r="B14" s="329">
        <v>43616</v>
      </c>
      <c r="C14" s="3"/>
      <c r="D14" s="3"/>
      <c r="E14" s="275">
        <v>2.16</v>
      </c>
      <c r="F14" s="3"/>
      <c r="G14" s="275" t="s">
        <v>161</v>
      </c>
      <c r="EF14" s="46"/>
      <c r="EG14" s="284"/>
      <c r="EH14" s="5"/>
      <c r="EI14" s="5"/>
      <c r="EK14" s="20"/>
      <c r="EL14" s="21"/>
      <c r="EM14" s="285"/>
      <c r="EN14" s="286"/>
      <c r="EO14" s="10"/>
      <c r="EP14" s="10"/>
      <c r="EQ14" s="10"/>
      <c r="ER14" s="10"/>
      <c r="ES14" s="10"/>
      <c r="ET14" s="10"/>
      <c r="EV14" s="11"/>
      <c r="EW14" s="25"/>
      <c r="EX14" s="25"/>
      <c r="EY14" s="25"/>
      <c r="EZ14" s="45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6"/>
      <c r="FM14" s="24"/>
      <c r="FN14" s="40"/>
      <c r="FO14" s="298"/>
      <c r="FP14" s="299"/>
      <c r="FQ14" s="300"/>
      <c r="FR14" s="25"/>
      <c r="FS14" s="25"/>
      <c r="FT14" s="25"/>
      <c r="FU14" s="25"/>
      <c r="FV14" s="25"/>
      <c r="FW14" s="25"/>
      <c r="FX14" s="25"/>
      <c r="FY14" s="25"/>
      <c r="FZ14" s="26"/>
    </row>
    <row r="15" spans="1:182" x14ac:dyDescent="0.25">
      <c r="A15" s="289"/>
      <c r="B15" s="329">
        <v>43571</v>
      </c>
      <c r="C15" s="3"/>
      <c r="D15" s="3"/>
      <c r="E15" s="275">
        <v>2.77</v>
      </c>
      <c r="F15" s="3"/>
      <c r="G15" s="275" t="s">
        <v>161</v>
      </c>
      <c r="EF15" s="46"/>
      <c r="EG15" s="284"/>
      <c r="EH15" s="5"/>
      <c r="EI15" s="5"/>
      <c r="EK15" s="20"/>
      <c r="EL15" s="21"/>
      <c r="EM15" s="285"/>
      <c r="EN15" s="286"/>
      <c r="EO15" s="10"/>
      <c r="EP15" s="10"/>
      <c r="EQ15" s="10"/>
      <c r="ER15" s="10"/>
      <c r="ES15" s="10"/>
      <c r="ET15" s="10"/>
      <c r="EV15" s="11"/>
      <c r="EW15" s="25"/>
      <c r="EX15" s="25"/>
      <c r="EY15" s="25"/>
      <c r="EZ15" s="45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6"/>
      <c r="FM15" s="24"/>
      <c r="FN15" s="40"/>
      <c r="FO15" s="298"/>
      <c r="FP15" s="299"/>
      <c r="FQ15" s="300"/>
      <c r="FR15" s="25"/>
      <c r="FS15" s="25"/>
      <c r="FT15" s="25"/>
      <c r="FU15" s="25"/>
      <c r="FV15" s="25"/>
      <c r="FW15" s="25"/>
      <c r="FX15" s="25"/>
      <c r="FY15" s="25"/>
      <c r="FZ15" s="26"/>
    </row>
    <row r="16" spans="1:182" x14ac:dyDescent="0.25">
      <c r="B16" s="329">
        <v>43552</v>
      </c>
      <c r="C16" s="3"/>
      <c r="D16" s="3"/>
      <c r="E16" s="275">
        <v>3.11</v>
      </c>
      <c r="F16" s="3"/>
      <c r="G16" s="275" t="s">
        <v>161</v>
      </c>
      <c r="EF16" s="46"/>
      <c r="EG16" s="284"/>
      <c r="EH16" s="5"/>
      <c r="EI16" s="5"/>
      <c r="EK16" s="20"/>
      <c r="EL16" s="21"/>
      <c r="EM16" s="285"/>
      <c r="EN16" s="286"/>
      <c r="EO16" s="10"/>
      <c r="EP16" s="10"/>
      <c r="EQ16" s="10"/>
      <c r="ER16" s="10"/>
      <c r="ES16" s="10"/>
      <c r="ET16" s="10"/>
      <c r="EV16" s="11"/>
      <c r="EW16" s="25"/>
      <c r="EX16" s="25"/>
      <c r="EY16" s="25"/>
      <c r="EZ16" s="45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6"/>
      <c r="FM16" s="24"/>
      <c r="FN16" s="40"/>
      <c r="FO16" s="298"/>
      <c r="FP16" s="299"/>
      <c r="FQ16" s="300"/>
      <c r="FR16" s="25"/>
      <c r="FS16" s="25"/>
      <c r="FT16" s="25"/>
      <c r="FU16" s="25"/>
      <c r="FV16" s="25"/>
      <c r="FW16" s="25"/>
      <c r="FX16" s="25"/>
      <c r="FY16" s="25"/>
      <c r="FZ16" s="26"/>
    </row>
    <row r="17" spans="2:182" x14ac:dyDescent="0.25">
      <c r="B17" s="329">
        <v>43514</v>
      </c>
      <c r="C17" s="3"/>
      <c r="D17" s="3"/>
      <c r="E17" s="275">
        <v>3.46</v>
      </c>
      <c r="F17" s="3"/>
      <c r="G17" s="275" t="s">
        <v>161</v>
      </c>
      <c r="EF17" s="46"/>
      <c r="EG17" s="284"/>
      <c r="EH17" s="5"/>
      <c r="EI17" s="5"/>
      <c r="EK17" s="20"/>
      <c r="EL17" s="21"/>
      <c r="EM17" s="285"/>
      <c r="EN17" s="286"/>
      <c r="EO17" s="10"/>
      <c r="EP17" s="10"/>
      <c r="EQ17" s="10"/>
      <c r="ER17" s="10"/>
      <c r="ES17" s="10"/>
      <c r="ET17" s="10"/>
      <c r="EV17" s="11"/>
      <c r="EW17" s="25"/>
      <c r="EX17" s="25"/>
      <c r="EY17" s="25"/>
      <c r="EZ17" s="45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6"/>
      <c r="FM17" s="24"/>
      <c r="FN17" s="40"/>
      <c r="FO17" s="298"/>
      <c r="FP17" s="299"/>
      <c r="FQ17" s="300"/>
      <c r="FR17" s="25"/>
      <c r="FS17" s="25"/>
      <c r="FT17" s="25"/>
      <c r="FU17" s="25"/>
      <c r="FV17" s="25"/>
      <c r="FW17" s="25"/>
      <c r="FX17" s="25"/>
      <c r="FY17" s="25"/>
      <c r="FZ17" s="26"/>
    </row>
    <row r="18" spans="2:182" x14ac:dyDescent="0.25">
      <c r="B18" s="329">
        <v>43494</v>
      </c>
      <c r="C18" s="3"/>
      <c r="D18" s="3"/>
      <c r="E18" s="275">
        <v>4.12</v>
      </c>
      <c r="F18" s="3"/>
      <c r="G18" s="275" t="s">
        <v>161</v>
      </c>
      <c r="EF18" s="46"/>
      <c r="EG18" s="284"/>
      <c r="EH18" s="5"/>
      <c r="EI18" s="5"/>
      <c r="EK18" s="20"/>
      <c r="EL18" s="21"/>
      <c r="EM18" s="285"/>
      <c r="EN18" s="286"/>
      <c r="EO18" s="10"/>
      <c r="EP18" s="10"/>
      <c r="EQ18" s="10"/>
      <c r="ER18" s="10"/>
      <c r="ES18" s="10"/>
      <c r="ET18" s="10"/>
      <c r="EV18" s="11"/>
      <c r="EW18" s="25"/>
      <c r="EX18" s="25"/>
      <c r="EY18" s="25"/>
      <c r="EZ18" s="45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6"/>
      <c r="FM18" s="24"/>
      <c r="FN18" s="40"/>
      <c r="FO18" s="298"/>
      <c r="FP18" s="299"/>
      <c r="FQ18" s="300"/>
      <c r="FR18" s="25"/>
      <c r="FS18" s="25"/>
      <c r="FT18" s="25"/>
      <c r="FU18" s="25"/>
      <c r="FV18" s="25"/>
      <c r="FW18" s="25"/>
      <c r="FX18" s="25"/>
      <c r="FY18" s="25"/>
      <c r="FZ18" s="26"/>
    </row>
    <row r="19" spans="2:182" x14ac:dyDescent="0.25">
      <c r="B19" s="329">
        <v>43461</v>
      </c>
      <c r="C19" s="3"/>
      <c r="D19" s="3"/>
      <c r="E19" s="275">
        <v>5.32</v>
      </c>
      <c r="F19" s="3"/>
      <c r="G19" s="275" t="s">
        <v>161</v>
      </c>
      <c r="EF19" s="46"/>
      <c r="EG19" s="284"/>
      <c r="EH19" s="5"/>
      <c r="EI19" s="5"/>
      <c r="EK19" s="20"/>
      <c r="EL19" s="21"/>
      <c r="EM19" s="285"/>
      <c r="EN19" s="286"/>
      <c r="EO19" s="10"/>
      <c r="EP19" s="10"/>
      <c r="EQ19" s="10"/>
      <c r="ER19" s="10"/>
      <c r="ES19" s="10"/>
      <c r="ET19" s="10"/>
      <c r="EV19" s="11"/>
      <c r="EW19" s="25"/>
      <c r="EX19" s="25"/>
      <c r="EY19" s="25"/>
      <c r="EZ19" s="45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6"/>
      <c r="FM19" s="24"/>
      <c r="FN19" s="40"/>
      <c r="FO19" s="298"/>
      <c r="FP19" s="299"/>
      <c r="FQ19" s="300"/>
      <c r="FR19" s="25"/>
      <c r="FS19" s="25"/>
      <c r="FT19" s="25"/>
      <c r="FU19" s="25"/>
      <c r="FV19" s="25"/>
      <c r="FW19" s="25"/>
      <c r="FX19" s="25"/>
      <c r="FY19" s="25"/>
      <c r="FZ19" s="26"/>
    </row>
    <row r="20" spans="2:182" x14ac:dyDescent="0.25">
      <c r="B20" s="329">
        <v>43425</v>
      </c>
      <c r="C20" s="3"/>
      <c r="D20" s="3"/>
      <c r="E20" s="275">
        <v>3.98</v>
      </c>
      <c r="F20" s="3"/>
      <c r="G20" s="275" t="s">
        <v>161</v>
      </c>
      <c r="EF20" s="46"/>
      <c r="EG20" s="284"/>
      <c r="EH20" s="5"/>
      <c r="EI20" s="5"/>
      <c r="EK20" s="20"/>
      <c r="EL20" s="21"/>
      <c r="EM20" s="285"/>
      <c r="EN20" s="286"/>
      <c r="EO20" s="10"/>
      <c r="EP20" s="10"/>
      <c r="EQ20" s="10"/>
      <c r="ER20" s="10"/>
      <c r="ES20" s="10"/>
      <c r="ET20" s="10"/>
      <c r="EV20" s="11"/>
      <c r="EW20" s="25"/>
      <c r="EX20" s="25"/>
      <c r="EY20" s="25"/>
      <c r="EZ20" s="45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6"/>
      <c r="FM20" s="24"/>
      <c r="FN20" s="40"/>
      <c r="FO20" s="298"/>
      <c r="FP20" s="299"/>
      <c r="FQ20" s="300"/>
      <c r="FR20" s="25"/>
      <c r="FS20" s="25"/>
      <c r="FT20" s="25"/>
      <c r="FU20" s="25"/>
      <c r="FV20" s="25"/>
      <c r="FW20" s="25"/>
      <c r="FX20" s="25"/>
      <c r="FY20" s="25"/>
      <c r="FZ20" s="26"/>
    </row>
    <row r="21" spans="2:182" x14ac:dyDescent="0.25">
      <c r="B21" s="329">
        <v>43395</v>
      </c>
      <c r="C21" s="3"/>
      <c r="D21" s="3"/>
      <c r="E21" s="275">
        <v>3.87</v>
      </c>
      <c r="F21" s="3"/>
      <c r="G21" s="275" t="s">
        <v>161</v>
      </c>
      <c r="EF21" s="46"/>
      <c r="EG21" s="284"/>
      <c r="EH21" s="5"/>
      <c r="EI21" s="5"/>
      <c r="EK21" s="20"/>
      <c r="EL21" s="21"/>
      <c r="EM21" s="285"/>
      <c r="EN21" s="286"/>
      <c r="EO21" s="10"/>
      <c r="EP21" s="10"/>
      <c r="EQ21" s="10"/>
      <c r="ER21" s="10"/>
      <c r="ES21" s="10"/>
      <c r="ET21" s="10"/>
      <c r="EV21" s="11"/>
      <c r="EW21" s="25"/>
      <c r="EX21" s="25"/>
      <c r="EY21" s="25"/>
      <c r="EZ21" s="45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6"/>
      <c r="FM21" s="24"/>
      <c r="FN21" s="40"/>
      <c r="FO21" s="298"/>
      <c r="FP21" s="299"/>
      <c r="FQ21" s="300"/>
      <c r="FR21" s="25"/>
      <c r="FS21" s="25"/>
      <c r="FT21" s="25"/>
      <c r="FU21" s="25"/>
      <c r="FV21" s="25"/>
      <c r="FW21" s="25"/>
      <c r="FX21" s="25"/>
      <c r="FY21" s="25"/>
      <c r="FZ21" s="26"/>
    </row>
    <row r="22" spans="2:182" x14ac:dyDescent="0.25">
      <c r="B22" s="329">
        <v>43370</v>
      </c>
      <c r="C22" s="3"/>
      <c r="D22" s="3"/>
      <c r="E22" s="275">
        <v>5.12</v>
      </c>
      <c r="F22" s="3"/>
      <c r="G22" s="275" t="s">
        <v>161</v>
      </c>
      <c r="EF22" s="46"/>
      <c r="EG22" s="284"/>
      <c r="EH22" s="5"/>
      <c r="EI22" s="5"/>
      <c r="EK22" s="20"/>
      <c r="EL22" s="21"/>
      <c r="EM22" s="285"/>
      <c r="EN22" s="286"/>
      <c r="EO22" s="10"/>
      <c r="EP22" s="10"/>
      <c r="EQ22" s="10"/>
      <c r="ER22" s="10"/>
      <c r="ES22" s="10"/>
      <c r="ET22" s="10"/>
      <c r="EV22" s="11"/>
      <c r="EW22" s="25"/>
      <c r="EX22" s="25"/>
      <c r="EY22" s="25"/>
      <c r="EZ22" s="45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6"/>
      <c r="FM22" s="24"/>
      <c r="FN22" s="40"/>
      <c r="FO22" s="298"/>
      <c r="FP22" s="299"/>
      <c r="FQ22" s="300"/>
      <c r="FR22" s="25"/>
      <c r="FS22" s="25"/>
      <c r="FT22" s="25"/>
      <c r="FU22" s="25"/>
      <c r="FV22" s="25"/>
      <c r="FW22" s="25"/>
      <c r="FX22" s="25"/>
      <c r="FY22" s="25"/>
      <c r="FZ22" s="26"/>
    </row>
    <row r="23" spans="2:182" x14ac:dyDescent="0.25">
      <c r="B23" s="329">
        <v>43340</v>
      </c>
      <c r="C23" s="3"/>
      <c r="D23" s="3"/>
      <c r="E23" s="275">
        <v>4.76</v>
      </c>
      <c r="F23" s="3"/>
      <c r="G23" s="275" t="s">
        <v>161</v>
      </c>
      <c r="EF23" s="46"/>
      <c r="EG23" s="284"/>
      <c r="EH23" s="5"/>
      <c r="EI23" s="5"/>
      <c r="EK23" s="20"/>
      <c r="EL23" s="21"/>
      <c r="EM23" s="285"/>
      <c r="EN23" s="286"/>
      <c r="EO23" s="10"/>
      <c r="EP23" s="10"/>
      <c r="EQ23" s="10"/>
      <c r="ER23" s="10"/>
      <c r="ES23" s="10"/>
      <c r="ET23" s="10"/>
      <c r="EV23" s="11"/>
      <c r="EW23" s="25"/>
      <c r="EX23" s="25"/>
      <c r="EY23" s="25"/>
      <c r="EZ23" s="45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6"/>
      <c r="FM23" s="24"/>
      <c r="FN23" s="40"/>
      <c r="FO23" s="298"/>
      <c r="FP23" s="299"/>
      <c r="FQ23" s="300"/>
      <c r="FR23" s="25"/>
      <c r="FS23" s="25"/>
      <c r="FT23" s="25"/>
      <c r="FU23" s="25"/>
      <c r="FV23" s="25"/>
      <c r="FW23" s="25"/>
      <c r="FX23" s="25"/>
      <c r="FY23" s="25"/>
      <c r="FZ23" s="26"/>
    </row>
    <row r="24" spans="2:182" x14ac:dyDescent="0.25">
      <c r="B24" s="329">
        <v>43299</v>
      </c>
      <c r="C24" s="3"/>
      <c r="D24" s="3"/>
      <c r="E24" s="275">
        <v>3.32</v>
      </c>
      <c r="F24" s="3"/>
      <c r="G24" s="275" t="s">
        <v>161</v>
      </c>
      <c r="EF24" s="46"/>
      <c r="EG24" s="284"/>
      <c r="EH24" s="5"/>
      <c r="EI24" s="5"/>
      <c r="EK24" s="20"/>
      <c r="EL24" s="21"/>
      <c r="EM24" s="285"/>
      <c r="EN24" s="286"/>
      <c r="EO24" s="10"/>
      <c r="EP24" s="10"/>
      <c r="EQ24" s="10"/>
      <c r="ER24" s="10"/>
      <c r="ES24" s="10"/>
      <c r="ET24" s="10"/>
      <c r="EV24" s="11"/>
      <c r="EW24" s="25"/>
      <c r="EX24" s="25"/>
      <c r="EY24" s="25"/>
      <c r="EZ24" s="45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6"/>
      <c r="FM24" s="24"/>
      <c r="FN24" s="40"/>
      <c r="FO24" s="298"/>
      <c r="FP24" s="299"/>
      <c r="FQ24" s="300"/>
      <c r="FR24" s="25"/>
      <c r="FS24" s="25"/>
      <c r="FT24" s="25"/>
      <c r="FU24" s="25"/>
      <c r="FV24" s="25"/>
      <c r="FW24" s="25"/>
      <c r="FX24" s="25"/>
      <c r="FY24" s="25"/>
      <c r="FZ24" s="26"/>
    </row>
    <row r="25" spans="2:182" x14ac:dyDescent="0.25">
      <c r="B25" s="329">
        <v>43235</v>
      </c>
      <c r="C25" s="3"/>
      <c r="D25" s="3"/>
      <c r="E25" s="275">
        <v>2.38</v>
      </c>
      <c r="F25" s="3"/>
      <c r="G25" s="275" t="s">
        <v>161</v>
      </c>
      <c r="EF25" s="46"/>
      <c r="EG25" s="284"/>
      <c r="EH25" s="5"/>
      <c r="EI25" s="5"/>
      <c r="EK25" s="20"/>
      <c r="EL25" s="21"/>
      <c r="EM25" s="285"/>
      <c r="EN25" s="286"/>
      <c r="EO25" s="10"/>
      <c r="EP25" s="10"/>
      <c r="EQ25" s="10"/>
      <c r="ER25" s="10"/>
      <c r="ES25" s="10"/>
      <c r="ET25" s="10"/>
      <c r="EV25" s="11"/>
      <c r="EW25" s="25"/>
      <c r="EX25" s="25"/>
      <c r="EY25" s="25"/>
      <c r="EZ25" s="45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6"/>
      <c r="FM25" s="24"/>
      <c r="FN25" s="40"/>
      <c r="FO25" s="298"/>
      <c r="FP25" s="299"/>
      <c r="FQ25" s="300"/>
      <c r="FR25" s="25"/>
      <c r="FS25" s="25"/>
      <c r="FT25" s="25"/>
      <c r="FU25" s="25"/>
      <c r="FV25" s="25"/>
      <c r="FW25" s="25"/>
      <c r="FX25" s="25"/>
      <c r="FY25" s="25"/>
      <c r="FZ25" s="26"/>
    </row>
    <row r="26" spans="2:182" x14ac:dyDescent="0.25">
      <c r="B26" s="329">
        <v>43173</v>
      </c>
      <c r="C26" s="3"/>
      <c r="D26" s="3"/>
      <c r="E26" s="275">
        <v>2.96</v>
      </c>
      <c r="F26" s="3"/>
      <c r="G26" s="275" t="s">
        <v>161</v>
      </c>
      <c r="EF26" s="46"/>
      <c r="EG26" s="284"/>
      <c r="EH26" s="5"/>
      <c r="EI26" s="5"/>
      <c r="EK26" s="20"/>
      <c r="EL26" s="21"/>
      <c r="EM26" s="285"/>
      <c r="EN26" s="286"/>
      <c r="EO26" s="10"/>
      <c r="EP26" s="10"/>
      <c r="EQ26" s="10"/>
      <c r="ER26" s="10"/>
      <c r="ES26" s="10"/>
      <c r="ET26" s="10"/>
      <c r="EV26" s="11"/>
      <c r="EW26" s="25"/>
      <c r="EX26" s="25"/>
      <c r="EY26" s="25"/>
      <c r="EZ26" s="45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6"/>
      <c r="FM26" s="24"/>
      <c r="FN26" s="40"/>
      <c r="FO26" s="298"/>
      <c r="FP26" s="299"/>
      <c r="FQ26" s="300"/>
      <c r="FR26" s="25"/>
      <c r="FS26" s="25"/>
      <c r="FT26" s="25"/>
      <c r="FU26" s="25"/>
      <c r="FV26" s="25"/>
      <c r="FW26" s="25"/>
      <c r="FX26" s="25"/>
      <c r="FY26" s="25"/>
      <c r="FZ26" s="26"/>
    </row>
    <row r="27" spans="2:182" x14ac:dyDescent="0.25">
      <c r="B27" s="329">
        <v>43154</v>
      </c>
      <c r="C27" s="3"/>
      <c r="D27" s="3"/>
      <c r="E27" s="275">
        <v>3.21</v>
      </c>
      <c r="F27" s="3"/>
      <c r="G27" s="275" t="s">
        <v>161</v>
      </c>
      <c r="EF27" s="46"/>
      <c r="EG27" s="284"/>
      <c r="EH27" s="5"/>
      <c r="EI27" s="5"/>
      <c r="EK27" s="20"/>
      <c r="EL27" s="21"/>
      <c r="EM27" s="285"/>
      <c r="EN27" s="286"/>
      <c r="EO27" s="10"/>
      <c r="EP27" s="10"/>
      <c r="EQ27" s="10"/>
      <c r="ER27" s="10"/>
      <c r="ES27" s="10"/>
      <c r="ET27" s="10"/>
      <c r="EV27" s="11"/>
      <c r="EW27" s="25"/>
      <c r="EX27" s="25"/>
      <c r="EY27" s="25"/>
      <c r="EZ27" s="45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6"/>
      <c r="FM27" s="24"/>
      <c r="FN27" s="40"/>
      <c r="FO27" s="298"/>
      <c r="FP27" s="299"/>
      <c r="FQ27" s="300"/>
      <c r="FR27" s="25"/>
      <c r="FS27" s="25"/>
      <c r="FT27" s="25"/>
      <c r="FU27" s="25"/>
      <c r="FV27" s="25"/>
      <c r="FW27" s="25"/>
      <c r="FX27" s="25"/>
      <c r="FY27" s="25"/>
      <c r="FZ27" s="26"/>
    </row>
    <row r="28" spans="2:182" x14ac:dyDescent="0.25">
      <c r="B28" s="329">
        <v>43118</v>
      </c>
      <c r="C28" s="3"/>
      <c r="D28" s="3"/>
      <c r="E28" s="275">
        <v>3.75</v>
      </c>
      <c r="F28" s="3"/>
      <c r="G28" s="275" t="s">
        <v>161</v>
      </c>
      <c r="EF28" s="46"/>
      <c r="EG28" s="284"/>
      <c r="EH28" s="5"/>
      <c r="EI28" s="5"/>
      <c r="EK28" s="20"/>
      <c r="EL28" s="21"/>
      <c r="EM28" s="285"/>
      <c r="EN28" s="286"/>
      <c r="EO28" s="10"/>
      <c r="EP28" s="10"/>
      <c r="EQ28" s="10"/>
      <c r="ER28" s="10"/>
      <c r="ES28" s="10"/>
      <c r="ET28" s="10"/>
      <c r="EV28" s="11"/>
      <c r="EW28" s="25"/>
      <c r="EX28" s="25"/>
      <c r="EY28" s="25"/>
      <c r="EZ28" s="45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6"/>
      <c r="FM28" s="24"/>
      <c r="FN28" s="40"/>
      <c r="FO28" s="298"/>
      <c r="FP28" s="299"/>
      <c r="FQ28" s="300"/>
      <c r="FR28" s="25"/>
      <c r="FS28" s="25"/>
      <c r="FT28" s="25"/>
      <c r="FU28" s="25"/>
      <c r="FV28" s="25"/>
      <c r="FW28" s="25"/>
      <c r="FX28" s="25"/>
      <c r="FY28" s="25"/>
      <c r="FZ28" s="26"/>
    </row>
    <row r="29" spans="2:182" x14ac:dyDescent="0.25">
      <c r="B29" s="329">
        <v>43090</v>
      </c>
      <c r="C29" s="3"/>
      <c r="D29" s="3"/>
      <c r="E29" s="275">
        <v>4.3099999999999996</v>
      </c>
      <c r="F29" s="3"/>
      <c r="G29" s="275" t="s">
        <v>161</v>
      </c>
      <c r="EF29" s="46"/>
      <c r="EG29" s="284"/>
      <c r="EH29" s="5"/>
      <c r="EI29" s="5"/>
      <c r="EK29" s="20"/>
      <c r="EL29" s="21"/>
      <c r="EM29" s="285"/>
      <c r="EN29" s="286"/>
      <c r="EO29" s="10"/>
      <c r="EP29" s="10"/>
      <c r="EQ29" s="10"/>
      <c r="ER29" s="10"/>
      <c r="ES29" s="10"/>
      <c r="ET29" s="10"/>
      <c r="EV29" s="11"/>
      <c r="EW29" s="25"/>
      <c r="EX29" s="25"/>
      <c r="EY29" s="25"/>
      <c r="EZ29" s="45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6"/>
      <c r="FM29" s="24"/>
      <c r="FN29" s="40"/>
      <c r="FO29" s="298"/>
      <c r="FP29" s="299"/>
      <c r="FQ29" s="300"/>
      <c r="FR29" s="25"/>
      <c r="FS29" s="25"/>
      <c r="FT29" s="25"/>
      <c r="FU29" s="25"/>
      <c r="FV29" s="25"/>
      <c r="FW29" s="25"/>
      <c r="FX29" s="25"/>
      <c r="FY29" s="25"/>
      <c r="FZ29" s="26"/>
    </row>
    <row r="30" spans="2:182" x14ac:dyDescent="0.25">
      <c r="B30" s="329">
        <v>43063</v>
      </c>
      <c r="C30" s="3"/>
      <c r="D30" s="3"/>
      <c r="E30" s="275">
        <v>3.46</v>
      </c>
      <c r="F30" s="3"/>
      <c r="G30" s="275" t="s">
        <v>161</v>
      </c>
      <c r="EF30" s="46"/>
      <c r="EG30" s="284"/>
      <c r="EH30" s="5"/>
      <c r="EI30" s="5"/>
      <c r="EK30" s="20"/>
      <c r="EL30" s="21"/>
      <c r="EM30" s="285"/>
      <c r="EN30" s="286"/>
      <c r="EO30" s="10"/>
      <c r="EP30" s="10"/>
      <c r="EQ30" s="10"/>
      <c r="ER30" s="10"/>
      <c r="ES30" s="10"/>
      <c r="ET30" s="10"/>
      <c r="EV30" s="11"/>
      <c r="EW30" s="25"/>
      <c r="EX30" s="25"/>
      <c r="EY30" s="25"/>
      <c r="EZ30" s="45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6"/>
      <c r="FM30" s="24"/>
      <c r="FN30" s="40"/>
      <c r="FO30" s="298"/>
      <c r="FP30" s="299"/>
      <c r="FQ30" s="300"/>
      <c r="FR30" s="25"/>
      <c r="FS30" s="25"/>
      <c r="FT30" s="25"/>
      <c r="FU30" s="25"/>
      <c r="FV30" s="25"/>
      <c r="FW30" s="25"/>
      <c r="FX30" s="25"/>
      <c r="FY30" s="25"/>
      <c r="FZ30" s="26"/>
    </row>
    <row r="31" spans="2:182" x14ac:dyDescent="0.25">
      <c r="B31" s="329">
        <v>43041</v>
      </c>
      <c r="C31" s="3"/>
      <c r="D31" s="3"/>
      <c r="E31" s="275">
        <v>3.14</v>
      </c>
      <c r="F31" s="3"/>
      <c r="G31" s="3"/>
      <c r="EF31" s="46"/>
      <c r="EG31" s="284"/>
      <c r="EH31" s="5"/>
      <c r="EI31" s="5"/>
      <c r="EK31" s="20"/>
      <c r="EL31" s="21"/>
      <c r="EM31" s="285"/>
      <c r="EN31" s="286"/>
      <c r="EO31" s="10"/>
      <c r="EP31" s="10"/>
      <c r="EQ31" s="10"/>
      <c r="ER31" s="10"/>
      <c r="ES31" s="10"/>
      <c r="ET31" s="10"/>
      <c r="EV31" s="11"/>
      <c r="EW31" s="25"/>
      <c r="EX31" s="25"/>
      <c r="EY31" s="25"/>
      <c r="EZ31" s="45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6"/>
      <c r="FM31" s="24"/>
      <c r="FN31" s="40"/>
      <c r="FO31" s="298"/>
      <c r="FP31" s="299"/>
      <c r="FQ31" s="300"/>
      <c r="FR31" s="25"/>
      <c r="FS31" s="25"/>
      <c r="FT31" s="25"/>
      <c r="FU31" s="25"/>
      <c r="FV31" s="25"/>
      <c r="FW31" s="25"/>
      <c r="FX31" s="25"/>
      <c r="FY31" s="25"/>
      <c r="FZ31" s="26"/>
    </row>
    <row r="32" spans="2:182" x14ac:dyDescent="0.25">
      <c r="B32" s="329">
        <v>43033</v>
      </c>
      <c r="C32" s="267"/>
      <c r="D32" s="267"/>
      <c r="E32" s="267">
        <v>3.18</v>
      </c>
      <c r="F32" s="267"/>
      <c r="G32" s="267"/>
      <c r="EF32" s="46"/>
      <c r="EG32" s="284"/>
      <c r="EH32" s="5"/>
      <c r="EI32" s="5"/>
      <c r="EK32" s="20"/>
      <c r="EL32" s="21"/>
      <c r="EM32" s="285"/>
      <c r="EN32" s="286"/>
      <c r="EO32" s="10"/>
      <c r="EP32" s="10"/>
      <c r="EQ32" s="10"/>
      <c r="ER32" s="10"/>
      <c r="ES32" s="10"/>
      <c r="ET32" s="10"/>
      <c r="EV32" s="11"/>
      <c r="EW32" s="25"/>
      <c r="EX32" s="25"/>
      <c r="EY32" s="25"/>
      <c r="EZ32" s="45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6"/>
      <c r="FM32" s="24"/>
      <c r="FN32" s="40"/>
      <c r="FO32" s="298"/>
      <c r="FP32" s="299"/>
      <c r="FQ32" s="300"/>
      <c r="FR32" s="25"/>
      <c r="FS32" s="25"/>
      <c r="FT32" s="25"/>
      <c r="FU32" s="25"/>
      <c r="FV32" s="25"/>
      <c r="FW32" s="25"/>
      <c r="FX32" s="25"/>
      <c r="FY32" s="25"/>
      <c r="FZ32" s="26"/>
    </row>
    <row r="33" spans="1:182" x14ac:dyDescent="0.25">
      <c r="B33" s="329">
        <v>42990</v>
      </c>
      <c r="C33" s="267"/>
      <c r="D33" s="267"/>
      <c r="E33" s="267">
        <v>3.76</v>
      </c>
      <c r="F33" s="267"/>
      <c r="G33" s="267"/>
      <c r="EF33" s="46"/>
      <c r="EG33" s="284"/>
      <c r="EH33" s="5"/>
      <c r="EI33" s="5"/>
      <c r="EK33" s="20"/>
      <c r="EL33" s="21"/>
      <c r="EM33" s="285"/>
      <c r="EN33" s="286"/>
      <c r="EO33" s="10"/>
      <c r="EP33" s="10"/>
      <c r="EQ33" s="10"/>
      <c r="ER33" s="10"/>
      <c r="ES33" s="10"/>
      <c r="ET33" s="10"/>
      <c r="EV33" s="11"/>
      <c r="EW33" s="25"/>
      <c r="EX33" s="25"/>
      <c r="EY33" s="25"/>
      <c r="EZ33" s="45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6"/>
      <c r="FM33" s="24"/>
      <c r="FN33" s="40"/>
      <c r="FO33" s="298"/>
      <c r="FP33" s="299"/>
      <c r="FQ33" s="300"/>
      <c r="FR33" s="25"/>
      <c r="FS33" s="25"/>
      <c r="FT33" s="25"/>
      <c r="FU33" s="25"/>
      <c r="FV33" s="25"/>
      <c r="FW33" s="25"/>
      <c r="FX33" s="25"/>
      <c r="FY33" s="25"/>
      <c r="FZ33" s="26"/>
    </row>
    <row r="34" spans="1:182" x14ac:dyDescent="0.25">
      <c r="B34" s="329">
        <v>42965</v>
      </c>
      <c r="C34" s="267"/>
      <c r="D34" s="267"/>
      <c r="E34" s="267">
        <v>3.34</v>
      </c>
      <c r="F34" s="267"/>
      <c r="G34" s="267"/>
      <c r="EF34" s="46"/>
      <c r="EG34" s="284"/>
      <c r="EH34" s="5"/>
      <c r="EI34" s="5"/>
      <c r="EK34" s="20"/>
      <c r="EL34" s="21"/>
      <c r="EM34" s="285"/>
      <c r="EN34" s="286"/>
      <c r="EO34" s="10"/>
      <c r="EP34" s="10"/>
      <c r="EQ34" s="10"/>
      <c r="ER34" s="10"/>
      <c r="ES34" s="10"/>
      <c r="ET34" s="10"/>
      <c r="EV34" s="11"/>
      <c r="EW34" s="25"/>
      <c r="EX34" s="25"/>
      <c r="EY34" s="25"/>
      <c r="EZ34" s="45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6"/>
      <c r="FM34" s="24"/>
      <c r="FN34" s="40"/>
      <c r="FO34" s="298"/>
      <c r="FP34" s="299"/>
      <c r="FQ34" s="300"/>
      <c r="FR34" s="25"/>
      <c r="FS34" s="25"/>
      <c r="FT34" s="25"/>
      <c r="FU34" s="25"/>
      <c r="FV34" s="25"/>
      <c r="FW34" s="25"/>
      <c r="FX34" s="25"/>
      <c r="FY34" s="25"/>
      <c r="FZ34" s="26"/>
    </row>
    <row r="35" spans="1:182" x14ac:dyDescent="0.25">
      <c r="B35" s="330">
        <v>42943</v>
      </c>
      <c r="C35" s="267"/>
      <c r="D35" s="267"/>
      <c r="E35" s="316">
        <v>3.84</v>
      </c>
      <c r="F35" s="267"/>
      <c r="G35" s="267"/>
      <c r="EF35" s="46"/>
      <c r="EG35" s="284"/>
      <c r="EH35" s="5"/>
      <c r="EI35" s="5"/>
      <c r="EK35" s="20"/>
      <c r="EL35" s="21"/>
      <c r="EM35" s="285"/>
      <c r="EN35" s="286"/>
      <c r="EO35" s="10"/>
      <c r="EP35" s="10"/>
      <c r="EQ35" s="10"/>
      <c r="ER35" s="10"/>
      <c r="ES35" s="10"/>
      <c r="ET35" s="10"/>
      <c r="EV35" s="11"/>
      <c r="EW35" s="25"/>
      <c r="EX35" s="25"/>
      <c r="EY35" s="25"/>
      <c r="EZ35" s="45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6"/>
      <c r="FM35" s="24"/>
      <c r="FN35" s="40"/>
      <c r="FO35" s="298"/>
      <c r="FP35" s="299"/>
      <c r="FQ35" s="300"/>
      <c r="FR35" s="25"/>
      <c r="FS35" s="25"/>
      <c r="FT35" s="25"/>
      <c r="FU35" s="25"/>
      <c r="FV35" s="25"/>
      <c r="FW35" s="25"/>
      <c r="FX35" s="25"/>
      <c r="FY35" s="25"/>
      <c r="FZ35" s="26"/>
    </row>
    <row r="36" spans="1:182" x14ac:dyDescent="0.25">
      <c r="B36" s="330">
        <v>42937</v>
      </c>
      <c r="C36" s="267"/>
      <c r="D36" s="267"/>
      <c r="E36" s="316">
        <v>3.45</v>
      </c>
      <c r="F36" s="267"/>
      <c r="G36" s="267"/>
      <c r="DZ36" s="46"/>
      <c r="EA36" s="284"/>
      <c r="EB36" s="5"/>
      <c r="EC36" s="5"/>
      <c r="EE36" s="20"/>
      <c r="EF36" s="21"/>
      <c r="EG36" s="285"/>
      <c r="EH36" s="286"/>
      <c r="EI36" s="10"/>
      <c r="EJ36" s="10"/>
      <c r="EK36" s="10"/>
      <c r="EL36" s="10"/>
      <c r="EM36" s="10"/>
      <c r="EN36" s="10"/>
      <c r="EP36" s="11"/>
      <c r="EQ36" s="25"/>
      <c r="ER36" s="25"/>
      <c r="ES36" s="25"/>
      <c r="ET36" s="45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6"/>
      <c r="FG36" s="24"/>
      <c r="FH36" s="40"/>
      <c r="FI36" s="298"/>
      <c r="FJ36" s="299"/>
      <c r="FK36" s="300"/>
      <c r="FL36" s="25"/>
      <c r="FM36" s="25"/>
      <c r="FN36" s="25"/>
      <c r="FO36" s="25"/>
      <c r="FP36" s="25"/>
      <c r="FQ36" s="25"/>
      <c r="FR36" s="25"/>
      <c r="FS36" s="25"/>
      <c r="FT36" s="26"/>
    </row>
    <row r="37" spans="1:182" x14ac:dyDescent="0.25">
      <c r="B37" s="330">
        <v>42930</v>
      </c>
      <c r="C37" s="267"/>
      <c r="D37" s="267"/>
      <c r="E37" s="316">
        <v>3.21</v>
      </c>
      <c r="F37" s="267"/>
      <c r="G37" s="267"/>
      <c r="DZ37" s="46"/>
      <c r="EA37" s="284"/>
      <c r="EB37" s="5"/>
      <c r="EC37" s="5"/>
      <c r="EE37" s="20"/>
      <c r="EF37" s="21"/>
      <c r="EG37" s="285"/>
      <c r="EH37" s="286"/>
      <c r="EI37" s="10"/>
      <c r="EJ37" s="10"/>
      <c r="EK37" s="10"/>
      <c r="EL37" s="10"/>
      <c r="EM37" s="10"/>
      <c r="EN37" s="10"/>
      <c r="EP37" s="11"/>
      <c r="EQ37" s="25"/>
      <c r="ER37" s="25"/>
      <c r="ES37" s="25"/>
      <c r="ET37" s="45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6"/>
      <c r="FG37" s="24"/>
      <c r="FH37" s="40"/>
      <c r="FI37" s="298"/>
      <c r="FJ37" s="299"/>
      <c r="FK37" s="300"/>
      <c r="FL37" s="25"/>
      <c r="FM37" s="25"/>
      <c r="FN37" s="25"/>
      <c r="FO37" s="25"/>
      <c r="FP37" s="25"/>
      <c r="FQ37" s="25"/>
      <c r="FR37" s="25"/>
      <c r="FS37" s="25"/>
      <c r="FT37" s="26"/>
    </row>
    <row r="38" spans="1:182" x14ac:dyDescent="0.25">
      <c r="B38" s="330">
        <v>42921</v>
      </c>
      <c r="C38" s="267"/>
      <c r="D38" s="267"/>
      <c r="E38" s="316">
        <v>2.95</v>
      </c>
      <c r="F38" s="267"/>
      <c r="G38" s="267"/>
      <c r="DZ38" s="46"/>
      <c r="EA38" s="284"/>
      <c r="EB38" s="5"/>
      <c r="EC38" s="5"/>
      <c r="EE38" s="20"/>
      <c r="EF38" s="21"/>
      <c r="EG38" s="285"/>
      <c r="EH38" s="286"/>
      <c r="EI38" s="10"/>
      <c r="EJ38" s="10"/>
      <c r="EK38" s="10"/>
      <c r="EL38" s="10"/>
      <c r="EM38" s="10"/>
      <c r="EN38" s="10"/>
      <c r="EP38" s="11"/>
      <c r="EQ38" s="25"/>
      <c r="ER38" s="25"/>
      <c r="ES38" s="25"/>
      <c r="ET38" s="45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6"/>
      <c r="FG38" s="24"/>
      <c r="FH38" s="40"/>
      <c r="FI38" s="298"/>
      <c r="FJ38" s="299"/>
      <c r="FK38" s="300"/>
      <c r="FL38" s="25"/>
      <c r="FM38" s="25"/>
      <c r="FN38" s="25"/>
      <c r="FO38" s="25"/>
      <c r="FP38" s="25"/>
      <c r="FQ38" s="25"/>
      <c r="FR38" s="25"/>
      <c r="FS38" s="25"/>
      <c r="FT38" s="26"/>
    </row>
    <row r="39" spans="1:182" ht="15.75" thickBot="1" x14ac:dyDescent="0.3">
      <c r="A39" s="291"/>
      <c r="B39" s="330">
        <v>42906</v>
      </c>
      <c r="C39" s="267"/>
      <c r="D39" s="267"/>
      <c r="E39" s="316">
        <v>2.31</v>
      </c>
      <c r="F39" s="267"/>
      <c r="G39" s="267"/>
      <c r="DZ39" s="46"/>
      <c r="EA39" s="47"/>
      <c r="EB39" s="5"/>
      <c r="EC39" s="5"/>
      <c r="EE39" s="20" t="s">
        <v>21</v>
      </c>
      <c r="EF39" s="21">
        <v>139</v>
      </c>
      <c r="EG39" s="48">
        <v>2.8937233267409184</v>
      </c>
      <c r="EH39" s="49">
        <v>1.4468616633704591E-3</v>
      </c>
      <c r="EI39" s="10"/>
      <c r="EJ39" s="10"/>
      <c r="EK39" s="10"/>
      <c r="EL39" s="50"/>
      <c r="EM39" s="10"/>
      <c r="EN39" s="10"/>
      <c r="EP39" s="11"/>
      <c r="EQ39" s="25"/>
      <c r="ER39" s="25"/>
      <c r="ES39" s="25"/>
      <c r="ET39" s="45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6"/>
      <c r="FG39" s="24"/>
      <c r="FH39" s="40" t="s">
        <v>131</v>
      </c>
      <c r="FI39" s="488" t="s">
        <v>13</v>
      </c>
      <c r="FJ39" s="489"/>
      <c r="FK39" s="490"/>
      <c r="FL39" s="25"/>
      <c r="FM39" s="25"/>
      <c r="FN39" s="25"/>
      <c r="FO39" s="25"/>
      <c r="FP39" s="25"/>
      <c r="FQ39" s="25"/>
      <c r="FR39" s="25"/>
      <c r="FS39" s="25"/>
      <c r="FT39" s="26"/>
    </row>
    <row r="40" spans="1:182" ht="15.75" thickBot="1" x14ac:dyDescent="0.3">
      <c r="A40" s="291"/>
      <c r="B40" s="330">
        <v>42894</v>
      </c>
      <c r="C40" s="267"/>
      <c r="D40" s="267"/>
      <c r="E40" s="316">
        <v>2.4700000000000002</v>
      </c>
      <c r="F40" s="267"/>
      <c r="G40" s="267"/>
      <c r="DZ40" s="51" t="s">
        <v>14</v>
      </c>
      <c r="EA40" s="47"/>
      <c r="EB40" s="5"/>
      <c r="EC40" s="5"/>
      <c r="EE40" s="52" t="s">
        <v>22</v>
      </c>
      <c r="EF40" s="53">
        <v>0.1</v>
      </c>
      <c r="EG40" s="296"/>
      <c r="EH40" s="25"/>
      <c r="EI40" s="10"/>
      <c r="EJ40" s="10"/>
      <c r="EK40" s="10"/>
      <c r="EL40" s="10"/>
      <c r="EM40" s="10"/>
      <c r="EN40" s="10"/>
      <c r="EP40" s="11"/>
      <c r="EQ40" s="491" t="s">
        <v>121</v>
      </c>
      <c r="ER40" s="492"/>
      <c r="ES40" s="492"/>
      <c r="ET40" s="492"/>
      <c r="EU40" s="493"/>
      <c r="EV40" s="10"/>
      <c r="EW40" s="10"/>
      <c r="EX40" s="10"/>
      <c r="EY40" s="10"/>
      <c r="EZ40" s="10"/>
      <c r="FA40" s="10"/>
      <c r="FB40" s="10"/>
      <c r="FC40" s="10"/>
      <c r="FD40" s="10"/>
      <c r="FE40" s="16"/>
      <c r="FG40" s="24"/>
      <c r="FH40" s="40" t="s">
        <v>7</v>
      </c>
      <c r="FI40" s="494">
        <v>41645</v>
      </c>
      <c r="FJ40" s="495"/>
      <c r="FK40" s="496"/>
      <c r="FL40" s="25"/>
      <c r="FM40" s="25"/>
      <c r="FN40" s="25"/>
      <c r="FO40" s="25"/>
      <c r="FP40" s="25"/>
      <c r="FQ40" s="25"/>
      <c r="FR40" s="25"/>
      <c r="FS40" s="25"/>
      <c r="FT40" s="26"/>
    </row>
    <row r="41" spans="1:182" ht="15.75" thickBot="1" x14ac:dyDescent="0.3">
      <c r="A41" s="291"/>
      <c r="B41" s="330">
        <v>42888</v>
      </c>
      <c r="C41" s="267"/>
      <c r="D41" s="267"/>
      <c r="E41" s="316">
        <v>2.31</v>
      </c>
      <c r="F41" s="267"/>
      <c r="G41" s="267"/>
      <c r="DZ41" s="27" t="s">
        <v>15</v>
      </c>
      <c r="EA41" s="54">
        <v>1000</v>
      </c>
      <c r="EB41" s="55" t="s">
        <v>16</v>
      </c>
      <c r="EC41" s="5"/>
      <c r="EE41" s="56" t="s">
        <v>52</v>
      </c>
      <c r="EF41" s="57">
        <v>41032.394366197186</v>
      </c>
      <c r="EG41" s="296"/>
      <c r="EH41" s="25"/>
      <c r="EI41" s="10"/>
      <c r="EJ41" s="10"/>
      <c r="EK41" s="10"/>
      <c r="EL41" s="10"/>
      <c r="EM41" s="10"/>
      <c r="EN41" s="10"/>
      <c r="EP41" s="11"/>
      <c r="EQ41" s="58" t="s">
        <v>51</v>
      </c>
      <c r="ER41" s="59"/>
      <c r="ES41" s="59"/>
      <c r="ET41" s="60"/>
      <c r="EU41" s="61">
        <v>11857.938800526432</v>
      </c>
      <c r="EV41" s="10"/>
      <c r="EW41" s="10"/>
      <c r="EX41" s="497" t="s">
        <v>77</v>
      </c>
      <c r="EY41" s="498"/>
      <c r="EZ41" s="498"/>
      <c r="FA41" s="499"/>
      <c r="FB41" s="10"/>
      <c r="FC41" s="10"/>
      <c r="FD41" s="10"/>
      <c r="FE41" s="16"/>
      <c r="FG41" s="24"/>
      <c r="FH41" s="25"/>
      <c r="FI41" s="25"/>
      <c r="FJ41" s="62"/>
      <c r="FK41" s="63"/>
      <c r="FL41" s="25"/>
      <c r="FM41" s="25"/>
      <c r="FN41" s="25"/>
      <c r="FO41" s="25"/>
      <c r="FP41" s="25"/>
      <c r="FQ41" s="25"/>
      <c r="FR41" s="25"/>
      <c r="FS41" s="25"/>
      <c r="FT41" s="26"/>
    </row>
    <row r="42" spans="1:182" x14ac:dyDescent="0.25">
      <c r="A42" s="291"/>
      <c r="B42" s="330">
        <v>42881</v>
      </c>
      <c r="C42" s="267"/>
      <c r="D42" s="282"/>
      <c r="E42" s="316">
        <v>2.11</v>
      </c>
      <c r="F42" s="267"/>
      <c r="G42" s="267"/>
      <c r="DZ42" s="35" t="s">
        <v>17</v>
      </c>
      <c r="EA42" s="64">
        <v>1145</v>
      </c>
      <c r="EB42" s="65" t="s">
        <v>16</v>
      </c>
      <c r="EC42" s="5"/>
      <c r="EE42" s="56" t="s">
        <v>23</v>
      </c>
      <c r="EF42" s="66">
        <v>7</v>
      </c>
      <c r="EG42" s="296"/>
      <c r="EH42" s="25"/>
      <c r="EI42" s="10"/>
      <c r="EJ42" s="10"/>
      <c r="EK42" s="10"/>
      <c r="EL42" s="10"/>
      <c r="EM42" s="10"/>
      <c r="EN42" s="10"/>
      <c r="EP42" s="11"/>
      <c r="EQ42" s="294" t="s">
        <v>15</v>
      </c>
      <c r="ER42" s="67"/>
      <c r="ES42" s="67"/>
      <c r="ET42" s="68"/>
      <c r="EU42" s="61">
        <v>2014</v>
      </c>
      <c r="EV42" s="10"/>
      <c r="EW42" s="10"/>
      <c r="EX42" s="69">
        <v>25</v>
      </c>
      <c r="EY42" s="70">
        <v>-1.7205992642990762</v>
      </c>
      <c r="EZ42" s="500" t="s">
        <v>122</v>
      </c>
      <c r="FA42" s="501"/>
      <c r="FB42" s="10"/>
      <c r="FC42" s="10"/>
      <c r="FD42" s="10"/>
      <c r="FE42" s="16"/>
      <c r="FG42" s="24"/>
      <c r="FH42" s="71" t="s">
        <v>132</v>
      </c>
      <c r="FI42" s="72"/>
      <c r="FJ42" s="445">
        <v>0.1</v>
      </c>
      <c r="FK42" s="446"/>
      <c r="FL42" s="25"/>
      <c r="FM42" s="25"/>
      <c r="FN42" s="25"/>
      <c r="FO42" s="25"/>
      <c r="FP42" s="25"/>
      <c r="FQ42" s="25"/>
      <c r="FR42" s="25"/>
      <c r="FS42" s="25"/>
      <c r="FT42" s="26"/>
    </row>
    <row r="43" spans="1:182" x14ac:dyDescent="0.25">
      <c r="A43" s="291"/>
      <c r="B43" s="330">
        <v>42874</v>
      </c>
      <c r="C43" s="267"/>
      <c r="D43" s="282"/>
      <c r="E43" s="316">
        <v>2.3199999999999998</v>
      </c>
      <c r="F43" s="267"/>
      <c r="G43" s="267"/>
      <c r="DZ43" s="35" t="s">
        <v>18</v>
      </c>
      <c r="EA43" s="64">
        <v>24900</v>
      </c>
      <c r="EB43" s="65" t="s">
        <v>16</v>
      </c>
      <c r="EC43" s="5"/>
      <c r="EE43" s="56" t="s">
        <v>53</v>
      </c>
      <c r="EF43" s="73">
        <v>40506.038800526432</v>
      </c>
      <c r="EG43" s="25"/>
      <c r="EH43" s="25"/>
      <c r="EI43" s="10"/>
      <c r="EJ43" s="10"/>
      <c r="EK43" s="10"/>
      <c r="EL43" s="10"/>
      <c r="EM43" s="10"/>
      <c r="EN43" s="10"/>
      <c r="EP43" s="11"/>
      <c r="EQ43" s="294" t="s">
        <v>17</v>
      </c>
      <c r="ER43" s="67"/>
      <c r="ES43" s="67"/>
      <c r="ET43" s="68"/>
      <c r="EU43" s="61">
        <v>1145</v>
      </c>
      <c r="EV43" s="10"/>
      <c r="EW43" s="10"/>
      <c r="EX43" s="74">
        <v>50</v>
      </c>
      <c r="EY43" s="70">
        <v>-0.80334954449622686</v>
      </c>
      <c r="EZ43" s="453" t="s">
        <v>122</v>
      </c>
      <c r="FA43" s="454"/>
      <c r="FB43" s="10"/>
      <c r="FC43" s="10"/>
      <c r="FD43" s="10"/>
      <c r="FE43" s="16"/>
      <c r="FG43" s="24"/>
      <c r="FH43" s="75" t="s">
        <v>133</v>
      </c>
      <c r="FI43" s="75"/>
      <c r="FJ43" s="502">
        <v>7</v>
      </c>
      <c r="FK43" s="503"/>
      <c r="FL43" s="25"/>
      <c r="FM43" s="76"/>
      <c r="FN43" s="77"/>
      <c r="FO43" s="77"/>
      <c r="FP43" s="77"/>
      <c r="FQ43" s="25"/>
      <c r="FR43" s="25"/>
      <c r="FS43" s="25"/>
      <c r="FT43" s="26"/>
    </row>
    <row r="44" spans="1:182" ht="15.75" thickBot="1" x14ac:dyDescent="0.3">
      <c r="A44" s="291"/>
      <c r="B44" s="330">
        <v>42868</v>
      </c>
      <c r="C44" s="267"/>
      <c r="D44" s="282"/>
      <c r="E44" s="316">
        <v>1.99</v>
      </c>
      <c r="F44" s="267"/>
      <c r="G44" s="267"/>
      <c r="EF44" s="35" t="s">
        <v>19</v>
      </c>
      <c r="EG44" s="64">
        <v>0</v>
      </c>
      <c r="EH44" s="65" t="s">
        <v>16</v>
      </c>
      <c r="EI44" s="5"/>
      <c r="EK44" s="78" t="s">
        <v>54</v>
      </c>
      <c r="EL44" s="79">
        <v>1.6581717979052277</v>
      </c>
      <c r="EM44" s="80"/>
      <c r="EN44" s="25"/>
      <c r="EO44" s="10"/>
      <c r="EP44" s="10"/>
      <c r="EQ44" s="10"/>
      <c r="ER44" s="10"/>
      <c r="ES44" s="10"/>
      <c r="ET44" s="10"/>
      <c r="EV44" s="11"/>
      <c r="EW44" s="294" t="s">
        <v>18</v>
      </c>
      <c r="EX44" s="67"/>
      <c r="EY44" s="67"/>
      <c r="EZ44" s="68"/>
      <c r="FA44" s="61">
        <v>24900</v>
      </c>
      <c r="FB44" s="10"/>
      <c r="FC44" s="10"/>
      <c r="FD44" s="74">
        <v>80</v>
      </c>
      <c r="FE44" s="70">
        <v>1.9210068271572394</v>
      </c>
      <c r="FF44" s="453" t="s">
        <v>123</v>
      </c>
      <c r="FG44" s="454"/>
      <c r="FH44" s="10"/>
      <c r="FI44" s="10"/>
      <c r="FJ44" s="10"/>
      <c r="FK44" s="16"/>
      <c r="FM44" s="24"/>
      <c r="FN44" s="81"/>
      <c r="FO44" s="81"/>
      <c r="FP44" s="82"/>
      <c r="FQ44" s="83"/>
      <c r="FR44" s="25"/>
      <c r="FS44" s="84"/>
      <c r="FT44" s="84"/>
      <c r="FU44" s="85"/>
      <c r="FV44" s="85"/>
      <c r="FW44" s="25"/>
      <c r="FX44" s="25"/>
      <c r="FY44" s="25"/>
      <c r="FZ44" s="26"/>
    </row>
    <row r="45" spans="1:182" ht="15.75" thickBot="1" x14ac:dyDescent="0.3">
      <c r="A45" s="291"/>
      <c r="B45" s="330">
        <v>42859</v>
      </c>
      <c r="C45" s="267"/>
      <c r="D45" s="282"/>
      <c r="E45" s="316">
        <v>2.52</v>
      </c>
      <c r="F45" s="267"/>
      <c r="G45" s="267"/>
      <c r="EF45" s="35" t="s">
        <v>20</v>
      </c>
      <c r="EG45" s="64">
        <v>450</v>
      </c>
      <c r="EH45" s="65" t="s">
        <v>16</v>
      </c>
      <c r="EI45" s="5"/>
      <c r="EK45" s="86"/>
      <c r="EL45" s="87"/>
      <c r="EM45" s="10"/>
      <c r="EN45" s="10"/>
      <c r="EO45" s="10"/>
      <c r="EP45" s="10"/>
      <c r="EQ45" s="10"/>
      <c r="ER45" s="10"/>
      <c r="ES45" s="10"/>
      <c r="ET45" s="10"/>
      <c r="EV45" s="11"/>
      <c r="EW45" s="294" t="s">
        <v>19</v>
      </c>
      <c r="EX45" s="67"/>
      <c r="EY45" s="67"/>
      <c r="EZ45" s="68"/>
      <c r="FA45" s="61">
        <v>0</v>
      </c>
      <c r="FB45" s="10"/>
      <c r="FC45" s="10"/>
      <c r="FD45" s="10"/>
      <c r="FE45" s="10"/>
      <c r="FF45" s="10"/>
      <c r="FG45" s="10"/>
      <c r="FH45" s="10"/>
      <c r="FI45" s="10"/>
      <c r="FJ45" s="10"/>
      <c r="FK45" s="88"/>
      <c r="FM45" s="24"/>
      <c r="FN45" s="89" t="s">
        <v>24</v>
      </c>
      <c r="FO45" s="90"/>
      <c r="FP45" s="91"/>
      <c r="FQ45" s="92"/>
      <c r="FR45" s="25"/>
      <c r="FS45" s="25"/>
      <c r="FT45" s="25"/>
      <c r="FU45" s="25"/>
      <c r="FV45" s="25"/>
      <c r="FW45" s="25"/>
      <c r="FX45" s="25"/>
      <c r="FY45" s="25"/>
      <c r="FZ45" s="26"/>
    </row>
    <row r="46" spans="1:182" ht="15.75" thickBot="1" x14ac:dyDescent="0.3">
      <c r="B46" s="330">
        <v>42851</v>
      </c>
      <c r="C46" s="267"/>
      <c r="D46" s="282"/>
      <c r="E46" s="316">
        <v>1.55</v>
      </c>
      <c r="F46" s="267"/>
      <c r="G46" s="267"/>
      <c r="EF46" s="35" t="s">
        <v>21</v>
      </c>
      <c r="EG46" s="93">
        <v>139</v>
      </c>
      <c r="EH46" s="65" t="s">
        <v>16</v>
      </c>
      <c r="EI46" s="5"/>
      <c r="EK46" s="94" t="s">
        <v>55</v>
      </c>
      <c r="EL46" s="95"/>
      <c r="EM46" s="96"/>
      <c r="EN46" s="96"/>
      <c r="EO46" s="96"/>
      <c r="EP46" s="97"/>
      <c r="EQ46" s="98"/>
      <c r="ER46" s="98"/>
      <c r="ES46" s="98"/>
      <c r="ET46" s="99"/>
      <c r="EV46" s="11"/>
      <c r="EW46" s="294" t="s">
        <v>20</v>
      </c>
      <c r="EX46" s="67"/>
      <c r="EY46" s="67"/>
      <c r="EZ46" s="68"/>
      <c r="FA46" s="61">
        <v>450</v>
      </c>
      <c r="FB46" s="10"/>
      <c r="FC46" s="10"/>
      <c r="FD46" s="497" t="s">
        <v>96</v>
      </c>
      <c r="FE46" s="498"/>
      <c r="FF46" s="498"/>
      <c r="FG46" s="499"/>
      <c r="FH46" s="10"/>
      <c r="FI46" s="10"/>
      <c r="FJ46" s="10"/>
      <c r="FK46" s="88"/>
      <c r="FM46" s="24"/>
      <c r="FN46" s="100" t="s">
        <v>134</v>
      </c>
      <c r="FO46" s="101"/>
      <c r="FP46" s="504" t="s">
        <v>26</v>
      </c>
      <c r="FQ46" s="505"/>
      <c r="FR46" s="25"/>
      <c r="FS46" s="25"/>
      <c r="FT46" s="25"/>
      <c r="FU46" s="25"/>
      <c r="FV46" s="25"/>
      <c r="FW46" s="25"/>
      <c r="FX46" s="25"/>
      <c r="FY46" s="25"/>
      <c r="FZ46" s="26"/>
    </row>
    <row r="47" spans="1:182" x14ac:dyDescent="0.25">
      <c r="B47" s="330">
        <v>42844</v>
      </c>
      <c r="C47" s="267"/>
      <c r="D47" s="282"/>
      <c r="E47" s="316">
        <v>1.63</v>
      </c>
      <c r="F47" s="267"/>
      <c r="G47" s="267"/>
      <c r="EF47" s="35" t="s">
        <v>22</v>
      </c>
      <c r="EG47" s="64">
        <v>0.1</v>
      </c>
      <c r="EH47" s="65" t="s">
        <v>16</v>
      </c>
      <c r="EI47" s="5"/>
      <c r="EK47" s="102"/>
      <c r="EL47" s="103"/>
      <c r="EM47" s="104"/>
      <c r="EN47" s="104"/>
      <c r="EO47" s="104"/>
      <c r="EP47" s="10"/>
      <c r="EQ47" s="10"/>
      <c r="ER47" s="10"/>
      <c r="ES47" s="10"/>
      <c r="ET47" s="105"/>
      <c r="EV47" s="11"/>
      <c r="EW47" s="294" t="s">
        <v>21</v>
      </c>
      <c r="EX47" s="67"/>
      <c r="EY47" s="67"/>
      <c r="EZ47" s="68"/>
      <c r="FA47" s="61">
        <v>139</v>
      </c>
      <c r="FB47" s="10"/>
      <c r="FC47" s="10"/>
      <c r="FD47" s="106"/>
      <c r="FE47" s="107" t="s">
        <v>99</v>
      </c>
      <c r="FF47" s="484">
        <v>-11238.207671203041</v>
      </c>
      <c r="FG47" s="485"/>
      <c r="FH47" s="10"/>
      <c r="FI47" s="10"/>
      <c r="FJ47" s="10"/>
      <c r="FK47" s="88"/>
      <c r="FM47" s="24"/>
      <c r="FN47" s="71" t="s">
        <v>135</v>
      </c>
      <c r="FO47" s="72"/>
      <c r="FP47" s="486" t="s">
        <v>26</v>
      </c>
      <c r="FQ47" s="487"/>
      <c r="FR47" s="25"/>
      <c r="FS47" s="296"/>
      <c r="FT47" s="108"/>
      <c r="FU47" s="109"/>
      <c r="FV47" s="110"/>
      <c r="FW47" s="110"/>
      <c r="FX47" s="296"/>
      <c r="FY47" s="25"/>
      <c r="FZ47" s="26"/>
    </row>
    <row r="48" spans="1:182" ht="15.75" thickBot="1" x14ac:dyDescent="0.3">
      <c r="B48" s="330">
        <v>42838</v>
      </c>
      <c r="C48" s="267"/>
      <c r="D48" s="282"/>
      <c r="E48" s="316">
        <v>1.23</v>
      </c>
      <c r="F48" s="267"/>
      <c r="G48" s="267"/>
      <c r="EF48" s="41" t="s">
        <v>23</v>
      </c>
      <c r="EG48" s="111">
        <v>7</v>
      </c>
      <c r="EH48" s="112" t="s">
        <v>16</v>
      </c>
      <c r="EI48" s="5"/>
      <c r="EK48" s="113" t="s">
        <v>56</v>
      </c>
      <c r="EL48" s="113"/>
      <c r="EM48" s="114" t="s">
        <v>57</v>
      </c>
      <c r="EN48" s="114"/>
      <c r="EO48" s="104"/>
      <c r="EP48" s="10"/>
      <c r="EQ48" s="10"/>
      <c r="ER48" s="10"/>
      <c r="ES48" s="10"/>
      <c r="ET48" s="105"/>
      <c r="EV48" s="11"/>
      <c r="EW48" s="294" t="s">
        <v>22</v>
      </c>
      <c r="EX48" s="67"/>
      <c r="EY48" s="67"/>
      <c r="EZ48" s="68"/>
      <c r="FA48" s="61">
        <v>0.1</v>
      </c>
      <c r="FB48" s="10"/>
      <c r="FC48" s="10"/>
      <c r="FD48" s="115"/>
      <c r="FE48" s="116" t="s">
        <v>102</v>
      </c>
      <c r="FF48" s="473">
        <v>-2425.3581732073844</v>
      </c>
      <c r="FG48" s="474"/>
      <c r="FH48" s="10"/>
      <c r="FI48" s="10"/>
      <c r="FJ48" s="10"/>
      <c r="FK48" s="88"/>
      <c r="FM48" s="24"/>
      <c r="FN48" s="81"/>
      <c r="FO48" s="81"/>
      <c r="FP48" s="117"/>
      <c r="FQ48" s="117"/>
      <c r="FR48" s="25"/>
      <c r="FS48" s="76"/>
      <c r="FT48" s="76"/>
      <c r="FU48" s="76"/>
      <c r="FV48" s="76"/>
      <c r="FW48" s="110"/>
      <c r="FX48" s="296"/>
      <c r="FY48" s="25"/>
      <c r="FZ48" s="26"/>
    </row>
    <row r="49" spans="2:182" x14ac:dyDescent="0.25">
      <c r="B49" s="330">
        <v>42831</v>
      </c>
      <c r="C49" s="267"/>
      <c r="D49" s="282"/>
      <c r="E49" s="316">
        <v>1.65</v>
      </c>
      <c r="F49" s="267"/>
      <c r="G49" s="267"/>
      <c r="EF49" s="46"/>
      <c r="EG49" s="118"/>
      <c r="EH49" s="119"/>
      <c r="EI49" s="5"/>
      <c r="EK49" s="115" t="s">
        <v>58</v>
      </c>
      <c r="EL49" s="120">
        <v>2.4823472910536757E-3</v>
      </c>
      <c r="EM49" s="115" t="s">
        <v>59</v>
      </c>
      <c r="EN49" s="120">
        <v>4.8802639334633538E-2</v>
      </c>
      <c r="EO49" s="121"/>
      <c r="EP49" s="10"/>
      <c r="EQ49" s="10"/>
      <c r="ER49" s="10"/>
      <c r="ES49" s="10"/>
      <c r="ET49" s="105"/>
      <c r="EV49" s="11"/>
      <c r="EW49" s="31" t="s">
        <v>52</v>
      </c>
      <c r="EX49" s="67"/>
      <c r="EY49" s="67"/>
      <c r="EZ49" s="68"/>
      <c r="FA49" s="61">
        <v>41032.394366197186</v>
      </c>
      <c r="FB49" s="10"/>
      <c r="FC49" s="10"/>
      <c r="FD49" s="115"/>
      <c r="FE49" s="116" t="s">
        <v>105</v>
      </c>
      <c r="FF49" s="473">
        <v>727.18029424892927</v>
      </c>
      <c r="FG49" s="474"/>
      <c r="FH49" s="10"/>
      <c r="FI49" s="10"/>
      <c r="FJ49" s="10"/>
      <c r="FK49" s="16"/>
      <c r="FM49" s="24"/>
      <c r="FN49" s="89" t="s">
        <v>136</v>
      </c>
      <c r="FO49" s="122"/>
      <c r="FP49" s="123"/>
      <c r="FQ49" s="297"/>
      <c r="FR49" s="25"/>
      <c r="FS49" s="77"/>
      <c r="FT49" s="77"/>
      <c r="FU49" s="77"/>
      <c r="FV49" s="77"/>
      <c r="FW49" s="110"/>
      <c r="FX49" s="296"/>
      <c r="FY49" s="25"/>
      <c r="FZ49" s="26"/>
    </row>
    <row r="50" spans="2:182" ht="15.75" thickBot="1" x14ac:dyDescent="0.3">
      <c r="B50" s="331">
        <v>42823</v>
      </c>
      <c r="C50" s="267"/>
      <c r="D50" s="282"/>
      <c r="E50" s="316">
        <v>1.98</v>
      </c>
      <c r="F50" s="267"/>
      <c r="G50" s="267"/>
      <c r="EF50" s="124" t="s">
        <v>24</v>
      </c>
      <c r="EG50" s="47"/>
      <c r="EH50" s="119"/>
      <c r="EI50" s="5"/>
      <c r="EK50" s="115" t="s">
        <v>60</v>
      </c>
      <c r="EL50" s="120">
        <v>2.4723472910536757E-3</v>
      </c>
      <c r="EM50" s="115" t="s">
        <v>61</v>
      </c>
      <c r="EN50" s="120">
        <v>2.3816976060263206E-3</v>
      </c>
      <c r="EO50" s="121"/>
      <c r="EP50" s="10"/>
      <c r="EQ50" s="10"/>
      <c r="ER50" s="10"/>
      <c r="ES50" s="10"/>
      <c r="ET50" s="105"/>
      <c r="EV50" s="11"/>
      <c r="EW50" s="31" t="s">
        <v>124</v>
      </c>
      <c r="EX50" s="67"/>
      <c r="EY50" s="67"/>
      <c r="EZ50" s="68"/>
      <c r="FA50" s="125">
        <v>2</v>
      </c>
      <c r="FB50" s="10"/>
      <c r="FC50" s="10"/>
      <c r="FD50" s="10"/>
      <c r="FE50" s="10"/>
      <c r="FF50" s="10"/>
      <c r="FG50" s="10"/>
      <c r="FH50" s="10"/>
      <c r="FI50" s="10"/>
      <c r="FJ50" s="475"/>
      <c r="FK50" s="476"/>
      <c r="FM50" s="24"/>
      <c r="FN50" s="71" t="s">
        <v>137</v>
      </c>
      <c r="FO50" s="72"/>
      <c r="FP50" s="445">
        <v>2</v>
      </c>
      <c r="FQ50" s="446"/>
      <c r="FR50" s="25"/>
      <c r="FS50" s="126"/>
      <c r="FT50" s="126"/>
      <c r="FU50" s="126"/>
      <c r="FV50" s="126"/>
      <c r="FW50" s="25"/>
      <c r="FX50" s="25"/>
      <c r="FY50" s="25"/>
      <c r="FZ50" s="26"/>
    </row>
    <row r="51" spans="2:182" ht="15.75" thickBot="1" x14ac:dyDescent="0.3">
      <c r="B51" s="331">
        <v>42817</v>
      </c>
      <c r="C51" s="267"/>
      <c r="D51" s="282"/>
      <c r="E51" s="316">
        <v>2.11</v>
      </c>
      <c r="F51" s="267"/>
      <c r="G51" s="267"/>
      <c r="EF51" s="27" t="s">
        <v>25</v>
      </c>
      <c r="EG51" s="127" t="s">
        <v>26</v>
      </c>
      <c r="EH51" s="55" t="s">
        <v>27</v>
      </c>
      <c r="EI51" s="5"/>
      <c r="EK51" s="115" t="s">
        <v>62</v>
      </c>
      <c r="EL51" s="120">
        <v>2.2098491228189333E-3</v>
      </c>
      <c r="EM51" s="104"/>
      <c r="EN51" s="104"/>
      <c r="EO51" s="104"/>
      <c r="EP51" s="10"/>
      <c r="EQ51" s="10"/>
      <c r="ER51" s="10"/>
      <c r="ES51" s="10"/>
      <c r="ET51" s="105"/>
      <c r="EV51" s="11"/>
      <c r="EW51" s="31" t="s">
        <v>125</v>
      </c>
      <c r="EX51" s="67"/>
      <c r="EY51" s="67"/>
      <c r="EZ51" s="68"/>
      <c r="FA51" s="128">
        <v>30</v>
      </c>
      <c r="FB51" s="10"/>
      <c r="FC51" s="10"/>
      <c r="FD51" s="480" t="s">
        <v>94</v>
      </c>
      <c r="FE51" s="481"/>
      <c r="FF51" s="482" t="s">
        <v>95</v>
      </c>
      <c r="FG51" s="483"/>
      <c r="FH51" s="10"/>
      <c r="FI51" s="10"/>
      <c r="FJ51" s="478"/>
      <c r="FK51" s="479"/>
      <c r="FM51" s="24"/>
      <c r="FN51" s="71" t="s">
        <v>32</v>
      </c>
      <c r="FO51" s="72"/>
      <c r="FP51" s="445" t="s">
        <v>26</v>
      </c>
      <c r="FQ51" s="446"/>
      <c r="FR51" s="25"/>
      <c r="FS51" s="129"/>
      <c r="FT51" s="129"/>
      <c r="FU51" s="130"/>
      <c r="FV51" s="130"/>
      <c r="FW51" s="25"/>
      <c r="FX51" s="25"/>
      <c r="FY51" s="25"/>
      <c r="FZ51" s="131"/>
    </row>
    <row r="52" spans="2:182" ht="15.75" thickBot="1" x14ac:dyDescent="0.3">
      <c r="B52" s="331">
        <v>42810</v>
      </c>
      <c r="C52" s="267"/>
      <c r="D52" s="282"/>
      <c r="E52" s="316">
        <v>1.88</v>
      </c>
      <c r="F52" s="267"/>
      <c r="G52" s="267"/>
      <c r="EF52" s="41" t="s">
        <v>28</v>
      </c>
      <c r="EG52" s="132" t="s">
        <v>26</v>
      </c>
      <c r="EH52" s="112" t="s">
        <v>29</v>
      </c>
      <c r="EI52" s="5"/>
      <c r="EK52" s="133"/>
      <c r="EL52" s="134"/>
      <c r="EM52" s="104"/>
      <c r="EN52" s="104"/>
      <c r="EO52" s="104"/>
      <c r="EP52" s="10"/>
      <c r="EQ52" s="10"/>
      <c r="ER52" s="10"/>
      <c r="ES52" s="10"/>
      <c r="ET52" s="105"/>
      <c r="EV52" s="11"/>
      <c r="EW52" s="31" t="s">
        <v>126</v>
      </c>
      <c r="EX52" s="67"/>
      <c r="EY52" s="67"/>
      <c r="EZ52" s="68"/>
      <c r="FA52" s="128" t="s">
        <v>26</v>
      </c>
      <c r="FB52" s="10"/>
      <c r="FC52" s="10"/>
      <c r="FD52" s="477" t="s">
        <v>97</v>
      </c>
      <c r="FE52" s="477"/>
      <c r="FF52" s="135" t="s">
        <v>98</v>
      </c>
      <c r="FG52" s="136"/>
      <c r="FH52" s="83"/>
      <c r="FI52" s="104"/>
      <c r="FJ52" s="478"/>
      <c r="FK52" s="479"/>
      <c r="FM52" s="24"/>
      <c r="FN52" s="71" t="s">
        <v>135</v>
      </c>
      <c r="FO52" s="72"/>
      <c r="FP52" s="445">
        <v>30</v>
      </c>
      <c r="FQ52" s="446"/>
      <c r="FR52" s="25"/>
      <c r="FS52" s="129"/>
      <c r="FT52" s="129"/>
      <c r="FU52" s="130"/>
      <c r="FV52" s="130"/>
      <c r="FW52" s="25"/>
      <c r="FX52" s="25"/>
      <c r="FY52" s="25"/>
      <c r="FZ52" s="137"/>
    </row>
    <row r="53" spans="2:182" x14ac:dyDescent="0.25">
      <c r="B53" s="331">
        <v>42804</v>
      </c>
      <c r="C53" s="267"/>
      <c r="D53" s="282"/>
      <c r="E53" s="316">
        <v>2.11</v>
      </c>
      <c r="F53" s="267"/>
      <c r="G53" s="267"/>
      <c r="EF53" s="46"/>
      <c r="EG53" s="47"/>
      <c r="EH53" s="119"/>
      <c r="EI53" s="5"/>
      <c r="EK53" s="133"/>
      <c r="EL53" s="138" t="s">
        <v>63</v>
      </c>
      <c r="EM53" s="139" t="s">
        <v>64</v>
      </c>
      <c r="EN53" s="104"/>
      <c r="EO53" s="104"/>
      <c r="EP53" s="10"/>
      <c r="EQ53" s="10"/>
      <c r="ER53" s="10"/>
      <c r="ES53" s="10"/>
      <c r="ET53" s="105"/>
      <c r="EV53" s="11"/>
      <c r="EW53" s="31" t="s">
        <v>23</v>
      </c>
      <c r="EX53" s="67"/>
      <c r="EY53" s="67"/>
      <c r="EZ53" s="68"/>
      <c r="FA53" s="140">
        <v>7</v>
      </c>
      <c r="FB53" s="10"/>
      <c r="FC53" s="10"/>
      <c r="FD53" s="467" t="s">
        <v>100</v>
      </c>
      <c r="FE53" s="467"/>
      <c r="FF53" s="141" t="s">
        <v>101</v>
      </c>
      <c r="FG53" s="139"/>
      <c r="FH53" s="83"/>
      <c r="FI53" s="104"/>
      <c r="FJ53" s="10"/>
      <c r="FK53" s="16"/>
      <c r="FM53" s="24"/>
      <c r="FN53" s="71" t="s">
        <v>138</v>
      </c>
      <c r="FO53" s="142"/>
      <c r="FP53" s="468" t="s">
        <v>26</v>
      </c>
      <c r="FQ53" s="469"/>
      <c r="FR53" s="25"/>
      <c r="FS53" s="129"/>
      <c r="FT53" s="129"/>
      <c r="FU53" s="130"/>
      <c r="FV53" s="130"/>
      <c r="FW53" s="25"/>
      <c r="FX53" s="25"/>
      <c r="FY53" s="25"/>
      <c r="FZ53" s="143"/>
    </row>
    <row r="54" spans="2:182" ht="15.75" thickBot="1" x14ac:dyDescent="0.3">
      <c r="B54" s="331">
        <v>42795</v>
      </c>
      <c r="C54" s="267"/>
      <c r="D54" s="282"/>
      <c r="E54" s="317">
        <v>2.31</v>
      </c>
      <c r="F54" s="267"/>
      <c r="G54" s="267"/>
      <c r="EF54" s="124" t="s">
        <v>30</v>
      </c>
      <c r="EG54" s="47"/>
      <c r="EH54" s="119"/>
      <c r="EI54" s="5"/>
      <c r="EK54" s="293" t="s">
        <v>65</v>
      </c>
      <c r="EL54" s="144" t="s">
        <v>66</v>
      </c>
      <c r="EM54" s="144" t="s">
        <v>66</v>
      </c>
      <c r="EN54" s="104"/>
      <c r="EO54" s="432" t="s">
        <v>67</v>
      </c>
      <c r="EP54" s="472"/>
      <c r="EQ54" s="472"/>
      <c r="ER54" s="472"/>
      <c r="ES54" s="433"/>
      <c r="ET54" s="105"/>
      <c r="EV54" s="11"/>
      <c r="EW54" s="31" t="s">
        <v>127</v>
      </c>
      <c r="EX54" s="67"/>
      <c r="EY54" s="67"/>
      <c r="EZ54" s="68"/>
      <c r="FA54" s="128">
        <v>40506.038800526432</v>
      </c>
      <c r="FB54" s="10"/>
      <c r="FC54" s="10"/>
      <c r="FD54" s="467" t="s">
        <v>103</v>
      </c>
      <c r="FE54" s="467"/>
      <c r="FF54" s="141" t="s">
        <v>104</v>
      </c>
      <c r="FG54" s="139"/>
      <c r="FH54" s="10"/>
      <c r="FI54" s="10"/>
      <c r="FJ54" s="10"/>
      <c r="FK54" s="16"/>
      <c r="FM54" s="24"/>
      <c r="FN54" s="81"/>
      <c r="FO54" s="83"/>
      <c r="FP54" s="145"/>
      <c r="FQ54" s="145"/>
      <c r="FR54" s="25"/>
      <c r="FS54" s="25"/>
      <c r="FT54" s="25"/>
      <c r="FU54" s="25"/>
      <c r="FV54" s="25"/>
      <c r="FW54" s="25"/>
      <c r="FX54" s="25"/>
      <c r="FY54" s="25"/>
      <c r="FZ54" s="143"/>
    </row>
    <row r="55" spans="2:182" ht="15.75" thickBot="1" x14ac:dyDescent="0.3">
      <c r="B55" s="331">
        <v>42788</v>
      </c>
      <c r="C55" s="267"/>
      <c r="D55" s="282"/>
      <c r="E55" s="317">
        <v>1.9</v>
      </c>
      <c r="F55" s="267"/>
      <c r="G55" s="267"/>
      <c r="EF55" s="27" t="s">
        <v>31</v>
      </c>
      <c r="EG55" s="127">
        <v>2</v>
      </c>
      <c r="EH55" s="55" t="s">
        <v>16</v>
      </c>
      <c r="EI55" s="5"/>
      <c r="EK55" s="146">
        <v>25</v>
      </c>
      <c r="EL55" s="147">
        <v>62.152697491681508</v>
      </c>
      <c r="EM55" s="147">
        <v>2.8937233267409184</v>
      </c>
      <c r="EN55" s="104"/>
      <c r="EO55" s="115" t="s">
        <v>68</v>
      </c>
      <c r="EP55" s="148" t="s">
        <v>69</v>
      </c>
      <c r="EQ55" s="148"/>
      <c r="ER55" s="148"/>
      <c r="ES55" s="149"/>
      <c r="ET55" s="150"/>
      <c r="EV55" s="11"/>
      <c r="EW55" s="294" t="s">
        <v>54</v>
      </c>
      <c r="EX55" s="67"/>
      <c r="EY55" s="67"/>
      <c r="EZ55" s="68"/>
      <c r="FA55" s="151">
        <v>1.6581717979052277</v>
      </c>
      <c r="FB55" s="10"/>
      <c r="FC55" s="10"/>
      <c r="FD55" s="467" t="s">
        <v>106</v>
      </c>
      <c r="FE55" s="467"/>
      <c r="FF55" s="141" t="s">
        <v>107</v>
      </c>
      <c r="FG55" s="139"/>
      <c r="FH55" s="10"/>
      <c r="FI55" s="10"/>
      <c r="FJ55" s="10"/>
      <c r="FK55" s="16"/>
      <c r="FM55" s="24"/>
      <c r="FN55" s="152" t="s">
        <v>41</v>
      </c>
      <c r="FO55" s="122"/>
      <c r="FP55" s="122"/>
      <c r="FQ55" s="72"/>
      <c r="FR55" s="296"/>
      <c r="FS55" s="153"/>
      <c r="FT55" s="154"/>
      <c r="FU55" s="154"/>
      <c r="FV55" s="154"/>
      <c r="FW55" s="154"/>
      <c r="FX55" s="154"/>
      <c r="FY55" s="25"/>
      <c r="FZ55" s="155"/>
    </row>
    <row r="56" spans="2:182" x14ac:dyDescent="0.25">
      <c r="B56" s="331">
        <v>42774</v>
      </c>
      <c r="C56" s="267"/>
      <c r="D56" s="282"/>
      <c r="E56" s="317">
        <v>2.11</v>
      </c>
      <c r="F56" s="267"/>
      <c r="G56" s="267"/>
      <c r="EF56" s="71" t="s">
        <v>32</v>
      </c>
      <c r="EG56" s="127" t="s">
        <v>26</v>
      </c>
      <c r="EH56" s="65" t="s">
        <v>16</v>
      </c>
      <c r="EI56" s="5"/>
      <c r="EK56" s="146">
        <v>50</v>
      </c>
      <c r="EL56" s="147">
        <v>61.972298129763281</v>
      </c>
      <c r="EM56" s="147">
        <v>2.8937233267409184</v>
      </c>
      <c r="EN56" s="104"/>
      <c r="EO56" s="115" t="s">
        <v>70</v>
      </c>
      <c r="EP56" s="148" t="s">
        <v>71</v>
      </c>
      <c r="EQ56" s="148"/>
      <c r="ER56" s="148"/>
      <c r="ES56" s="149"/>
      <c r="ET56" s="150"/>
      <c r="EV56" s="11"/>
      <c r="EW56" s="31" t="s">
        <v>40</v>
      </c>
      <c r="EX56" s="67"/>
      <c r="EY56" s="67"/>
      <c r="EZ56" s="68"/>
      <c r="FA56" s="156">
        <v>123</v>
      </c>
      <c r="FB56" s="10"/>
      <c r="FC56" s="10"/>
      <c r="FD56" s="10"/>
      <c r="FE56" s="10"/>
      <c r="FF56" s="10"/>
      <c r="FG56" s="10"/>
      <c r="FH56" s="10"/>
      <c r="FI56" s="10"/>
      <c r="FJ56" s="10"/>
      <c r="FK56" s="16"/>
      <c r="FM56" s="24"/>
      <c r="FN56" s="71" t="s">
        <v>42</v>
      </c>
      <c r="FO56" s="157">
        <v>5.5</v>
      </c>
      <c r="FP56" s="158" t="s">
        <v>43</v>
      </c>
      <c r="FQ56" s="159"/>
      <c r="FR56" s="25"/>
      <c r="FS56" s="160" t="s">
        <v>139</v>
      </c>
      <c r="FT56" s="161"/>
      <c r="FU56" s="161"/>
      <c r="FV56" s="161"/>
      <c r="FW56" s="161"/>
      <c r="FX56" s="18"/>
      <c r="FY56" s="162"/>
      <c r="FZ56" s="26"/>
    </row>
    <row r="57" spans="2:182" x14ac:dyDescent="0.25">
      <c r="B57" s="331">
        <v>42760</v>
      </c>
      <c r="C57" s="267"/>
      <c r="D57" s="282"/>
      <c r="E57" s="317">
        <v>2.87</v>
      </c>
      <c r="F57" s="267"/>
      <c r="G57" s="267"/>
      <c r="EF57" s="35" t="s">
        <v>33</v>
      </c>
      <c r="EG57" s="132">
        <v>30</v>
      </c>
      <c r="EH57" s="65" t="s">
        <v>16</v>
      </c>
      <c r="EI57" s="5"/>
      <c r="EK57" s="146">
        <v>80</v>
      </c>
      <c r="EL57" s="147">
        <v>57.127026469153712</v>
      </c>
      <c r="EM57" s="147">
        <v>2.8937233267409184</v>
      </c>
      <c r="EN57" s="104"/>
      <c r="EO57" s="115" t="s">
        <v>72</v>
      </c>
      <c r="EP57" s="148" t="s">
        <v>73</v>
      </c>
      <c r="EQ57" s="148"/>
      <c r="ER57" s="148"/>
      <c r="ES57" s="149"/>
      <c r="ET57" s="150"/>
      <c r="EV57" s="11"/>
      <c r="EW57" s="31" t="s">
        <v>39</v>
      </c>
      <c r="EX57" s="67"/>
      <c r="EY57" s="67"/>
      <c r="EZ57" s="68"/>
      <c r="FA57" s="163">
        <v>47</v>
      </c>
      <c r="FB57" s="10"/>
      <c r="FC57" s="10"/>
      <c r="FD57" s="10"/>
      <c r="FE57" s="10"/>
      <c r="FF57" s="10"/>
      <c r="FG57" s="10"/>
      <c r="FH57" s="10"/>
      <c r="FI57" s="10"/>
      <c r="FJ57" s="10"/>
      <c r="FK57" s="16"/>
      <c r="FM57" s="24"/>
      <c r="FN57" s="100" t="s">
        <v>44</v>
      </c>
      <c r="FO57" s="157">
        <v>2.875</v>
      </c>
      <c r="FP57" s="158" t="s">
        <v>43</v>
      </c>
      <c r="FQ57" s="159">
        <v>2206</v>
      </c>
      <c r="FR57" s="164"/>
      <c r="FS57" s="165" t="s">
        <v>140</v>
      </c>
      <c r="FT57" s="77"/>
      <c r="FU57" s="77"/>
      <c r="FV57" s="77"/>
      <c r="FW57" s="77"/>
      <c r="FX57" s="25"/>
      <c r="FY57" s="16"/>
      <c r="FZ57" s="26"/>
    </row>
    <row r="58" spans="2:182" ht="15.75" thickBot="1" x14ac:dyDescent="0.3">
      <c r="B58" s="331">
        <v>42746</v>
      </c>
      <c r="C58" s="267"/>
      <c r="D58" s="282"/>
      <c r="E58" s="317">
        <v>3.44</v>
      </c>
      <c r="F58" s="267"/>
      <c r="G58" s="267"/>
      <c r="EF58" s="41" t="s">
        <v>34</v>
      </c>
      <c r="EG58" s="166" t="s">
        <v>26</v>
      </c>
      <c r="EH58" s="112" t="s">
        <v>16</v>
      </c>
      <c r="EI58" s="5"/>
      <c r="EK58" s="167"/>
      <c r="EL58" s="168"/>
      <c r="EM58" s="169"/>
      <c r="EN58" s="169"/>
      <c r="EO58" s="169"/>
      <c r="EP58" s="170"/>
      <c r="EQ58" s="170"/>
      <c r="ER58" s="170"/>
      <c r="ES58" s="170"/>
      <c r="ET58" s="171"/>
      <c r="EV58" s="11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72"/>
      <c r="FI58" s="10"/>
      <c r="FJ58" s="10"/>
      <c r="FK58" s="16"/>
      <c r="FM58" s="24"/>
      <c r="FN58" s="100" t="s">
        <v>45</v>
      </c>
      <c r="FO58" s="157">
        <v>1</v>
      </c>
      <c r="FP58" s="158" t="s">
        <v>43</v>
      </c>
      <c r="FQ58" s="159">
        <v>652</v>
      </c>
      <c r="FR58" s="173"/>
      <c r="FS58" s="174" t="s">
        <v>141</v>
      </c>
      <c r="FT58" s="175"/>
      <c r="FU58" s="175"/>
      <c r="FV58" s="175"/>
      <c r="FW58" s="175"/>
      <c r="FX58" s="59"/>
      <c r="FY58" s="176"/>
      <c r="FZ58" s="26"/>
    </row>
    <row r="59" spans="2:182" ht="15.75" thickBot="1" x14ac:dyDescent="0.3">
      <c r="B59" s="283"/>
      <c r="C59" s="267"/>
      <c r="D59" s="282"/>
      <c r="E59" s="267"/>
      <c r="F59" s="267"/>
      <c r="G59" s="267"/>
      <c r="EF59" s="46"/>
      <c r="EG59" s="47"/>
      <c r="EH59" s="119"/>
      <c r="EI59" s="5"/>
      <c r="EK59" s="177"/>
      <c r="EL59" s="103"/>
      <c r="EM59" s="104"/>
      <c r="EN59" s="104"/>
      <c r="EO59" s="104"/>
      <c r="EP59" s="10"/>
      <c r="EQ59" s="10"/>
      <c r="ER59" s="10"/>
      <c r="ES59" s="10"/>
      <c r="ET59" s="16"/>
      <c r="EV59" s="11"/>
      <c r="EW59" s="10"/>
      <c r="EX59" s="10"/>
      <c r="EY59" s="10"/>
      <c r="EZ59" s="10"/>
      <c r="FA59" s="10"/>
      <c r="FB59" s="10"/>
      <c r="FC59" s="103"/>
      <c r="FD59" s="10"/>
      <c r="FE59" s="10"/>
      <c r="FF59" s="10"/>
      <c r="FG59" s="10"/>
      <c r="FH59" s="178"/>
      <c r="FI59" s="10"/>
      <c r="FJ59" s="10"/>
      <c r="FK59" s="16"/>
      <c r="FM59" s="24"/>
      <c r="FN59" s="100" t="s">
        <v>46</v>
      </c>
      <c r="FO59" s="157">
        <v>0.875</v>
      </c>
      <c r="FP59" s="158" t="s">
        <v>43</v>
      </c>
      <c r="FQ59" s="159">
        <v>681</v>
      </c>
      <c r="FR59" s="173"/>
      <c r="FS59" s="126"/>
      <c r="FT59" s="126"/>
      <c r="FU59" s="126"/>
      <c r="FV59" s="126"/>
      <c r="FW59" s="126"/>
      <c r="FX59" s="25"/>
      <c r="FY59" s="10"/>
      <c r="FZ59" s="26"/>
    </row>
    <row r="60" spans="2:182" ht="15.75" thickBot="1" x14ac:dyDescent="0.3">
      <c r="EF60" s="51" t="s">
        <v>35</v>
      </c>
      <c r="EG60" s="47"/>
      <c r="EH60" s="119"/>
      <c r="EI60" s="5"/>
      <c r="EK60" s="179" t="s">
        <v>74</v>
      </c>
      <c r="EL60" s="180"/>
      <c r="EM60" s="181"/>
      <c r="EN60" s="181"/>
      <c r="EO60" s="181"/>
      <c r="EP60" s="98"/>
      <c r="EQ60" s="98"/>
      <c r="ER60" s="98"/>
      <c r="ES60" s="98"/>
      <c r="ET60" s="99"/>
      <c r="EV60" s="11"/>
      <c r="EW60" s="10"/>
      <c r="EX60" s="10"/>
      <c r="EY60" s="10"/>
      <c r="EZ60" s="10"/>
      <c r="FA60" s="10"/>
      <c r="FB60" s="10"/>
      <c r="FC60" s="103"/>
      <c r="FD60" s="10"/>
      <c r="FE60" s="172"/>
      <c r="FF60" s="10"/>
      <c r="FG60" s="10"/>
      <c r="FH60" s="178"/>
      <c r="FI60" s="10"/>
      <c r="FJ60" s="10"/>
      <c r="FK60" s="16"/>
      <c r="FM60" s="24"/>
      <c r="FN60" s="100" t="s">
        <v>47</v>
      </c>
      <c r="FO60" s="157">
        <v>0.75</v>
      </c>
      <c r="FP60" s="158" t="s">
        <v>43</v>
      </c>
      <c r="FQ60" s="159">
        <v>873</v>
      </c>
      <c r="FR60" s="173"/>
      <c r="FS60" s="457" t="s">
        <v>142</v>
      </c>
      <c r="FT60" s="458"/>
      <c r="FU60" s="458"/>
      <c r="FV60" s="459"/>
      <c r="FW60" s="126"/>
      <c r="FX60" s="25"/>
      <c r="FY60" s="10"/>
      <c r="FZ60" s="26"/>
    </row>
    <row r="61" spans="2:182" x14ac:dyDescent="0.25">
      <c r="EF61" s="27" t="s">
        <v>36</v>
      </c>
      <c r="EG61" s="127" t="s">
        <v>26</v>
      </c>
      <c r="EH61" s="55" t="s">
        <v>37</v>
      </c>
      <c r="EI61" s="5"/>
      <c r="EK61" s="102"/>
      <c r="EL61" s="103"/>
      <c r="EM61" s="104"/>
      <c r="EN61" s="104"/>
      <c r="EO61" s="104"/>
      <c r="EP61" s="10"/>
      <c r="EQ61" s="10"/>
      <c r="ER61" s="10"/>
      <c r="ES61" s="10"/>
      <c r="ET61" s="105"/>
      <c r="EV61" s="11"/>
      <c r="EW61" s="10"/>
      <c r="EX61" s="10"/>
      <c r="EY61" s="10"/>
      <c r="EZ61" s="10"/>
      <c r="FA61" s="10"/>
      <c r="FB61" s="10"/>
      <c r="FC61" s="10"/>
      <c r="FD61" s="10"/>
      <c r="FE61" s="182"/>
      <c r="FF61" s="172"/>
      <c r="FG61" s="172"/>
      <c r="FH61" s="178"/>
      <c r="FI61" s="10"/>
      <c r="FJ61" s="10"/>
      <c r="FK61" s="16"/>
      <c r="FM61" s="24"/>
      <c r="FN61" s="183" t="s">
        <v>48</v>
      </c>
      <c r="FO61" s="101"/>
      <c r="FP61" s="460">
        <v>36</v>
      </c>
      <c r="FQ61" s="461"/>
      <c r="FR61" s="25"/>
      <c r="FS61" s="462" t="s">
        <v>143</v>
      </c>
      <c r="FT61" s="463"/>
      <c r="FU61" s="462" t="s">
        <v>144</v>
      </c>
      <c r="FV61" s="464"/>
      <c r="FW61" s="126"/>
      <c r="FX61" s="25"/>
      <c r="FY61" s="10"/>
      <c r="FZ61" s="26"/>
    </row>
    <row r="62" spans="2:182" ht="15.75" thickBot="1" x14ac:dyDescent="0.3">
      <c r="EF62" s="41" t="s">
        <v>38</v>
      </c>
      <c r="EG62" s="166" t="s">
        <v>26</v>
      </c>
      <c r="EH62" s="112" t="s">
        <v>37</v>
      </c>
      <c r="EI62" s="5"/>
      <c r="EK62" s="444" t="s">
        <v>75</v>
      </c>
      <c r="EL62" s="444"/>
      <c r="EM62" s="184" t="s">
        <v>76</v>
      </c>
      <c r="EN62" s="114"/>
      <c r="EO62" s="104"/>
      <c r="EP62" s="434" t="s">
        <v>77</v>
      </c>
      <c r="EQ62" s="435"/>
      <c r="ER62" s="435"/>
      <c r="ES62" s="436"/>
      <c r="ET62" s="105"/>
      <c r="EV62" s="11"/>
      <c r="EW62" s="10"/>
      <c r="EX62" s="10"/>
      <c r="EY62" s="10"/>
      <c r="EZ62" s="10"/>
      <c r="FA62" s="10"/>
      <c r="FB62" s="10"/>
      <c r="FC62" s="10"/>
      <c r="FD62" s="10"/>
      <c r="FE62" s="182"/>
      <c r="FF62" s="185"/>
      <c r="FG62" s="186"/>
      <c r="FH62" s="10"/>
      <c r="FI62" s="10"/>
      <c r="FJ62" s="10"/>
      <c r="FK62" s="16"/>
      <c r="FM62" s="24"/>
      <c r="FN62" s="183" t="s">
        <v>49</v>
      </c>
      <c r="FO62" s="101"/>
      <c r="FP62" s="470">
        <v>53</v>
      </c>
      <c r="FQ62" s="471"/>
      <c r="FR62" s="25"/>
      <c r="FS62" s="447" t="s">
        <v>145</v>
      </c>
      <c r="FT62" s="448"/>
      <c r="FU62" s="451" t="s">
        <v>146</v>
      </c>
      <c r="FV62" s="452"/>
      <c r="FW62" s="25"/>
      <c r="FX62" s="25"/>
      <c r="FY62" s="25"/>
      <c r="FZ62" s="26"/>
    </row>
    <row r="63" spans="2:182" ht="15.75" thickBot="1" x14ac:dyDescent="0.3">
      <c r="EF63" s="46"/>
      <c r="EG63" s="47"/>
      <c r="EH63" s="47"/>
      <c r="EI63" s="5"/>
      <c r="EK63" s="187" t="s">
        <v>78</v>
      </c>
      <c r="EL63" s="188">
        <v>5.2895069158252284</v>
      </c>
      <c r="EM63" s="187" t="s">
        <v>79</v>
      </c>
      <c r="EN63" s="188">
        <v>1.2988682466415902</v>
      </c>
      <c r="EO63" s="104"/>
      <c r="EP63" s="115" t="s">
        <v>80</v>
      </c>
      <c r="EQ63" s="189">
        <v>-1.7205992642990762</v>
      </c>
      <c r="ER63" s="453" t="s">
        <v>81</v>
      </c>
      <c r="ES63" s="454"/>
      <c r="ET63" s="105"/>
      <c r="EV63" s="11"/>
      <c r="EW63" s="10"/>
      <c r="EX63" s="10"/>
      <c r="EY63" s="10"/>
      <c r="EZ63" s="10"/>
      <c r="FA63" s="10"/>
      <c r="FB63" s="10"/>
      <c r="FC63" s="10"/>
      <c r="FD63" s="10"/>
      <c r="FE63" s="182"/>
      <c r="FF63" s="185"/>
      <c r="FG63" s="186"/>
      <c r="FH63" s="172"/>
      <c r="FI63" s="10"/>
      <c r="FJ63" s="10"/>
      <c r="FK63" s="16"/>
      <c r="FM63" s="24"/>
      <c r="FN63" s="183" t="s">
        <v>50</v>
      </c>
      <c r="FO63" s="190">
        <v>0</v>
      </c>
      <c r="FP63" s="455"/>
      <c r="FQ63" s="456"/>
      <c r="FR63" s="25"/>
      <c r="FS63" s="447" t="s">
        <v>147</v>
      </c>
      <c r="FT63" s="448"/>
      <c r="FU63" s="447" t="s">
        <v>148</v>
      </c>
      <c r="FV63" s="448"/>
      <c r="FW63" s="25"/>
      <c r="FX63" s="25"/>
      <c r="FY63" s="25"/>
      <c r="FZ63" s="26"/>
    </row>
    <row r="64" spans="2:182" x14ac:dyDescent="0.25">
      <c r="EF64" s="27" t="s">
        <v>39</v>
      </c>
      <c r="EG64" s="191">
        <v>47</v>
      </c>
      <c r="EH64" s="47"/>
      <c r="EI64" s="5"/>
      <c r="EK64" s="187" t="s">
        <v>82</v>
      </c>
      <c r="EL64" s="188">
        <v>4.3722571960223791</v>
      </c>
      <c r="EM64" s="187" t="s">
        <v>83</v>
      </c>
      <c r="EN64" s="188">
        <v>2.1322241018322576</v>
      </c>
      <c r="EO64" s="104"/>
      <c r="EP64" s="115" t="s">
        <v>84</v>
      </c>
      <c r="EQ64" s="189">
        <v>-0.80334954449622686</v>
      </c>
      <c r="ER64" s="453" t="s">
        <v>81</v>
      </c>
      <c r="ES64" s="454"/>
      <c r="ET64" s="105"/>
      <c r="EV64" s="11"/>
      <c r="EW64" s="10"/>
      <c r="EX64" s="10"/>
      <c r="EY64" s="10"/>
      <c r="EZ64" s="10"/>
      <c r="FA64" s="10"/>
      <c r="FB64" s="10"/>
      <c r="FC64" s="10"/>
      <c r="FD64" s="10"/>
      <c r="FE64" s="10"/>
      <c r="FF64" s="185"/>
      <c r="FG64" s="186"/>
      <c r="FH64" s="186"/>
      <c r="FI64" s="10"/>
      <c r="FJ64" s="10"/>
      <c r="FK64" s="16"/>
      <c r="FM64" s="24"/>
      <c r="FN64" s="192"/>
      <c r="FO64" s="193"/>
      <c r="FP64" s="193"/>
      <c r="FQ64" s="194"/>
      <c r="FR64" s="173"/>
      <c r="FS64" s="447" t="s">
        <v>149</v>
      </c>
      <c r="FT64" s="448"/>
      <c r="FU64" s="447" t="s">
        <v>150</v>
      </c>
      <c r="FV64" s="448"/>
      <c r="FW64" s="25"/>
      <c r="FX64" s="25"/>
      <c r="FY64" s="25"/>
      <c r="FZ64" s="26"/>
    </row>
    <row r="65" spans="136:182" ht="15.75" thickBot="1" x14ac:dyDescent="0.3">
      <c r="EF65" s="195" t="s">
        <v>40</v>
      </c>
      <c r="EG65" s="196">
        <v>123</v>
      </c>
      <c r="EH65" s="47"/>
      <c r="EI65" s="5"/>
      <c r="EK65" s="187" t="s">
        <v>85</v>
      </c>
      <c r="EL65" s="188">
        <v>1.6479008243689131</v>
      </c>
      <c r="EM65" s="187" t="s">
        <v>86</v>
      </c>
      <c r="EN65" s="188">
        <v>7</v>
      </c>
      <c r="EO65" s="104"/>
      <c r="EP65" s="115" t="s">
        <v>87</v>
      </c>
      <c r="EQ65" s="189">
        <v>1.9210068271572394</v>
      </c>
      <c r="ER65" s="453" t="s">
        <v>88</v>
      </c>
      <c r="ES65" s="454"/>
      <c r="ET65" s="105"/>
      <c r="EV65" s="11"/>
      <c r="EW65" s="10"/>
      <c r="EX65" s="10"/>
      <c r="EY65" s="10"/>
      <c r="EZ65" s="10"/>
      <c r="FA65" s="10"/>
      <c r="FB65" s="10"/>
      <c r="FC65" s="10"/>
      <c r="FD65" s="10"/>
      <c r="FE65" s="295"/>
      <c r="FF65" s="10"/>
      <c r="FG65" s="10"/>
      <c r="FH65" s="186"/>
      <c r="FI65" s="10"/>
      <c r="FJ65" s="182"/>
      <c r="FK65" s="197"/>
      <c r="FM65" s="24"/>
      <c r="FN65" s="465" t="s">
        <v>151</v>
      </c>
      <c r="FO65" s="466"/>
      <c r="FP65" s="193"/>
      <c r="FQ65" s="194"/>
      <c r="FR65" s="173"/>
      <c r="FS65" s="25"/>
      <c r="FT65" s="25"/>
      <c r="FU65" s="25"/>
      <c r="FV65" s="25"/>
      <c r="FW65" s="25"/>
      <c r="FX65" s="25"/>
      <c r="FY65" s="25"/>
      <c r="FZ65" s="26"/>
    </row>
    <row r="66" spans="136:182" x14ac:dyDescent="0.25">
      <c r="EF66" s="46"/>
      <c r="EG66" s="5"/>
      <c r="EH66" s="47"/>
      <c r="EI66" s="5"/>
      <c r="EK66" s="103"/>
      <c r="EL66" s="198"/>
      <c r="EM66" s="199"/>
      <c r="EN66" s="199"/>
      <c r="EO66" s="104"/>
      <c r="EP66" s="200" t="s">
        <v>89</v>
      </c>
      <c r="EQ66" s="10"/>
      <c r="ER66" s="10"/>
      <c r="ES66" s="10"/>
      <c r="ET66" s="105"/>
      <c r="EV66" s="11"/>
      <c r="EW66" s="10"/>
      <c r="EX66" s="10"/>
      <c r="EY66" s="10"/>
      <c r="EZ66" s="10"/>
      <c r="FA66" s="10"/>
      <c r="FB66" s="10"/>
      <c r="FC66" s="10"/>
      <c r="FD66" s="10"/>
      <c r="FE66" s="296"/>
      <c r="FF66" s="295"/>
      <c r="FG66" s="295"/>
      <c r="FH66" s="186"/>
      <c r="FI66" s="10"/>
      <c r="FJ66" s="182"/>
      <c r="FK66" s="197"/>
      <c r="FM66" s="24"/>
      <c r="FN66" s="449">
        <v>1.9080000000000001</v>
      </c>
      <c r="FO66" s="450"/>
      <c r="FP66" s="193"/>
      <c r="FQ66" s="194"/>
      <c r="FR66" s="173"/>
      <c r="FS66" s="25"/>
      <c r="FT66" s="25"/>
      <c r="FU66" s="25"/>
      <c r="FV66" s="25"/>
      <c r="FW66" s="25"/>
      <c r="FX66" s="25"/>
      <c r="FY66" s="25"/>
      <c r="FZ66" s="26"/>
    </row>
    <row r="67" spans="136:182" ht="15.75" thickBot="1" x14ac:dyDescent="0.3">
      <c r="EF67" s="51" t="s">
        <v>41</v>
      </c>
      <c r="EG67" s="201"/>
      <c r="EH67" s="201"/>
      <c r="EI67" s="201"/>
      <c r="EK67" s="444" t="s">
        <v>90</v>
      </c>
      <c r="EL67" s="444"/>
      <c r="EM67" s="199"/>
      <c r="EN67" s="199"/>
      <c r="EO67" s="104"/>
      <c r="EP67" s="10"/>
      <c r="EQ67" s="10"/>
      <c r="ER67" s="10"/>
      <c r="ES67" s="10"/>
      <c r="ET67" s="105"/>
      <c r="EV67" s="11"/>
      <c r="EW67" s="10"/>
      <c r="EX67" s="10"/>
      <c r="EY67" s="10"/>
      <c r="EZ67" s="10"/>
      <c r="FA67" s="10"/>
      <c r="FB67" s="10"/>
      <c r="FC67" s="10"/>
      <c r="FD67" s="10"/>
      <c r="FE67" s="296"/>
      <c r="FF67" s="296"/>
      <c r="FG67" s="83"/>
      <c r="FH67" s="10"/>
      <c r="FI67" s="10"/>
      <c r="FJ67" s="182"/>
      <c r="FK67" s="197"/>
      <c r="FM67" s="24"/>
      <c r="FN67" s="192"/>
      <c r="FO67" s="193"/>
      <c r="FP67" s="193"/>
      <c r="FQ67" s="194"/>
      <c r="FR67" s="173"/>
      <c r="FS67" s="202" t="s">
        <v>128</v>
      </c>
      <c r="FT67" s="203"/>
      <c r="FU67" s="203"/>
      <c r="FV67" s="203"/>
      <c r="FW67" s="204"/>
      <c r="FX67" s="204"/>
      <c r="FY67" s="205"/>
      <c r="FZ67" s="26"/>
    </row>
    <row r="68" spans="136:182" x14ac:dyDescent="0.25">
      <c r="EF68" s="206" t="s">
        <v>42</v>
      </c>
      <c r="EG68" s="207">
        <v>5.5</v>
      </c>
      <c r="EH68" s="208" t="s">
        <v>43</v>
      </c>
      <c r="EI68" s="209"/>
      <c r="EK68" s="115" t="s">
        <v>91</v>
      </c>
      <c r="EL68" s="210">
        <v>1.9476320643261661E-2</v>
      </c>
      <c r="EM68" s="199"/>
      <c r="EN68" s="104"/>
      <c r="EO68" s="10"/>
      <c r="EP68" s="10"/>
      <c r="EQ68" s="10"/>
      <c r="ER68" s="10"/>
      <c r="ES68" s="10"/>
      <c r="ET68" s="105"/>
      <c r="EV68" s="11"/>
      <c r="EW68" s="10"/>
      <c r="EX68" s="10"/>
      <c r="EY68" s="10"/>
      <c r="EZ68" s="10"/>
      <c r="FA68" s="10"/>
      <c r="FB68" s="10"/>
      <c r="FC68" s="10"/>
      <c r="FD68" s="10"/>
      <c r="FE68" s="296"/>
      <c r="FF68" s="296"/>
      <c r="FG68" s="83"/>
      <c r="FH68" s="295"/>
      <c r="FI68" s="10"/>
      <c r="FJ68" s="10"/>
      <c r="FK68" s="16"/>
      <c r="FM68" s="24"/>
      <c r="FN68" s="152" t="s">
        <v>152</v>
      </c>
      <c r="FO68" s="211"/>
      <c r="FP68" s="212"/>
      <c r="FQ68" s="81"/>
      <c r="FR68" s="25"/>
      <c r="FS68" s="213" t="s">
        <v>153</v>
      </c>
      <c r="FT68" s="214"/>
      <c r="FU68" s="214"/>
      <c r="FV68" s="214"/>
      <c r="FW68" s="215"/>
      <c r="FX68" s="215"/>
      <c r="FY68" s="216"/>
      <c r="FZ68" s="26"/>
    </row>
    <row r="69" spans="136:182" x14ac:dyDescent="0.25">
      <c r="EF69" s="217" t="s">
        <v>44</v>
      </c>
      <c r="EG69" s="218">
        <v>2.875</v>
      </c>
      <c r="EH69" s="219" t="s">
        <v>43</v>
      </c>
      <c r="EI69" s="220">
        <v>2206</v>
      </c>
      <c r="EK69" s="115" t="s">
        <v>92</v>
      </c>
      <c r="EL69" s="210">
        <v>2.3564443941823956E-3</v>
      </c>
      <c r="EM69" s="199"/>
      <c r="EN69" s="104"/>
      <c r="EO69" s="10"/>
      <c r="EP69" s="10"/>
      <c r="EQ69" s="10"/>
      <c r="ER69" s="10"/>
      <c r="ES69" s="10"/>
      <c r="ET69" s="105"/>
      <c r="EV69" s="11"/>
      <c r="EW69" s="10"/>
      <c r="EX69" s="10"/>
      <c r="EY69" s="10"/>
      <c r="EZ69" s="10"/>
      <c r="FA69" s="10"/>
      <c r="FB69" s="10"/>
      <c r="FC69" s="10"/>
      <c r="FD69" s="10"/>
      <c r="FE69" s="296"/>
      <c r="FF69" s="296"/>
      <c r="FG69" s="83"/>
      <c r="FH69" s="104"/>
      <c r="FI69" s="10"/>
      <c r="FJ69" s="10"/>
      <c r="FK69" s="16"/>
      <c r="FM69" s="24"/>
      <c r="FN69" s="221" t="s">
        <v>154</v>
      </c>
      <c r="FO69" s="445">
        <v>37.718379581288978</v>
      </c>
      <c r="FP69" s="446"/>
      <c r="FQ69" s="81"/>
      <c r="FR69" s="25"/>
      <c r="FS69" s="222"/>
      <c r="FT69" s="214"/>
      <c r="FU69" s="214"/>
      <c r="FV69" s="214"/>
      <c r="FW69" s="215"/>
      <c r="FX69" s="215"/>
      <c r="FY69" s="216"/>
      <c r="FZ69" s="26"/>
    </row>
    <row r="70" spans="136:182" x14ac:dyDescent="0.25">
      <c r="EF70" s="217" t="s">
        <v>45</v>
      </c>
      <c r="EG70" s="218">
        <v>1</v>
      </c>
      <c r="EH70" s="219" t="s">
        <v>43</v>
      </c>
      <c r="EI70" s="220">
        <v>652</v>
      </c>
      <c r="EK70" s="115" t="s">
        <v>93</v>
      </c>
      <c r="EL70" s="210">
        <v>4.4452974291879214E-6</v>
      </c>
      <c r="EM70" s="199"/>
      <c r="EN70" s="104"/>
      <c r="EO70" s="10"/>
      <c r="EP70" s="10"/>
      <c r="EQ70" s="10"/>
      <c r="ER70" s="10"/>
      <c r="ES70" s="10"/>
      <c r="ET70" s="105"/>
      <c r="EV70" s="11"/>
      <c r="EW70" s="10"/>
      <c r="EX70" s="10"/>
      <c r="EY70" s="10"/>
      <c r="EZ70" s="10"/>
      <c r="FA70" s="10"/>
      <c r="FB70" s="10"/>
      <c r="FC70" s="10"/>
      <c r="FD70" s="10"/>
      <c r="FE70" s="10"/>
      <c r="FF70" s="296"/>
      <c r="FG70" s="83"/>
      <c r="FH70" s="104"/>
      <c r="FI70" s="10"/>
      <c r="FJ70" s="10"/>
      <c r="FK70" s="16"/>
      <c r="FM70" s="24"/>
      <c r="FN70" s="81"/>
      <c r="FO70" s="81"/>
      <c r="FP70" s="81"/>
      <c r="FQ70" s="81"/>
      <c r="FR70" s="25"/>
      <c r="FS70" s="223" t="s">
        <v>129</v>
      </c>
      <c r="FT70" s="214"/>
      <c r="FU70" s="214"/>
      <c r="FV70" s="214"/>
      <c r="FW70" s="215"/>
      <c r="FX70" s="215"/>
      <c r="FY70" s="216"/>
      <c r="FZ70" s="26"/>
    </row>
    <row r="71" spans="136:182" x14ac:dyDescent="0.25">
      <c r="EF71" s="217" t="s">
        <v>46</v>
      </c>
      <c r="EG71" s="218">
        <v>0.875</v>
      </c>
      <c r="EH71" s="219" t="s">
        <v>43</v>
      </c>
      <c r="EI71" s="220">
        <v>681</v>
      </c>
      <c r="EK71" s="103"/>
      <c r="EL71" s="224"/>
      <c r="EM71" s="199"/>
      <c r="EN71" s="104"/>
      <c r="EO71" s="225" t="s">
        <v>94</v>
      </c>
      <c r="EP71" s="432" t="s">
        <v>95</v>
      </c>
      <c r="EQ71" s="433"/>
      <c r="ER71" s="10"/>
      <c r="ES71" s="10"/>
      <c r="ET71" s="105"/>
      <c r="EV71" s="11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4"/>
      <c r="FI71" s="10"/>
      <c r="FJ71" s="10"/>
      <c r="FK71" s="16"/>
      <c r="FM71" s="24"/>
      <c r="FN71" s="152" t="s">
        <v>155</v>
      </c>
      <c r="FO71" s="122"/>
      <c r="FP71" s="122"/>
      <c r="FQ71" s="72"/>
      <c r="FR71" s="25"/>
      <c r="FS71" s="213" t="s">
        <v>156</v>
      </c>
      <c r="FT71" s="214"/>
      <c r="FU71" s="214"/>
      <c r="FV71" s="214"/>
      <c r="FW71" s="215"/>
      <c r="FX71" s="215"/>
      <c r="FY71" s="216"/>
      <c r="FZ71" s="26"/>
    </row>
    <row r="72" spans="136:182" ht="15.75" thickBot="1" x14ac:dyDescent="0.3">
      <c r="EF72" s="226" t="s">
        <v>47</v>
      </c>
      <c r="EG72" s="227">
        <v>0.75</v>
      </c>
      <c r="EH72" s="228" t="s">
        <v>43</v>
      </c>
      <c r="EI72" s="229">
        <v>873</v>
      </c>
      <c r="EK72" s="434" t="s">
        <v>96</v>
      </c>
      <c r="EL72" s="435"/>
      <c r="EM72" s="436"/>
      <c r="EN72" s="104"/>
      <c r="EO72" s="146" t="s">
        <v>97</v>
      </c>
      <c r="EP72" s="225" t="s">
        <v>98</v>
      </c>
      <c r="EQ72" s="139"/>
      <c r="ER72" s="10"/>
      <c r="ES72" s="10"/>
      <c r="ET72" s="105"/>
      <c r="EV72" s="11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4"/>
      <c r="FI72" s="10"/>
      <c r="FJ72" s="10"/>
      <c r="FK72" s="16"/>
      <c r="FM72" s="24"/>
      <c r="FN72" s="447" t="s">
        <v>157</v>
      </c>
      <c r="FO72" s="448"/>
      <c r="FP72" s="447" t="s">
        <v>158</v>
      </c>
      <c r="FQ72" s="448"/>
      <c r="FR72" s="25"/>
      <c r="FS72" s="213"/>
      <c r="FT72" s="25"/>
      <c r="FU72" s="25"/>
      <c r="FV72" s="25"/>
      <c r="FW72" s="25"/>
      <c r="FX72" s="25"/>
      <c r="FY72" s="230"/>
      <c r="FZ72" s="26"/>
    </row>
    <row r="73" spans="136:182" x14ac:dyDescent="0.25">
      <c r="EF73" s="231" t="s">
        <v>48</v>
      </c>
      <c r="EG73" s="232">
        <v>36</v>
      </c>
      <c r="EH73" s="437"/>
      <c r="EI73" s="437"/>
      <c r="EK73" s="115" t="s">
        <v>99</v>
      </c>
      <c r="EL73" s="233">
        <v>-11238.207671203041</v>
      </c>
      <c r="EM73" s="234" t="s">
        <v>16</v>
      </c>
      <c r="EN73" s="104"/>
      <c r="EO73" s="146" t="s">
        <v>100</v>
      </c>
      <c r="EP73" s="225" t="s">
        <v>101</v>
      </c>
      <c r="EQ73" s="139"/>
      <c r="ER73" s="10"/>
      <c r="ES73" s="10"/>
      <c r="ET73" s="105"/>
      <c r="EV73" s="11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6"/>
      <c r="FM73" s="24"/>
      <c r="FN73" s="438">
        <v>5.3024547242006758E-3</v>
      </c>
      <c r="FO73" s="439"/>
      <c r="FP73" s="440">
        <v>1.3485363041536376E-4</v>
      </c>
      <c r="FQ73" s="441"/>
      <c r="FR73" s="25"/>
      <c r="FS73" s="235"/>
      <c r="FT73" s="236"/>
      <c r="FU73" s="236"/>
      <c r="FV73" s="236"/>
      <c r="FW73" s="236"/>
      <c r="FX73" s="236"/>
      <c r="FY73" s="237"/>
      <c r="FZ73" s="26"/>
    </row>
    <row r="74" spans="136:182" x14ac:dyDescent="0.25">
      <c r="EF74" s="238" t="s">
        <v>49</v>
      </c>
      <c r="EG74" s="239">
        <v>53</v>
      </c>
      <c r="EH74" s="442"/>
      <c r="EI74" s="442"/>
      <c r="EK74" s="115" t="s">
        <v>102</v>
      </c>
      <c r="EL74" s="233">
        <v>-2425.3581732073844</v>
      </c>
      <c r="EM74" s="234" t="s">
        <v>16</v>
      </c>
      <c r="EN74" s="10"/>
      <c r="EO74" s="146" t="s">
        <v>103</v>
      </c>
      <c r="EP74" s="225" t="s">
        <v>104</v>
      </c>
      <c r="EQ74" s="139"/>
      <c r="ER74" s="10"/>
      <c r="ES74" s="10"/>
      <c r="ET74" s="105"/>
      <c r="EV74" s="11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6"/>
      <c r="FM74" s="240"/>
      <c r="FN74" s="443"/>
      <c r="FO74" s="443"/>
      <c r="FP74" s="443"/>
      <c r="FQ74" s="443"/>
      <c r="FR74" s="236"/>
      <c r="FS74" s="241"/>
      <c r="FT74" s="241"/>
      <c r="FU74" s="241"/>
      <c r="FV74" s="241"/>
      <c r="FW74" s="241"/>
      <c r="FX74" s="241"/>
      <c r="FY74" s="241"/>
      <c r="FZ74" s="176"/>
    </row>
    <row r="75" spans="136:182" ht="15.75" thickBot="1" x14ac:dyDescent="0.3">
      <c r="EF75" s="242" t="s">
        <v>50</v>
      </c>
      <c r="EG75" s="229"/>
      <c r="EH75" s="431"/>
      <c r="EI75" s="431"/>
      <c r="EK75" s="115" t="s">
        <v>105</v>
      </c>
      <c r="EL75" s="233">
        <v>727.18029424892927</v>
      </c>
      <c r="EM75" s="234" t="s">
        <v>16</v>
      </c>
      <c r="EN75" s="10"/>
      <c r="EO75" s="146" t="s">
        <v>106</v>
      </c>
      <c r="EP75" s="225" t="s">
        <v>107</v>
      </c>
      <c r="EQ75" s="139"/>
      <c r="ER75" s="10"/>
      <c r="ES75" s="10"/>
      <c r="ET75" s="105"/>
      <c r="EV75" s="11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6"/>
    </row>
    <row r="76" spans="136:182" ht="15.75" thickBot="1" x14ac:dyDescent="0.3">
      <c r="EK76" s="243" t="s">
        <v>108</v>
      </c>
      <c r="EL76" s="244"/>
      <c r="EM76" s="170"/>
      <c r="EN76" s="170"/>
      <c r="EO76" s="167"/>
      <c r="EP76" s="167"/>
      <c r="EQ76" s="169"/>
      <c r="ER76" s="170"/>
      <c r="ES76" s="170"/>
      <c r="ET76" s="171"/>
      <c r="EV76" s="11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6"/>
    </row>
    <row r="77" spans="136:182" ht="15.75" thickBot="1" x14ac:dyDescent="0.3">
      <c r="EK77" s="86"/>
      <c r="EL77" s="87"/>
      <c r="EM77" s="10"/>
      <c r="EN77" s="10"/>
      <c r="EO77" s="177"/>
      <c r="EP77" s="177"/>
      <c r="EQ77" s="104"/>
      <c r="ER77" s="10"/>
      <c r="ES77" s="10"/>
      <c r="ET77" s="10"/>
      <c r="EV77" s="11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6"/>
    </row>
    <row r="78" spans="136:182" ht="15.75" thickBot="1" x14ac:dyDescent="0.3">
      <c r="EK78" s="245" t="s">
        <v>109</v>
      </c>
      <c r="EL78" s="246"/>
      <c r="EM78" s="98"/>
      <c r="EN78" s="98"/>
      <c r="EO78" s="247"/>
      <c r="EP78" s="247"/>
      <c r="EQ78" s="181"/>
      <c r="ER78" s="98"/>
      <c r="ES78" s="98"/>
      <c r="ET78" s="99"/>
      <c r="EV78" s="11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6"/>
    </row>
    <row r="79" spans="136:182" x14ac:dyDescent="0.25">
      <c r="EK79" s="102"/>
      <c r="EL79" s="87"/>
      <c r="EM79" s="10"/>
      <c r="EN79" s="10"/>
      <c r="EO79" s="177"/>
      <c r="EP79" s="177"/>
      <c r="EQ79" s="104"/>
      <c r="ER79" s="10"/>
      <c r="ES79" s="10"/>
      <c r="ET79" s="105"/>
      <c r="EV79" s="11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6"/>
    </row>
    <row r="80" spans="136:182" x14ac:dyDescent="0.25">
      <c r="EK80" s="144" t="s">
        <v>39</v>
      </c>
      <c r="EL80" s="248" t="s">
        <v>110</v>
      </c>
      <c r="EM80" s="249"/>
      <c r="EN80" s="250"/>
      <c r="EO80" s="104"/>
      <c r="EP80" s="104"/>
      <c r="EQ80" s="104"/>
      <c r="ER80" s="10"/>
      <c r="ES80" s="10"/>
      <c r="ET80" s="105"/>
      <c r="EV80" s="11"/>
      <c r="EW80" s="251" t="s">
        <v>128</v>
      </c>
      <c r="EX80" s="203"/>
      <c r="EY80" s="203"/>
      <c r="EZ80" s="203"/>
      <c r="FA80" s="204"/>
      <c r="FB80" s="204"/>
      <c r="FC80" s="204"/>
      <c r="FD80" s="252"/>
      <c r="FE80" s="252"/>
      <c r="FF80" s="252"/>
      <c r="FG80" s="252"/>
      <c r="FH80" s="252"/>
      <c r="FI80" s="252"/>
      <c r="FJ80" s="162"/>
      <c r="FK80" s="16"/>
    </row>
    <row r="81" spans="141:167" x14ac:dyDescent="0.25">
      <c r="EK81" s="253">
        <v>25</v>
      </c>
      <c r="EL81" s="148" t="s">
        <v>91</v>
      </c>
      <c r="EM81" s="254">
        <v>3.2864722213283235</v>
      </c>
      <c r="EN81" s="255"/>
      <c r="EO81" s="104"/>
      <c r="EP81" s="104"/>
      <c r="EQ81" s="104"/>
      <c r="ER81" s="10"/>
      <c r="ES81" s="10"/>
      <c r="ET81" s="105"/>
      <c r="EV81" s="11"/>
      <c r="EW81" s="213"/>
      <c r="EX81" s="214"/>
      <c r="EY81" s="214"/>
      <c r="EZ81" s="214"/>
      <c r="FA81" s="215"/>
      <c r="FB81" s="215"/>
      <c r="FC81" s="215"/>
      <c r="FD81" s="10"/>
      <c r="FE81" s="10"/>
      <c r="FF81" s="10"/>
      <c r="FG81" s="10"/>
      <c r="FH81" s="10"/>
      <c r="FI81" s="10"/>
      <c r="FJ81" s="16"/>
      <c r="FK81" s="16"/>
    </row>
    <row r="82" spans="141:167" x14ac:dyDescent="0.25">
      <c r="EK82" s="253">
        <v>50</v>
      </c>
      <c r="EL82" s="148" t="s">
        <v>92</v>
      </c>
      <c r="EM82" s="254">
        <v>3.7856977213283223</v>
      </c>
      <c r="EN82" s="250"/>
      <c r="EO82" s="104"/>
      <c r="EP82" s="104"/>
      <c r="EQ82" s="104"/>
      <c r="ER82" s="10"/>
      <c r="ES82" s="10"/>
      <c r="ET82" s="105"/>
      <c r="EV82" s="11"/>
      <c r="EW82" s="222"/>
      <c r="EX82" s="214"/>
      <c r="EY82" s="214"/>
      <c r="EZ82" s="214"/>
      <c r="FA82" s="215"/>
      <c r="FB82" s="215"/>
      <c r="FC82" s="215"/>
      <c r="FD82" s="10"/>
      <c r="FE82" s="10"/>
      <c r="FF82" s="10"/>
      <c r="FG82" s="10"/>
      <c r="FH82" s="10"/>
      <c r="FI82" s="10"/>
      <c r="FJ82" s="16"/>
      <c r="FK82" s="16"/>
    </row>
    <row r="83" spans="141:167" x14ac:dyDescent="0.25">
      <c r="EK83" s="253">
        <v>80</v>
      </c>
      <c r="EL83" s="148" t="s">
        <v>93</v>
      </c>
      <c r="EM83" s="254">
        <v>4.4173789213283223</v>
      </c>
      <c r="EN83" s="250"/>
      <c r="EO83" s="104"/>
      <c r="EP83" s="104"/>
      <c r="EQ83" s="104"/>
      <c r="ER83" s="10"/>
      <c r="ES83" s="10"/>
      <c r="ET83" s="105"/>
      <c r="EV83" s="11"/>
      <c r="EW83" s="256" t="s">
        <v>129</v>
      </c>
      <c r="EX83" s="214"/>
      <c r="EY83" s="214"/>
      <c r="EZ83" s="214"/>
      <c r="FA83" s="215"/>
      <c r="FB83" s="215"/>
      <c r="FC83" s="215"/>
      <c r="FD83" s="10"/>
      <c r="FE83" s="10"/>
      <c r="FF83" s="10"/>
      <c r="FG83" s="10"/>
      <c r="FH83" s="10"/>
      <c r="FI83" s="10"/>
      <c r="FJ83" s="16"/>
      <c r="FK83" s="16"/>
    </row>
    <row r="84" spans="141:167" x14ac:dyDescent="0.25">
      <c r="EK84" s="253">
        <v>100</v>
      </c>
      <c r="EL84" s="148" t="s">
        <v>111</v>
      </c>
      <c r="EM84" s="254">
        <v>4.8582637213283224</v>
      </c>
      <c r="EN84" s="250"/>
      <c r="EO84" s="104"/>
      <c r="EP84" s="104"/>
      <c r="EQ84" s="104"/>
      <c r="ER84" s="10"/>
      <c r="ES84" s="10"/>
      <c r="ET84" s="105"/>
      <c r="EV84" s="11"/>
      <c r="EW84" s="213"/>
      <c r="EX84" s="214"/>
      <c r="EY84" s="214"/>
      <c r="EZ84" s="214"/>
      <c r="FA84" s="215"/>
      <c r="FB84" s="215"/>
      <c r="FC84" s="215"/>
      <c r="FD84" s="10"/>
      <c r="FE84" s="10"/>
      <c r="FF84" s="10"/>
      <c r="FG84" s="10"/>
      <c r="FH84" s="10"/>
      <c r="FI84" s="10"/>
      <c r="FJ84" s="16"/>
      <c r="FK84" s="16"/>
    </row>
    <row r="85" spans="141:167" x14ac:dyDescent="0.25">
      <c r="EK85" s="295"/>
      <c r="EL85" s="104"/>
      <c r="EM85" s="257"/>
      <c r="EN85" s="250"/>
      <c r="EO85" s="225" t="s">
        <v>94</v>
      </c>
      <c r="EP85" s="432" t="s">
        <v>95</v>
      </c>
      <c r="EQ85" s="433"/>
      <c r="ER85" s="10"/>
      <c r="ES85" s="10"/>
      <c r="ET85" s="105"/>
      <c r="EV85" s="11"/>
      <c r="EW85" s="258"/>
      <c r="EX85" s="25"/>
      <c r="EY85" s="25"/>
      <c r="EZ85" s="25"/>
      <c r="FA85" s="25"/>
      <c r="FB85" s="25"/>
      <c r="FC85" s="25"/>
      <c r="FD85" s="10"/>
      <c r="FE85" s="10"/>
      <c r="FF85" s="10"/>
      <c r="FG85" s="10"/>
      <c r="FH85" s="10"/>
      <c r="FI85" s="10"/>
      <c r="FJ85" s="16"/>
      <c r="FK85" s="16"/>
    </row>
    <row r="86" spans="141:167" x14ac:dyDescent="0.25">
      <c r="EK86" s="434" t="s">
        <v>112</v>
      </c>
      <c r="EL86" s="435"/>
      <c r="EM86" s="436"/>
      <c r="EN86" s="10"/>
      <c r="EO86" s="146" t="s">
        <v>97</v>
      </c>
      <c r="EP86" s="225" t="s">
        <v>98</v>
      </c>
      <c r="EQ86" s="139"/>
      <c r="ER86" s="10"/>
      <c r="ES86" s="10"/>
      <c r="ET86" s="105"/>
      <c r="EV86" s="11"/>
      <c r="EW86" s="259"/>
      <c r="EX86" s="236"/>
      <c r="EY86" s="236"/>
      <c r="EZ86" s="236"/>
      <c r="FA86" s="236"/>
      <c r="FB86" s="236"/>
      <c r="FC86" s="236"/>
      <c r="FD86" s="260"/>
      <c r="FE86" s="260"/>
      <c r="FF86" s="260"/>
      <c r="FG86" s="260"/>
      <c r="FH86" s="260"/>
      <c r="FI86" s="260"/>
      <c r="FJ86" s="176"/>
      <c r="FK86" s="16"/>
    </row>
    <row r="87" spans="141:167" x14ac:dyDescent="0.25">
      <c r="EK87" s="115" t="s">
        <v>113</v>
      </c>
      <c r="EL87" s="261">
        <v>-243.81514880543463</v>
      </c>
      <c r="EM87" s="234" t="s">
        <v>16</v>
      </c>
      <c r="EN87" s="262"/>
      <c r="EO87" s="146" t="s">
        <v>100</v>
      </c>
      <c r="EP87" s="225" t="s">
        <v>101</v>
      </c>
      <c r="EQ87" s="139"/>
      <c r="ER87" s="10"/>
      <c r="ES87" s="10"/>
      <c r="ET87" s="105"/>
      <c r="EV87" s="11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6"/>
    </row>
    <row r="88" spans="141:167" x14ac:dyDescent="0.25">
      <c r="EK88" s="115" t="s">
        <v>114</v>
      </c>
      <c r="EL88" s="261">
        <v>384.54646794815091</v>
      </c>
      <c r="EM88" s="234" t="s">
        <v>16</v>
      </c>
      <c r="EN88" s="262"/>
      <c r="EO88" s="146" t="s">
        <v>103</v>
      </c>
      <c r="EP88" s="225" t="s">
        <v>104</v>
      </c>
      <c r="EQ88" s="139"/>
      <c r="ER88" s="10"/>
      <c r="ES88" s="10"/>
      <c r="ET88" s="105"/>
      <c r="EV88" s="263"/>
      <c r="EW88" s="260"/>
      <c r="EX88" s="260"/>
      <c r="EY88" s="260"/>
      <c r="EZ88" s="260"/>
      <c r="FA88" s="260"/>
      <c r="FB88" s="260"/>
      <c r="FC88" s="260"/>
      <c r="FD88" s="260"/>
      <c r="FE88" s="260"/>
      <c r="FF88" s="260"/>
      <c r="FG88" s="260"/>
      <c r="FH88" s="260"/>
      <c r="FI88" s="260"/>
      <c r="FJ88" s="260"/>
      <c r="FK88" s="176"/>
    </row>
    <row r="89" spans="141:167" x14ac:dyDescent="0.25">
      <c r="EK89" s="115" t="s">
        <v>115</v>
      </c>
      <c r="EL89" s="261">
        <v>650.09419451323402</v>
      </c>
      <c r="EM89" s="264" t="s">
        <v>16</v>
      </c>
      <c r="EN89" s="265"/>
      <c r="EO89" s="146" t="s">
        <v>106</v>
      </c>
      <c r="EP89" s="225" t="s">
        <v>107</v>
      </c>
      <c r="EQ89" s="139"/>
      <c r="ER89" s="10"/>
      <c r="ES89" s="10"/>
      <c r="ET89" s="105"/>
    </row>
    <row r="90" spans="141:167" x14ac:dyDescent="0.25">
      <c r="EK90" s="115" t="s">
        <v>116</v>
      </c>
      <c r="EL90" s="261">
        <v>705.43858937494804</v>
      </c>
      <c r="EM90" s="33" t="s">
        <v>16</v>
      </c>
      <c r="EN90" s="10"/>
      <c r="EO90" s="104"/>
      <c r="EP90" s="104"/>
      <c r="EQ90" s="104"/>
      <c r="ER90" s="10"/>
      <c r="ES90" s="10"/>
      <c r="ET90" s="105"/>
    </row>
    <row r="91" spans="141:167" ht="15.75" thickBot="1" x14ac:dyDescent="0.3">
      <c r="EK91" s="266"/>
      <c r="EL91" s="244"/>
      <c r="EM91" s="170"/>
      <c r="EN91" s="170"/>
      <c r="EO91" s="170"/>
      <c r="EP91" s="170"/>
      <c r="EQ91" s="170"/>
      <c r="ER91" s="170"/>
      <c r="ES91" s="170"/>
      <c r="ET91" s="171"/>
    </row>
  </sheetData>
  <mergeCells count="68">
    <mergeCell ref="FO7:FQ7"/>
    <mergeCell ref="E4:F4"/>
    <mergeCell ref="EW4:EY4"/>
    <mergeCell ref="EW5:EY5"/>
    <mergeCell ref="EW6:EY6"/>
    <mergeCell ref="FO6:FQ6"/>
    <mergeCell ref="FF47:FG47"/>
    <mergeCell ref="FP47:FQ47"/>
    <mergeCell ref="FI39:FK39"/>
    <mergeCell ref="EQ40:EU40"/>
    <mergeCell ref="FI40:FK40"/>
    <mergeCell ref="EX41:FA41"/>
    <mergeCell ref="EZ42:FA42"/>
    <mergeCell ref="FJ42:FK42"/>
    <mergeCell ref="EZ43:FA43"/>
    <mergeCell ref="FJ43:FK43"/>
    <mergeCell ref="FF44:FG44"/>
    <mergeCell ref="FD46:FG46"/>
    <mergeCell ref="FP46:FQ46"/>
    <mergeCell ref="FP50:FQ50"/>
    <mergeCell ref="FD51:FE51"/>
    <mergeCell ref="FF51:FG51"/>
    <mergeCell ref="FJ51:FK51"/>
    <mergeCell ref="FP51:FQ51"/>
    <mergeCell ref="FF48:FG48"/>
    <mergeCell ref="FF49:FG49"/>
    <mergeCell ref="FJ50:FK50"/>
    <mergeCell ref="FD52:FE52"/>
    <mergeCell ref="FJ52:FK52"/>
    <mergeCell ref="FP52:FQ52"/>
    <mergeCell ref="FD53:FE53"/>
    <mergeCell ref="FP53:FQ53"/>
    <mergeCell ref="EK62:EL62"/>
    <mergeCell ref="EP62:ES62"/>
    <mergeCell ref="FP62:FQ62"/>
    <mergeCell ref="EO54:ES54"/>
    <mergeCell ref="FD54:FE54"/>
    <mergeCell ref="FD55:FE55"/>
    <mergeCell ref="FS60:FV60"/>
    <mergeCell ref="FP61:FQ61"/>
    <mergeCell ref="FS61:FT61"/>
    <mergeCell ref="FU61:FV61"/>
    <mergeCell ref="ER65:ES65"/>
    <mergeCell ref="FN65:FO65"/>
    <mergeCell ref="FN66:FO66"/>
    <mergeCell ref="FS62:FT62"/>
    <mergeCell ref="FU62:FV62"/>
    <mergeCell ref="ER63:ES63"/>
    <mergeCell ref="FP63:FQ63"/>
    <mergeCell ref="FS63:FT63"/>
    <mergeCell ref="FU63:FV63"/>
    <mergeCell ref="ER64:ES64"/>
    <mergeCell ref="FS64:FT64"/>
    <mergeCell ref="FU64:FV64"/>
    <mergeCell ref="FP73:FQ73"/>
    <mergeCell ref="EH74:EI74"/>
    <mergeCell ref="FN74:FQ74"/>
    <mergeCell ref="EK67:EL67"/>
    <mergeCell ref="FO69:FP69"/>
    <mergeCell ref="EK72:EM72"/>
    <mergeCell ref="FN72:FO72"/>
    <mergeCell ref="FP72:FQ72"/>
    <mergeCell ref="EP71:EQ71"/>
    <mergeCell ref="EH75:EI75"/>
    <mergeCell ref="EP85:EQ85"/>
    <mergeCell ref="EK86:EM86"/>
    <mergeCell ref="EH73:EI73"/>
    <mergeCell ref="FN73:FO73"/>
  </mergeCells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0"/>
  <sheetViews>
    <sheetView workbookViewId="0">
      <selection activeCell="B8" sqref="B8"/>
    </sheetView>
  </sheetViews>
  <sheetFormatPr defaultColWidth="9.140625" defaultRowHeight="15" x14ac:dyDescent="0.25"/>
  <cols>
    <col min="1" max="1" width="1.7109375" style="366" customWidth="1"/>
    <col min="2" max="2" width="18.85546875" style="366" customWidth="1"/>
    <col min="3" max="3" width="21.28515625" style="379" customWidth="1"/>
    <col min="4" max="4" width="15.28515625" style="380" customWidth="1"/>
    <col min="5" max="5" width="14.140625" style="381" bestFit="1" customWidth="1"/>
    <col min="6" max="6" width="17.85546875" style="366" customWidth="1"/>
    <col min="7" max="7" width="14.7109375" style="366" customWidth="1"/>
    <col min="8" max="16384" width="9.140625" style="366"/>
  </cols>
  <sheetData>
    <row r="5" spans="2:8" s="362" customFormat="1" ht="24.95" customHeight="1" x14ac:dyDescent="0.3">
      <c r="B5" s="396" t="s">
        <v>240</v>
      </c>
      <c r="C5" s="396"/>
      <c r="D5" s="403"/>
      <c r="E5" s="361"/>
    </row>
    <row r="6" spans="2:8" s="362" customFormat="1" ht="24.95" customHeight="1" x14ac:dyDescent="0.3">
      <c r="B6" s="396" t="s">
        <v>241</v>
      </c>
      <c r="C6" s="396"/>
      <c r="D6" s="404"/>
      <c r="E6" s="361"/>
    </row>
    <row r="7" spans="2:8" x14ac:dyDescent="0.25">
      <c r="H7" s="400"/>
    </row>
    <row r="8" spans="2:8" ht="30" customHeight="1" x14ac:dyDescent="0.25">
      <c r="B8" s="395" t="s">
        <v>171</v>
      </c>
      <c r="C8" s="397" t="s">
        <v>242</v>
      </c>
      <c r="D8" s="364" t="s">
        <v>160</v>
      </c>
      <c r="E8" s="365" t="s">
        <v>5</v>
      </c>
      <c r="F8" s="365" t="s">
        <v>181</v>
      </c>
    </row>
    <row r="9" spans="2:8" x14ac:dyDescent="0.25">
      <c r="B9" s="393" t="s">
        <v>239</v>
      </c>
      <c r="C9" s="405">
        <v>60</v>
      </c>
      <c r="D9" s="268">
        <v>43781</v>
      </c>
      <c r="E9" s="394" t="s">
        <v>161</v>
      </c>
      <c r="F9" s="394" t="s">
        <v>204</v>
      </c>
      <c r="G9"/>
    </row>
    <row r="10" spans="2:8" x14ac:dyDescent="0.25">
      <c r="B10" s="393" t="s">
        <v>231</v>
      </c>
      <c r="C10" s="405">
        <v>50</v>
      </c>
      <c r="D10" s="268">
        <v>43781</v>
      </c>
      <c r="E10" s="394" t="s">
        <v>161</v>
      </c>
      <c r="F10" s="394" t="s">
        <v>204</v>
      </c>
      <c r="G10"/>
    </row>
    <row r="11" spans="2:8" x14ac:dyDescent="0.25">
      <c r="C11" s="366"/>
      <c r="D11" s="366"/>
      <c r="E11" s="366"/>
    </row>
    <row r="12" spans="2:8" x14ac:dyDescent="0.25">
      <c r="C12" s="366"/>
      <c r="D12" s="366"/>
      <c r="E12" s="366"/>
    </row>
    <row r="13" spans="2:8" x14ac:dyDescent="0.25">
      <c r="C13" s="366"/>
      <c r="D13" s="366"/>
      <c r="E13" s="366"/>
    </row>
    <row r="14" spans="2:8" x14ac:dyDescent="0.25">
      <c r="C14" s="366"/>
      <c r="D14" s="366"/>
      <c r="E14" s="366"/>
    </row>
    <row r="15" spans="2:8" x14ac:dyDescent="0.25">
      <c r="C15" s="366"/>
      <c r="D15" s="366"/>
      <c r="E15" s="366"/>
    </row>
    <row r="16" spans="2:8" x14ac:dyDescent="0.25">
      <c r="C16" s="366"/>
      <c r="D16" s="366"/>
      <c r="E16" s="366"/>
    </row>
    <row r="17" spans="3:5" x14ac:dyDescent="0.25">
      <c r="C17" s="366"/>
      <c r="D17" s="366"/>
      <c r="E17" s="366"/>
    </row>
    <row r="18" spans="3:5" x14ac:dyDescent="0.25">
      <c r="C18" s="366"/>
      <c r="D18" s="366"/>
      <c r="E18" s="366"/>
    </row>
    <row r="19" spans="3:5" x14ac:dyDescent="0.25">
      <c r="C19" s="366"/>
      <c r="D19" s="366"/>
      <c r="E19" s="366"/>
    </row>
    <row r="20" spans="3:5" x14ac:dyDescent="0.25">
      <c r="C20" s="366"/>
      <c r="D20" s="366"/>
      <c r="E20" s="366"/>
    </row>
    <row r="21" spans="3:5" x14ac:dyDescent="0.25">
      <c r="C21" s="366"/>
      <c r="D21" s="366"/>
      <c r="E21" s="366"/>
    </row>
    <row r="22" spans="3:5" x14ac:dyDescent="0.25">
      <c r="C22" s="366"/>
      <c r="D22" s="366"/>
      <c r="E22" s="366"/>
    </row>
    <row r="23" spans="3:5" x14ac:dyDescent="0.25">
      <c r="C23" s="366"/>
      <c r="D23" s="366"/>
      <c r="E23" s="366"/>
    </row>
    <row r="24" spans="3:5" x14ac:dyDescent="0.25">
      <c r="C24" s="366"/>
      <c r="D24" s="366"/>
      <c r="E24" s="366"/>
    </row>
    <row r="25" spans="3:5" x14ac:dyDescent="0.25">
      <c r="C25" s="366"/>
      <c r="D25" s="366"/>
      <c r="E25" s="366"/>
    </row>
    <row r="26" spans="3:5" x14ac:dyDescent="0.25">
      <c r="C26" s="366"/>
      <c r="D26" s="366"/>
      <c r="E26" s="366"/>
    </row>
    <row r="27" spans="3:5" x14ac:dyDescent="0.25">
      <c r="C27" s="366"/>
      <c r="D27" s="366"/>
      <c r="E27" s="366"/>
    </row>
    <row r="28" spans="3:5" x14ac:dyDescent="0.25">
      <c r="C28" s="366"/>
      <c r="D28" s="366"/>
      <c r="E28" s="366"/>
    </row>
    <row r="29" spans="3:5" x14ac:dyDescent="0.25">
      <c r="C29" s="366"/>
      <c r="D29" s="366"/>
      <c r="E29" s="366"/>
    </row>
    <row r="30" spans="3:5" x14ac:dyDescent="0.25">
      <c r="C30" s="366"/>
      <c r="D30" s="366"/>
      <c r="E30" s="366"/>
    </row>
  </sheetData>
  <conditionalFormatting sqref="G9:G10">
    <cfRule type="duplicateValues" dxfId="30" priority="1"/>
  </conditionalFormatting>
  <hyperlinks>
    <hyperlink ref="B9" location="'NCD.x-0016'!A1" display="NCD.x-0016"/>
    <hyperlink ref="B10" location="'NCD.a-0005'!A1" display="NCD.a-0005"/>
  </hyperlinks>
  <pageMargins left="0.7" right="0.7" top="0.75" bottom="0.75" header="0.3" footer="0.3"/>
  <pageSetup orientation="portrait" horizontalDpi="90" verticalDpi="9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4"/>
  <sheetViews>
    <sheetView workbookViewId="0">
      <selection activeCell="B7" sqref="B7"/>
    </sheetView>
  </sheetViews>
  <sheetFormatPr defaultColWidth="9.140625" defaultRowHeight="15" x14ac:dyDescent="0.25"/>
  <cols>
    <col min="1" max="1" width="11.7109375" style="1" customWidth="1"/>
    <col min="2" max="2" width="10.7109375" style="1" bestFit="1" customWidth="1"/>
    <col min="3" max="3" width="10.7109375" style="1" customWidth="1"/>
    <col min="4" max="4" width="9.140625" style="1"/>
    <col min="5" max="5" width="11.140625" style="1" bestFit="1" customWidth="1"/>
    <col min="6" max="6" width="9.140625" style="1"/>
    <col min="7" max="7" width="11.7109375" style="1" customWidth="1"/>
    <col min="8" max="16384" width="9.140625" style="1"/>
  </cols>
  <sheetData>
    <row r="4" spans="1:7" x14ac:dyDescent="0.25">
      <c r="E4" s="428" t="s">
        <v>201</v>
      </c>
      <c r="F4" s="428"/>
    </row>
    <row r="7" spans="1:7" x14ac:dyDescent="0.25">
      <c r="B7" s="3" t="s">
        <v>0</v>
      </c>
      <c r="C7" s="3" t="s">
        <v>202</v>
      </c>
      <c r="D7" s="3" t="s">
        <v>2</v>
      </c>
      <c r="E7" s="3" t="s">
        <v>3</v>
      </c>
      <c r="F7" s="3" t="s">
        <v>4</v>
      </c>
      <c r="G7" s="3" t="s">
        <v>5</v>
      </c>
    </row>
    <row r="8" spans="1:7" x14ac:dyDescent="0.25">
      <c r="A8" s="288" t="s">
        <v>201</v>
      </c>
      <c r="B8" s="304">
        <v>43781</v>
      </c>
      <c r="C8" s="267">
        <v>18</v>
      </c>
      <c r="D8" s="3"/>
      <c r="E8" s="301"/>
      <c r="F8" s="3"/>
      <c r="G8" s="267" t="s">
        <v>161</v>
      </c>
    </row>
    <row r="9" spans="1:7" x14ac:dyDescent="0.25">
      <c r="B9" s="304">
        <v>43762</v>
      </c>
      <c r="C9" s="267">
        <v>18</v>
      </c>
      <c r="D9" s="3"/>
      <c r="E9" s="301"/>
      <c r="F9" s="3"/>
      <c r="G9" s="267" t="s">
        <v>161</v>
      </c>
    </row>
    <row r="10" spans="1:7" x14ac:dyDescent="0.25">
      <c r="A10" s="288"/>
      <c r="B10" s="304">
        <v>43719</v>
      </c>
      <c r="C10" s="267">
        <v>17</v>
      </c>
      <c r="D10" s="3"/>
      <c r="E10" s="301"/>
      <c r="F10" s="3"/>
      <c r="G10" s="267" t="s">
        <v>161</v>
      </c>
    </row>
    <row r="11" spans="1:7" x14ac:dyDescent="0.25">
      <c r="A11" s="288"/>
      <c r="B11" s="304">
        <v>43703</v>
      </c>
      <c r="C11" s="267">
        <v>18</v>
      </c>
      <c r="D11" s="3"/>
      <c r="E11" s="301"/>
      <c r="F11" s="3"/>
      <c r="G11" s="267" t="s">
        <v>161</v>
      </c>
    </row>
    <row r="12" spans="1:7" x14ac:dyDescent="0.25">
      <c r="A12" s="288"/>
      <c r="B12" s="304">
        <v>43648</v>
      </c>
      <c r="C12" s="267">
        <v>18</v>
      </c>
      <c r="D12" s="3"/>
      <c r="E12" s="301"/>
      <c r="F12" s="3"/>
      <c r="G12" s="267" t="s">
        <v>161</v>
      </c>
    </row>
    <row r="13" spans="1:7" x14ac:dyDescent="0.25">
      <c r="A13" s="288"/>
      <c r="B13" s="304">
        <v>43642</v>
      </c>
      <c r="C13" s="267">
        <v>17</v>
      </c>
      <c r="D13" s="3"/>
      <c r="E13" s="301"/>
      <c r="F13" s="3"/>
      <c r="G13" s="267" t="s">
        <v>161</v>
      </c>
    </row>
    <row r="14" spans="1:7" x14ac:dyDescent="0.25">
      <c r="B14" s="304">
        <v>43607</v>
      </c>
      <c r="C14" s="267">
        <v>16</v>
      </c>
      <c r="D14" s="3"/>
      <c r="E14" s="301"/>
      <c r="F14" s="3"/>
      <c r="G14" s="267" t="s">
        <v>161</v>
      </c>
    </row>
    <row r="15" spans="1:7" x14ac:dyDescent="0.25">
      <c r="B15" s="304">
        <v>43580</v>
      </c>
      <c r="C15" s="267">
        <v>15</v>
      </c>
      <c r="D15" s="3"/>
      <c r="E15" s="301"/>
      <c r="F15" s="3"/>
      <c r="G15" s="267" t="s">
        <v>161</v>
      </c>
    </row>
    <row r="16" spans="1:7" x14ac:dyDescent="0.25">
      <c r="B16" s="304">
        <v>43549</v>
      </c>
      <c r="C16" s="267">
        <v>18</v>
      </c>
      <c r="D16" s="3"/>
      <c r="E16" s="301"/>
      <c r="F16" s="3"/>
      <c r="G16" s="267" t="s">
        <v>161</v>
      </c>
    </row>
    <row r="17" spans="2:7" x14ac:dyDescent="0.25">
      <c r="B17" s="304">
        <v>43514</v>
      </c>
      <c r="C17" s="267">
        <v>20</v>
      </c>
      <c r="D17" s="3"/>
      <c r="E17" s="301"/>
      <c r="F17" s="3"/>
      <c r="G17" s="267" t="s">
        <v>161</v>
      </c>
    </row>
    <row r="18" spans="2:7" x14ac:dyDescent="0.25">
      <c r="B18" s="304">
        <v>43467</v>
      </c>
      <c r="C18" s="267">
        <v>20</v>
      </c>
      <c r="D18" s="3"/>
      <c r="E18" s="301"/>
      <c r="F18" s="3"/>
      <c r="G18" s="267" t="s">
        <v>161</v>
      </c>
    </row>
    <row r="19" spans="2:7" x14ac:dyDescent="0.25">
      <c r="B19" s="304">
        <v>43461</v>
      </c>
      <c r="C19" s="267">
        <v>18</v>
      </c>
      <c r="D19" s="3"/>
      <c r="E19" s="301"/>
      <c r="F19" s="3"/>
      <c r="G19" s="267" t="s">
        <v>161</v>
      </c>
    </row>
    <row r="20" spans="2:7" x14ac:dyDescent="0.25">
      <c r="B20" s="304">
        <v>43433</v>
      </c>
      <c r="C20" s="267">
        <v>16</v>
      </c>
      <c r="D20" s="3"/>
      <c r="E20" s="301"/>
      <c r="F20" s="3"/>
      <c r="G20" s="267" t="s">
        <v>161</v>
      </c>
    </row>
    <row r="21" spans="2:7" x14ac:dyDescent="0.25">
      <c r="B21" s="304">
        <v>43377</v>
      </c>
      <c r="C21" s="267">
        <v>16</v>
      </c>
      <c r="D21" s="3"/>
      <c r="E21" s="301"/>
      <c r="F21" s="3"/>
      <c r="G21" s="267" t="s">
        <v>161</v>
      </c>
    </row>
    <row r="22" spans="2:7" x14ac:dyDescent="0.25">
      <c r="B22" s="304">
        <v>43364</v>
      </c>
      <c r="C22" s="267">
        <v>14</v>
      </c>
      <c r="D22" s="3"/>
      <c r="E22" s="301"/>
      <c r="F22" s="3"/>
      <c r="G22" s="267" t="s">
        <v>161</v>
      </c>
    </row>
    <row r="23" spans="2:7" x14ac:dyDescent="0.25">
      <c r="B23" s="304">
        <v>43333</v>
      </c>
      <c r="C23" s="267">
        <v>13</v>
      </c>
      <c r="D23" s="3"/>
      <c r="E23" s="301"/>
      <c r="F23" s="3"/>
      <c r="G23" s="267" t="s">
        <v>161</v>
      </c>
    </row>
    <row r="24" spans="2:7" x14ac:dyDescent="0.25">
      <c r="B24" s="304"/>
      <c r="C24" s="3"/>
      <c r="D24" s="3"/>
      <c r="E24" s="301"/>
      <c r="F24" s="3"/>
      <c r="G24" s="267"/>
    </row>
  </sheetData>
  <mergeCells count="1">
    <mergeCell ref="E4:F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G24"/>
  <sheetViews>
    <sheetView workbookViewId="0"/>
  </sheetViews>
  <sheetFormatPr defaultColWidth="9.140625" defaultRowHeight="15" x14ac:dyDescent="0.25"/>
  <cols>
    <col min="1" max="1" width="11.7109375" style="1" customWidth="1"/>
    <col min="2" max="2" width="10.7109375" style="1" bestFit="1" customWidth="1"/>
    <col min="3" max="3" width="10.7109375" style="1" customWidth="1"/>
    <col min="4" max="4" width="11.28515625" style="1" customWidth="1"/>
    <col min="5" max="5" width="11.140625" style="1" bestFit="1" customWidth="1"/>
    <col min="6" max="6" width="9.140625" style="1"/>
    <col min="7" max="7" width="11.7109375" style="1" customWidth="1"/>
    <col min="8" max="16384" width="9.140625" style="1"/>
  </cols>
  <sheetData>
    <row r="4" spans="1:7" x14ac:dyDescent="0.25">
      <c r="E4" s="428" t="s">
        <v>231</v>
      </c>
      <c r="F4" s="428"/>
    </row>
    <row r="7" spans="1:7" x14ac:dyDescent="0.25">
      <c r="B7" s="3" t="s">
        <v>0</v>
      </c>
      <c r="C7" s="3" t="s">
        <v>202</v>
      </c>
      <c r="D7" s="3" t="s">
        <v>243</v>
      </c>
      <c r="E7" s="3" t="s">
        <v>3</v>
      </c>
      <c r="F7" s="3" t="s">
        <v>4</v>
      </c>
      <c r="G7" s="3" t="s">
        <v>5</v>
      </c>
    </row>
    <row r="8" spans="1:7" x14ac:dyDescent="0.25">
      <c r="A8" s="288" t="s">
        <v>231</v>
      </c>
      <c r="B8" s="304">
        <v>43781</v>
      </c>
      <c r="C8" s="267">
        <v>10</v>
      </c>
      <c r="D8" s="275">
        <v>50</v>
      </c>
      <c r="E8" s="3"/>
      <c r="F8" s="3"/>
      <c r="G8" s="267" t="s">
        <v>161</v>
      </c>
    </row>
    <row r="9" spans="1:7" x14ac:dyDescent="0.25">
      <c r="B9" s="304">
        <v>43762</v>
      </c>
      <c r="C9" s="267">
        <v>10</v>
      </c>
      <c r="D9" s="275">
        <v>50</v>
      </c>
      <c r="E9" s="3"/>
      <c r="F9" s="3"/>
      <c r="G9" s="267" t="s">
        <v>161</v>
      </c>
    </row>
    <row r="10" spans="1:7" x14ac:dyDescent="0.25">
      <c r="A10" s="288"/>
      <c r="B10" s="304">
        <v>43719</v>
      </c>
      <c r="C10" s="267">
        <v>10</v>
      </c>
      <c r="D10" s="275">
        <v>90</v>
      </c>
      <c r="E10" s="3"/>
      <c r="F10" s="3"/>
      <c r="G10" s="267" t="s">
        <v>161</v>
      </c>
    </row>
    <row r="11" spans="1:7" x14ac:dyDescent="0.25">
      <c r="A11" s="288"/>
      <c r="B11" s="304">
        <v>43697</v>
      </c>
      <c r="C11" s="267">
        <v>10</v>
      </c>
      <c r="D11" s="275">
        <v>70</v>
      </c>
      <c r="E11" s="301"/>
      <c r="F11" s="3"/>
      <c r="G11" s="267" t="s">
        <v>161</v>
      </c>
    </row>
    <row r="12" spans="1:7" x14ac:dyDescent="0.25">
      <c r="A12" s="288"/>
      <c r="B12" s="304">
        <v>43649</v>
      </c>
      <c r="C12" s="267">
        <v>10</v>
      </c>
      <c r="D12" s="275">
        <v>50</v>
      </c>
      <c r="E12" s="301"/>
      <c r="F12" s="3"/>
      <c r="G12" s="267" t="s">
        <v>161</v>
      </c>
    </row>
    <row r="13" spans="1:7" x14ac:dyDescent="0.25">
      <c r="A13" s="288"/>
      <c r="B13" s="304">
        <v>43641</v>
      </c>
      <c r="C13" s="267">
        <v>10</v>
      </c>
      <c r="D13" s="275">
        <v>60</v>
      </c>
      <c r="E13" s="301"/>
      <c r="F13" s="3"/>
      <c r="G13" s="267" t="s">
        <v>161</v>
      </c>
    </row>
    <row r="14" spans="1:7" x14ac:dyDescent="0.25">
      <c r="B14" s="304">
        <v>43607</v>
      </c>
      <c r="C14" s="267">
        <v>10</v>
      </c>
      <c r="D14" s="275">
        <v>40</v>
      </c>
      <c r="E14" s="301"/>
      <c r="F14" s="3"/>
      <c r="G14" s="267" t="s">
        <v>161</v>
      </c>
    </row>
    <row r="15" spans="1:7" x14ac:dyDescent="0.25">
      <c r="B15" s="304">
        <v>43580</v>
      </c>
      <c r="C15" s="267">
        <v>10</v>
      </c>
      <c r="D15" s="275">
        <v>20</v>
      </c>
      <c r="E15" s="301"/>
      <c r="F15" s="3"/>
      <c r="G15" s="267" t="s">
        <v>161</v>
      </c>
    </row>
    <row r="16" spans="1:7" x14ac:dyDescent="0.25">
      <c r="B16" s="304">
        <v>43549</v>
      </c>
      <c r="C16" s="267">
        <v>14</v>
      </c>
      <c r="D16" s="275">
        <v>30</v>
      </c>
      <c r="E16" s="301"/>
      <c r="F16" s="3"/>
      <c r="G16" s="267" t="s">
        <v>161</v>
      </c>
    </row>
    <row r="17" spans="2:7" x14ac:dyDescent="0.25">
      <c r="B17" s="304">
        <v>43514</v>
      </c>
      <c r="C17" s="267">
        <v>10</v>
      </c>
      <c r="D17" s="275">
        <v>50</v>
      </c>
      <c r="E17" s="301"/>
      <c r="F17" s="3"/>
      <c r="G17" s="267" t="s">
        <v>161</v>
      </c>
    </row>
    <row r="18" spans="2:7" x14ac:dyDescent="0.25">
      <c r="B18" s="304">
        <v>43467</v>
      </c>
      <c r="C18" s="267">
        <v>10</v>
      </c>
      <c r="D18" s="275">
        <v>40</v>
      </c>
      <c r="E18" s="301"/>
      <c r="F18" s="3"/>
      <c r="G18" s="267" t="s">
        <v>161</v>
      </c>
    </row>
    <row r="19" spans="2:7" x14ac:dyDescent="0.25">
      <c r="B19" s="304">
        <v>43461</v>
      </c>
      <c r="C19" s="267">
        <v>10</v>
      </c>
      <c r="D19" s="275">
        <v>45</v>
      </c>
      <c r="E19" s="301"/>
      <c r="F19" s="3"/>
      <c r="G19" s="267" t="s">
        <v>161</v>
      </c>
    </row>
    <row r="20" spans="2:7" x14ac:dyDescent="0.25">
      <c r="B20" s="304">
        <v>43425</v>
      </c>
      <c r="C20" s="267">
        <v>10</v>
      </c>
      <c r="D20" s="275">
        <v>60</v>
      </c>
      <c r="E20" s="301"/>
      <c r="F20" s="3"/>
      <c r="G20" s="267" t="s">
        <v>161</v>
      </c>
    </row>
    <row r="21" spans="2:7" x14ac:dyDescent="0.25">
      <c r="B21" s="304">
        <v>43377</v>
      </c>
      <c r="C21" s="267">
        <v>10</v>
      </c>
      <c r="D21" s="275">
        <v>80</v>
      </c>
      <c r="E21" s="301"/>
      <c r="F21" s="3"/>
      <c r="G21" s="267" t="s">
        <v>161</v>
      </c>
    </row>
    <row r="22" spans="2:7" x14ac:dyDescent="0.25">
      <c r="B22" s="304">
        <v>43364</v>
      </c>
      <c r="C22" s="267">
        <v>10</v>
      </c>
      <c r="D22" s="3"/>
      <c r="E22" s="301"/>
      <c r="F22" s="3"/>
      <c r="G22" s="267" t="s">
        <v>161</v>
      </c>
    </row>
    <row r="23" spans="2:7" x14ac:dyDescent="0.25">
      <c r="B23" s="304">
        <v>43340</v>
      </c>
      <c r="C23" s="267">
        <v>10</v>
      </c>
      <c r="D23" s="3"/>
      <c r="E23" s="301"/>
      <c r="F23" s="3"/>
      <c r="G23" s="267" t="s">
        <v>161</v>
      </c>
    </row>
    <row r="24" spans="2:7" x14ac:dyDescent="0.25">
      <c r="B24" s="304"/>
      <c r="C24" s="3"/>
      <c r="D24" s="3"/>
      <c r="E24" s="301"/>
      <c r="F24" s="3"/>
      <c r="G24" s="267"/>
    </row>
  </sheetData>
  <mergeCells count="1">
    <mergeCell ref="E4:F4"/>
  </mergeCells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3"/>
  <sheetViews>
    <sheetView workbookViewId="0">
      <selection activeCell="B7" sqref="B7"/>
    </sheetView>
  </sheetViews>
  <sheetFormatPr defaultColWidth="9.140625" defaultRowHeight="15" x14ac:dyDescent="0.25"/>
  <cols>
    <col min="1" max="1" width="11.7109375" style="1" customWidth="1"/>
    <col min="2" max="2" width="10.7109375" style="1" bestFit="1" customWidth="1"/>
    <col min="3" max="3" width="10.7109375" style="1" customWidth="1"/>
    <col min="4" max="4" width="9.140625" style="1"/>
    <col min="5" max="5" width="11.140625" style="1" bestFit="1" customWidth="1"/>
    <col min="6" max="6" width="9.140625" style="1"/>
    <col min="7" max="7" width="11.7109375" style="1" customWidth="1"/>
    <col min="8" max="16384" width="9.140625" style="1"/>
  </cols>
  <sheetData>
    <row r="4" spans="1:7" x14ac:dyDescent="0.25">
      <c r="E4" s="428" t="s">
        <v>239</v>
      </c>
      <c r="F4" s="428"/>
    </row>
    <row r="7" spans="1:7" x14ac:dyDescent="0.25">
      <c r="B7" s="3" t="s">
        <v>0</v>
      </c>
      <c r="C7" s="3" t="s">
        <v>243</v>
      </c>
      <c r="D7" s="3" t="s">
        <v>2</v>
      </c>
      <c r="E7" s="3" t="s">
        <v>3</v>
      </c>
      <c r="F7" s="3" t="s">
        <v>4</v>
      </c>
      <c r="G7" s="3" t="s">
        <v>5</v>
      </c>
    </row>
    <row r="8" spans="1:7" x14ac:dyDescent="0.25">
      <c r="A8" s="288" t="s">
        <v>239</v>
      </c>
      <c r="B8" s="304">
        <v>43781</v>
      </c>
      <c r="C8" s="267">
        <v>60</v>
      </c>
      <c r="D8" s="3"/>
      <c r="E8" s="3"/>
      <c r="F8" s="3"/>
      <c r="G8" s="3"/>
    </row>
    <row r="9" spans="1:7" x14ac:dyDescent="0.25">
      <c r="B9" s="304">
        <v>43762</v>
      </c>
      <c r="C9" s="267">
        <v>60</v>
      </c>
      <c r="D9" s="3"/>
      <c r="E9" s="3"/>
      <c r="F9" s="3"/>
      <c r="G9" s="3"/>
    </row>
    <row r="10" spans="1:7" x14ac:dyDescent="0.25">
      <c r="A10" s="288"/>
      <c r="B10" s="308">
        <v>43697</v>
      </c>
      <c r="C10" s="267">
        <v>50</v>
      </c>
      <c r="D10" s="3"/>
      <c r="E10" s="3"/>
      <c r="F10" s="3"/>
      <c r="G10" s="267" t="s">
        <v>161</v>
      </c>
    </row>
    <row r="11" spans="1:7" x14ac:dyDescent="0.25">
      <c r="A11" s="288"/>
      <c r="B11" s="308">
        <v>43675</v>
      </c>
      <c r="C11" s="267">
        <v>60</v>
      </c>
      <c r="D11" s="3"/>
      <c r="E11" s="3"/>
      <c r="F11" s="3"/>
      <c r="G11" s="267" t="s">
        <v>161</v>
      </c>
    </row>
    <row r="12" spans="1:7" x14ac:dyDescent="0.25">
      <c r="A12" s="288"/>
      <c r="B12" s="308">
        <v>43641</v>
      </c>
      <c r="C12" s="267">
        <v>40</v>
      </c>
      <c r="D12" s="3"/>
      <c r="E12" s="3"/>
      <c r="F12" s="3"/>
      <c r="G12" s="267" t="s">
        <v>161</v>
      </c>
    </row>
    <row r="13" spans="1:7" x14ac:dyDescent="0.25">
      <c r="A13" s="288"/>
      <c r="B13" s="308">
        <v>43607</v>
      </c>
      <c r="C13" s="267">
        <v>50</v>
      </c>
      <c r="D13" s="3"/>
      <c r="E13" s="3"/>
      <c r="F13" s="3"/>
      <c r="G13" s="267" t="s">
        <v>161</v>
      </c>
    </row>
    <row r="14" spans="1:7" x14ac:dyDescent="0.25">
      <c r="B14" s="308">
        <v>43580</v>
      </c>
      <c r="C14" s="267">
        <v>30</v>
      </c>
      <c r="D14" s="3"/>
      <c r="E14" s="3"/>
      <c r="F14" s="3"/>
      <c r="G14" s="267" t="s">
        <v>161</v>
      </c>
    </row>
    <row r="15" spans="1:7" x14ac:dyDescent="0.25">
      <c r="B15" s="308">
        <v>43549</v>
      </c>
      <c r="C15" s="267">
        <v>40</v>
      </c>
      <c r="D15" s="3"/>
      <c r="E15" s="3"/>
      <c r="F15" s="3"/>
      <c r="G15" s="267" t="s">
        <v>161</v>
      </c>
    </row>
    <row r="16" spans="1:7" x14ac:dyDescent="0.25">
      <c r="B16" s="308">
        <v>43516</v>
      </c>
      <c r="C16" s="267">
        <v>30</v>
      </c>
      <c r="D16" s="3"/>
      <c r="E16" s="3"/>
      <c r="F16" s="3"/>
      <c r="G16" s="267" t="s">
        <v>161</v>
      </c>
    </row>
    <row r="17" spans="2:7" x14ac:dyDescent="0.25">
      <c r="B17" s="308">
        <v>43494</v>
      </c>
      <c r="C17" s="267">
        <v>40</v>
      </c>
      <c r="D17" s="3"/>
      <c r="E17" s="3"/>
      <c r="F17" s="3"/>
      <c r="G17" s="267" t="s">
        <v>161</v>
      </c>
    </row>
    <row r="18" spans="2:7" x14ac:dyDescent="0.25">
      <c r="B18" s="308">
        <v>43461</v>
      </c>
      <c r="C18" s="267">
        <v>40</v>
      </c>
      <c r="D18" s="3"/>
      <c r="E18" s="3"/>
      <c r="F18" s="3"/>
      <c r="G18" s="267" t="s">
        <v>161</v>
      </c>
    </row>
    <row r="19" spans="2:7" x14ac:dyDescent="0.25">
      <c r="B19" s="304">
        <v>43425</v>
      </c>
      <c r="C19" s="267">
        <v>50</v>
      </c>
      <c r="D19" s="3"/>
      <c r="E19" s="301"/>
      <c r="F19" s="3"/>
      <c r="G19" s="267" t="s">
        <v>161</v>
      </c>
    </row>
    <row r="20" spans="2:7" x14ac:dyDescent="0.25">
      <c r="B20" s="304">
        <v>43377</v>
      </c>
      <c r="C20" s="267">
        <v>55</v>
      </c>
      <c r="D20" s="3"/>
      <c r="E20" s="301"/>
      <c r="F20" s="3"/>
      <c r="G20" s="267" t="s">
        <v>161</v>
      </c>
    </row>
    <row r="21" spans="2:7" x14ac:dyDescent="0.25">
      <c r="B21" s="304">
        <v>43364</v>
      </c>
      <c r="C21" s="267">
        <v>40</v>
      </c>
      <c r="D21" s="3"/>
      <c r="E21" s="301"/>
      <c r="F21" s="3"/>
      <c r="G21" s="267" t="s">
        <v>161</v>
      </c>
    </row>
    <row r="22" spans="2:7" x14ac:dyDescent="0.25">
      <c r="B22" s="304">
        <v>43340</v>
      </c>
      <c r="C22" s="267">
        <v>60</v>
      </c>
      <c r="D22" s="3"/>
      <c r="E22" s="301"/>
      <c r="F22" s="3"/>
      <c r="G22" s="267" t="s">
        <v>161</v>
      </c>
    </row>
    <row r="23" spans="2:7" x14ac:dyDescent="0.25">
      <c r="B23" s="304"/>
      <c r="C23" s="3"/>
      <c r="D23" s="3"/>
      <c r="E23" s="301"/>
      <c r="F23" s="3"/>
      <c r="G23" s="267"/>
    </row>
  </sheetData>
  <mergeCells count="1">
    <mergeCell ref="E4:F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D0BD4C-ADBF-48AC-8F18-12B547747700}"/>
</file>

<file path=customXml/itemProps2.xml><?xml version="1.0" encoding="utf-8"?>
<ds:datastoreItem xmlns:ds="http://schemas.openxmlformats.org/officeDocument/2006/customXml" ds:itemID="{474B96A8-FA07-4086-84CD-48F31C744F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1</vt:i4>
      </vt:variant>
    </vt:vector>
  </HeadingPairs>
  <TitlesOfParts>
    <vt:vector size="55" baseType="lpstr">
      <vt:lpstr>Indice</vt:lpstr>
      <vt:lpstr>Inhibidor de Incrustaciones</vt:lpstr>
      <vt:lpstr>Inhibidor de Corrosión</vt:lpstr>
      <vt:lpstr>Presiones</vt:lpstr>
      <vt:lpstr>Bacterias</vt:lpstr>
      <vt:lpstr>H2S</vt:lpstr>
      <vt:lpstr>NCD.e-0003</vt:lpstr>
      <vt:lpstr>NCD.a-0005</vt:lpstr>
      <vt:lpstr>NCD.x-0016</vt:lpstr>
      <vt:lpstr>NCD.a-0018</vt:lpstr>
      <vt:lpstr>NCL.a-0006</vt:lpstr>
      <vt:lpstr>NLA.a-0015</vt:lpstr>
      <vt:lpstr>NLA-0019</vt:lpstr>
      <vt:lpstr>NLA.a-0021</vt:lpstr>
      <vt:lpstr>NLA.a-0025</vt:lpstr>
      <vt:lpstr>NMDM-0009(I)</vt:lpstr>
      <vt:lpstr>NMDM-0028</vt:lpstr>
      <vt:lpstr>NMDM-0039</vt:lpstr>
      <vt:lpstr>NMDM-0056</vt:lpstr>
      <vt:lpstr>NMDM-0058</vt:lpstr>
      <vt:lpstr>NMDM-0059</vt:lpstr>
      <vt:lpstr>NMDM-0062 </vt:lpstr>
      <vt:lpstr>NMDM.a-0069</vt:lpstr>
      <vt:lpstr>NMDM-0072</vt:lpstr>
      <vt:lpstr>NMDM-0083</vt:lpstr>
      <vt:lpstr>NMDM-0086</vt:lpstr>
      <vt:lpstr>NMDM.a-0087(I)</vt:lpstr>
      <vt:lpstr>NMDM.a-0090</vt:lpstr>
      <vt:lpstr>MDM-0122</vt:lpstr>
      <vt:lpstr>MDM-0123</vt:lpstr>
      <vt:lpstr>MDM-0125</vt:lpstr>
      <vt:lpstr>NMdV.x-0001</vt:lpstr>
      <vt:lpstr>NMdVO.x-0001 </vt:lpstr>
      <vt:lpstr>NMdVS.x-0001 </vt:lpstr>
      <vt:lpstr>NPP-0006</vt:lpstr>
      <vt:lpstr>NPP-0026 </vt:lpstr>
      <vt:lpstr>NPP-0030</vt:lpstr>
      <vt:lpstr>NPP-0046 </vt:lpstr>
      <vt:lpstr>NLAS-0063</vt:lpstr>
      <vt:lpstr>NLCA-0005</vt:lpstr>
      <vt:lpstr>NLCA-0026</vt:lpstr>
      <vt:lpstr>NLCA-0030</vt:lpstr>
      <vt:lpstr>NLCA-0047</vt:lpstr>
      <vt:lpstr>NLCA-0075</vt:lpstr>
      <vt:lpstr>NLCA-0088</vt:lpstr>
      <vt:lpstr>NLCA-0138</vt:lpstr>
      <vt:lpstr>LaVa.x-0001</vt:lpstr>
      <vt:lpstr>NPP-0024</vt:lpstr>
      <vt:lpstr>NPP-0026</vt:lpstr>
      <vt:lpstr>NRG-0027</vt:lpstr>
      <vt:lpstr>NRG-0035</vt:lpstr>
      <vt:lpstr>Colector sur PP</vt:lpstr>
      <vt:lpstr>Colectora central PP</vt:lpstr>
      <vt:lpstr>Sheet1</vt:lpstr>
      <vt:lpstr>'NMDM-0058'!Print_Area</vt:lpstr>
    </vt:vector>
  </TitlesOfParts>
  <Company>Ecolab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Somonte, Sebastian</dc:creator>
  <cp:lastModifiedBy>help</cp:lastModifiedBy>
  <dcterms:created xsi:type="dcterms:W3CDTF">2017-09-05T17:43:15Z</dcterms:created>
  <dcterms:modified xsi:type="dcterms:W3CDTF">2019-12-07T14:45:57Z</dcterms:modified>
</cp:coreProperties>
</file>