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4.xml" ContentType="application/vnd.openxmlformats-officedocument.drawing+xml"/>
  <Override PartName="/xl/charts/chart78.xml" ContentType="application/vnd.openxmlformats-officedocument.drawingml.chart+xml"/>
  <Override PartName="/xl/drawings/drawing65.xml" ContentType="application/vnd.openxmlformats-officedocument.drawing+xml"/>
  <Override PartName="/xl/charts/chart79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77.xml" ContentType="application/vnd.openxmlformats-officedocument.drawingml.chart+xml"/>
  <Override PartName="/xl/drawings/drawing63.xml" ContentType="application/vnd.openxmlformats-officedocument.drawing+xml"/>
  <Override PartName="/xl/drawings/drawing50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51.xml" ContentType="application/vnd.openxmlformats-officedocument.drawing+xml"/>
  <Override PartName="/xl/charts/chart62.xml" ContentType="application/vnd.openxmlformats-officedocument.drawingml.chart+xml"/>
  <Override PartName="/xl/drawings/drawing52.xml" ContentType="application/vnd.openxmlformats-officedocument.drawing+xml"/>
  <Override PartName="/xl/charts/chart63.xml" ContentType="application/vnd.openxmlformats-officedocument.drawingml.chart+xml"/>
  <Override PartName="/xl/drawings/drawing53.xml" ContentType="application/vnd.openxmlformats-officedocument.drawing+xml"/>
  <Override PartName="/xl/charts/chart59.xml" ContentType="application/vnd.openxmlformats-officedocument.drawingml.chart+xml"/>
  <Override PartName="/xl/charts/chart58.xml" ContentType="application/vnd.openxmlformats-officedocument.drawingml.chart+xml"/>
  <Override PartName="/xl/drawings/drawing49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worksheets/sheet1.xml" ContentType="application/vnd.openxmlformats-officedocument.spreadsheetml.worksheet+xml"/>
  <Override PartName="/xl/charts/chart55.xml" ContentType="application/vnd.openxmlformats-officedocument.drawingml.chart+xml"/>
  <Override PartName="/xl/drawings/drawing47.xml" ContentType="application/vnd.openxmlformats-officedocument.drawing+xml"/>
  <Override PartName="/xl/charts/chart56.xml" ContentType="application/vnd.openxmlformats-officedocument.drawingml.chart+xml"/>
  <Override PartName="/xl/drawings/drawing48.xml" ContentType="application/vnd.openxmlformats-officedocument.drawing+xml"/>
  <Override PartName="/xl/charts/chart57.xml" ContentType="application/vnd.openxmlformats-officedocument.drawingml.chart+xml"/>
  <Override PartName="/xl/charts/chart64.xml" ContentType="application/vnd.openxmlformats-officedocument.drawingml.chart+xml"/>
  <Override PartName="/xl/drawings/drawing54.xml" ContentType="application/vnd.openxmlformats-officedocument.drawing+xml"/>
  <Override PartName="/xl/charts/chart65.xml" ContentType="application/vnd.openxmlformats-officedocument.drawingml.chart+xml"/>
  <Override PartName="/xl/drawings/drawing59.xml" ContentType="application/vnd.openxmlformats-officedocument.drawing+xml"/>
  <Override PartName="/xl/charts/chart72.xml" ContentType="application/vnd.openxmlformats-officedocument.drawingml.chart+xml"/>
  <Override PartName="/xl/drawings/drawing60.xml" ContentType="application/vnd.openxmlformats-officedocument.drawing+xml"/>
  <Override PartName="/xl/charts/chart73.xml" ContentType="application/vnd.openxmlformats-officedocument.drawingml.chart+xml"/>
  <Override PartName="/xl/drawings/drawing61.xml" ContentType="application/vnd.openxmlformats-officedocument.drawing+xml"/>
  <Override PartName="/xl/charts/chart74.xml" ContentType="application/vnd.openxmlformats-officedocument.drawingml.chart+xml"/>
  <Override PartName="/xl/drawings/drawing62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1.xml" ContentType="application/vnd.openxmlformats-officedocument.drawingml.chart+xml"/>
  <Override PartName="/xl/drawings/drawing58.xml" ContentType="application/vnd.openxmlformats-officedocument.drawing+xml"/>
  <Override PartName="/xl/drawings/drawing55.xml" ContentType="application/vnd.openxmlformats-officedocument.drawing+xml"/>
  <Override PartName="/xl/charts/chart66.xml" ContentType="application/vnd.openxmlformats-officedocument.drawingml.chart+xml"/>
  <Override PartName="/xl/drawings/drawing56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57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charts/chart51.xml" ContentType="application/vnd.openxmlformats-officedocument.drawingml.char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58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52.xml" ContentType="application/vnd.openxmlformats-officedocument.drawingml.chart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30.xml" ContentType="application/vnd.openxmlformats-officedocument.drawing+xml"/>
  <Override PartName="/xl/charts/chart34.xml" ContentType="application/vnd.openxmlformats-officedocument.drawingml.chart+xml"/>
  <Override PartName="/xl/drawings/drawing31.xml" ContentType="application/vnd.openxmlformats-officedocument.drawing+xml"/>
  <Override PartName="/xl/charts/chart35.xml" ContentType="application/vnd.openxmlformats-officedocument.drawingml.chart+xml"/>
  <Override PartName="/xl/drawings/drawing32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33.xml" ContentType="application/vnd.openxmlformats-officedocument.drawing+xml"/>
  <Override PartName="/xl/charts/chart38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drawings/drawing29.xml" ContentType="application/vnd.openxmlformats-officedocument.drawing+xml"/>
  <Override PartName="/xl/drawings/drawing14.xml" ContentType="application/vnd.openxmlformats-officedocument.drawing+xml"/>
  <Override PartName="/xl/drawings/drawing26.xml" ContentType="application/vnd.openxmlformats-officedocument.drawing+xml"/>
  <Override PartName="/xl/charts/chart28.xml" ContentType="application/vnd.openxmlformats-officedocument.drawingml.chart+xml"/>
  <Override PartName="/xl/drawings/drawing2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8.xml" ContentType="application/vnd.openxmlformats-officedocument.drawing+xml"/>
  <Override PartName="/xl/charts/chart31.xml" ContentType="application/vnd.openxmlformats-officedocument.drawingml.chart+xml"/>
  <Override PartName="/xl/drawings/drawing34.xml" ContentType="application/vnd.openxmlformats-officedocument.drawing+xml"/>
  <Override PartName="/xl/charts/chart39.xml" ContentType="application/vnd.openxmlformats-officedocument.drawingml.chart+xml"/>
  <Override PartName="/xl/drawings/drawing4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4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43.xml" ContentType="application/vnd.openxmlformats-officedocument.drawing+xml"/>
  <Override PartName="/xl/charts/chart50.xml" ContentType="application/vnd.openxmlformats-officedocument.drawingml.chart+xml"/>
  <Override PartName="/xl/drawings/drawing44.xml" ContentType="application/vnd.openxmlformats-officedocument.drawing+xml"/>
  <Override PartName="/xl/charts/chart45.xml" ContentType="application/vnd.openxmlformats-officedocument.drawingml.chart+xml"/>
  <Override PartName="/xl/drawings/drawing40.xml" ContentType="application/vnd.openxmlformats-officedocument.drawing+xml"/>
  <Override PartName="/xl/charts/chart44.xml" ContentType="application/vnd.openxmlformats-officedocument.drawingml.chart+xml"/>
  <Override PartName="/xl/drawings/drawing35.xml" ContentType="application/vnd.openxmlformats-officedocument.drawing+xml"/>
  <Override PartName="/xl/charts/chart40.xml" ContentType="application/vnd.openxmlformats-officedocument.drawingml.chart+xml"/>
  <Override PartName="/xl/drawings/drawing36.xml" ContentType="application/vnd.openxmlformats-officedocument.drawing+xml"/>
  <Override PartName="/xl/charts/chart41.xml" ContentType="application/vnd.openxmlformats-officedocument.drawingml.chart+xml"/>
  <Override PartName="/xl/drawings/drawing37.xml" ContentType="application/vnd.openxmlformats-officedocument.drawing+xml"/>
  <Override PartName="/xl/charts/chart42.xml" ContentType="application/vnd.openxmlformats-officedocument.drawingml.chart+xml"/>
  <Override PartName="/xl/drawings/drawing38.xml" ContentType="application/vnd.openxmlformats-officedocument.drawing+xml"/>
  <Override PartName="/xl/charts/chart43.xml" ContentType="application/vnd.openxmlformats-officedocument.drawingml.chart+xml"/>
  <Override PartName="/xl/drawings/drawing39.xml" ContentType="application/vnd.openxmlformats-officedocument.drawing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26.xml" ContentType="application/vnd.openxmlformats-officedocument.drawingml.chart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drawings/drawing18.xml" ContentType="application/vnd.openxmlformats-officedocument.drawing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xl/comments5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3.xml" ContentType="application/vnd.openxmlformats-officedocument.spreadsheetml.comment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0" windowWidth="7950" windowHeight="4170" tabRatio="958"/>
  </bookViews>
  <sheets>
    <sheet name="Indice" sheetId="16" r:id="rId1"/>
    <sheet name="Inhibidor de Incrustaciones" sheetId="14" r:id="rId2"/>
    <sheet name="Inhibidor de Corrosión" sheetId="15" r:id="rId3"/>
    <sheet name="Presiones" sheetId="29" r:id="rId4"/>
    <sheet name="Bacterias" sheetId="78" r:id="rId5"/>
    <sheet name="Colectora 1 CF" sheetId="2" r:id="rId6"/>
    <sheet name="Colectora 2 CF" sheetId="3" r:id="rId7"/>
    <sheet name="Bateria 1 CF" sheetId="80" r:id="rId8"/>
    <sheet name="Bateria 2 CF" sheetId="81" r:id="rId9"/>
    <sheet name="Bateria 3 CF " sheetId="82" r:id="rId10"/>
    <sheet name="TK-1000 CF" sheetId="83" r:id="rId11"/>
    <sheet name="NALAt.x-0001" sheetId="4" r:id="rId12"/>
    <sheet name="NALAt.x-0002" sheetId="59" r:id="rId13"/>
    <sheet name="NALAt.x-0007" sheetId="93" r:id="rId14"/>
    <sheet name="NCF.a-0009(I)" sheetId="5" r:id="rId15"/>
    <sheet name="NCF.a-0047" sheetId="6" r:id="rId16"/>
    <sheet name="NCF-0023" sheetId="1" r:id="rId17"/>
    <sheet name="NCF-0025" sheetId="84" r:id="rId18"/>
    <sheet name="NCF-0050" sheetId="91" r:id="rId19"/>
    <sheet name="NCF-0052" sheetId="85" r:id="rId20"/>
    <sheet name="NCF-0056" sheetId="69" r:id="rId21"/>
    <sheet name="NCF-0069" sheetId="90" r:id="rId22"/>
    <sheet name="NCF-0071" sheetId="7" r:id="rId23"/>
    <sheet name="NCF-0081" sheetId="89" r:id="rId24"/>
    <sheet name="NCF-0088" sheetId="95" r:id="rId25"/>
    <sheet name="NCF-0096" sheetId="8" r:id="rId26"/>
    <sheet name="NCF-0102" sheetId="67" r:id="rId27"/>
    <sheet name="NCF-0105" sheetId="86" r:id="rId28"/>
    <sheet name="NCF-0113" sheetId="94" r:id="rId29"/>
    <sheet name="NCF-0115" sheetId="9" r:id="rId30"/>
    <sheet name="NCF-0119" sheetId="74" r:id="rId31"/>
    <sheet name="NCF-0120" sheetId="98" r:id="rId32"/>
    <sheet name="NCF-0121" sheetId="10" r:id="rId33"/>
    <sheet name="NCF-0122" sheetId="11" r:id="rId34"/>
    <sheet name="NCF-0133" sheetId="12" r:id="rId35"/>
    <sheet name="NCF-0135" sheetId="75" r:id="rId36"/>
    <sheet name="NCF-0136" sheetId="13" r:id="rId37"/>
    <sheet name="NCF-0137" sheetId="77" r:id="rId38"/>
    <sheet name="NCF-0141" sheetId="30" r:id="rId39"/>
    <sheet name="NCF-0143" sheetId="32" r:id="rId40"/>
    <sheet name="NCF-0147" sheetId="87" r:id="rId41"/>
    <sheet name="NCF-0162" sheetId="92" r:id="rId42"/>
    <sheet name="NCF-0166" sheetId="34" r:id="rId43"/>
    <sheet name="NCF-0169" sheetId="36" r:id="rId44"/>
    <sheet name="NCF-0170" sheetId="88" r:id="rId45"/>
    <sheet name="NCF-0171" sheetId="38" r:id="rId46"/>
    <sheet name="NCF-0173" sheetId="96" r:id="rId47"/>
    <sheet name="NCF-0174" sheetId="40" r:id="rId48"/>
    <sheet name="NCF-0178" sheetId="65" r:id="rId49"/>
    <sheet name="NCF-0181" sheetId="61" r:id="rId50"/>
    <sheet name="NCF-0182" sheetId="73" r:id="rId51"/>
    <sheet name="NCF-0187" sheetId="42" r:id="rId52"/>
    <sheet name="NCF-0194" sheetId="63" r:id="rId53"/>
    <sheet name="NCF-0201" sheetId="44" r:id="rId54"/>
    <sheet name="NCF-0207" sheetId="46" r:id="rId55"/>
    <sheet name="NCF-0213" sheetId="66" r:id="rId56"/>
    <sheet name="NCF-0215" sheetId="50" r:id="rId57"/>
    <sheet name="NCF-0216" sheetId="52" r:id="rId58"/>
    <sheet name="NCF-0221" sheetId="76" r:id="rId59"/>
    <sheet name="NCF-0224" sheetId="54" r:id="rId60"/>
    <sheet name="NCF-0239" sheetId="97" r:id="rId61"/>
    <sheet name="NCF-0248" sheetId="70" r:id="rId62"/>
    <sheet name="NCF-0249" sheetId="68" r:id="rId63"/>
    <sheet name="CFS.a-04" sheetId="71" r:id="rId64"/>
    <sheet name="NCFS.a-0007" sheetId="56" r:id="rId65"/>
  </sheets>
  <externalReferences>
    <externalReference r:id="rId66"/>
  </externalReferences>
  <calcPr calcId="145621"/>
</workbook>
</file>

<file path=xl/calcChain.xml><?xml version="1.0" encoding="utf-8"?>
<calcChain xmlns="http://schemas.openxmlformats.org/spreadsheetml/2006/main">
  <c r="E17" i="15" l="1"/>
  <c r="D17" i="15"/>
  <c r="C17" i="15"/>
  <c r="E24" i="14"/>
  <c r="D24" i="14"/>
  <c r="C24" i="14"/>
  <c r="E30" i="15" l="1"/>
  <c r="D30" i="15"/>
  <c r="C30" i="15"/>
  <c r="E27" i="15"/>
  <c r="D27" i="15"/>
  <c r="C27" i="15"/>
  <c r="E22" i="15"/>
  <c r="D22" i="15"/>
  <c r="C22" i="15"/>
  <c r="D13" i="15"/>
  <c r="E37" i="14"/>
  <c r="D37" i="14"/>
  <c r="C37" i="14"/>
  <c r="E30" i="14"/>
  <c r="D30" i="14"/>
  <c r="C30" i="14"/>
  <c r="E20" i="14"/>
  <c r="D20" i="14"/>
  <c r="C20" i="14"/>
  <c r="E17" i="14"/>
  <c r="D17" i="14"/>
  <c r="C17" i="14"/>
  <c r="E41" i="14"/>
  <c r="D41" i="14"/>
  <c r="C41" i="14"/>
  <c r="E40" i="14"/>
  <c r="D40" i="14"/>
  <c r="C40" i="14"/>
  <c r="E23" i="15" l="1"/>
  <c r="D23" i="15"/>
  <c r="C23" i="15"/>
  <c r="C21" i="15"/>
  <c r="E19" i="15"/>
  <c r="D19" i="15"/>
  <c r="C19" i="15"/>
  <c r="E16" i="15"/>
  <c r="D16" i="15"/>
  <c r="C16" i="15"/>
  <c r="E23" i="14" l="1"/>
  <c r="D23" i="14"/>
  <c r="C23" i="14"/>
  <c r="E13" i="14" l="1"/>
  <c r="D13" i="14"/>
  <c r="C13" i="14"/>
  <c r="C33" i="14" l="1"/>
  <c r="E26" i="15" l="1"/>
  <c r="D26" i="15"/>
  <c r="C26" i="15"/>
  <c r="E35" i="14"/>
  <c r="D35" i="14"/>
  <c r="C35" i="14"/>
  <c r="E28" i="14"/>
  <c r="D28" i="14"/>
  <c r="C28" i="14"/>
  <c r="E27" i="14"/>
  <c r="D27" i="14"/>
  <c r="C27" i="14"/>
  <c r="E32" i="29" l="1"/>
  <c r="D32" i="29"/>
  <c r="C32" i="29"/>
  <c r="E31" i="29"/>
  <c r="D31" i="29"/>
  <c r="C31" i="29"/>
  <c r="E30" i="29"/>
  <c r="D30" i="29"/>
  <c r="C30" i="29"/>
  <c r="E29" i="29"/>
  <c r="D29" i="29"/>
  <c r="C29" i="29"/>
  <c r="E28" i="29"/>
  <c r="D28" i="29"/>
  <c r="C28" i="29"/>
  <c r="E27" i="29"/>
  <c r="D27" i="29"/>
  <c r="C27" i="29"/>
  <c r="E26" i="29"/>
  <c r="D26" i="29"/>
  <c r="C26" i="29"/>
  <c r="E25" i="29"/>
  <c r="D25" i="29"/>
  <c r="C25" i="29"/>
  <c r="E24" i="29"/>
  <c r="D24" i="29"/>
  <c r="C24" i="29"/>
  <c r="E23" i="29"/>
  <c r="D23" i="29"/>
  <c r="C23" i="29"/>
  <c r="E22" i="29"/>
  <c r="D22" i="29"/>
  <c r="C22" i="29"/>
  <c r="E21" i="29"/>
  <c r="D21" i="29"/>
  <c r="C21" i="29"/>
  <c r="E20" i="29"/>
  <c r="D20" i="29"/>
  <c r="C20" i="29"/>
  <c r="E19" i="29"/>
  <c r="D19" i="29"/>
  <c r="C19" i="29"/>
  <c r="E18" i="29"/>
  <c r="D18" i="29"/>
  <c r="C18" i="29"/>
  <c r="E17" i="29"/>
  <c r="D17" i="29"/>
  <c r="C17" i="29"/>
  <c r="E16" i="29"/>
  <c r="D16" i="29"/>
  <c r="C16" i="29"/>
  <c r="E15" i="29"/>
  <c r="D15" i="29"/>
  <c r="C15" i="29"/>
  <c r="E14" i="29"/>
  <c r="D14" i="29"/>
  <c r="C14" i="29"/>
  <c r="E13" i="29"/>
  <c r="D13" i="29"/>
  <c r="C13" i="29"/>
  <c r="E12" i="29"/>
  <c r="D12" i="29"/>
  <c r="C12" i="29"/>
  <c r="E11" i="29"/>
  <c r="D11" i="29"/>
  <c r="C11" i="29"/>
  <c r="E10" i="29"/>
  <c r="D10" i="29"/>
  <c r="C10" i="29"/>
  <c r="E9" i="29"/>
  <c r="D9" i="29"/>
  <c r="C9" i="29"/>
  <c r="E29" i="15"/>
  <c r="D29" i="15"/>
  <c r="C29" i="15"/>
  <c r="E28" i="15"/>
  <c r="D28" i="15"/>
  <c r="C28" i="15"/>
  <c r="E25" i="15"/>
  <c r="D25" i="15"/>
  <c r="E24" i="15"/>
  <c r="D24" i="15"/>
  <c r="C24" i="15"/>
  <c r="E21" i="15"/>
  <c r="D21" i="15"/>
  <c r="E20" i="15"/>
  <c r="D20" i="15"/>
  <c r="C20" i="15"/>
  <c r="E18" i="15"/>
  <c r="D18" i="15"/>
  <c r="C18" i="15"/>
  <c r="E15" i="15"/>
  <c r="D15" i="15"/>
  <c r="C15" i="15"/>
  <c r="E14" i="15"/>
  <c r="D14" i="15"/>
  <c r="C14" i="15"/>
  <c r="D12" i="15"/>
  <c r="J11" i="15"/>
  <c r="D11" i="15"/>
  <c r="J10" i="15"/>
  <c r="E39" i="14"/>
  <c r="D39" i="14"/>
  <c r="C39" i="14"/>
  <c r="E38" i="14"/>
  <c r="D38" i="14"/>
  <c r="C38" i="14"/>
  <c r="E36" i="14"/>
  <c r="D36" i="14"/>
  <c r="C36" i="14"/>
  <c r="E34" i="14"/>
  <c r="D34" i="14"/>
  <c r="C34" i="14"/>
  <c r="E33" i="14"/>
  <c r="D33" i="14"/>
  <c r="E32" i="14"/>
  <c r="D32" i="14"/>
  <c r="C32" i="14"/>
  <c r="E31" i="14"/>
  <c r="D31" i="14"/>
  <c r="C31" i="14"/>
  <c r="E29" i="14"/>
  <c r="D29" i="14"/>
  <c r="C29" i="14"/>
  <c r="E26" i="14"/>
  <c r="D26" i="14"/>
  <c r="C26" i="14"/>
  <c r="E25" i="14"/>
  <c r="D25" i="14"/>
  <c r="C25" i="14"/>
  <c r="E22" i="14"/>
  <c r="D22" i="14"/>
  <c r="C22" i="14"/>
  <c r="E21" i="14"/>
  <c r="D21" i="14"/>
  <c r="C21" i="14"/>
  <c r="E19" i="14"/>
  <c r="D19" i="14"/>
  <c r="C19" i="14"/>
  <c r="E18" i="14"/>
  <c r="D18" i="14"/>
  <c r="C18" i="14"/>
  <c r="E16" i="14"/>
  <c r="D16" i="14"/>
  <c r="C16" i="14"/>
  <c r="E15" i="14"/>
  <c r="D15" i="14"/>
  <c r="C15" i="14"/>
  <c r="E14" i="14"/>
  <c r="D14" i="14"/>
  <c r="C14" i="14"/>
  <c r="E12" i="14"/>
  <c r="D12" i="14"/>
  <c r="C12" i="14"/>
  <c r="J11" i="14"/>
  <c r="E11" i="14"/>
  <c r="D11" i="14"/>
  <c r="C11" i="14"/>
  <c r="J10" i="14"/>
  <c r="E10" i="14"/>
  <c r="D10" i="14"/>
  <c r="C10" i="14"/>
  <c r="E9" i="14"/>
  <c r="D9" i="14"/>
  <c r="C9" i="14"/>
  <c r="J13" i="16"/>
  <c r="D13" i="16"/>
</calcChain>
</file>

<file path=xl/comments1.xml><?xml version="1.0" encoding="utf-8"?>
<comments xmlns="http://schemas.openxmlformats.org/spreadsheetml/2006/main">
  <authors>
    <author>help</author>
  </authors>
  <commentList>
    <comment ref="G14" authorId="0">
      <text>
        <r>
          <rPr>
            <sz val="9"/>
            <color indexed="81"/>
            <rFont val="Tahoma"/>
            <family val="2"/>
          </rPr>
          <t xml:space="preserve">Inicio de tratamiento
</t>
        </r>
      </text>
    </comment>
  </commentList>
</comments>
</file>

<file path=xl/comments2.xml><?xml version="1.0" encoding="utf-8"?>
<comments xmlns="http://schemas.openxmlformats.org/spreadsheetml/2006/main">
  <authors>
    <author>help</author>
  </authors>
  <commentList>
    <comment ref="G15" authorId="0">
      <text>
        <r>
          <rPr>
            <sz val="9"/>
            <color indexed="81"/>
            <rFont val="Tahoma"/>
            <family val="2"/>
          </rPr>
          <t xml:space="preserve">Inicio de tratamiento
</t>
        </r>
      </text>
    </comment>
  </commentList>
</comments>
</file>

<file path=xl/comments3.xml><?xml version="1.0" encoding="utf-8"?>
<comments xmlns="http://schemas.openxmlformats.org/spreadsheetml/2006/main">
  <authors>
    <author>help</author>
  </authors>
  <commentList>
    <comment ref="G14" authorId="0">
      <text>
        <r>
          <rPr>
            <sz val="9"/>
            <color indexed="81"/>
            <rFont val="Tahoma"/>
            <family val="2"/>
          </rPr>
          <t xml:space="preserve">No se puede aplicar encapsulado durante intervención, se instalará Kit dosificador para tratar por continua.
</t>
        </r>
      </text>
    </comment>
  </commentList>
</comments>
</file>

<file path=xl/comments4.xml><?xml version="1.0" encoding="utf-8"?>
<comments xmlns="http://schemas.openxmlformats.org/spreadsheetml/2006/main">
  <authors>
    <author>help</author>
  </authors>
  <commentList>
    <comment ref="G18" authorId="0">
      <text>
        <r>
          <rPr>
            <sz val="9"/>
            <color indexed="81"/>
            <rFont val="Tahoma"/>
            <family val="2"/>
          </rPr>
          <t xml:space="preserve">Se suspende inyección continua de inh de incrustaciones por perdida en valv de pozo productor, se pasa tratamiento a Bacheo.
</t>
        </r>
      </text>
    </comment>
    <comment ref="G19" authorId="0">
      <text>
        <r>
          <rPr>
            <sz val="9"/>
            <color indexed="81"/>
            <rFont val="Tahoma"/>
            <family val="2"/>
          </rPr>
          <t xml:space="preserve">Se suspende inyección continua de inh de incrustaciones por perdida en valv de pozo productor, se pasa tratamiento a Bacheo.
</t>
        </r>
      </text>
    </comment>
    <comment ref="G20" authorId="0">
      <text>
        <r>
          <rPr>
            <sz val="9"/>
            <color indexed="81"/>
            <rFont val="Tahoma"/>
            <family val="2"/>
          </rPr>
          <t xml:space="preserve">Se suspende inyección continua de inh de incrustaciones por perdida en valv de pozo productor, se pasa tratamiento a Bacheo.
</t>
        </r>
      </text>
    </comment>
    <comment ref="G21" authorId="0">
      <text>
        <r>
          <rPr>
            <sz val="9"/>
            <color indexed="81"/>
            <rFont val="Tahoma"/>
            <family val="2"/>
          </rPr>
          <t xml:space="preserve">Se suspende inyección continua de inh de incrustaciones por perdida en valv de pozo productor, se pasa tratamiento a Bacheo.
</t>
        </r>
      </text>
    </comment>
  </commentList>
</comments>
</file>

<file path=xl/comments5.xml><?xml version="1.0" encoding="utf-8"?>
<comments xmlns="http://schemas.openxmlformats.org/spreadsheetml/2006/main">
  <authors>
    <author>help</author>
  </authors>
  <commentList>
    <comment ref="G18" authorId="0">
      <text>
        <r>
          <rPr>
            <sz val="9"/>
            <color indexed="81"/>
            <rFont val="Tahoma"/>
            <family val="2"/>
          </rPr>
          <t xml:space="preserve">Se cambia tipo de tratamiento de inh de incrustación a inh de corrosion, a partir de este mes se informaran datos de Hierro.
</t>
        </r>
      </text>
    </comment>
  </commentList>
</comments>
</file>

<file path=xl/comments6.xml><?xml version="1.0" encoding="utf-8"?>
<comments xmlns="http://schemas.openxmlformats.org/spreadsheetml/2006/main">
  <authors>
    <author>help</author>
  </authors>
  <commentList>
    <comment ref="G14" authorId="0">
      <text>
        <r>
          <rPr>
            <sz val="9"/>
            <color indexed="81"/>
            <rFont val="Tahoma"/>
            <family val="2"/>
          </rPr>
          <t xml:space="preserve">Se baja encapsulado
</t>
        </r>
      </text>
    </comment>
  </commentList>
</comments>
</file>

<file path=xl/comments7.xml><?xml version="1.0" encoding="utf-8"?>
<comments xmlns="http://schemas.openxmlformats.org/spreadsheetml/2006/main">
  <authors>
    <author>help</author>
  </authors>
  <commentList>
    <comment ref="G8" authorId="0">
      <text>
        <r>
          <rPr>
            <sz val="9"/>
            <color indexed="81"/>
            <rFont val="Tahoma"/>
            <family val="2"/>
          </rPr>
          <t>A partir del mes de Abril se comienza a tratar con desincrustante.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sz val="9"/>
            <color indexed="81"/>
            <rFont val="Tahoma"/>
            <family val="2"/>
          </rPr>
          <t>A partir del mes de Abril se comienza a tratar con desincrustante.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sz val="9"/>
            <color indexed="81"/>
            <rFont val="Tahoma"/>
            <family val="2"/>
          </rPr>
          <t>A partir del mes de Abril se comienza a tratar con desincrustante.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>
      <text>
        <r>
          <rPr>
            <sz val="9"/>
            <color indexed="81"/>
            <rFont val="Tahoma"/>
            <family val="2"/>
          </rPr>
          <t>A partir del mes de Abril se comienza a tratar con desincrustante.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sz val="9"/>
            <color indexed="81"/>
            <rFont val="Tahoma"/>
            <family val="2"/>
          </rPr>
          <t>A partir del mes de Abril se comienza a tratar con desincrustante.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0">
      <text>
        <r>
          <rPr>
            <sz val="9"/>
            <color indexed="81"/>
            <rFont val="Tahoma"/>
            <family val="2"/>
          </rPr>
          <t>A partir del mes de Abril se comienza a tratar con desincrustante.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sz val="9"/>
            <color indexed="81"/>
            <rFont val="Tahoma"/>
            <family val="2"/>
          </rPr>
          <t>A partir del mes de Abril se comienza a tratar con desincrustante.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<sst xmlns="http://schemas.openxmlformats.org/spreadsheetml/2006/main" count="2819" uniqueCount="281">
  <si>
    <t>Fecha</t>
  </si>
  <si>
    <t>Presión</t>
  </si>
  <si>
    <t>BRS</t>
  </si>
  <si>
    <t>Observaciones</t>
  </si>
  <si>
    <t>INGRESO DE INFORMACION</t>
  </si>
  <si>
    <t>FECHA</t>
  </si>
  <si>
    <t>COMPANIA</t>
  </si>
  <si>
    <t>NECON</t>
  </si>
  <si>
    <t>YACIMIENTO</t>
  </si>
  <si>
    <t>PETROLEOS SUDAMERICANOS</t>
  </si>
  <si>
    <t>PTO DE MUESTREO</t>
  </si>
  <si>
    <t>CE103</t>
  </si>
  <si>
    <t>IONES</t>
  </si>
  <si>
    <t>CALCIO</t>
  </si>
  <si>
    <t>mg/lt</t>
  </si>
  <si>
    <t>MAGNESIO</t>
  </si>
  <si>
    <t>CLORUROS</t>
  </si>
  <si>
    <t>CARBONATOS</t>
  </si>
  <si>
    <t>BICARBONATOS</t>
  </si>
  <si>
    <t>SULFATOS</t>
  </si>
  <si>
    <t>HIERRO TOTAL</t>
  </si>
  <si>
    <t>PH POTENCIOMÉTRICO</t>
  </si>
  <si>
    <t xml:space="preserve">GASES </t>
  </si>
  <si>
    <t>SH2</t>
  </si>
  <si>
    <t>-</t>
  </si>
  <si>
    <t>ppm</t>
  </si>
  <si>
    <t>CO2</t>
  </si>
  <si>
    <t>% molar</t>
  </si>
  <si>
    <t>GASES DISUELTOS</t>
  </si>
  <si>
    <t>Sulfuro total</t>
  </si>
  <si>
    <t>Ac. SULFHIDRICO (calculado)</t>
  </si>
  <si>
    <t>Anhidrido Carbonico</t>
  </si>
  <si>
    <t>Oxigeno</t>
  </si>
  <si>
    <t>RECUENTO MICROBIOLOGICO</t>
  </si>
  <si>
    <t>BACT. SULFA. REDUCTORAS</t>
  </si>
  <si>
    <t>UFC</t>
  </si>
  <si>
    <t>BACT. AERÓB. TOTALES.</t>
  </si>
  <si>
    <t>TEMPERATURA</t>
  </si>
  <si>
    <t>PRESION</t>
  </si>
  <si>
    <t xml:space="preserve">DATOS DE PRODUCCION E INSTALACION DEL POZO </t>
  </si>
  <si>
    <t>DIAMETRO CASING</t>
  </si>
  <si>
    <t>Inch</t>
  </si>
  <si>
    <t xml:space="preserve">DIAMETRO TUBING </t>
  </si>
  <si>
    <t>DIAMETRO VARILLA 1</t>
  </si>
  <si>
    <t>DIAMETRO VARILLA 2</t>
  </si>
  <si>
    <t>DIAMETRO VARILLA 3</t>
  </si>
  <si>
    <t>PRODUCCION  BRUTA</t>
  </si>
  <si>
    <t xml:space="preserve">% AGUA </t>
  </si>
  <si>
    <t>SUMERGENCIA DE BBA</t>
  </si>
  <si>
    <t xml:space="preserve">SODIO </t>
  </si>
  <si>
    <t>SALINIDAD (CL Na)</t>
  </si>
  <si>
    <t xml:space="preserve">TSD  </t>
  </si>
  <si>
    <t xml:space="preserve">FUERZA IÓNICA    </t>
  </si>
  <si>
    <t>SOLUBILIDAD DE SULFATO DE CALCIO METODO :  MC DONALD - STIFF - SKILLMAN</t>
  </si>
  <si>
    <t xml:space="preserve"> CONSTANTES Kps</t>
  </si>
  <si>
    <r>
      <t xml:space="preserve">   CÁLCULO DE X , X </t>
    </r>
    <r>
      <rPr>
        <vertAlign val="superscript"/>
        <sz val="9"/>
        <color indexed="48"/>
        <rFont val="Arial"/>
        <family val="2"/>
      </rPr>
      <t>2</t>
    </r>
  </si>
  <si>
    <t>Kps [ 25 C ]    =</t>
  </si>
  <si>
    <t>X =</t>
  </si>
  <si>
    <t>Kps [ 50C ]    =</t>
  </si>
  <si>
    <r>
      <t xml:space="preserve">X 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=</t>
    </r>
  </si>
  <si>
    <t xml:space="preserve">     Kps [ 80C ]    =</t>
  </si>
  <si>
    <t>SOL CAL</t>
  </si>
  <si>
    <t>SOL REAL</t>
  </si>
  <si>
    <t>Temperatura</t>
  </si>
  <si>
    <t>[ meq / lts ]</t>
  </si>
  <si>
    <t>INTERPRETACION  DE LOS VALORES</t>
  </si>
  <si>
    <t xml:space="preserve">SI   Sr  &gt;  Sc </t>
  </si>
  <si>
    <t xml:space="preserve">  HABRA DEPOSICION DE SULFATO DE CALCIO.</t>
  </si>
  <si>
    <t xml:space="preserve">SI   Sr  =  Sc </t>
  </si>
  <si>
    <t xml:space="preserve">  SE CONSIDERA UN SISTEMA SATURADO.</t>
  </si>
  <si>
    <t xml:space="preserve">SI   Sr  &lt;  Sc </t>
  </si>
  <si>
    <t xml:space="preserve">  NO HABRA DEPOSICION DE SULFATO DE CALCIO.</t>
  </si>
  <si>
    <t>STIFF - DAVIS</t>
  </si>
  <si>
    <t>CTE IONICA</t>
  </si>
  <si>
    <t>CALCULO DE PCa , PAlc</t>
  </si>
  <si>
    <t xml:space="preserve">TENDENCIA A DEPOSITAR CaC03  </t>
  </si>
  <si>
    <t xml:space="preserve"> K [ 25 C ]   =</t>
  </si>
  <si>
    <t xml:space="preserve">Pca = </t>
  </si>
  <si>
    <t>SI [ 25 C ]   =</t>
  </si>
  <si>
    <t>TENDENCIA CORROSIVA</t>
  </si>
  <si>
    <t xml:space="preserve"> K [ 50 C ]   =</t>
  </si>
  <si>
    <t xml:space="preserve">PAlc = </t>
  </si>
  <si>
    <t>SI [ 50 C ]   =</t>
  </si>
  <si>
    <t xml:space="preserve"> K [ 80 C ]   =</t>
  </si>
  <si>
    <t xml:space="preserve">PH = </t>
  </si>
  <si>
    <t>SI [ 80 C ]   =</t>
  </si>
  <si>
    <t>TENDENCIA INSCRUSTANTE</t>
  </si>
  <si>
    <t>TENDENCIA</t>
  </si>
  <si>
    <t>CTES. ION MOLAR (Kc)</t>
  </si>
  <si>
    <t xml:space="preserve">  Kc (25º C)</t>
  </si>
  <si>
    <t xml:space="preserve">  Kc (50º C)</t>
  </si>
  <si>
    <t xml:space="preserve">  Kc (80º C)</t>
  </si>
  <si>
    <t>VALORES DE P</t>
  </si>
  <si>
    <t>INTERPRETACION</t>
  </si>
  <si>
    <t xml:space="preserve">CALC. DE P (CaCO3) PPTABLE </t>
  </si>
  <si>
    <t>P&lt; 0</t>
  </si>
  <si>
    <t>SIN DEPOSICION</t>
  </si>
  <si>
    <t>P [ 25 C ]   =</t>
  </si>
  <si>
    <t>0 &lt; P &lt; 286</t>
  </si>
  <si>
    <t>ESCASA DEPOSICION</t>
  </si>
  <si>
    <t>P [ 50 C ]   =</t>
  </si>
  <si>
    <t>286 &lt; P &lt; 714</t>
  </si>
  <si>
    <t>MODERADA DEPOSICION</t>
  </si>
  <si>
    <t>P [ 80 C ]   =</t>
  </si>
  <si>
    <t>P &gt; 714</t>
  </si>
  <si>
    <t>ELEVADA DEPOSICION</t>
  </si>
  <si>
    <t xml:space="preserve">(CaCO3) PPTABLE </t>
  </si>
  <si>
    <t>ODDO TOMSON</t>
  </si>
  <si>
    <t>CTES. ION MOLAR (KC)</t>
  </si>
  <si>
    <t xml:space="preserve">  Kc (100º C)</t>
  </si>
  <si>
    <t xml:space="preserve">CALCULOS DE P (CaCO3) PPTABLE </t>
  </si>
  <si>
    <t>P [ 25 C ] =</t>
  </si>
  <si>
    <t>P [ 50 C ] =</t>
  </si>
  <si>
    <t>P [ 80 C ] =</t>
  </si>
  <si>
    <t>P [ 100 C ] =</t>
  </si>
  <si>
    <t>INFORME POTENCIAL INCRUSTANTE</t>
  </si>
  <si>
    <t>COMPANIA:</t>
  </si>
  <si>
    <t>YACIMIENTO:</t>
  </si>
  <si>
    <t>PTO DE MUESTREO:</t>
  </si>
  <si>
    <t>CONCENTRACIONES IONICAS</t>
  </si>
  <si>
    <t>TEND. CORROSIVA</t>
  </si>
  <si>
    <t>TEND. INSCRUSTANTE</t>
  </si>
  <si>
    <t>SULFURO TOTALES</t>
  </si>
  <si>
    <t>ANHIDRIDO CARBONICO</t>
  </si>
  <si>
    <t>OXIGENO</t>
  </si>
  <si>
    <t>TSD  PPM</t>
  </si>
  <si>
    <t>OBSERVACIONES:</t>
  </si>
  <si>
    <t>RECOMENDACIONES:</t>
  </si>
  <si>
    <t>VELOCIDAD DE CORROSION DE POZOS PRODUCTORES</t>
  </si>
  <si>
    <t>POZO PRODUCTOR</t>
  </si>
  <si>
    <t>HIERRO MEDIDO</t>
  </si>
  <si>
    <t xml:space="preserve">PH  POTENCIOMÉTRICO                 </t>
  </si>
  <si>
    <t>SULFURO DE HIDROGENO</t>
  </si>
  <si>
    <t xml:space="preserve">ANHÍDRIDO CARBÓNICO </t>
  </si>
  <si>
    <t xml:space="preserve">GASES DISUELTOS </t>
  </si>
  <si>
    <t>SULFUROS TOTALES</t>
  </si>
  <si>
    <t xml:space="preserve">BSR          </t>
  </si>
  <si>
    <t xml:space="preserve">GRAFICO: el grafico muestra la velocidad de corrosion puntual de la instalacion respecto de los valores de Fe medido en </t>
  </si>
  <si>
    <t xml:space="preserve">boca de pozo en cualquier momento. Arbitrando las siguientes condiciones, 0,0 ppm de Fe en agua de formacion y corrosion </t>
  </si>
  <si>
    <t>de pareja y cte. en toda la instalacion</t>
  </si>
  <si>
    <t xml:space="preserve">INTERPRETACION DE RESULTADOS </t>
  </si>
  <si>
    <t xml:space="preserve">VELOCIDAD DE CORROSION </t>
  </si>
  <si>
    <t>REFERENCIA</t>
  </si>
  <si>
    <t>0  -  2  MPY</t>
  </si>
  <si>
    <t>CORROSION NORMAL</t>
  </si>
  <si>
    <t>2  -  5  MPY</t>
  </si>
  <si>
    <t>CORROSION ELEVADA</t>
  </si>
  <si>
    <t>&gt; 5 MPY</t>
  </si>
  <si>
    <t>CORROSION MUY ELEVADA</t>
  </si>
  <si>
    <t>MASA DE HIERRO POR DIA</t>
  </si>
  <si>
    <t>CONCENTRACION DE HIERRO = 2 mpy</t>
  </si>
  <si>
    <t xml:space="preserve">Se observa corrosion normal en el pozo, este no presenta caracteristicas severa de corrosion </t>
  </si>
  <si>
    <t>[ppm] Fe = 2 mpy</t>
  </si>
  <si>
    <t>VELOCIDAD DE CORROSION</t>
  </si>
  <si>
    <t>Realizar cromatrografia para poder abservar las caracteristica de gas.</t>
  </si>
  <si>
    <t>milipulgadas por año</t>
  </si>
  <si>
    <t>milimetros por año</t>
  </si>
  <si>
    <t>Residual Fosfonato</t>
  </si>
  <si>
    <t>Última Fecha</t>
  </si>
  <si>
    <t>OK</t>
  </si>
  <si>
    <t xml:space="preserve">Pozos tratados con Inh de Incrustación </t>
  </si>
  <si>
    <t>Producto:</t>
  </si>
  <si>
    <t>Residual KPI</t>
  </si>
  <si>
    <t>Pozos Tratados</t>
  </si>
  <si>
    <t>Cumplen KPI</t>
  </si>
  <si>
    <t>No Cumplen KPI</t>
  </si>
  <si>
    <t>Hierro</t>
  </si>
  <si>
    <t>Pozos tratados con Inh de Corrosión</t>
  </si>
  <si>
    <t>Cantidad</t>
  </si>
  <si>
    <t>Cumplimiento</t>
  </si>
  <si>
    <t>Colectora 1 CF</t>
  </si>
  <si>
    <t>Colectora 2 CF</t>
  </si>
  <si>
    <t>NALAt.x-0001</t>
  </si>
  <si>
    <t>NCF.a-0009(I)</t>
  </si>
  <si>
    <t>NCF.a-0047</t>
  </si>
  <si>
    <t>NCF-0023</t>
  </si>
  <si>
    <t>NCF-0071</t>
  </si>
  <si>
    <t>NCF-0096</t>
  </si>
  <si>
    <t>NCF-0115</t>
  </si>
  <si>
    <t>NCF-0121</t>
  </si>
  <si>
    <t>NCF-0122</t>
  </si>
  <si>
    <t>NCF-0133</t>
  </si>
  <si>
    <t>NCF-0136</t>
  </si>
  <si>
    <t>NCF-0141</t>
  </si>
  <si>
    <t>NCF-0143</t>
  </si>
  <si>
    <t>NCF-0166</t>
  </si>
  <si>
    <t>NCF-0169</t>
  </si>
  <si>
    <t>NCF-0171</t>
  </si>
  <si>
    <t>NCF-0174</t>
  </si>
  <si>
    <t>NCF-0187</t>
  </si>
  <si>
    <t>NCF-0201</t>
  </si>
  <si>
    <t>NCF-0207</t>
  </si>
  <si>
    <t>NCF-0215</t>
  </si>
  <si>
    <t>NCF-0216</t>
  </si>
  <si>
    <t>NCF-0224</t>
  </si>
  <si>
    <t>NCFS.a-0007</t>
  </si>
  <si>
    <t>Punto</t>
  </si>
  <si>
    <t>NALAt.x-0002</t>
  </si>
  <si>
    <t>NCF-0181</t>
  </si>
  <si>
    <t>NCF-0194</t>
  </si>
  <si>
    <t>S/D</t>
  </si>
  <si>
    <t>Sin energia</t>
  </si>
  <si>
    <t>Parado</t>
  </si>
  <si>
    <t>En servicio</t>
  </si>
  <si>
    <t>Intervenido</t>
  </si>
  <si>
    <t>Stand by</t>
  </si>
  <si>
    <t>NCF-0178</t>
  </si>
  <si>
    <t>NCF-0213</t>
  </si>
  <si>
    <t>Encapsulado</t>
  </si>
  <si>
    <t>Suspendido</t>
  </si>
  <si>
    <t>Stand by PCP</t>
  </si>
  <si>
    <t>NCF-0102</t>
  </si>
  <si>
    <t>NCF-0249</t>
  </si>
  <si>
    <t>Inicio de tratamiento</t>
  </si>
  <si>
    <t>Solo gas</t>
  </si>
  <si>
    <t>Inyector</t>
  </si>
  <si>
    <t>NCF-0056</t>
  </si>
  <si>
    <t>Puntos Tratados</t>
  </si>
  <si>
    <t>NCF-0248</t>
  </si>
  <si>
    <t>Tratamiento suspendido</t>
  </si>
  <si>
    <t>Bacheo</t>
  </si>
  <si>
    <t>NCF-0182</t>
  </si>
  <si>
    <t>Inicio de Tratamiento</t>
  </si>
  <si>
    <t>NCF-0119</t>
  </si>
  <si>
    <t>NCF-0135</t>
  </si>
  <si>
    <t>Pozo Parado</t>
  </si>
  <si>
    <t>NCF-0221</t>
  </si>
  <si>
    <t>Pozo parado</t>
  </si>
  <si>
    <t>Inyección continua</t>
  </si>
  <si>
    <t>NCF-0137</t>
  </si>
  <si>
    <t>Pozos tratados con Bactericida</t>
  </si>
  <si>
    <t>Bactron L-133</t>
  </si>
  <si>
    <t>BRS / col x ml</t>
  </si>
  <si>
    <t>Batería 1 CF</t>
  </si>
  <si>
    <t>Batería 3 CF</t>
  </si>
  <si>
    <t>TK-1000 CF</t>
  </si>
  <si>
    <t>Bateria 1 CF</t>
  </si>
  <si>
    <t>Bateria 2 CF</t>
  </si>
  <si>
    <t>Bateria 3 CF</t>
  </si>
  <si>
    <t>NCF-0025</t>
  </si>
  <si>
    <t>mg/lts</t>
  </si>
  <si>
    <t>Se cambia tipo de tratamiento</t>
  </si>
  <si>
    <t>Pasa a Inyector</t>
  </si>
  <si>
    <t>NCF-0052</t>
  </si>
  <si>
    <t xml:space="preserve">Encapsulado </t>
  </si>
  <si>
    <t>NCF-0105</t>
  </si>
  <si>
    <t>NCF-0147</t>
  </si>
  <si>
    <t>Encapsulado (inicio de tratamiento)</t>
  </si>
  <si>
    <t>NCF-0170</t>
  </si>
  <si>
    <t>No se pudo bajar Encapsulado</t>
  </si>
  <si>
    <t>NCF-0081</t>
  </si>
  <si>
    <t>NCF-0069</t>
  </si>
  <si>
    <t>1.50</t>
  </si>
  <si>
    <t>0.51</t>
  </si>
  <si>
    <t>Sin producción</t>
  </si>
  <si>
    <t>NCF-0050</t>
  </si>
  <si>
    <t>Pozos tratados con Reductor de Fricción y Dispersante de parafinas y asfaltenos.</t>
  </si>
  <si>
    <t>Metodo de Aplicación</t>
  </si>
  <si>
    <t>Stanb by</t>
  </si>
  <si>
    <t xml:space="preserve">                               SEGUIMIENTO DE TRATAMIENTOS QUIMICOS EN CERRO FORTUNOSO</t>
  </si>
  <si>
    <r>
      <t xml:space="preserve">Producto: </t>
    </r>
    <r>
      <rPr>
        <b/>
        <sz val="10"/>
        <color theme="1"/>
        <rFont val="Arial"/>
        <family val="2"/>
      </rPr>
      <t>Clear 2335 - Emulsotron x-8131/8134</t>
    </r>
  </si>
  <si>
    <t>Pozo a regimen</t>
  </si>
  <si>
    <t>NCF-0162</t>
  </si>
  <si>
    <t>Batería 2 CF (Oleoducto)</t>
  </si>
  <si>
    <t>Blanco inicial Fe++ (23,4 mg/lts)</t>
  </si>
  <si>
    <t>NALAt.x-0007</t>
  </si>
  <si>
    <t>NCF-0113</t>
  </si>
  <si>
    <t>Sin tratamiento quimico</t>
  </si>
  <si>
    <t>Bacheo desincrustante</t>
  </si>
  <si>
    <t>CFS.a-04</t>
  </si>
  <si>
    <t>Inicio de tratamiento (Encapsulado)</t>
  </si>
  <si>
    <t>NCF-0088</t>
  </si>
  <si>
    <t>Pozo en espera de pulling (Inicio Encapsulado)</t>
  </si>
  <si>
    <t>NCF-0173</t>
  </si>
  <si>
    <t>NCF-0239</t>
  </si>
  <si>
    <t>CORTRON-RN 470 / CORTRON 2533 / EC1499A</t>
  </si>
  <si>
    <t>Pozo parado (espera pulling)</t>
  </si>
  <si>
    <t>Encapsulado (Hierro inicial 23,4 mg/lt)</t>
  </si>
  <si>
    <t>GYPTRON-TA-416 / EC-6359A</t>
  </si>
  <si>
    <t>NCF-0120</t>
  </si>
  <si>
    <t>Inicio de tratamiento (encapsulado)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</si>
</sst>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64" formatCode="0\ &quot;ºC&quot;"/>
    <numFmt numFmtId="165" formatCode="0\ &quot;psi&quot;"/>
    <numFmt numFmtId="166" formatCode="0\ &quot;Mts&quot;"/>
    <numFmt numFmtId="167" formatCode="0\ &quot;m3/dia&quot;"/>
    <numFmt numFmtId="168" formatCode="0\ &quot;%&quot;"/>
    <numFmt numFmtId="169" formatCode="0\ &quot;mts.&quot;"/>
    <numFmt numFmtId="170" formatCode="0.0\ &quot;mg/lt&quot;"/>
    <numFmt numFmtId="171" formatCode="0\ &quot;meq/lt&quot;"/>
    <numFmt numFmtId="172" formatCode="0.0000\ &quot;mol/lt&quot;"/>
    <numFmt numFmtId="173" formatCode="0.0000"/>
    <numFmt numFmtId="174" formatCode="0\ &quot;mg/lt&quot;"/>
    <numFmt numFmtId="175" formatCode="0.0"/>
    <numFmt numFmtId="176" formatCode="0.000000"/>
    <numFmt numFmtId="177" formatCode="0\ &quot;ºC&quot;\="/>
    <numFmt numFmtId="178" formatCode="0.00\ &quot;mg/lt&quot;"/>
    <numFmt numFmtId="179" formatCode="mm/dd/yy"/>
    <numFmt numFmtId="180" formatCode="0.0\ &quot;ppm&quot;"/>
    <numFmt numFmtId="181" formatCode="0.0\ &quot;% molar&quot;"/>
    <numFmt numFmtId="182" formatCode="0\ &quot;UFC&quot;"/>
    <numFmt numFmtId="183" formatCode="0.00\ &quot;grs/dia&quot;"/>
    <numFmt numFmtId="184" formatCode="0.00\ &quot;mpy&quot;"/>
    <numFmt numFmtId="185" formatCode="0.0000\ &quot;mmy&quot;"/>
    <numFmt numFmtId="186" formatCode="0.000"/>
  </numFmts>
  <fonts count="56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12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sz val="9"/>
      <color indexed="48"/>
      <name val="Arial"/>
      <family val="2"/>
    </font>
    <font>
      <vertAlign val="superscript"/>
      <sz val="9"/>
      <color indexed="48"/>
      <name val="Arial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10"/>
      <color indexed="9"/>
      <name val="Arial"/>
      <family val="2"/>
    </font>
    <font>
      <u/>
      <sz val="9"/>
      <color indexed="8"/>
      <name val="Arial"/>
      <family val="2"/>
    </font>
    <font>
      <u/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u/>
      <sz val="10"/>
      <name val="Arial"/>
      <family val="2"/>
    </font>
    <font>
      <u/>
      <sz val="8"/>
      <name val="Arial"/>
      <family val="2"/>
    </font>
    <font>
      <sz val="8"/>
      <color indexed="9"/>
      <name val="Arial"/>
      <family val="2"/>
    </font>
    <font>
      <b/>
      <sz val="14"/>
      <name val="Arial"/>
      <family val="2"/>
    </font>
    <font>
      <b/>
      <sz val="8"/>
      <color indexed="12"/>
      <name val="Arial"/>
      <family val="2"/>
    </font>
    <font>
      <b/>
      <sz val="7"/>
      <color indexed="12"/>
      <name val="Arial"/>
      <family val="2"/>
    </font>
    <font>
      <u/>
      <sz val="7"/>
      <name val="Arial"/>
      <family val="2"/>
    </font>
    <font>
      <b/>
      <sz val="8"/>
      <color indexed="9"/>
      <name val="Arial"/>
      <family val="2"/>
    </font>
    <font>
      <b/>
      <u/>
      <sz val="8"/>
      <color indexed="12"/>
      <name val="Arial"/>
      <family val="2"/>
    </font>
    <font>
      <b/>
      <u/>
      <sz val="8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b/>
      <sz val="7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9"/>
      <color rgb="FF0070C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7" fillId="0" borderId="0"/>
    <xf numFmtId="9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7" fillId="0" borderId="0"/>
    <xf numFmtId="0" fontId="40" fillId="0" borderId="0"/>
    <xf numFmtId="0" fontId="7" fillId="0" borderId="0"/>
  </cellStyleXfs>
  <cellXfs count="45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43" fillId="3" borderId="0" xfId="0" applyFont="1" applyFill="1"/>
    <xf numFmtId="2" fontId="43" fillId="3" borderId="0" xfId="0" applyNumberFormat="1" applyFont="1" applyFill="1"/>
    <xf numFmtId="14" fontId="43" fillId="3" borderId="0" xfId="0" applyNumberFormat="1" applyFont="1" applyFill="1"/>
    <xf numFmtId="0" fontId="43" fillId="3" borderId="0" xfId="0" applyNumberFormat="1" applyFont="1" applyFill="1"/>
    <xf numFmtId="0" fontId="1" fillId="3" borderId="1" xfId="0" applyFont="1" applyFill="1" applyBorder="1" applyAlignment="1">
      <alignment horizontal="center" vertical="center"/>
    </xf>
    <xf numFmtId="0" fontId="2" fillId="7" borderId="0" xfId="0" applyFont="1" applyFill="1" applyBorder="1" applyProtection="1">
      <protection hidden="1"/>
    </xf>
    <xf numFmtId="0" fontId="0" fillId="7" borderId="0" xfId="0" applyFill="1" applyBorder="1" applyProtection="1">
      <protection hidden="1"/>
    </xf>
    <xf numFmtId="0" fontId="10" fillId="3" borderId="19" xfId="0" applyFont="1" applyFill="1" applyBorder="1" applyAlignment="1" applyProtection="1">
      <alignment horizontal="left"/>
      <protection hidden="1"/>
    </xf>
    <xf numFmtId="170" fontId="3" fillId="3" borderId="20" xfId="0" applyNumberFormat="1" applyFont="1" applyFill="1" applyBorder="1" applyAlignment="1" applyProtection="1">
      <alignment horizontal="right"/>
      <protection hidden="1"/>
    </xf>
    <xf numFmtId="171" fontId="3" fillId="3" borderId="19" xfId="0" applyNumberFormat="1" applyFont="1" applyFill="1" applyBorder="1" applyProtection="1">
      <protection hidden="1"/>
    </xf>
    <xf numFmtId="172" fontId="3" fillId="3" borderId="20" xfId="0" applyNumberFormat="1" applyFont="1" applyFill="1" applyBorder="1" applyAlignment="1" applyProtection="1">
      <alignment horizontal="right"/>
      <protection hidden="1"/>
    </xf>
    <xf numFmtId="0" fontId="0" fillId="3" borderId="0" xfId="0" applyFill="1" applyBorder="1" applyProtection="1">
      <protection hidden="1"/>
    </xf>
    <xf numFmtId="0" fontId="0" fillId="3" borderId="37" xfId="0" applyFill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2" fillId="3" borderId="0" xfId="0" applyFont="1" applyFill="1" applyBorder="1" applyProtection="1">
      <protection hidden="1"/>
    </xf>
    <xf numFmtId="0" fontId="23" fillId="3" borderId="0" xfId="0" applyFont="1" applyFill="1" applyBorder="1" applyProtection="1">
      <protection hidden="1"/>
    </xf>
    <xf numFmtId="2" fontId="0" fillId="3" borderId="0" xfId="0" applyNumberFormat="1" applyFill="1" applyBorder="1" applyProtection="1">
      <protection hidden="1"/>
    </xf>
    <xf numFmtId="0" fontId="0" fillId="3" borderId="35" xfId="0" applyFill="1" applyBorder="1" applyProtection="1">
      <protection hidden="1"/>
    </xf>
    <xf numFmtId="0" fontId="3" fillId="3" borderId="46" xfId="0" applyFont="1" applyFill="1" applyBorder="1" applyProtection="1">
      <protection hidden="1"/>
    </xf>
    <xf numFmtId="0" fontId="3" fillId="3" borderId="47" xfId="0" applyFont="1" applyFill="1" applyBorder="1" applyProtection="1">
      <protection hidden="1"/>
    </xf>
    <xf numFmtId="0" fontId="18" fillId="3" borderId="48" xfId="0" applyFont="1" applyFill="1" applyBorder="1" applyProtection="1">
      <protection hidden="1"/>
    </xf>
    <xf numFmtId="0" fontId="10" fillId="3" borderId="21" xfId="0" applyFont="1" applyFill="1" applyBorder="1" applyAlignment="1" applyProtection="1">
      <alignment horizontal="left"/>
      <protection hidden="1"/>
    </xf>
    <xf numFmtId="170" fontId="3" fillId="3" borderId="22" xfId="0" applyNumberFormat="1" applyFont="1" applyFill="1" applyBorder="1" applyAlignment="1" applyProtection="1">
      <alignment horizontal="right"/>
      <protection hidden="1"/>
    </xf>
    <xf numFmtId="171" fontId="3" fillId="3" borderId="21" xfId="0" applyNumberFormat="1" applyFont="1" applyFill="1" applyBorder="1" applyAlignment="1" applyProtection="1">
      <alignment horizontal="right"/>
      <protection hidden="1"/>
    </xf>
    <xf numFmtId="172" fontId="3" fillId="3" borderId="22" xfId="0" applyNumberFormat="1" applyFont="1" applyFill="1" applyBorder="1" applyAlignment="1" applyProtection="1">
      <alignment horizontal="right"/>
      <protection hidden="1"/>
    </xf>
    <xf numFmtId="0" fontId="3" fillId="3" borderId="37" xfId="0" applyFont="1" applyFill="1" applyBorder="1" applyProtection="1">
      <protection hidden="1"/>
    </xf>
    <xf numFmtId="0" fontId="3" fillId="3" borderId="0" xfId="0" applyFont="1" applyFill="1" applyBorder="1" applyProtection="1">
      <protection hidden="1"/>
    </xf>
    <xf numFmtId="0" fontId="18" fillId="3" borderId="35" xfId="0" applyFont="1" applyFill="1" applyBorder="1" applyProtection="1">
      <protection hidden="1"/>
    </xf>
    <xf numFmtId="0" fontId="3" fillId="7" borderId="2" xfId="0" applyFont="1" applyFill="1" applyBorder="1" applyProtection="1">
      <protection hidden="1"/>
    </xf>
    <xf numFmtId="14" fontId="4" fillId="7" borderId="3" xfId="0" applyNumberFormat="1" applyFont="1" applyFill="1" applyBorder="1" applyAlignment="1" applyProtection="1">
      <alignment horizontal="left"/>
      <protection locked="0"/>
    </xf>
    <xf numFmtId="0" fontId="0" fillId="7" borderId="3" xfId="0" applyFill="1" applyBorder="1" applyProtection="1">
      <protection hidden="1"/>
    </xf>
    <xf numFmtId="0" fontId="0" fillId="7" borderId="4" xfId="0" applyFill="1" applyBorder="1" applyProtection="1">
      <protection hidden="1"/>
    </xf>
    <xf numFmtId="0" fontId="3" fillId="3" borderId="15" xfId="0" applyFont="1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0" fillId="3" borderId="32" xfId="0" applyFill="1" applyBorder="1" applyProtection="1">
      <protection hidden="1"/>
    </xf>
    <xf numFmtId="0" fontId="30" fillId="3" borderId="0" xfId="0" applyFont="1" applyFill="1" applyBorder="1" applyProtection="1">
      <protection hidden="1"/>
    </xf>
    <xf numFmtId="0" fontId="3" fillId="7" borderId="5" xfId="0" applyFont="1" applyFill="1" applyBorder="1" applyProtection="1">
      <protection hidden="1"/>
    </xf>
    <xf numFmtId="0" fontId="4" fillId="7" borderId="6" xfId="0" applyFont="1" applyFill="1" applyBorder="1" applyProtection="1">
      <protection locked="0"/>
    </xf>
    <xf numFmtId="0" fontId="0" fillId="7" borderId="6" xfId="0" applyFill="1" applyBorder="1" applyProtection="1">
      <protection hidden="1"/>
    </xf>
    <xf numFmtId="0" fontId="0" fillId="7" borderId="7" xfId="0" applyFill="1" applyBorder="1" applyProtection="1">
      <protection hidden="1"/>
    </xf>
    <xf numFmtId="0" fontId="24" fillId="3" borderId="15" xfId="0" applyFont="1" applyFill="1" applyBorder="1" applyProtection="1">
      <protection hidden="1"/>
    </xf>
    <xf numFmtId="0" fontId="3" fillId="3" borderId="1" xfId="0" applyFont="1" applyFill="1" applyBorder="1" applyProtection="1">
      <protection hidden="1"/>
    </xf>
    <xf numFmtId="0" fontId="3" fillId="7" borderId="8" xfId="0" applyFont="1" applyFill="1" applyBorder="1" applyProtection="1">
      <protection hidden="1"/>
    </xf>
    <xf numFmtId="0" fontId="4" fillId="7" borderId="9" xfId="0" applyFont="1" applyFill="1" applyBorder="1" applyProtection="1">
      <protection locked="0"/>
    </xf>
    <xf numFmtId="0" fontId="0" fillId="7" borderId="9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24" fillId="3" borderId="0" xfId="0" applyFont="1" applyFill="1" applyBorder="1" applyProtection="1">
      <protection hidden="1"/>
    </xf>
    <xf numFmtId="0" fontId="3" fillId="7" borderId="0" xfId="0" applyFont="1" applyFill="1" applyBorder="1" applyProtection="1">
      <protection hidden="1"/>
    </xf>
    <xf numFmtId="0" fontId="4" fillId="7" borderId="0" xfId="0" applyFont="1" applyFill="1" applyBorder="1" applyProtection="1">
      <protection hidden="1"/>
    </xf>
    <xf numFmtId="171" fontId="3" fillId="3" borderId="23" xfId="0" applyNumberFormat="1" applyFont="1" applyFill="1" applyBorder="1" applyAlignment="1" applyProtection="1">
      <alignment horizontal="right"/>
      <protection hidden="1"/>
    </xf>
    <xf numFmtId="172" fontId="11" fillId="3" borderId="24" xfId="0" applyNumberFormat="1" applyFont="1" applyFill="1" applyBorder="1" applyAlignment="1" applyProtection="1">
      <alignment horizontal="right"/>
      <protection hidden="1"/>
    </xf>
    <xf numFmtId="173" fontId="0" fillId="3" borderId="0" xfId="0" applyNumberFormat="1" applyFill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10" fillId="3" borderId="25" xfId="0" applyFont="1" applyFill="1" applyBorder="1" applyAlignment="1" applyProtection="1">
      <alignment horizontal="left"/>
      <protection hidden="1"/>
    </xf>
    <xf numFmtId="170" fontId="3" fillId="3" borderId="26" xfId="0" applyNumberFormat="1" applyFont="1" applyFill="1" applyBorder="1" applyAlignment="1" applyProtection="1">
      <alignment horizontal="right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1" fontId="6" fillId="7" borderId="11" xfId="0" applyNumberFormat="1" applyFont="1" applyFill="1" applyBorder="1" applyAlignment="1" applyProtection="1">
      <alignment horizontal="right"/>
      <protection locked="0"/>
    </xf>
    <xf numFmtId="0" fontId="7" fillId="7" borderId="4" xfId="0" applyFont="1" applyFill="1" applyBorder="1" applyProtection="1">
      <protection hidden="1"/>
    </xf>
    <xf numFmtId="0" fontId="10" fillId="3" borderId="21" xfId="0" applyFont="1" applyFill="1" applyBorder="1" applyProtection="1">
      <protection hidden="1"/>
    </xf>
    <xf numFmtId="170" fontId="3" fillId="3" borderId="22" xfId="0" applyNumberFormat="1" applyFont="1" applyFill="1" applyBorder="1" applyProtection="1">
      <protection hidden="1"/>
    </xf>
    <xf numFmtId="0" fontId="3" fillId="3" borderId="38" xfId="0" applyFont="1" applyFill="1" applyBorder="1" applyAlignment="1" applyProtection="1">
      <alignment horizontal="left"/>
      <protection hidden="1"/>
    </xf>
    <xf numFmtId="0" fontId="3" fillId="3" borderId="39" xfId="0" applyFont="1" applyFill="1" applyBorder="1" applyProtection="1">
      <protection hidden="1"/>
    </xf>
    <xf numFmtId="0" fontId="3" fillId="3" borderId="40" xfId="0" applyFont="1" applyFill="1" applyBorder="1" applyProtection="1">
      <protection hidden="1"/>
    </xf>
    <xf numFmtId="170" fontId="3" fillId="3" borderId="41" xfId="0" applyNumberFormat="1" applyFont="1" applyFill="1" applyBorder="1" applyProtection="1">
      <protection hidden="1"/>
    </xf>
    <xf numFmtId="175" fontId="3" fillId="3" borderId="0" xfId="0" applyNumberFormat="1" applyFont="1" applyFill="1" applyBorder="1" applyProtection="1">
      <protection hidden="1"/>
    </xf>
    <xf numFmtId="0" fontId="3" fillId="3" borderId="0" xfId="0" applyFont="1" applyFill="1" applyBorder="1" applyAlignment="1" applyProtection="1">
      <alignment horizontal="right"/>
      <protection hidden="1"/>
    </xf>
    <xf numFmtId="1" fontId="6" fillId="7" borderId="12" xfId="0" applyNumberFormat="1" applyFont="1" applyFill="1" applyBorder="1" applyAlignment="1" applyProtection="1">
      <alignment horizontal="right"/>
      <protection locked="0"/>
    </xf>
    <xf numFmtId="0" fontId="7" fillId="7" borderId="7" xfId="0" applyFont="1" applyFill="1" applyBorder="1" applyProtection="1">
      <protection hidden="1"/>
    </xf>
    <xf numFmtId="0" fontId="3" fillId="3" borderId="22" xfId="0" applyFont="1" applyFill="1" applyBorder="1" applyAlignment="1" applyProtection="1">
      <alignment horizontal="right"/>
      <protection hidden="1"/>
    </xf>
    <xf numFmtId="0" fontId="3" fillId="3" borderId="15" xfId="0" applyFont="1" applyFill="1" applyBorder="1" applyAlignment="1" applyProtection="1">
      <alignment horizontal="left"/>
      <protection hidden="1"/>
    </xf>
    <xf numFmtId="0" fontId="3" fillId="3" borderId="6" xfId="0" applyFont="1" applyFill="1" applyBorder="1" applyProtection="1">
      <protection hidden="1"/>
    </xf>
    <xf numFmtId="0" fontId="3" fillId="3" borderId="32" xfId="0" applyFont="1" applyFill="1" applyBorder="1" applyProtection="1">
      <protection hidden="1"/>
    </xf>
    <xf numFmtId="177" fontId="10" fillId="3" borderId="38" xfId="0" applyNumberFormat="1" applyFont="1" applyFill="1" applyBorder="1" applyAlignment="1" applyProtection="1">
      <alignment horizontal="right"/>
      <protection hidden="1"/>
    </xf>
    <xf numFmtId="2" fontId="10" fillId="3" borderId="39" xfId="1" applyNumberFormat="1" applyFont="1" applyFill="1" applyBorder="1" applyAlignment="1" applyProtection="1">
      <alignment horizontal="center"/>
      <protection hidden="1"/>
    </xf>
    <xf numFmtId="0" fontId="8" fillId="3" borderId="15" xfId="0" applyFont="1" applyFill="1" applyBorder="1" applyProtection="1">
      <protection hidden="1"/>
    </xf>
    <xf numFmtId="0" fontId="8" fillId="3" borderId="32" xfId="0" applyFont="1" applyFill="1" applyBorder="1" applyProtection="1">
      <protection hidden="1"/>
    </xf>
    <xf numFmtId="174" fontId="3" fillId="3" borderId="22" xfId="0" applyNumberFormat="1" applyFont="1" applyFill="1" applyBorder="1" applyAlignment="1" applyProtection="1">
      <alignment horizontal="right"/>
      <protection hidden="1"/>
    </xf>
    <xf numFmtId="177" fontId="10" fillId="3" borderId="15" xfId="0" applyNumberFormat="1" applyFont="1" applyFill="1" applyBorder="1" applyAlignment="1" applyProtection="1">
      <alignment horizontal="right"/>
      <protection hidden="1"/>
    </xf>
    <xf numFmtId="0" fontId="8" fillId="3" borderId="1" xfId="0" applyFont="1" applyFill="1" applyBorder="1" applyProtection="1">
      <protection hidden="1"/>
    </xf>
    <xf numFmtId="0" fontId="31" fillId="3" borderId="0" xfId="0" applyFont="1" applyFill="1" applyBorder="1" applyAlignment="1" applyProtection="1">
      <protection hidden="1"/>
    </xf>
    <xf numFmtId="0" fontId="24" fillId="3" borderId="0" xfId="0" applyFont="1" applyFill="1" applyBorder="1" applyAlignment="1" applyProtection="1">
      <protection hidden="1"/>
    </xf>
    <xf numFmtId="0" fontId="10" fillId="3" borderId="23" xfId="0" applyFont="1" applyFill="1" applyBorder="1" applyAlignment="1" applyProtection="1">
      <alignment horizontal="left"/>
      <protection hidden="1"/>
    </xf>
    <xf numFmtId="173" fontId="3" fillId="3" borderId="24" xfId="0" applyNumberFormat="1" applyFont="1" applyFill="1" applyBorder="1" applyAlignment="1" applyProtection="1">
      <alignment horizontal="right"/>
      <protection hidden="1"/>
    </xf>
    <xf numFmtId="173" fontId="3" fillId="3" borderId="0" xfId="0" applyNumberFormat="1" applyFont="1" applyFill="1" applyBorder="1" applyAlignment="1" applyProtection="1">
      <alignment horizontal="right"/>
      <protection hidden="1"/>
    </xf>
    <xf numFmtId="0" fontId="8" fillId="3" borderId="0" xfId="0" applyFont="1" applyFill="1" applyBorder="1" applyProtection="1">
      <protection hidden="1"/>
    </xf>
    <xf numFmtId="2" fontId="8" fillId="3" borderId="0" xfId="0" applyNumberFormat="1" applyFont="1" applyFill="1" applyBorder="1" applyAlignment="1" applyProtection="1">
      <alignment horizontal="center"/>
      <protection hidden="1"/>
    </xf>
    <xf numFmtId="0" fontId="8" fillId="3" borderId="0" xfId="0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 applyProtection="1">
      <alignment vertical="center"/>
      <protection hidden="1"/>
    </xf>
    <xf numFmtId="180" fontId="3" fillId="3" borderId="0" xfId="0" applyNumberFormat="1" applyFont="1" applyFill="1" applyBorder="1" applyAlignment="1" applyProtection="1">
      <protection hidden="1"/>
    </xf>
    <xf numFmtId="0" fontId="0" fillId="3" borderId="0" xfId="0" applyFill="1" applyBorder="1" applyAlignment="1" applyProtection="1">
      <alignment horizontal="left"/>
      <protection hidden="1"/>
    </xf>
    <xf numFmtId="0" fontId="0" fillId="3" borderId="0" xfId="0" applyFill="1" applyBorder="1" applyAlignment="1" applyProtection="1">
      <alignment horizontal="right"/>
      <protection hidden="1"/>
    </xf>
    <xf numFmtId="177" fontId="10" fillId="3" borderId="35" xfId="0" applyNumberFormat="1" applyFont="1" applyFill="1" applyBorder="1" applyAlignment="1" applyProtection="1">
      <alignment horizontal="right"/>
      <protection hidden="1"/>
    </xf>
    <xf numFmtId="0" fontId="32" fillId="3" borderId="15" xfId="0" applyFont="1" applyFill="1" applyBorder="1" applyAlignment="1" applyProtection="1">
      <protection hidden="1"/>
    </xf>
    <xf numFmtId="0" fontId="33" fillId="3" borderId="6" xfId="0" applyFont="1" applyFill="1" applyBorder="1" applyAlignment="1" applyProtection="1">
      <protection hidden="1"/>
    </xf>
    <xf numFmtId="0" fontId="8" fillId="3" borderId="6" xfId="0" applyFont="1" applyFill="1" applyBorder="1" applyAlignment="1" applyProtection="1">
      <protection hidden="1"/>
    </xf>
    <xf numFmtId="0" fontId="8" fillId="3" borderId="32" xfId="0" applyFont="1" applyFill="1" applyBorder="1" applyAlignment="1" applyProtection="1">
      <alignment horizontal="centerContinuous"/>
      <protection hidden="1"/>
    </xf>
    <xf numFmtId="1" fontId="6" fillId="7" borderId="12" xfId="0" applyNumberFormat="1" applyFont="1" applyFill="1" applyBorder="1" applyProtection="1">
      <protection locked="0"/>
    </xf>
    <xf numFmtId="0" fontId="12" fillId="3" borderId="27" xfId="0" applyFont="1" applyFill="1" applyBorder="1" applyAlignment="1" applyProtection="1">
      <alignment horizontal="left"/>
      <protection hidden="1"/>
    </xf>
    <xf numFmtId="0" fontId="10" fillId="3" borderId="28" xfId="0" applyFont="1" applyFill="1" applyBorder="1" applyAlignment="1" applyProtection="1">
      <alignment horizontal="right"/>
      <protection hidden="1"/>
    </xf>
    <xf numFmtId="0" fontId="10" fillId="3" borderId="28" xfId="0" applyFont="1" applyFill="1" applyBorder="1" applyProtection="1">
      <protection hidden="1"/>
    </xf>
    <xf numFmtId="0" fontId="0" fillId="3" borderId="29" xfId="0" applyFill="1" applyBorder="1" applyProtection="1">
      <protection hidden="1"/>
    </xf>
    <xf numFmtId="0" fontId="0" fillId="3" borderId="18" xfId="0" applyFill="1" applyBorder="1" applyProtection="1">
      <protection hidden="1"/>
    </xf>
    <xf numFmtId="0" fontId="0" fillId="3" borderId="30" xfId="0" applyFill="1" applyBorder="1" applyProtection="1">
      <protection hidden="1"/>
    </xf>
    <xf numFmtId="0" fontId="8" fillId="3" borderId="38" xfId="0" applyFont="1" applyFill="1" applyBorder="1" applyProtection="1">
      <protection hidden="1"/>
    </xf>
    <xf numFmtId="0" fontId="8" fillId="3" borderId="40" xfId="0" applyFont="1" applyFill="1" applyBorder="1" applyProtection="1">
      <protection hidden="1"/>
    </xf>
    <xf numFmtId="0" fontId="12" fillId="3" borderId="0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Protection="1">
      <protection hidden="1"/>
    </xf>
    <xf numFmtId="0" fontId="0" fillId="3" borderId="31" xfId="0" applyFill="1" applyBorder="1" applyProtection="1">
      <protection hidden="1"/>
    </xf>
    <xf numFmtId="0" fontId="10" fillId="3" borderId="42" xfId="0" applyFont="1" applyFill="1" applyBorder="1" applyAlignment="1" applyProtection="1">
      <alignment horizontal="right"/>
      <protection hidden="1"/>
    </xf>
    <xf numFmtId="0" fontId="10" fillId="3" borderId="3" xfId="0" applyFont="1" applyFill="1" applyBorder="1" applyAlignment="1" applyProtection="1">
      <alignment horizontal="right"/>
      <protection hidden="1"/>
    </xf>
    <xf numFmtId="175" fontId="3" fillId="3" borderId="0" xfId="0" applyNumberFormat="1" applyFont="1" applyFill="1" applyBorder="1" applyAlignment="1" applyProtection="1">
      <alignment horizontal="center"/>
      <protection hidden="1"/>
    </xf>
    <xf numFmtId="175" fontId="24" fillId="3" borderId="0" xfId="0" applyNumberFormat="1" applyFont="1" applyFill="1" applyBorder="1" applyAlignment="1" applyProtection="1">
      <alignment horizontal="center"/>
      <protection hidden="1"/>
    </xf>
    <xf numFmtId="2" fontId="3" fillId="3" borderId="0" xfId="0" applyNumberFormat="1" applyFont="1" applyFill="1" applyBorder="1" applyAlignment="1" applyProtection="1">
      <alignment horizontal="center"/>
      <protection hidden="1"/>
    </xf>
    <xf numFmtId="0" fontId="6" fillId="7" borderId="13" xfId="0" applyFont="1" applyFill="1" applyBorder="1" applyAlignment="1" applyProtection="1">
      <alignment horizontal="right"/>
      <protection locked="0"/>
    </xf>
    <xf numFmtId="0" fontId="7" fillId="7" borderId="10" xfId="0" applyFont="1" applyFill="1" applyBorder="1" applyProtection="1">
      <protection hidden="1"/>
    </xf>
    <xf numFmtId="0" fontId="13" fillId="3" borderId="1" xfId="0" applyFont="1" applyFill="1" applyBorder="1" applyAlignment="1" applyProtection="1">
      <alignment horizontal="centerContinuous"/>
      <protection hidden="1"/>
    </xf>
    <xf numFmtId="0" fontId="13" fillId="3" borderId="1" xfId="0" applyFont="1" applyFill="1" applyBorder="1" applyProtection="1">
      <protection hidden="1"/>
    </xf>
    <xf numFmtId="0" fontId="10" fillId="3" borderId="15" xfId="0" applyFont="1" applyFill="1" applyBorder="1" applyAlignment="1" applyProtection="1">
      <alignment horizontal="right"/>
      <protection hidden="1"/>
    </xf>
    <xf numFmtId="0" fontId="10" fillId="3" borderId="6" xfId="0" applyFont="1" applyFill="1" applyBorder="1" applyAlignment="1" applyProtection="1">
      <alignment horizontal="right"/>
      <protection hidden="1"/>
    </xf>
    <xf numFmtId="181" fontId="8" fillId="3" borderId="0" xfId="0" applyNumberFormat="1" applyFont="1" applyFill="1" applyBorder="1" applyAlignment="1" applyProtection="1">
      <alignment horizontal="center"/>
      <protection hidden="1"/>
    </xf>
    <xf numFmtId="0" fontId="6" fillId="7" borderId="0" xfId="0" applyFont="1" applyFill="1" applyBorder="1" applyAlignment="1" applyProtection="1">
      <alignment horizontal="right"/>
      <protection hidden="1"/>
    </xf>
    <xf numFmtId="0" fontId="7" fillId="7" borderId="0" xfId="0" applyFont="1" applyFill="1" applyBorder="1" applyProtection="1">
      <protection hidden="1"/>
    </xf>
    <xf numFmtId="11" fontId="10" fillId="3" borderId="32" xfId="0" applyNumberFormat="1" applyFont="1" applyFill="1" applyBorder="1" applyAlignment="1" applyProtection="1">
      <alignment horizontal="left"/>
      <protection hidden="1"/>
    </xf>
    <xf numFmtId="11" fontId="10" fillId="3" borderId="0" xfId="0" applyNumberFormat="1" applyFont="1" applyFill="1" applyBorder="1" applyAlignment="1" applyProtection="1">
      <alignment horizontal="right"/>
      <protection hidden="1"/>
    </xf>
    <xf numFmtId="0" fontId="8" fillId="3" borderId="6" xfId="0" applyFont="1" applyFill="1" applyBorder="1" applyProtection="1">
      <protection hidden="1"/>
    </xf>
    <xf numFmtId="181" fontId="8" fillId="3" borderId="6" xfId="0" applyNumberFormat="1" applyFont="1" applyFill="1" applyBorder="1" applyAlignment="1" applyProtection="1">
      <alignment horizontal="center"/>
      <protection hidden="1"/>
    </xf>
    <xf numFmtId="181" fontId="8" fillId="3" borderId="32" xfId="0" applyNumberFormat="1" applyFont="1" applyFill="1" applyBorder="1" applyAlignment="1" applyProtection="1">
      <alignment horizontal="center"/>
      <protection hidden="1"/>
    </xf>
    <xf numFmtId="0" fontId="5" fillId="7" borderId="0" xfId="0" applyFont="1" applyFill="1" applyBorder="1" applyAlignment="1" applyProtection="1">
      <alignment horizontal="left"/>
      <protection hidden="1"/>
    </xf>
    <xf numFmtId="174" fontId="3" fillId="3" borderId="1" xfId="0" applyNumberFormat="1" applyFont="1" applyFill="1" applyBorder="1" applyProtection="1">
      <protection hidden="1"/>
    </xf>
    <xf numFmtId="0" fontId="3" fillId="3" borderId="0" xfId="0" applyFont="1" applyFill="1" applyBorder="1" applyAlignment="1" applyProtection="1">
      <protection hidden="1"/>
    </xf>
    <xf numFmtId="0" fontId="4" fillId="7" borderId="11" xfId="0" applyFont="1" applyFill="1" applyBorder="1" applyProtection="1">
      <protection locked="0"/>
    </xf>
    <xf numFmtId="170" fontId="3" fillId="3" borderId="1" xfId="0" applyNumberFormat="1" applyFont="1" applyFill="1" applyBorder="1" applyProtection="1">
      <protection hidden="1"/>
    </xf>
    <xf numFmtId="175" fontId="24" fillId="3" borderId="0" xfId="0" applyNumberFormat="1" applyFont="1" applyFill="1" applyBorder="1" applyAlignment="1" applyProtection="1">
      <protection hidden="1"/>
    </xf>
    <xf numFmtId="2" fontId="3" fillId="3" borderId="0" xfId="0" applyNumberFormat="1" applyFont="1" applyFill="1" applyBorder="1" applyAlignment="1" applyProtection="1">
      <protection hidden="1"/>
    </xf>
    <xf numFmtId="0" fontId="34" fillId="3" borderId="35" xfId="0" applyFont="1" applyFill="1" applyBorder="1" applyAlignment="1" applyProtection="1">
      <alignment horizontal="center"/>
      <protection hidden="1"/>
    </xf>
    <xf numFmtId="0" fontId="4" fillId="7" borderId="14" xfId="0" applyFont="1" applyFill="1" applyBorder="1" applyProtection="1">
      <protection locked="0"/>
    </xf>
    <xf numFmtId="0" fontId="10" fillId="3" borderId="0" xfId="0" applyFont="1" applyFill="1" applyBorder="1" applyAlignment="1" applyProtection="1">
      <alignment horizontal="centerContinuous"/>
      <protection hidden="1"/>
    </xf>
    <xf numFmtId="11" fontId="10" fillId="3" borderId="0" xfId="0" applyNumberFormat="1" applyFont="1" applyFill="1" applyBorder="1" applyAlignment="1" applyProtection="1">
      <alignment horizontal="left"/>
      <protection hidden="1"/>
    </xf>
    <xf numFmtId="0" fontId="8" fillId="3" borderId="41" xfId="0" applyFont="1" applyFill="1" applyBorder="1" applyAlignment="1" applyProtection="1">
      <alignment horizontal="left"/>
      <protection hidden="1"/>
    </xf>
    <xf numFmtId="0" fontId="10" fillId="3" borderId="41" xfId="0" applyFont="1" applyFill="1" applyBorder="1" applyProtection="1">
      <protection hidden="1"/>
    </xf>
    <xf numFmtId="0" fontId="29" fillId="3" borderId="35" xfId="0" applyFont="1" applyFill="1" applyBorder="1" applyAlignment="1" applyProtection="1">
      <alignment horizontal="center"/>
      <protection hidden="1"/>
    </xf>
    <xf numFmtId="11" fontId="10" fillId="3" borderId="1" xfId="0" applyNumberFormat="1" applyFont="1" applyFill="1" applyBorder="1" applyAlignment="1" applyProtection="1">
      <alignment horizontal="left"/>
      <protection hidden="1"/>
    </xf>
    <xf numFmtId="0" fontId="10" fillId="3" borderId="1" xfId="0" applyFont="1" applyFill="1" applyBorder="1" applyProtection="1">
      <protection hidden="1"/>
    </xf>
    <xf numFmtId="175" fontId="3" fillId="3" borderId="1" xfId="0" applyNumberFormat="1" applyFont="1" applyFill="1" applyBorder="1" applyProtection="1">
      <protection hidden="1"/>
    </xf>
    <xf numFmtId="0" fontId="8" fillId="3" borderId="1" xfId="0" applyFont="1" applyFill="1" applyBorder="1" applyAlignment="1" applyProtection="1">
      <alignment horizontal="left"/>
      <protection hidden="1"/>
    </xf>
    <xf numFmtId="0" fontId="8" fillId="3" borderId="32" xfId="0" applyFont="1" applyFill="1" applyBorder="1" applyAlignment="1" applyProtection="1">
      <alignment horizontal="left"/>
      <protection hidden="1"/>
    </xf>
    <xf numFmtId="0" fontId="29" fillId="3" borderId="35" xfId="0" applyFont="1" applyFill="1" applyBorder="1" applyProtection="1">
      <protection hidden="1"/>
    </xf>
    <xf numFmtId="0" fontId="13" fillId="3" borderId="1" xfId="0" applyFont="1" applyFill="1" applyBorder="1" applyAlignment="1" applyProtection="1">
      <alignment horizontal="center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182" fontId="8" fillId="3" borderId="0" xfId="0" applyNumberFormat="1" applyFont="1" applyFill="1" applyBorder="1" applyAlignment="1" applyProtection="1">
      <alignment horizontal="center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2" fontId="16" fillId="3" borderId="1" xfId="0" applyNumberFormat="1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Protection="1">
      <protection hidden="1"/>
    </xf>
    <xf numFmtId="0" fontId="10" fillId="3" borderId="32" xfId="0" applyFont="1" applyFill="1" applyBorder="1" applyProtection="1">
      <protection hidden="1"/>
    </xf>
    <xf numFmtId="0" fontId="10" fillId="3" borderId="33" xfId="0" applyFont="1" applyFill="1" applyBorder="1" applyProtection="1">
      <protection hidden="1"/>
    </xf>
    <xf numFmtId="173" fontId="3" fillId="3" borderId="1" xfId="0" applyNumberFormat="1" applyFont="1" applyFill="1" applyBorder="1" applyProtection="1">
      <protection hidden="1"/>
    </xf>
    <xf numFmtId="0" fontId="32" fillId="3" borderId="15" xfId="0" applyFont="1" applyFill="1" applyBorder="1" applyProtection="1">
      <protection hidden="1"/>
    </xf>
    <xf numFmtId="0" fontId="35" fillId="3" borderId="0" xfId="0" applyFont="1" applyFill="1" applyBorder="1" applyAlignment="1" applyProtection="1">
      <protection hidden="1"/>
    </xf>
    <xf numFmtId="0" fontId="36" fillId="3" borderId="0" xfId="0" applyFont="1" applyFill="1" applyBorder="1" applyAlignment="1" applyProtection="1">
      <protection hidden="1"/>
    </xf>
    <xf numFmtId="175" fontId="29" fillId="3" borderId="35" xfId="0" applyNumberFormat="1" applyFont="1" applyFill="1" applyBorder="1" applyAlignment="1" applyProtection="1">
      <alignment horizontal="center"/>
      <protection hidden="1"/>
    </xf>
    <xf numFmtId="165" fontId="3" fillId="3" borderId="1" xfId="0" applyNumberFormat="1" applyFont="1" applyFill="1" applyBorder="1" applyProtection="1">
      <protection hidden="1"/>
    </xf>
    <xf numFmtId="12" fontId="8" fillId="3" borderId="15" xfId="0" applyNumberFormat="1" applyFont="1" applyFill="1" applyBorder="1" applyProtection="1">
      <protection hidden="1"/>
    </xf>
    <xf numFmtId="12" fontId="8" fillId="3" borderId="32" xfId="0" applyNumberFormat="1" applyFont="1" applyFill="1" applyBorder="1" applyAlignment="1" applyProtection="1">
      <protection hidden="1"/>
    </xf>
    <xf numFmtId="166" fontId="8" fillId="3" borderId="1" xfId="0" applyNumberFormat="1" applyFont="1" applyFill="1" applyBorder="1" applyAlignment="1" applyProtection="1">
      <alignment horizontal="center"/>
      <protection hidden="1"/>
    </xf>
    <xf numFmtId="0" fontId="3" fillId="3" borderId="46" xfId="0" applyFont="1" applyFill="1" applyBorder="1" applyAlignment="1" applyProtection="1">
      <protection hidden="1"/>
    </xf>
    <xf numFmtId="0" fontId="24" fillId="3" borderId="47" xfId="0" applyFont="1" applyFill="1" applyBorder="1" applyAlignment="1" applyProtection="1">
      <protection hidden="1"/>
    </xf>
    <xf numFmtId="0" fontId="0" fillId="3" borderId="48" xfId="0" applyFill="1" applyBorder="1" applyProtection="1">
      <protection hidden="1"/>
    </xf>
    <xf numFmtId="164" fontId="3" fillId="3" borderId="1" xfId="0" applyNumberFormat="1" applyFont="1" applyFill="1" applyBorder="1" applyProtection="1">
      <protection hidden="1"/>
    </xf>
    <xf numFmtId="0" fontId="28" fillId="3" borderId="0" xfId="0" applyFont="1" applyFill="1" applyBorder="1" applyAlignment="1" applyProtection="1">
      <alignment horizontal="center"/>
      <protection hidden="1"/>
    </xf>
    <xf numFmtId="0" fontId="3" fillId="3" borderId="37" xfId="0" applyFont="1" applyFill="1" applyBorder="1" applyAlignment="1" applyProtection="1">
      <protection hidden="1"/>
    </xf>
    <xf numFmtId="0" fontId="4" fillId="7" borderId="13" xfId="0" applyFont="1" applyFill="1" applyBorder="1" applyProtection="1">
      <protection locked="0"/>
    </xf>
    <xf numFmtId="0" fontId="10" fillId="3" borderId="34" xfId="0" applyFont="1" applyFill="1" applyBorder="1" applyAlignment="1" applyProtection="1">
      <alignment horizontal="left"/>
      <protection hidden="1"/>
    </xf>
    <xf numFmtId="0" fontId="10" fillId="3" borderId="34" xfId="0" applyFont="1" applyFill="1" applyBorder="1" applyAlignment="1" applyProtection="1">
      <alignment horizontal="right"/>
      <protection hidden="1"/>
    </xf>
    <xf numFmtId="0" fontId="10" fillId="3" borderId="34" xfId="0" applyFont="1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17" xfId="0" applyFill="1" applyBorder="1" applyProtection="1">
      <protection hidden="1"/>
    </xf>
    <xf numFmtId="0" fontId="13" fillId="3" borderId="0" xfId="0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Continuous"/>
      <protection hidden="1"/>
    </xf>
    <xf numFmtId="0" fontId="3" fillId="3" borderId="38" xfId="0" applyFont="1" applyFill="1" applyBorder="1" applyProtection="1">
      <protection hidden="1"/>
    </xf>
    <xf numFmtId="0" fontId="24" fillId="3" borderId="39" xfId="0" applyFont="1" applyFill="1" applyBorder="1" applyAlignment="1" applyProtection="1">
      <protection hidden="1"/>
    </xf>
    <xf numFmtId="0" fontId="0" fillId="3" borderId="40" xfId="0" applyFill="1" applyBorder="1" applyProtection="1">
      <protection hidden="1"/>
    </xf>
    <xf numFmtId="0" fontId="10" fillId="3" borderId="0" xfId="0" applyFont="1" applyFill="1" applyBorder="1" applyAlignment="1" applyProtection="1">
      <alignment horizontal="left"/>
      <protection hidden="1"/>
    </xf>
    <xf numFmtId="0" fontId="17" fillId="3" borderId="0" xfId="1" applyNumberFormat="1" applyFont="1" applyFill="1" applyBorder="1" applyAlignment="1" applyProtection="1">
      <protection hidden="1"/>
    </xf>
    <xf numFmtId="0" fontId="12" fillId="3" borderId="36" xfId="0" applyFont="1" applyFill="1" applyBorder="1" applyAlignment="1" applyProtection="1">
      <alignment horizontal="center"/>
      <protection hidden="1"/>
    </xf>
    <xf numFmtId="0" fontId="10" fillId="3" borderId="18" xfId="0" applyFont="1" applyFill="1" applyBorder="1" applyAlignment="1" applyProtection="1">
      <alignment horizontal="right"/>
      <protection hidden="1"/>
    </xf>
    <xf numFmtId="0" fontId="10" fillId="3" borderId="18" xfId="0" applyFont="1" applyFill="1" applyBorder="1" applyProtection="1">
      <protection hidden="1"/>
    </xf>
    <xf numFmtId="177" fontId="10" fillId="3" borderId="0" xfId="0" applyNumberFormat="1" applyFont="1" applyFill="1" applyBorder="1" applyAlignment="1" applyProtection="1">
      <alignment horizontal="right"/>
      <protection hidden="1"/>
    </xf>
    <xf numFmtId="0" fontId="8" fillId="3" borderId="38" xfId="0" applyFont="1" applyFill="1" applyBorder="1" applyAlignment="1" applyProtection="1">
      <alignment horizontal="left"/>
      <protection hidden="1"/>
    </xf>
    <xf numFmtId="0" fontId="13" fillId="3" borderId="1" xfId="1" applyFont="1" applyFill="1" applyBorder="1" applyAlignment="1" applyProtection="1">
      <alignment horizontal="left"/>
      <protection hidden="1"/>
    </xf>
    <xf numFmtId="177" fontId="10" fillId="3" borderId="0" xfId="0" applyNumberFormat="1" applyFont="1" applyFill="1" applyBorder="1" applyAlignment="1" applyProtection="1">
      <alignment horizontal="left"/>
      <protection hidden="1"/>
    </xf>
    <xf numFmtId="170" fontId="10" fillId="3" borderId="0" xfId="0" applyNumberFormat="1" applyFont="1" applyFill="1" applyBorder="1" applyAlignment="1" applyProtection="1">
      <alignment horizontal="left"/>
      <protection hidden="1"/>
    </xf>
    <xf numFmtId="0" fontId="10" fillId="3" borderId="15" xfId="1" applyFont="1" applyFill="1" applyBorder="1" applyAlignment="1" applyProtection="1">
      <alignment horizontal="right"/>
      <protection hidden="1"/>
    </xf>
    <xf numFmtId="2" fontId="10" fillId="3" borderId="32" xfId="1" applyNumberFormat="1" applyFont="1" applyFill="1" applyBorder="1" applyAlignment="1" applyProtection="1">
      <alignment horizontal="left"/>
      <protection hidden="1"/>
    </xf>
    <xf numFmtId="2" fontId="10" fillId="3" borderId="6" xfId="1" applyNumberFormat="1" applyFont="1" applyFill="1" applyBorder="1" applyAlignment="1" applyProtection="1">
      <alignment horizontal="center"/>
      <protection hidden="1"/>
    </xf>
    <xf numFmtId="166" fontId="8" fillId="3" borderId="40" xfId="0" applyNumberFormat="1" applyFont="1" applyFill="1" applyBorder="1" applyAlignment="1" applyProtection="1">
      <alignment horizontal="center"/>
      <protection hidden="1"/>
    </xf>
    <xf numFmtId="164" fontId="4" fillId="7" borderId="4" xfId="0" applyNumberFormat="1" applyFont="1" applyFill="1" applyBorder="1" applyProtection="1">
      <protection locked="0"/>
    </xf>
    <xf numFmtId="0" fontId="32" fillId="3" borderId="0" xfId="0" applyFont="1" applyFill="1" applyBorder="1" applyAlignment="1" applyProtection="1">
      <alignment horizontal="centerContinuous"/>
      <protection hidden="1"/>
    </xf>
    <xf numFmtId="0" fontId="8" fillId="3" borderId="0" xfId="0" applyFont="1" applyFill="1" applyBorder="1" applyAlignment="1" applyProtection="1">
      <alignment horizontal="centerContinuous"/>
      <protection hidden="1"/>
    </xf>
    <xf numFmtId="175" fontId="8" fillId="3" borderId="0" xfId="0" applyNumberFormat="1" applyFont="1" applyFill="1" applyBorder="1" applyAlignment="1" applyProtection="1">
      <alignment horizontal="centerContinuous"/>
      <protection hidden="1"/>
    </xf>
    <xf numFmtId="0" fontId="3" fillId="7" borderId="16" xfId="0" applyFont="1" applyFill="1" applyBorder="1" applyProtection="1">
      <protection hidden="1"/>
    </xf>
    <xf numFmtId="165" fontId="4" fillId="7" borderId="17" xfId="0" applyNumberFormat="1" applyFont="1" applyFill="1" applyBorder="1" applyProtection="1">
      <protection locked="0"/>
    </xf>
    <xf numFmtId="0" fontId="10" fillId="3" borderId="0" xfId="0" applyFont="1" applyFill="1" applyBorder="1" applyAlignment="1" applyProtection="1">
      <alignment horizontal="center"/>
      <protection hidden="1"/>
    </xf>
    <xf numFmtId="177" fontId="10" fillId="3" borderId="35" xfId="0" applyNumberFormat="1" applyFont="1" applyFill="1" applyBorder="1" applyAlignment="1" applyProtection="1">
      <alignment horizontal="left"/>
      <protection hidden="1"/>
    </xf>
    <xf numFmtId="2" fontId="10" fillId="3" borderId="0" xfId="1" applyNumberFormat="1" applyFont="1" applyFill="1" applyBorder="1" applyAlignment="1" applyProtection="1">
      <alignment horizontal="right"/>
      <protection hidden="1"/>
    </xf>
    <xf numFmtId="0" fontId="16" fillId="3" borderId="0" xfId="1" applyNumberFormat="1" applyFont="1" applyFill="1" applyBorder="1" applyAlignment="1" applyProtection="1">
      <protection hidden="1"/>
    </xf>
    <xf numFmtId="0" fontId="18" fillId="3" borderId="0" xfId="0" applyFont="1" applyFill="1" applyBorder="1" applyProtection="1">
      <protection hidden="1"/>
    </xf>
    <xf numFmtId="0" fontId="8" fillId="7" borderId="0" xfId="0" applyFont="1" applyFill="1" applyBorder="1" applyProtection="1">
      <protection hidden="1"/>
    </xf>
    <xf numFmtId="0" fontId="38" fillId="3" borderId="46" xfId="0" applyFont="1" applyFill="1" applyBorder="1" applyProtection="1">
      <protection hidden="1"/>
    </xf>
    <xf numFmtId="0" fontId="27" fillId="3" borderId="47" xfId="0" applyFont="1" applyFill="1" applyBorder="1" applyProtection="1">
      <protection hidden="1"/>
    </xf>
    <xf numFmtId="0" fontId="28" fillId="3" borderId="47" xfId="0" applyFont="1" applyFill="1" applyBorder="1" applyProtection="1">
      <protection hidden="1"/>
    </xf>
    <xf numFmtId="0" fontId="28" fillId="3" borderId="48" xfId="0" applyFont="1" applyFill="1" applyBorder="1" applyProtection="1">
      <protection hidden="1"/>
    </xf>
    <xf numFmtId="0" fontId="8" fillId="7" borderId="2" xfId="0" applyFont="1" applyFill="1" applyBorder="1" applyProtection="1">
      <protection hidden="1"/>
    </xf>
    <xf numFmtId="12" fontId="9" fillId="7" borderId="11" xfId="0" applyNumberFormat="1" applyFont="1" applyFill="1" applyBorder="1" applyProtection="1">
      <protection locked="0"/>
    </xf>
    <xf numFmtId="12" fontId="9" fillId="7" borderId="4" xfId="0" applyNumberFormat="1" applyFont="1" applyFill="1" applyBorder="1" applyAlignment="1" applyProtection="1">
      <protection locked="0"/>
    </xf>
    <xf numFmtId="166" fontId="8" fillId="7" borderId="2" xfId="0" applyNumberFormat="1" applyFont="1" applyFill="1" applyBorder="1" applyAlignment="1" applyProtection="1">
      <alignment horizontal="center"/>
      <protection locked="0"/>
    </xf>
    <xf numFmtId="11" fontId="10" fillId="3" borderId="32" xfId="0" applyNumberFormat="1" applyFont="1" applyFill="1" applyBorder="1" applyAlignment="1" applyProtection="1">
      <alignment horizontal="center"/>
      <protection hidden="1"/>
    </xf>
    <xf numFmtId="0" fontId="37" fillId="3" borderId="6" xfId="0" applyFont="1" applyFill="1" applyBorder="1" applyProtection="1">
      <protection hidden="1"/>
    </xf>
    <xf numFmtId="0" fontId="37" fillId="3" borderId="32" xfId="0" applyFont="1" applyFill="1" applyBorder="1" applyProtection="1">
      <protection hidden="1"/>
    </xf>
    <xf numFmtId="0" fontId="7" fillId="3" borderId="37" xfId="0" applyFont="1" applyFill="1" applyBorder="1" applyProtection="1">
      <protection locked="0"/>
    </xf>
    <xf numFmtId="0" fontId="27" fillId="3" borderId="0" xfId="0" applyFont="1" applyFill="1" applyBorder="1" applyProtection="1">
      <protection hidden="1"/>
    </xf>
    <xf numFmtId="0" fontId="28" fillId="3" borderId="0" xfId="0" applyFont="1" applyFill="1" applyBorder="1" applyProtection="1">
      <protection hidden="1"/>
    </xf>
    <xf numFmtId="0" fontId="28" fillId="3" borderId="35" xfId="0" applyFont="1" applyFill="1" applyBorder="1" applyProtection="1">
      <protection hidden="1"/>
    </xf>
    <xf numFmtId="0" fontId="8" fillId="7" borderId="5" xfId="0" applyFont="1" applyFill="1" applyBorder="1" applyProtection="1">
      <protection hidden="1"/>
    </xf>
    <xf numFmtId="12" fontId="9" fillId="7" borderId="12" xfId="0" applyNumberFormat="1" applyFont="1" applyFill="1" applyBorder="1" applyAlignment="1" applyProtection="1">
      <alignment horizontal="right"/>
      <protection locked="0"/>
    </xf>
    <xf numFmtId="12" fontId="9" fillId="7" borderId="7" xfId="0" applyNumberFormat="1" applyFont="1" applyFill="1" applyBorder="1" applyAlignment="1" applyProtection="1">
      <protection locked="0"/>
    </xf>
    <xf numFmtId="166" fontId="9" fillId="7" borderId="5" xfId="0" applyNumberFormat="1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27" fillId="3" borderId="37" xfId="0" applyFont="1" applyFill="1" applyBorder="1" applyProtection="1">
      <protection locked="0"/>
    </xf>
    <xf numFmtId="0" fontId="38" fillId="3" borderId="37" xfId="0" applyFont="1" applyFill="1" applyBorder="1" applyProtection="1">
      <protection hidden="1"/>
    </xf>
    <xf numFmtId="11" fontId="10" fillId="3" borderId="0" xfId="0" applyNumberFormat="1" applyFont="1" applyFill="1" applyBorder="1" applyAlignment="1" applyProtection="1">
      <alignment horizontal="center"/>
      <protection hidden="1"/>
    </xf>
    <xf numFmtId="0" fontId="10" fillId="3" borderId="1" xfId="0" applyFont="1" applyFill="1" applyBorder="1" applyAlignment="1" applyProtection="1">
      <alignment horizontal="left"/>
      <protection hidden="1"/>
    </xf>
    <xf numFmtId="0" fontId="8" fillId="7" borderId="8" xfId="0" applyFont="1" applyFill="1" applyBorder="1" applyProtection="1">
      <protection hidden="1"/>
    </xf>
    <xf numFmtId="12" fontId="9" fillId="7" borderId="13" xfId="0" applyNumberFormat="1" applyFont="1" applyFill="1" applyBorder="1" applyAlignment="1" applyProtection="1">
      <alignment horizontal="right"/>
      <protection locked="0"/>
    </xf>
    <xf numFmtId="12" fontId="9" fillId="7" borderId="10" xfId="0" applyNumberFormat="1" applyFont="1" applyFill="1" applyBorder="1" applyAlignment="1" applyProtection="1">
      <protection locked="0"/>
    </xf>
    <xf numFmtId="166" fontId="9" fillId="7" borderId="8" xfId="0" applyNumberFormat="1" applyFont="1" applyFill="1" applyBorder="1" applyAlignment="1" applyProtection="1">
      <alignment horizontal="center"/>
      <protection locked="0"/>
    </xf>
    <xf numFmtId="0" fontId="3" fillId="3" borderId="35" xfId="0" applyFont="1" applyFill="1" applyBorder="1" applyProtection="1">
      <protection hidden="1"/>
    </xf>
    <xf numFmtId="0" fontId="8" fillId="7" borderId="2" xfId="0" applyFont="1" applyFill="1" applyBorder="1" applyAlignment="1" applyProtection="1">
      <alignment horizontal="left"/>
      <protection hidden="1"/>
    </xf>
    <xf numFmtId="0" fontId="9" fillId="7" borderId="2" xfId="0" applyFont="1" applyFill="1" applyBorder="1" applyProtection="1">
      <protection locked="0"/>
    </xf>
    <xf numFmtId="175" fontId="10" fillId="3" borderId="6" xfId="0" applyNumberFormat="1" applyFont="1" applyFill="1" applyBorder="1" applyAlignment="1" applyProtection="1">
      <alignment horizontal="right"/>
      <protection hidden="1"/>
    </xf>
    <xf numFmtId="0" fontId="16" fillId="3" borderId="32" xfId="0" applyFont="1" applyFill="1" applyBorder="1" applyAlignment="1" applyProtection="1">
      <protection hidden="1"/>
    </xf>
    <xf numFmtId="0" fontId="38" fillId="3" borderId="38" xfId="0" applyFont="1" applyFill="1" applyBorder="1" applyProtection="1">
      <protection locked="0"/>
    </xf>
    <xf numFmtId="0" fontId="29" fillId="3" borderId="39" xfId="0" applyFont="1" applyFill="1" applyBorder="1" applyProtection="1">
      <protection hidden="1"/>
    </xf>
    <xf numFmtId="0" fontId="29" fillId="3" borderId="40" xfId="0" applyFont="1" applyFill="1" applyBorder="1" applyProtection="1">
      <protection hidden="1"/>
    </xf>
    <xf numFmtId="0" fontId="8" fillId="7" borderId="5" xfId="0" applyFont="1" applyFill="1" applyBorder="1" applyAlignment="1" applyProtection="1">
      <alignment horizontal="left"/>
      <protection hidden="1"/>
    </xf>
    <xf numFmtId="0" fontId="9" fillId="7" borderId="5" xfId="0" applyFont="1" applyFill="1" applyBorder="1" applyProtection="1">
      <protection locked="0"/>
    </xf>
    <xf numFmtId="0" fontId="29" fillId="3" borderId="38" xfId="0" applyFont="1" applyFill="1" applyBorder="1" applyProtection="1">
      <protection hidden="1"/>
    </xf>
    <xf numFmtId="0" fontId="18" fillId="3" borderId="39" xfId="0" applyFont="1" applyFill="1" applyBorder="1" applyProtection="1">
      <protection hidden="1"/>
    </xf>
    <xf numFmtId="0" fontId="8" fillId="7" borderId="8" xfId="0" applyFont="1" applyFill="1" applyBorder="1" applyAlignment="1" applyProtection="1">
      <alignment horizontal="left"/>
      <protection hidden="1"/>
    </xf>
    <xf numFmtId="0" fontId="18" fillId="3" borderId="34" xfId="0" applyFont="1" applyFill="1" applyBorder="1" applyAlignment="1" applyProtection="1">
      <alignment horizontal="left"/>
      <protection hidden="1"/>
    </xf>
    <xf numFmtId="0" fontId="0" fillId="3" borderId="34" xfId="0" applyFill="1" applyBorder="1" applyAlignment="1" applyProtection="1">
      <alignment horizontal="right"/>
      <protection hidden="1"/>
    </xf>
    <xf numFmtId="0" fontId="12" fillId="3" borderId="36" xfId="0" applyFont="1" applyFill="1" applyBorder="1" applyAlignment="1" applyProtection="1">
      <alignment horizontal="left"/>
      <protection hidden="1"/>
    </xf>
    <xf numFmtId="0" fontId="0" fillId="3" borderId="18" xfId="0" applyFill="1" applyBorder="1" applyAlignment="1" applyProtection="1">
      <alignment horizontal="right"/>
      <protection hidden="1"/>
    </xf>
    <xf numFmtId="0" fontId="10" fillId="3" borderId="18" xfId="0" applyFont="1" applyFill="1" applyBorder="1" applyAlignment="1" applyProtection="1">
      <alignment horizontal="left"/>
      <protection hidden="1"/>
    </xf>
    <xf numFmtId="0" fontId="13" fillId="3" borderId="6" xfId="0" applyFont="1" applyFill="1" applyBorder="1" applyAlignment="1" applyProtection="1">
      <alignment horizontal="centerContinuous"/>
      <protection hidden="1"/>
    </xf>
    <xf numFmtId="0" fontId="13" fillId="3" borderId="32" xfId="0" applyFont="1" applyFill="1" applyBorder="1" applyAlignment="1" applyProtection="1">
      <alignment horizontal="centerContinuous"/>
      <protection hidden="1"/>
    </xf>
    <xf numFmtId="0" fontId="7" fillId="3" borderId="0" xfId="0" applyFont="1" applyFill="1" applyBorder="1" applyProtection="1">
      <protection hidden="1"/>
    </xf>
    <xf numFmtId="0" fontId="27" fillId="3" borderId="46" xfId="0" applyFont="1" applyFill="1" applyBorder="1" applyProtection="1">
      <protection hidden="1"/>
    </xf>
    <xf numFmtId="0" fontId="0" fillId="3" borderId="47" xfId="0" applyFill="1" applyBorder="1" applyProtection="1">
      <protection hidden="1"/>
    </xf>
    <xf numFmtId="164" fontId="10" fillId="3" borderId="1" xfId="0" applyNumberFormat="1" applyFont="1" applyFill="1" applyBorder="1" applyAlignment="1" applyProtection="1">
      <alignment horizontal="center"/>
      <protection hidden="1"/>
    </xf>
    <xf numFmtId="2" fontId="10" fillId="3" borderId="32" xfId="0" applyNumberFormat="1" applyFont="1" applyFill="1" applyBorder="1" applyAlignment="1" applyProtection="1">
      <alignment horizontal="center"/>
      <protection hidden="1"/>
    </xf>
    <xf numFmtId="0" fontId="7" fillId="3" borderId="0" xfId="0" applyFont="1" applyFill="1" applyBorder="1" applyAlignment="1" applyProtection="1">
      <alignment horizontal="centerContinuous"/>
      <protection hidden="1"/>
    </xf>
    <xf numFmtId="0" fontId="27" fillId="3" borderId="37" xfId="0" applyFont="1" applyFill="1" applyBorder="1" applyProtection="1">
      <protection hidden="1"/>
    </xf>
    <xf numFmtId="176" fontId="10" fillId="3" borderId="0" xfId="0" applyNumberFormat="1" applyFont="1" applyFill="1" applyBorder="1" applyAlignment="1" applyProtection="1">
      <alignment horizontal="center"/>
      <protection hidden="1"/>
    </xf>
    <xf numFmtId="0" fontId="3" fillId="3" borderId="37" xfId="0" applyFont="1" applyFill="1" applyBorder="1" applyProtection="1">
      <protection locked="0"/>
    </xf>
    <xf numFmtId="0" fontId="29" fillId="3" borderId="38" xfId="0" applyFont="1" applyFill="1" applyBorder="1" applyProtection="1">
      <protection locked="0"/>
    </xf>
    <xf numFmtId="0" fontId="0" fillId="3" borderId="39" xfId="0" applyFill="1" applyBorder="1" applyProtection="1">
      <protection hidden="1"/>
    </xf>
    <xf numFmtId="175" fontId="3" fillId="3" borderId="6" xfId="0" applyNumberFormat="1" applyFont="1" applyFill="1" applyBorder="1" applyAlignment="1" applyProtection="1">
      <alignment horizontal="right"/>
      <protection hidden="1"/>
    </xf>
    <xf numFmtId="0" fontId="19" fillId="3" borderId="0" xfId="0" applyFont="1" applyFill="1" applyBorder="1" applyAlignment="1" applyProtection="1">
      <protection hidden="1"/>
    </xf>
    <xf numFmtId="0" fontId="0" fillId="3" borderId="38" xfId="0" applyFill="1" applyBorder="1" applyProtection="1">
      <protection hidden="1"/>
    </xf>
    <xf numFmtId="0" fontId="10" fillId="3" borderId="32" xfId="0" applyFont="1" applyFill="1" applyBorder="1" applyAlignment="1" applyProtection="1">
      <protection hidden="1"/>
    </xf>
    <xf numFmtId="0" fontId="20" fillId="3" borderId="0" xfId="0" applyFont="1" applyFill="1" applyBorder="1" applyAlignment="1" applyProtection="1">
      <protection hidden="1"/>
    </xf>
    <xf numFmtId="0" fontId="0" fillId="3" borderId="34" xfId="0" applyFill="1" applyBorder="1" applyAlignment="1" applyProtection="1">
      <alignment horizontal="left"/>
      <protection hidden="1"/>
    </xf>
    <xf numFmtId="0" fontId="0" fillId="3" borderId="0" xfId="0" applyFill="1" applyAlignment="1">
      <alignment vertic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/>
    </xf>
    <xf numFmtId="0" fontId="48" fillId="3" borderId="0" xfId="0" applyFont="1" applyFill="1"/>
    <xf numFmtId="14" fontId="48" fillId="3" borderId="0" xfId="0" applyNumberFormat="1" applyFont="1" applyFill="1"/>
    <xf numFmtId="2" fontId="47" fillId="3" borderId="1" xfId="0" applyNumberFormat="1" applyFont="1" applyFill="1" applyBorder="1" applyAlignment="1">
      <alignment horizontal="center"/>
    </xf>
    <xf numFmtId="14" fontId="47" fillId="3" borderId="1" xfId="0" applyNumberFormat="1" applyFont="1" applyFill="1" applyBorder="1" applyAlignment="1">
      <alignment horizontal="center"/>
    </xf>
    <xf numFmtId="2" fontId="45" fillId="6" borderId="1" xfId="0" applyNumberFormat="1" applyFont="1" applyFill="1" applyBorder="1" applyAlignment="1">
      <alignment horizontal="center" vertical="center" wrapText="1"/>
    </xf>
    <xf numFmtId="14" fontId="45" fillId="6" borderId="1" xfId="0" applyNumberFormat="1" applyFont="1" applyFill="1" applyBorder="1" applyAlignment="1">
      <alignment horizontal="center" vertical="center" wrapText="1"/>
    </xf>
    <xf numFmtId="0" fontId="45" fillId="6" borderId="1" xfId="0" applyNumberFormat="1" applyFont="1" applyFill="1" applyBorder="1" applyAlignment="1">
      <alignment vertical="center"/>
    </xf>
    <xf numFmtId="2" fontId="49" fillId="3" borderId="1" xfId="0" applyNumberFormat="1" applyFont="1" applyFill="1" applyBorder="1" applyAlignment="1">
      <alignment horizontal="center"/>
    </xf>
    <xf numFmtId="14" fontId="49" fillId="3" borderId="1" xfId="0" applyNumberFormat="1" applyFont="1" applyFill="1" applyBorder="1" applyAlignment="1">
      <alignment horizontal="center"/>
    </xf>
    <xf numFmtId="0" fontId="49" fillId="3" borderId="1" xfId="0" applyNumberFormat="1" applyFont="1" applyFill="1" applyBorder="1" applyAlignment="1">
      <alignment horizontal="center"/>
    </xf>
    <xf numFmtId="0" fontId="45" fillId="6" borderId="1" xfId="0" applyNumberFormat="1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/>
    </xf>
    <xf numFmtId="1" fontId="49" fillId="5" borderId="1" xfId="0" applyNumberFormat="1" applyFont="1" applyFill="1" applyBorder="1" applyAlignment="1">
      <alignment horizontal="center"/>
    </xf>
    <xf numFmtId="0" fontId="49" fillId="4" borderId="1" xfId="0" applyFont="1" applyFill="1" applyBorder="1" applyAlignment="1">
      <alignment horizontal="center"/>
    </xf>
    <xf numFmtId="9" fontId="49" fillId="4" borderId="1" xfId="2" applyFont="1" applyFill="1" applyBorder="1" applyAlignment="1">
      <alignment horizontal="center"/>
    </xf>
    <xf numFmtId="0" fontId="49" fillId="2" borderId="1" xfId="0" applyFont="1" applyFill="1" applyBorder="1" applyAlignment="1">
      <alignment horizontal="center"/>
    </xf>
    <xf numFmtId="9" fontId="49" fillId="2" borderId="1" xfId="2" applyFont="1" applyFill="1" applyBorder="1" applyAlignment="1">
      <alignment horizontal="center"/>
    </xf>
    <xf numFmtId="0" fontId="45" fillId="3" borderId="27" xfId="0" applyFont="1" applyFill="1" applyBorder="1" applyAlignment="1">
      <alignment horizontal="center"/>
    </xf>
    <xf numFmtId="0" fontId="45" fillId="3" borderId="28" xfId="0" applyFont="1" applyFill="1" applyBorder="1" applyAlignment="1">
      <alignment horizontal="center"/>
    </xf>
    <xf numFmtId="0" fontId="45" fillId="3" borderId="29" xfId="0" applyFont="1" applyFill="1" applyBorder="1" applyAlignment="1">
      <alignment horizontal="center"/>
    </xf>
    <xf numFmtId="0" fontId="44" fillId="3" borderId="27" xfId="0" applyFont="1" applyFill="1" applyBorder="1" applyAlignment="1">
      <alignment horizontal="center"/>
    </xf>
    <xf numFmtId="0" fontId="44" fillId="3" borderId="28" xfId="0" applyFont="1" applyFill="1" applyBorder="1" applyAlignment="1">
      <alignment horizontal="center"/>
    </xf>
    <xf numFmtId="0" fontId="44" fillId="3" borderId="29" xfId="0" applyFont="1" applyFill="1" applyBorder="1" applyAlignment="1">
      <alignment horizontal="center"/>
    </xf>
    <xf numFmtId="2" fontId="48" fillId="3" borderId="0" xfId="0" applyNumberFormat="1" applyFont="1" applyFill="1"/>
    <xf numFmtId="0" fontId="48" fillId="3" borderId="0" xfId="0" applyNumberFormat="1" applyFont="1" applyFill="1"/>
    <xf numFmtId="0" fontId="42" fillId="3" borderId="0" xfId="0" applyFont="1" applyFill="1" applyBorder="1" applyAlignment="1">
      <alignment horizontal="center"/>
    </xf>
    <xf numFmtId="0" fontId="48" fillId="3" borderId="0" xfId="0" applyFont="1" applyFill="1" applyAlignment="1">
      <alignment vertical="center"/>
    </xf>
    <xf numFmtId="0" fontId="46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/>
    </xf>
    <xf numFmtId="2" fontId="3" fillId="0" borderId="1" xfId="4" applyNumberFormat="1" applyFont="1" applyFill="1" applyBorder="1" applyAlignment="1">
      <alignment horizontal="center"/>
    </xf>
    <xf numFmtId="14" fontId="3" fillId="0" borderId="1" xfId="4" applyNumberFormat="1" applyFont="1" applyFill="1" applyBorder="1" applyAlignment="1">
      <alignment horizontal="center"/>
    </xf>
    <xf numFmtId="0" fontId="48" fillId="3" borderId="35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/>
    </xf>
    <xf numFmtId="175" fontId="3" fillId="0" borderId="1" xfId="0" applyNumberFormat="1" applyFont="1" applyFill="1" applyBorder="1" applyAlignment="1">
      <alignment horizontal="center"/>
    </xf>
    <xf numFmtId="175" fontId="47" fillId="3" borderId="1" xfId="0" applyNumberFormat="1" applyFont="1" applyFill="1" applyBorder="1" applyAlignment="1">
      <alignment horizontal="center"/>
    </xf>
    <xf numFmtId="0" fontId="4" fillId="7" borderId="0" xfId="0" applyFont="1" applyFill="1" applyBorder="1" applyProtection="1">
      <protection locked="0"/>
    </xf>
    <xf numFmtId="171" fontId="3" fillId="3" borderId="49" xfId="0" applyNumberFormat="1" applyFont="1" applyFill="1" applyBorder="1" applyAlignment="1" applyProtection="1">
      <alignment horizontal="right"/>
      <protection hidden="1"/>
    </xf>
    <xf numFmtId="172" fontId="3" fillId="3" borderId="50" xfId="0" applyNumberFormat="1" applyFont="1" applyFill="1" applyBorder="1" applyAlignment="1" applyProtection="1">
      <alignment horizontal="right"/>
      <protection hidden="1"/>
    </xf>
    <xf numFmtId="0" fontId="0" fillId="3" borderId="35" xfId="0" applyFill="1" applyBorder="1" applyAlignment="1">
      <alignment vertical="center"/>
    </xf>
    <xf numFmtId="175" fontId="3" fillId="0" borderId="1" xfId="5" applyNumberFormat="1" applyFont="1" applyFill="1" applyBorder="1" applyAlignment="1">
      <alignment horizontal="center"/>
    </xf>
    <xf numFmtId="14" fontId="3" fillId="0" borderId="1" xfId="5" applyNumberFormat="1" applyFont="1" applyFill="1" applyBorder="1" applyAlignment="1">
      <alignment horizontal="center"/>
    </xf>
    <xf numFmtId="175" fontId="47" fillId="3" borderId="1" xfId="0" applyNumberFormat="1" applyFont="1" applyFill="1" applyBorder="1" applyAlignment="1">
      <alignment horizontal="center" vertical="center"/>
    </xf>
    <xf numFmtId="0" fontId="44" fillId="3" borderId="0" xfId="0" applyFont="1" applyFill="1"/>
    <xf numFmtId="0" fontId="48" fillId="3" borderId="0" xfId="0" applyFont="1" applyFill="1" applyBorder="1" applyAlignment="1">
      <alignment vertical="center"/>
    </xf>
    <xf numFmtId="0" fontId="0" fillId="3" borderId="0" xfId="0" applyFill="1" applyBorder="1"/>
    <xf numFmtId="14" fontId="3" fillId="0" borderId="1" xfId="0" applyNumberFormat="1" applyFont="1" applyFill="1" applyBorder="1" applyAlignment="1">
      <alignment horizontal="center" vertical="center"/>
    </xf>
    <xf numFmtId="186" fontId="3" fillId="0" borderId="1" xfId="0" applyNumberFormat="1" applyFont="1" applyFill="1" applyBorder="1" applyAlignment="1">
      <alignment horizontal="center"/>
    </xf>
    <xf numFmtId="0" fontId="48" fillId="3" borderId="0" xfId="0" applyFont="1" applyFill="1" applyAlignment="1">
      <alignment horizontal="center" vertical="center"/>
    </xf>
    <xf numFmtId="14" fontId="47" fillId="3" borderId="1" xfId="0" applyNumberFormat="1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0" fontId="48" fillId="3" borderId="0" xfId="0" applyFont="1" applyFill="1" applyAlignment="1">
      <alignment horizontal="center" vertical="center"/>
    </xf>
    <xf numFmtId="16" fontId="0" fillId="3" borderId="0" xfId="0" applyNumberFormat="1" applyFill="1"/>
    <xf numFmtId="0" fontId="0" fillId="3" borderId="0" xfId="0" applyFill="1" applyAlignment="1">
      <alignment horizontal="center"/>
    </xf>
    <xf numFmtId="0" fontId="48" fillId="3" borderId="0" xfId="0" applyFont="1" applyFill="1" applyAlignment="1">
      <alignment horizontal="center" vertical="center"/>
    </xf>
    <xf numFmtId="0" fontId="51" fillId="8" borderId="0" xfId="0" applyFont="1" applyFill="1"/>
    <xf numFmtId="1" fontId="53" fillId="8" borderId="0" xfId="0" applyNumberFormat="1" applyFont="1" applyFill="1" applyAlignment="1">
      <alignment horizontal="center"/>
    </xf>
    <xf numFmtId="0" fontId="54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8" fillId="3" borderId="0" xfId="0" applyFont="1" applyFill="1" applyAlignment="1">
      <alignment horizontal="center" vertical="center"/>
    </xf>
    <xf numFmtId="0" fontId="52" fillId="8" borderId="0" xfId="0" applyFont="1" applyFill="1" applyAlignment="1">
      <alignment vertical="center"/>
    </xf>
    <xf numFmtId="0" fontId="51" fillId="8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47" fillId="3" borderId="0" xfId="0" applyFont="1" applyFill="1" applyBorder="1" applyAlignment="1">
      <alignment horizontal="center"/>
    </xf>
    <xf numFmtId="0" fontId="48" fillId="3" borderId="0" xfId="0" applyFont="1" applyFill="1" applyAlignment="1">
      <alignment horizontal="center" vertical="center"/>
    </xf>
    <xf numFmtId="2" fontId="45" fillId="3" borderId="0" xfId="0" applyNumberFormat="1" applyFont="1" applyFill="1"/>
    <xf numFmtId="14" fontId="47" fillId="3" borderId="0" xfId="0" applyNumberFormat="1" applyFont="1" applyFill="1" applyBorder="1" applyAlignment="1">
      <alignment horizontal="center"/>
    </xf>
    <xf numFmtId="175" fontId="47" fillId="3" borderId="0" xfId="0" applyNumberFormat="1" applyFont="1" applyFill="1" applyBorder="1" applyAlignment="1">
      <alignment horizontal="center"/>
    </xf>
    <xf numFmtId="14" fontId="3" fillId="0" borderId="0" xfId="5" applyNumberFormat="1" applyFont="1" applyFill="1" applyBorder="1" applyAlignment="1">
      <alignment horizontal="center"/>
    </xf>
    <xf numFmtId="175" fontId="3" fillId="0" borderId="0" xfId="5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175" fontId="3" fillId="0" borderId="0" xfId="0" applyNumberFormat="1" applyFont="1" applyFill="1" applyBorder="1" applyAlignment="1">
      <alignment horizontal="center"/>
    </xf>
    <xf numFmtId="1" fontId="49" fillId="3" borderId="1" xfId="0" applyNumberFormat="1" applyFont="1" applyFill="1" applyBorder="1" applyAlignment="1">
      <alignment horizontal="center"/>
    </xf>
    <xf numFmtId="2" fontId="49" fillId="3" borderId="1" xfId="0" applyNumberFormat="1" applyFont="1" applyFill="1" applyBorder="1" applyAlignment="1">
      <alignment horizontal="center" vertical="center" wrapText="1"/>
    </xf>
    <xf numFmtId="14" fontId="49" fillId="3" borderId="1" xfId="0" applyNumberFormat="1" applyFont="1" applyFill="1" applyBorder="1" applyAlignment="1">
      <alignment horizontal="center" vertical="center" wrapText="1"/>
    </xf>
    <xf numFmtId="0" fontId="49" fillId="3" borderId="1" xfId="0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/>
    </xf>
    <xf numFmtId="0" fontId="49" fillId="3" borderId="1" xfId="0" applyFont="1" applyFill="1" applyBorder="1" applyAlignment="1">
      <alignment horizontal="center"/>
    </xf>
    <xf numFmtId="0" fontId="45" fillId="8" borderId="0" xfId="0" applyFont="1" applyFill="1"/>
    <xf numFmtId="0" fontId="44" fillId="8" borderId="0" xfId="0" applyFont="1" applyFill="1" applyAlignment="1">
      <alignment vertical="center"/>
    </xf>
    <xf numFmtId="175" fontId="49" fillId="3" borderId="1" xfId="0" applyNumberFormat="1" applyFont="1" applyFill="1" applyBorder="1" applyAlignment="1">
      <alignment horizontal="center" vertical="center" wrapText="1"/>
    </xf>
    <xf numFmtId="2" fontId="47" fillId="3" borderId="1" xfId="0" applyNumberFormat="1" applyFont="1" applyFill="1" applyBorder="1" applyAlignment="1">
      <alignment horizontal="center" vertical="center"/>
    </xf>
    <xf numFmtId="0" fontId="44" fillId="3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0" fontId="45" fillId="8" borderId="0" xfId="0" applyFont="1" applyFill="1" applyAlignment="1">
      <alignment horizontal="center"/>
    </xf>
    <xf numFmtId="0" fontId="53" fillId="8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0" fontId="48" fillId="3" borderId="0" xfId="0" applyFont="1" applyFill="1" applyAlignment="1">
      <alignment horizontal="center" vertical="center"/>
    </xf>
    <xf numFmtId="167" fontId="9" fillId="7" borderId="18" xfId="0" applyNumberFormat="1" applyFont="1" applyFill="1" applyBorder="1" applyAlignment="1" applyProtection="1">
      <alignment horizontal="center"/>
      <protection hidden="1"/>
    </xf>
    <xf numFmtId="168" fontId="9" fillId="7" borderId="0" xfId="0" applyNumberFormat="1" applyFont="1" applyFill="1" applyBorder="1" applyAlignment="1" applyProtection="1">
      <alignment horizontal="center"/>
      <protection hidden="1"/>
    </xf>
    <xf numFmtId="169" fontId="8" fillId="7" borderId="0" xfId="0" applyNumberFormat="1" applyFont="1" applyFill="1" applyBorder="1" applyAlignment="1" applyProtection="1">
      <alignment horizontal="center"/>
      <protection hidden="1"/>
    </xf>
    <xf numFmtId="0" fontId="10" fillId="3" borderId="15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0" fillId="3" borderId="32" xfId="0" applyFont="1" applyFill="1" applyBorder="1" applyAlignment="1" applyProtection="1">
      <alignment horizontal="center"/>
      <protection hidden="1"/>
    </xf>
    <xf numFmtId="0" fontId="13" fillId="3" borderId="1" xfId="0" applyFont="1" applyFill="1" applyBorder="1" applyAlignment="1" applyProtection="1">
      <alignment horizontal="center"/>
      <protection hidden="1"/>
    </xf>
    <xf numFmtId="0" fontId="13" fillId="3" borderId="15" xfId="0" applyFont="1" applyFill="1" applyBorder="1" applyAlignment="1" applyProtection="1">
      <alignment horizontal="center"/>
      <protection hidden="1"/>
    </xf>
    <xf numFmtId="0" fontId="13" fillId="3" borderId="6" xfId="0" applyFont="1" applyFill="1" applyBorder="1" applyAlignment="1" applyProtection="1">
      <alignment horizontal="center"/>
      <protection hidden="1"/>
    </xf>
    <xf numFmtId="0" fontId="13" fillId="3" borderId="32" xfId="0" applyFont="1" applyFill="1" applyBorder="1" applyAlignment="1" applyProtection="1">
      <alignment horizontal="center"/>
      <protection hidden="1"/>
    </xf>
    <xf numFmtId="0" fontId="17" fillId="3" borderId="6" xfId="1" applyNumberFormat="1" applyFont="1" applyFill="1" applyBorder="1" applyAlignment="1" applyProtection="1">
      <protection hidden="1"/>
    </xf>
    <xf numFmtId="0" fontId="17" fillId="3" borderId="32" xfId="1" applyNumberFormat="1" applyFont="1" applyFill="1" applyBorder="1" applyAlignment="1" applyProtection="1">
      <protection hidden="1"/>
    </xf>
    <xf numFmtId="0" fontId="3" fillId="3" borderId="15" xfId="0" applyFont="1" applyFill="1" applyBorder="1" applyAlignment="1" applyProtection="1">
      <alignment horizontal="left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center"/>
      <protection hidden="1"/>
    </xf>
    <xf numFmtId="0" fontId="25" fillId="3" borderId="28" xfId="0" applyFont="1" applyFill="1" applyBorder="1" applyAlignment="1" applyProtection="1">
      <alignment horizontal="center"/>
      <protection hidden="1"/>
    </xf>
    <xf numFmtId="0" fontId="25" fillId="3" borderId="29" xfId="0" applyFont="1" applyFill="1" applyBorder="1" applyAlignment="1" applyProtection="1">
      <alignment horizontal="center"/>
      <protection hidden="1"/>
    </xf>
    <xf numFmtId="0" fontId="13" fillId="3" borderId="27" xfId="0" applyFont="1" applyFill="1" applyBorder="1" applyAlignment="1" applyProtection="1">
      <alignment horizontal="center"/>
      <protection hidden="1"/>
    </xf>
    <xf numFmtId="0" fontId="13" fillId="3" borderId="28" xfId="0" applyFont="1" applyFill="1" applyBorder="1" applyAlignment="1" applyProtection="1">
      <alignment horizontal="center"/>
      <protection hidden="1"/>
    </xf>
    <xf numFmtId="0" fontId="13" fillId="3" borderId="29" xfId="0" applyFont="1" applyFill="1" applyBorder="1" applyAlignment="1" applyProtection="1">
      <alignment horizontal="center"/>
      <protection hidden="1"/>
    </xf>
    <xf numFmtId="0" fontId="17" fillId="3" borderId="39" xfId="1" applyNumberFormat="1" applyFont="1" applyFill="1" applyBorder="1" applyAlignment="1" applyProtection="1">
      <protection hidden="1"/>
    </xf>
    <xf numFmtId="0" fontId="17" fillId="3" borderId="40" xfId="1" applyNumberFormat="1" applyFont="1" applyFill="1" applyBorder="1" applyAlignment="1" applyProtection="1">
      <protection hidden="1"/>
    </xf>
    <xf numFmtId="0" fontId="8" fillId="3" borderId="15" xfId="0" applyFont="1" applyFill="1" applyBorder="1" applyAlignment="1" applyProtection="1">
      <alignment horizontal="center"/>
      <protection hidden="1"/>
    </xf>
    <xf numFmtId="0" fontId="8" fillId="3" borderId="32" xfId="0" applyFont="1" applyFill="1" applyBorder="1" applyAlignment="1" applyProtection="1">
      <alignment horizontal="center"/>
      <protection hidden="1"/>
    </xf>
    <xf numFmtId="180" fontId="8" fillId="3" borderId="15" xfId="0" applyNumberFormat="1" applyFont="1" applyFill="1" applyBorder="1" applyAlignment="1" applyProtection="1">
      <alignment horizontal="center"/>
      <protection hidden="1"/>
    </xf>
    <xf numFmtId="180" fontId="8" fillId="3" borderId="32" xfId="0" applyNumberFormat="1" applyFont="1" applyFill="1" applyBorder="1" applyAlignment="1" applyProtection="1">
      <alignment horizontal="center"/>
      <protection hidden="1"/>
    </xf>
    <xf numFmtId="0" fontId="32" fillId="3" borderId="15" xfId="0" applyFont="1" applyFill="1" applyBorder="1" applyAlignment="1" applyProtection="1">
      <alignment horizontal="left"/>
      <protection hidden="1"/>
    </xf>
    <xf numFmtId="0" fontId="32" fillId="3" borderId="6" xfId="0" applyFont="1" applyFill="1" applyBorder="1" applyAlignment="1" applyProtection="1">
      <alignment horizontal="left"/>
      <protection hidden="1"/>
    </xf>
    <xf numFmtId="0" fontId="32" fillId="3" borderId="32" xfId="0" applyFont="1" applyFill="1" applyBorder="1" applyAlignment="1" applyProtection="1">
      <alignment horizontal="left"/>
      <protection hidden="1"/>
    </xf>
    <xf numFmtId="167" fontId="8" fillId="3" borderId="15" xfId="0" applyNumberFormat="1" applyFont="1" applyFill="1" applyBorder="1" applyAlignment="1" applyProtection="1">
      <alignment horizontal="center"/>
      <protection hidden="1"/>
    </xf>
    <xf numFmtId="167" fontId="8" fillId="3" borderId="32" xfId="0" applyNumberFormat="1" applyFont="1" applyFill="1" applyBorder="1" applyAlignment="1" applyProtection="1">
      <alignment horizontal="center"/>
      <protection hidden="1"/>
    </xf>
    <xf numFmtId="0" fontId="37" fillId="3" borderId="15" xfId="0" applyFont="1" applyFill="1" applyBorder="1" applyAlignment="1" applyProtection="1">
      <alignment horizontal="center"/>
      <protection hidden="1"/>
    </xf>
    <xf numFmtId="0" fontId="37" fillId="3" borderId="6" xfId="0" applyFont="1" applyFill="1" applyBorder="1" applyAlignment="1" applyProtection="1">
      <alignment horizontal="center"/>
      <protection hidden="1"/>
    </xf>
    <xf numFmtId="0" fontId="37" fillId="3" borderId="32" xfId="0" applyFont="1" applyFill="1" applyBorder="1" applyAlignment="1" applyProtection="1">
      <alignment horizontal="center"/>
      <protection hidden="1"/>
    </xf>
    <xf numFmtId="168" fontId="8" fillId="3" borderId="15" xfId="0" applyNumberFormat="1" applyFont="1" applyFill="1" applyBorder="1" applyAlignment="1" applyProtection="1">
      <alignment horizontal="center"/>
      <protection hidden="1"/>
    </xf>
    <xf numFmtId="168" fontId="8" fillId="3" borderId="32" xfId="0" applyNumberFormat="1" applyFont="1" applyFill="1" applyBorder="1" applyAlignment="1" applyProtection="1">
      <alignment horizontal="center"/>
      <protection hidden="1"/>
    </xf>
    <xf numFmtId="0" fontId="8" fillId="3" borderId="38" xfId="0" applyFont="1" applyFill="1" applyBorder="1" applyAlignment="1" applyProtection="1">
      <alignment horizontal="center"/>
      <protection hidden="1"/>
    </xf>
    <xf numFmtId="0" fontId="8" fillId="3" borderId="40" xfId="0" applyFont="1" applyFill="1" applyBorder="1" applyAlignment="1" applyProtection="1">
      <alignment horizontal="center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0" fillId="3" borderId="35" xfId="0" applyFont="1" applyFill="1" applyBorder="1" applyAlignment="1" applyProtection="1">
      <alignment horizontal="center"/>
      <protection hidden="1"/>
    </xf>
    <xf numFmtId="0" fontId="26" fillId="3" borderId="43" xfId="0" applyFont="1" applyFill="1" applyBorder="1" applyAlignment="1" applyProtection="1">
      <alignment horizontal="center"/>
      <protection hidden="1"/>
    </xf>
    <xf numFmtId="0" fontId="26" fillId="3" borderId="44" xfId="0" applyFont="1" applyFill="1" applyBorder="1" applyAlignment="1" applyProtection="1">
      <alignment horizontal="center"/>
      <protection hidden="1"/>
    </xf>
    <xf numFmtId="0" fontId="26" fillId="3" borderId="45" xfId="0" applyFont="1" applyFill="1" applyBorder="1" applyAlignment="1" applyProtection="1">
      <alignment horizontal="center"/>
      <protection hidden="1"/>
    </xf>
    <xf numFmtId="0" fontId="26" fillId="3" borderId="29" xfId="0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3" fillId="3" borderId="35" xfId="0" applyFont="1" applyFill="1" applyBorder="1" applyAlignment="1" applyProtection="1">
      <alignment horizontal="center"/>
      <protection hidden="1"/>
    </xf>
    <xf numFmtId="2" fontId="8" fillId="3" borderId="15" xfId="0" applyNumberFormat="1" applyFont="1" applyFill="1" applyBorder="1" applyAlignment="1" applyProtection="1">
      <alignment horizontal="center"/>
      <protection hidden="1"/>
    </xf>
    <xf numFmtId="2" fontId="8" fillId="3" borderId="32" xfId="0" applyNumberFormat="1" applyFont="1" applyFill="1" applyBorder="1" applyAlignment="1" applyProtection="1">
      <alignment horizontal="center"/>
      <protection hidden="1"/>
    </xf>
    <xf numFmtId="180" fontId="8" fillId="3" borderId="38" xfId="0" applyNumberFormat="1" applyFont="1" applyFill="1" applyBorder="1" applyAlignment="1" applyProtection="1">
      <alignment horizontal="center"/>
      <protection hidden="1"/>
    </xf>
    <xf numFmtId="180" fontId="8" fillId="3" borderId="40" xfId="0" applyNumberFormat="1" applyFont="1" applyFill="1" applyBorder="1" applyAlignment="1" applyProtection="1">
      <alignment horizontal="center"/>
      <protection hidden="1"/>
    </xf>
    <xf numFmtId="181" fontId="8" fillId="3" borderId="15" xfId="0" applyNumberFormat="1" applyFont="1" applyFill="1" applyBorder="1" applyAlignment="1" applyProtection="1">
      <alignment horizontal="center"/>
      <protection hidden="1"/>
    </xf>
    <xf numFmtId="181" fontId="8" fillId="3" borderId="32" xfId="0" applyNumberFormat="1" applyFon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1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32" xfId="0" applyFont="1" applyFill="1" applyBorder="1" applyAlignment="1" applyProtection="1">
      <alignment horizontal="center"/>
      <protection hidden="1"/>
    </xf>
    <xf numFmtId="179" fontId="3" fillId="3" borderId="15" xfId="0" applyNumberFormat="1" applyFont="1" applyFill="1" applyBorder="1" applyAlignment="1" applyProtection="1">
      <alignment horizontal="center"/>
      <protection hidden="1"/>
    </xf>
    <xf numFmtId="179" fontId="3" fillId="3" borderId="6" xfId="0" applyNumberFormat="1" applyFont="1" applyFill="1" applyBorder="1" applyAlignment="1" applyProtection="1">
      <alignment horizontal="center"/>
      <protection hidden="1"/>
    </xf>
    <xf numFmtId="179" fontId="3" fillId="3" borderId="32" xfId="0" applyNumberFormat="1" applyFont="1" applyFill="1" applyBorder="1" applyAlignment="1" applyProtection="1">
      <alignment horizontal="center"/>
      <protection hidden="1"/>
    </xf>
    <xf numFmtId="178" fontId="16" fillId="3" borderId="32" xfId="0" applyNumberFormat="1" applyFont="1" applyFill="1" applyBorder="1" applyAlignment="1" applyProtection="1">
      <alignment horizontal="left"/>
      <protection hidden="1"/>
    </xf>
    <xf numFmtId="178" fontId="16" fillId="3" borderId="1" xfId="0" applyNumberFormat="1" applyFont="1" applyFill="1" applyBorder="1" applyAlignment="1" applyProtection="1">
      <alignment horizontal="left"/>
      <protection hidden="1"/>
    </xf>
    <xf numFmtId="178" fontId="16" fillId="3" borderId="40" xfId="0" applyNumberFormat="1" applyFont="1" applyFill="1" applyBorder="1" applyAlignment="1" applyProtection="1">
      <alignment horizontal="left"/>
      <protection hidden="1"/>
    </xf>
    <xf numFmtId="178" fontId="16" fillId="3" borderId="41" xfId="0" applyNumberFormat="1" applyFont="1" applyFill="1" applyBorder="1" applyAlignment="1" applyProtection="1">
      <alignment horizontal="left"/>
      <protection hidden="1"/>
    </xf>
    <xf numFmtId="0" fontId="39" fillId="3" borderId="39" xfId="0" applyFont="1" applyFill="1" applyBorder="1" applyAlignment="1" applyProtection="1">
      <alignment horizontal="left"/>
      <protection hidden="1"/>
    </xf>
    <xf numFmtId="183" fontId="37" fillId="3" borderId="15" xfId="0" applyNumberFormat="1" applyFont="1" applyFill="1" applyBorder="1" applyAlignment="1" applyProtection="1">
      <alignment horizontal="center"/>
      <protection hidden="1"/>
    </xf>
    <xf numFmtId="183" fontId="37" fillId="3" borderId="32" xfId="0" applyNumberFormat="1" applyFont="1" applyFill="1" applyBorder="1" applyAlignment="1" applyProtection="1">
      <alignment horizontal="center"/>
      <protection hidden="1"/>
    </xf>
    <xf numFmtId="184" fontId="37" fillId="3" borderId="38" xfId="0" applyNumberFormat="1" applyFont="1" applyFill="1" applyBorder="1" applyAlignment="1" applyProtection="1">
      <alignment horizontal="center"/>
      <protection hidden="1"/>
    </xf>
    <xf numFmtId="184" fontId="37" fillId="3" borderId="40" xfId="0" applyNumberFormat="1" applyFont="1" applyFill="1" applyBorder="1" applyAlignment="1" applyProtection="1">
      <alignment horizontal="center"/>
      <protection hidden="1"/>
    </xf>
    <xf numFmtId="185" fontId="8" fillId="3" borderId="38" xfId="0" applyNumberFormat="1" applyFont="1" applyFill="1" applyBorder="1" applyAlignment="1" applyProtection="1">
      <alignment horizontal="center"/>
      <protection hidden="1"/>
    </xf>
    <xf numFmtId="185" fontId="8" fillId="3" borderId="40" xfId="0" applyNumberFormat="1" applyFont="1" applyFill="1" applyBorder="1" applyAlignment="1" applyProtection="1">
      <alignment horizontal="center"/>
      <protection hidden="1"/>
    </xf>
    <xf numFmtId="0" fontId="32" fillId="3" borderId="15" xfId="0" applyFont="1" applyFill="1" applyBorder="1" applyAlignment="1" applyProtection="1">
      <alignment horizontal="center"/>
      <protection hidden="1"/>
    </xf>
    <xf numFmtId="0" fontId="32" fillId="3" borderId="32" xfId="0" applyFont="1" applyFill="1" applyBorder="1" applyAlignment="1" applyProtection="1">
      <alignment horizontal="center"/>
      <protection hidden="1"/>
    </xf>
    <xf numFmtId="182" fontId="8" fillId="3" borderId="15" xfId="0" applyNumberFormat="1" applyFont="1" applyFill="1" applyBorder="1" applyAlignment="1" applyProtection="1">
      <alignment horizontal="center"/>
      <protection hidden="1"/>
    </xf>
    <xf numFmtId="182" fontId="8" fillId="3" borderId="32" xfId="0" applyNumberFormat="1" applyFont="1" applyFill="1" applyBorder="1" applyAlignment="1" applyProtection="1">
      <alignment horizontal="center"/>
      <protection hidden="1"/>
    </xf>
    <xf numFmtId="169" fontId="8" fillId="3" borderId="15" xfId="0" applyNumberFormat="1" applyFont="1" applyFill="1" applyBorder="1" applyAlignment="1" applyProtection="1">
      <alignment horizontal="center"/>
      <protection hidden="1"/>
    </xf>
    <xf numFmtId="169" fontId="8" fillId="3" borderId="32" xfId="0" applyNumberFormat="1" applyFont="1" applyFill="1" applyBorder="1" applyAlignment="1" applyProtection="1">
      <alignment horizontal="center"/>
      <protection hidden="1"/>
    </xf>
    <xf numFmtId="0" fontId="3" fillId="3" borderId="41" xfId="0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/>
    </xf>
  </cellXfs>
  <cellStyles count="7">
    <cellStyle name="Hyperlink" xfId="3" builtinId="8"/>
    <cellStyle name="Normal" xfId="0" builtinId="0"/>
    <cellStyle name="Normal 2" xfId="6"/>
    <cellStyle name="Normal 2 3" xfId="5"/>
    <cellStyle name="Normal 3" xfId="4"/>
    <cellStyle name="Normal_STEFOXL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'Inhibidor de Incrustaciones'!$H$10:$H$11</c:f>
              <c:strCache>
                <c:ptCount val="2"/>
                <c:pt idx="0">
                  <c:v>Cumplen KPI</c:v>
                </c:pt>
                <c:pt idx="1">
                  <c:v>No Cumplen KPI</c:v>
                </c:pt>
              </c:strCache>
            </c:strRef>
          </c:cat>
          <c:val>
            <c:numRef>
              <c:f>'Inhibidor de Incrustaciones'!$J$10:$J$11</c:f>
              <c:numCache>
                <c:formatCode>0%</c:formatCode>
                <c:ptCount val="2"/>
                <c:pt idx="0">
                  <c:v>0.90909090909090906</c:v>
                </c:pt>
                <c:pt idx="1">
                  <c:v>9.0909090909090912E-2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BB-42D6-8D13-1DEDC9EF7C1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845770916190061E-2"/>
          <c:y val="0.16072495185892044"/>
          <c:w val="0.88441708978517419"/>
          <c:h val="0.6913510092172821"/>
        </c:manualLayout>
      </c:layout>
      <c:lineChart>
        <c:grouping val="standard"/>
        <c:varyColors val="0"/>
        <c:ser>
          <c:idx val="0"/>
          <c:order val="0"/>
          <c:tx>
            <c:strRef>
              <c:f>'NALAt.x-0001'!$E$7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('NALAt.x-0001'!$B$8:$B$34,'NALAt.x-0001'!$B$37:$B$43,'NALAt.x-0001'!$B$45:$B$50,'NALAt.x-0001'!$B$57:$B$100)</c:f>
              <c:numCache>
                <c:formatCode>m/d/yyyy</c:formatCode>
                <c:ptCount val="84"/>
                <c:pt idx="0">
                  <c:v>43735</c:v>
                </c:pt>
                <c:pt idx="1">
                  <c:v>43733</c:v>
                </c:pt>
                <c:pt idx="2">
                  <c:v>43725</c:v>
                </c:pt>
                <c:pt idx="3">
                  <c:v>43719</c:v>
                </c:pt>
                <c:pt idx="4">
                  <c:v>43717</c:v>
                </c:pt>
                <c:pt idx="5">
                  <c:v>43713</c:v>
                </c:pt>
                <c:pt idx="6">
                  <c:v>43711</c:v>
                </c:pt>
                <c:pt idx="7">
                  <c:v>43707</c:v>
                </c:pt>
                <c:pt idx="8">
                  <c:v>43706</c:v>
                </c:pt>
                <c:pt idx="9">
                  <c:v>43700</c:v>
                </c:pt>
                <c:pt idx="10">
                  <c:v>43698</c:v>
                </c:pt>
                <c:pt idx="11">
                  <c:v>43692</c:v>
                </c:pt>
                <c:pt idx="12">
                  <c:v>43689</c:v>
                </c:pt>
                <c:pt idx="13">
                  <c:v>43685</c:v>
                </c:pt>
                <c:pt idx="14">
                  <c:v>43684</c:v>
                </c:pt>
                <c:pt idx="15">
                  <c:v>43682</c:v>
                </c:pt>
                <c:pt idx="16">
                  <c:v>43677</c:v>
                </c:pt>
                <c:pt idx="17">
                  <c:v>43675</c:v>
                </c:pt>
                <c:pt idx="18">
                  <c:v>43670</c:v>
                </c:pt>
                <c:pt idx="19">
                  <c:v>43669</c:v>
                </c:pt>
                <c:pt idx="20">
                  <c:v>43661</c:v>
                </c:pt>
                <c:pt idx="21">
                  <c:v>43649</c:v>
                </c:pt>
                <c:pt idx="22">
                  <c:v>43647</c:v>
                </c:pt>
                <c:pt idx="23">
                  <c:v>43644</c:v>
                </c:pt>
                <c:pt idx="24">
                  <c:v>43643</c:v>
                </c:pt>
                <c:pt idx="25">
                  <c:v>43636</c:v>
                </c:pt>
                <c:pt idx="26">
                  <c:v>43635</c:v>
                </c:pt>
                <c:pt idx="27">
                  <c:v>43620</c:v>
                </c:pt>
                <c:pt idx="28">
                  <c:v>43619</c:v>
                </c:pt>
                <c:pt idx="29">
                  <c:v>43616</c:v>
                </c:pt>
                <c:pt idx="30">
                  <c:v>43615</c:v>
                </c:pt>
                <c:pt idx="31">
                  <c:v>43612</c:v>
                </c:pt>
                <c:pt idx="32">
                  <c:v>43600</c:v>
                </c:pt>
                <c:pt idx="33">
                  <c:v>43599</c:v>
                </c:pt>
                <c:pt idx="34">
                  <c:v>43595</c:v>
                </c:pt>
                <c:pt idx="35">
                  <c:v>43593</c:v>
                </c:pt>
                <c:pt idx="36">
                  <c:v>43592</c:v>
                </c:pt>
                <c:pt idx="37">
                  <c:v>43587</c:v>
                </c:pt>
                <c:pt idx="38">
                  <c:v>43585</c:v>
                </c:pt>
                <c:pt idx="39">
                  <c:v>43584</c:v>
                </c:pt>
                <c:pt idx="40">
                  <c:v>43570</c:v>
                </c:pt>
                <c:pt idx="41">
                  <c:v>43566</c:v>
                </c:pt>
                <c:pt idx="42">
                  <c:v>43564</c:v>
                </c:pt>
                <c:pt idx="43">
                  <c:v>43558</c:v>
                </c:pt>
                <c:pt idx="44">
                  <c:v>43557</c:v>
                </c:pt>
                <c:pt idx="45">
                  <c:v>43556</c:v>
                </c:pt>
                <c:pt idx="46">
                  <c:v>43552</c:v>
                </c:pt>
                <c:pt idx="47">
                  <c:v>43551</c:v>
                </c:pt>
                <c:pt idx="48">
                  <c:v>43550</c:v>
                </c:pt>
                <c:pt idx="49">
                  <c:v>43549</c:v>
                </c:pt>
                <c:pt idx="50">
                  <c:v>43546</c:v>
                </c:pt>
                <c:pt idx="51">
                  <c:v>43545</c:v>
                </c:pt>
                <c:pt idx="52">
                  <c:v>43544</c:v>
                </c:pt>
                <c:pt idx="53">
                  <c:v>43542</c:v>
                </c:pt>
                <c:pt idx="54">
                  <c:v>43538</c:v>
                </c:pt>
                <c:pt idx="55">
                  <c:v>43537</c:v>
                </c:pt>
                <c:pt idx="56">
                  <c:v>43536</c:v>
                </c:pt>
                <c:pt idx="57">
                  <c:v>43535</c:v>
                </c:pt>
                <c:pt idx="58">
                  <c:v>43531</c:v>
                </c:pt>
                <c:pt idx="59">
                  <c:v>43530</c:v>
                </c:pt>
                <c:pt idx="60">
                  <c:v>43529</c:v>
                </c:pt>
                <c:pt idx="61">
                  <c:v>43525</c:v>
                </c:pt>
                <c:pt idx="62">
                  <c:v>43524</c:v>
                </c:pt>
                <c:pt idx="63">
                  <c:v>43523</c:v>
                </c:pt>
                <c:pt idx="64">
                  <c:v>43521</c:v>
                </c:pt>
                <c:pt idx="65">
                  <c:v>43518</c:v>
                </c:pt>
                <c:pt idx="66">
                  <c:v>43516</c:v>
                </c:pt>
                <c:pt idx="67">
                  <c:v>43515</c:v>
                </c:pt>
                <c:pt idx="68">
                  <c:v>43514</c:v>
                </c:pt>
                <c:pt idx="69">
                  <c:v>43511</c:v>
                </c:pt>
                <c:pt idx="70">
                  <c:v>43510</c:v>
                </c:pt>
                <c:pt idx="71">
                  <c:v>43509</c:v>
                </c:pt>
                <c:pt idx="72">
                  <c:v>43508</c:v>
                </c:pt>
                <c:pt idx="73">
                  <c:v>43504</c:v>
                </c:pt>
                <c:pt idx="74">
                  <c:v>43503</c:v>
                </c:pt>
                <c:pt idx="75">
                  <c:v>43502</c:v>
                </c:pt>
                <c:pt idx="76">
                  <c:v>43501</c:v>
                </c:pt>
                <c:pt idx="77">
                  <c:v>43500</c:v>
                </c:pt>
                <c:pt idx="78">
                  <c:v>43486</c:v>
                </c:pt>
                <c:pt idx="79">
                  <c:v>43484</c:v>
                </c:pt>
                <c:pt idx="80">
                  <c:v>43483</c:v>
                </c:pt>
                <c:pt idx="81">
                  <c:v>43482</c:v>
                </c:pt>
                <c:pt idx="82">
                  <c:v>43481</c:v>
                </c:pt>
                <c:pt idx="83">
                  <c:v>43480</c:v>
                </c:pt>
              </c:numCache>
            </c:numRef>
          </c:cat>
          <c:val>
            <c:numRef>
              <c:f>('NALAt.x-0001'!$E$8:$E$34,'NALAt.x-0001'!$E$37:$E$43,'NALAt.x-0001'!$E$45:$E$50,'NALAt.x-0001'!$E$57:$E$100)</c:f>
              <c:numCache>
                <c:formatCode>General</c:formatCode>
                <c:ptCount val="84"/>
                <c:pt idx="0">
                  <c:v>5.22</c:v>
                </c:pt>
                <c:pt idx="1">
                  <c:v>5.63</c:v>
                </c:pt>
                <c:pt idx="2">
                  <c:v>6.41</c:v>
                </c:pt>
                <c:pt idx="3">
                  <c:v>7.87</c:v>
                </c:pt>
                <c:pt idx="4">
                  <c:v>6.62</c:v>
                </c:pt>
                <c:pt idx="5">
                  <c:v>4.58</c:v>
                </c:pt>
                <c:pt idx="6">
                  <c:v>5.61</c:v>
                </c:pt>
                <c:pt idx="7">
                  <c:v>5.88</c:v>
                </c:pt>
                <c:pt idx="8">
                  <c:v>5.45</c:v>
                </c:pt>
                <c:pt idx="9">
                  <c:v>5.19</c:v>
                </c:pt>
                <c:pt idx="10">
                  <c:v>5.97</c:v>
                </c:pt>
                <c:pt idx="11">
                  <c:v>5.13</c:v>
                </c:pt>
                <c:pt idx="12">
                  <c:v>6.67</c:v>
                </c:pt>
                <c:pt idx="13">
                  <c:v>6.12</c:v>
                </c:pt>
                <c:pt idx="14">
                  <c:v>5.49</c:v>
                </c:pt>
                <c:pt idx="15">
                  <c:v>5.12</c:v>
                </c:pt>
                <c:pt idx="16">
                  <c:v>3.64</c:v>
                </c:pt>
                <c:pt idx="17">
                  <c:v>5.1100000000000003</c:v>
                </c:pt>
                <c:pt idx="18">
                  <c:v>4.76</c:v>
                </c:pt>
                <c:pt idx="19">
                  <c:v>4.9800000000000004</c:v>
                </c:pt>
                <c:pt idx="20">
                  <c:v>5.12</c:v>
                </c:pt>
                <c:pt idx="21">
                  <c:v>4.42</c:v>
                </c:pt>
                <c:pt idx="22">
                  <c:v>5.29</c:v>
                </c:pt>
                <c:pt idx="23">
                  <c:v>5.13</c:v>
                </c:pt>
                <c:pt idx="24">
                  <c:v>3.94</c:v>
                </c:pt>
                <c:pt idx="25">
                  <c:v>3.52</c:v>
                </c:pt>
                <c:pt idx="26">
                  <c:v>2.58</c:v>
                </c:pt>
                <c:pt idx="27">
                  <c:v>4.6399999999999997</c:v>
                </c:pt>
                <c:pt idx="28">
                  <c:v>4.13</c:v>
                </c:pt>
                <c:pt idx="29">
                  <c:v>4.68</c:v>
                </c:pt>
                <c:pt idx="30">
                  <c:v>4.03</c:v>
                </c:pt>
                <c:pt idx="31">
                  <c:v>5.41</c:v>
                </c:pt>
                <c:pt idx="32">
                  <c:v>4.82</c:v>
                </c:pt>
                <c:pt idx="33">
                  <c:v>2.38</c:v>
                </c:pt>
                <c:pt idx="34">
                  <c:v>4.32</c:v>
                </c:pt>
                <c:pt idx="35">
                  <c:v>4.53</c:v>
                </c:pt>
                <c:pt idx="36">
                  <c:v>4.1900000000000004</c:v>
                </c:pt>
                <c:pt idx="37">
                  <c:v>3.43</c:v>
                </c:pt>
                <c:pt idx="38">
                  <c:v>2.88</c:v>
                </c:pt>
                <c:pt idx="39">
                  <c:v>2.12</c:v>
                </c:pt>
                <c:pt idx="40">
                  <c:v>6.18</c:v>
                </c:pt>
                <c:pt idx="41">
                  <c:v>5.36</c:v>
                </c:pt>
                <c:pt idx="42">
                  <c:v>5.73</c:v>
                </c:pt>
                <c:pt idx="43">
                  <c:v>5.12</c:v>
                </c:pt>
                <c:pt idx="44">
                  <c:v>4.95</c:v>
                </c:pt>
                <c:pt idx="45">
                  <c:v>5.19</c:v>
                </c:pt>
                <c:pt idx="46">
                  <c:v>6.54</c:v>
                </c:pt>
                <c:pt idx="47">
                  <c:v>6.16</c:v>
                </c:pt>
                <c:pt idx="48">
                  <c:v>5.61</c:v>
                </c:pt>
                <c:pt idx="49">
                  <c:v>5.72</c:v>
                </c:pt>
                <c:pt idx="50">
                  <c:v>4.7300000000000004</c:v>
                </c:pt>
                <c:pt idx="51">
                  <c:v>4.68</c:v>
                </c:pt>
                <c:pt idx="52">
                  <c:v>5.48</c:v>
                </c:pt>
                <c:pt idx="53">
                  <c:v>3.12</c:v>
                </c:pt>
                <c:pt idx="54">
                  <c:v>5.19</c:v>
                </c:pt>
                <c:pt idx="55">
                  <c:v>5.44</c:v>
                </c:pt>
                <c:pt idx="56">
                  <c:v>3.56</c:v>
                </c:pt>
                <c:pt idx="57">
                  <c:v>4.54</c:v>
                </c:pt>
                <c:pt idx="58">
                  <c:v>4.62</c:v>
                </c:pt>
                <c:pt idx="59">
                  <c:v>3.38</c:v>
                </c:pt>
                <c:pt idx="60">
                  <c:v>2.2200000000000002</c:v>
                </c:pt>
                <c:pt idx="61">
                  <c:v>3.95</c:v>
                </c:pt>
                <c:pt idx="62">
                  <c:v>5.29</c:v>
                </c:pt>
                <c:pt idx="63">
                  <c:v>5.13</c:v>
                </c:pt>
                <c:pt idx="64">
                  <c:v>4.95</c:v>
                </c:pt>
                <c:pt idx="65">
                  <c:v>4.75</c:v>
                </c:pt>
                <c:pt idx="66">
                  <c:v>4.3099999999999996</c:v>
                </c:pt>
                <c:pt idx="67">
                  <c:v>4.12</c:v>
                </c:pt>
                <c:pt idx="68">
                  <c:v>4.9800000000000004</c:v>
                </c:pt>
                <c:pt idx="69">
                  <c:v>5.1100000000000003</c:v>
                </c:pt>
                <c:pt idx="70">
                  <c:v>5.34</c:v>
                </c:pt>
                <c:pt idx="71">
                  <c:v>6.14</c:v>
                </c:pt>
                <c:pt idx="72">
                  <c:v>6.78</c:v>
                </c:pt>
                <c:pt idx="73">
                  <c:v>5.35</c:v>
                </c:pt>
                <c:pt idx="74">
                  <c:v>5.63</c:v>
                </c:pt>
                <c:pt idx="75">
                  <c:v>4.91</c:v>
                </c:pt>
                <c:pt idx="76">
                  <c:v>5.16</c:v>
                </c:pt>
                <c:pt idx="77">
                  <c:v>6.11</c:v>
                </c:pt>
                <c:pt idx="78">
                  <c:v>4.79</c:v>
                </c:pt>
                <c:pt idx="79">
                  <c:v>5.86</c:v>
                </c:pt>
                <c:pt idx="80">
                  <c:v>4.32</c:v>
                </c:pt>
                <c:pt idx="81">
                  <c:v>5.38</c:v>
                </c:pt>
                <c:pt idx="82">
                  <c:v>4.78</c:v>
                </c:pt>
                <c:pt idx="83">
                  <c:v>1.04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9F-426A-990F-4AD41AB5AA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032320"/>
        <c:axId val="103033856"/>
      </c:lineChart>
      <c:dateAx>
        <c:axId val="103032320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03033856"/>
        <c:crosses val="autoZero"/>
        <c:auto val="1"/>
        <c:lblOffset val="100"/>
        <c:baseTimeUnit val="days"/>
      </c:dateAx>
      <c:valAx>
        <c:axId val="103033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032320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073250123210579"/>
          <c:y val="0.89144191655926741"/>
          <c:w val="0.23679782385280443"/>
          <c:h val="7.6870387456695458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207745614531999E-2"/>
          <c:y val="0.16072495185892044"/>
          <c:w val="0.92147350383062354"/>
          <c:h val="0.66917510707392003"/>
        </c:manualLayout>
      </c:layout>
      <c:lineChart>
        <c:grouping val="standard"/>
        <c:varyColors val="0"/>
        <c:ser>
          <c:idx val="0"/>
          <c:order val="0"/>
          <c:tx>
            <c:strRef>
              <c:f>'NALAt.x-0002'!$E$7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('NALAt.x-0002'!$B$8:$B$34,'NALAt.x-0002'!$B$37:$B$42,'NALAt.x-0002'!$B$44:$B$51,'NALAt.x-0002'!$B$53,'NALAt.x-0002'!$B$57:$B$62,'NALAt.x-0002'!$B$67:$B$89)</c:f>
              <c:numCache>
                <c:formatCode>m/d/yyyy</c:formatCode>
                <c:ptCount val="71"/>
                <c:pt idx="0">
                  <c:v>43735</c:v>
                </c:pt>
                <c:pt idx="1">
                  <c:v>43733</c:v>
                </c:pt>
                <c:pt idx="2">
                  <c:v>43725</c:v>
                </c:pt>
                <c:pt idx="3">
                  <c:v>43719</c:v>
                </c:pt>
                <c:pt idx="4">
                  <c:v>43717</c:v>
                </c:pt>
                <c:pt idx="5">
                  <c:v>43713</c:v>
                </c:pt>
                <c:pt idx="6">
                  <c:v>43711</c:v>
                </c:pt>
                <c:pt idx="7">
                  <c:v>43707</c:v>
                </c:pt>
                <c:pt idx="8">
                  <c:v>43706</c:v>
                </c:pt>
                <c:pt idx="9">
                  <c:v>43700</c:v>
                </c:pt>
                <c:pt idx="10">
                  <c:v>43698</c:v>
                </c:pt>
                <c:pt idx="11">
                  <c:v>43692</c:v>
                </c:pt>
                <c:pt idx="12">
                  <c:v>43689</c:v>
                </c:pt>
                <c:pt idx="13">
                  <c:v>43685</c:v>
                </c:pt>
                <c:pt idx="14">
                  <c:v>43684</c:v>
                </c:pt>
                <c:pt idx="15">
                  <c:v>43682</c:v>
                </c:pt>
                <c:pt idx="16">
                  <c:v>43677</c:v>
                </c:pt>
                <c:pt idx="17">
                  <c:v>43675</c:v>
                </c:pt>
                <c:pt idx="18">
                  <c:v>43670</c:v>
                </c:pt>
                <c:pt idx="19">
                  <c:v>43669</c:v>
                </c:pt>
                <c:pt idx="20">
                  <c:v>43661</c:v>
                </c:pt>
                <c:pt idx="21">
                  <c:v>43649</c:v>
                </c:pt>
                <c:pt idx="22">
                  <c:v>43647</c:v>
                </c:pt>
                <c:pt idx="23">
                  <c:v>43644</c:v>
                </c:pt>
                <c:pt idx="24">
                  <c:v>43643</c:v>
                </c:pt>
                <c:pt idx="25">
                  <c:v>43636</c:v>
                </c:pt>
                <c:pt idx="26">
                  <c:v>43635</c:v>
                </c:pt>
                <c:pt idx="27">
                  <c:v>43620</c:v>
                </c:pt>
                <c:pt idx="28">
                  <c:v>43619</c:v>
                </c:pt>
                <c:pt idx="29">
                  <c:v>43616</c:v>
                </c:pt>
                <c:pt idx="30">
                  <c:v>43615</c:v>
                </c:pt>
                <c:pt idx="31">
                  <c:v>43612</c:v>
                </c:pt>
                <c:pt idx="32">
                  <c:v>43600</c:v>
                </c:pt>
                <c:pt idx="33">
                  <c:v>43598</c:v>
                </c:pt>
                <c:pt idx="34">
                  <c:v>43595</c:v>
                </c:pt>
                <c:pt idx="35">
                  <c:v>43593</c:v>
                </c:pt>
                <c:pt idx="36">
                  <c:v>43592</c:v>
                </c:pt>
                <c:pt idx="37">
                  <c:v>43587</c:v>
                </c:pt>
                <c:pt idx="38">
                  <c:v>43585</c:v>
                </c:pt>
                <c:pt idx="39">
                  <c:v>43584</c:v>
                </c:pt>
                <c:pt idx="40">
                  <c:v>43581</c:v>
                </c:pt>
                <c:pt idx="41">
                  <c:v>43579</c:v>
                </c:pt>
                <c:pt idx="42">
                  <c:v>43570</c:v>
                </c:pt>
                <c:pt idx="43">
                  <c:v>43566</c:v>
                </c:pt>
                <c:pt idx="44">
                  <c:v>43564</c:v>
                </c:pt>
                <c:pt idx="45">
                  <c:v>43558</c:v>
                </c:pt>
                <c:pt idx="46">
                  <c:v>43557</c:v>
                </c:pt>
                <c:pt idx="47">
                  <c:v>43556</c:v>
                </c:pt>
                <c:pt idx="48">
                  <c:v>43546</c:v>
                </c:pt>
                <c:pt idx="49">
                  <c:v>43545</c:v>
                </c:pt>
                <c:pt idx="50">
                  <c:v>43544</c:v>
                </c:pt>
                <c:pt idx="51">
                  <c:v>43542</c:v>
                </c:pt>
                <c:pt idx="52">
                  <c:v>43538</c:v>
                </c:pt>
                <c:pt idx="53">
                  <c:v>43537</c:v>
                </c:pt>
                <c:pt idx="54">
                  <c:v>43536</c:v>
                </c:pt>
                <c:pt idx="55">
                  <c:v>43535</c:v>
                </c:pt>
                <c:pt idx="56">
                  <c:v>43531</c:v>
                </c:pt>
                <c:pt idx="57">
                  <c:v>43530</c:v>
                </c:pt>
                <c:pt idx="58">
                  <c:v>43529</c:v>
                </c:pt>
                <c:pt idx="59">
                  <c:v>43525</c:v>
                </c:pt>
                <c:pt idx="60">
                  <c:v>43524</c:v>
                </c:pt>
                <c:pt idx="61">
                  <c:v>43523</c:v>
                </c:pt>
                <c:pt idx="62">
                  <c:v>43521</c:v>
                </c:pt>
                <c:pt idx="63">
                  <c:v>43518</c:v>
                </c:pt>
                <c:pt idx="64">
                  <c:v>43516</c:v>
                </c:pt>
                <c:pt idx="65">
                  <c:v>43515</c:v>
                </c:pt>
                <c:pt idx="66">
                  <c:v>43514</c:v>
                </c:pt>
                <c:pt idx="67">
                  <c:v>43511</c:v>
                </c:pt>
                <c:pt idx="68">
                  <c:v>43510</c:v>
                </c:pt>
                <c:pt idx="69">
                  <c:v>43509</c:v>
                </c:pt>
                <c:pt idx="70">
                  <c:v>43508</c:v>
                </c:pt>
              </c:numCache>
            </c:numRef>
          </c:cat>
          <c:val>
            <c:numRef>
              <c:f>('NALAt.x-0002'!$E$8:$E$34,'NALAt.x-0002'!$E$37:$E$42,'NALAt.x-0002'!$E$44:$E$53,'NALAt.x-0002'!$E$57:$E$62,'NALAt.x-0002'!$E$64:$E$65,'NALAt.x-0002'!$E$67:$E$89)</c:f>
              <c:numCache>
                <c:formatCode>General</c:formatCode>
                <c:ptCount val="74"/>
                <c:pt idx="0">
                  <c:v>6.73</c:v>
                </c:pt>
                <c:pt idx="1">
                  <c:v>6.39</c:v>
                </c:pt>
                <c:pt idx="2">
                  <c:v>6.88</c:v>
                </c:pt>
                <c:pt idx="3">
                  <c:v>7.19</c:v>
                </c:pt>
                <c:pt idx="4">
                  <c:v>5.72</c:v>
                </c:pt>
                <c:pt idx="5">
                  <c:v>6.38</c:v>
                </c:pt>
                <c:pt idx="6">
                  <c:v>6.23</c:v>
                </c:pt>
                <c:pt idx="7">
                  <c:v>5.18</c:v>
                </c:pt>
                <c:pt idx="8">
                  <c:v>5.87</c:v>
                </c:pt>
                <c:pt idx="9">
                  <c:v>4.51</c:v>
                </c:pt>
                <c:pt idx="10">
                  <c:v>5.36</c:v>
                </c:pt>
                <c:pt idx="11">
                  <c:v>5.67</c:v>
                </c:pt>
                <c:pt idx="12">
                  <c:v>5.51</c:v>
                </c:pt>
                <c:pt idx="13" formatCode="0.00">
                  <c:v>7.7</c:v>
                </c:pt>
                <c:pt idx="14">
                  <c:v>6.69</c:v>
                </c:pt>
                <c:pt idx="15">
                  <c:v>5.12</c:v>
                </c:pt>
                <c:pt idx="16">
                  <c:v>3.02</c:v>
                </c:pt>
                <c:pt idx="17">
                  <c:v>2.4700000000000002</c:v>
                </c:pt>
                <c:pt idx="18">
                  <c:v>2.64</c:v>
                </c:pt>
                <c:pt idx="19">
                  <c:v>3.02</c:v>
                </c:pt>
                <c:pt idx="20">
                  <c:v>5.98</c:v>
                </c:pt>
                <c:pt idx="21">
                  <c:v>5.12</c:v>
                </c:pt>
                <c:pt idx="22">
                  <c:v>6.44</c:v>
                </c:pt>
                <c:pt idx="23">
                  <c:v>4.63</c:v>
                </c:pt>
                <c:pt idx="24">
                  <c:v>3.82</c:v>
                </c:pt>
                <c:pt idx="25">
                  <c:v>2.93</c:v>
                </c:pt>
                <c:pt idx="26">
                  <c:v>1.41</c:v>
                </c:pt>
                <c:pt idx="27">
                  <c:v>2.88</c:v>
                </c:pt>
                <c:pt idx="28">
                  <c:v>2.44</c:v>
                </c:pt>
                <c:pt idx="29">
                  <c:v>3.24</c:v>
                </c:pt>
                <c:pt idx="30">
                  <c:v>2.86</c:v>
                </c:pt>
                <c:pt idx="31">
                  <c:v>3.32</c:v>
                </c:pt>
                <c:pt idx="32">
                  <c:v>3.85</c:v>
                </c:pt>
                <c:pt idx="33">
                  <c:v>4.16</c:v>
                </c:pt>
                <c:pt idx="34">
                  <c:v>3.19</c:v>
                </c:pt>
                <c:pt idx="35">
                  <c:v>3.48</c:v>
                </c:pt>
                <c:pt idx="36">
                  <c:v>3.37</c:v>
                </c:pt>
                <c:pt idx="37">
                  <c:v>2.36</c:v>
                </c:pt>
                <c:pt idx="38">
                  <c:v>2.95</c:v>
                </c:pt>
                <c:pt idx="39">
                  <c:v>3.42</c:v>
                </c:pt>
                <c:pt idx="40">
                  <c:v>3.11</c:v>
                </c:pt>
                <c:pt idx="41">
                  <c:v>0</c:v>
                </c:pt>
                <c:pt idx="42">
                  <c:v>2.2400000000000002</c:v>
                </c:pt>
                <c:pt idx="43">
                  <c:v>5.41</c:v>
                </c:pt>
                <c:pt idx="44">
                  <c:v>5.16</c:v>
                </c:pt>
                <c:pt idx="45">
                  <c:v>4.5599999999999996</c:v>
                </c:pt>
                <c:pt idx="46">
                  <c:v>3.68</c:v>
                </c:pt>
                <c:pt idx="47">
                  <c:v>4.33</c:v>
                </c:pt>
                <c:pt idx="48">
                  <c:v>4.92</c:v>
                </c:pt>
                <c:pt idx="49">
                  <c:v>5.33</c:v>
                </c:pt>
                <c:pt idx="50">
                  <c:v>4.92</c:v>
                </c:pt>
                <c:pt idx="51">
                  <c:v>4.0599999999999996</c:v>
                </c:pt>
                <c:pt idx="52">
                  <c:v>4.34</c:v>
                </c:pt>
                <c:pt idx="53">
                  <c:v>4.7699999999999996</c:v>
                </c:pt>
                <c:pt idx="54">
                  <c:v>5.12</c:v>
                </c:pt>
                <c:pt idx="55">
                  <c:v>4.74</c:v>
                </c:pt>
                <c:pt idx="56">
                  <c:v>4.95</c:v>
                </c:pt>
                <c:pt idx="57">
                  <c:v>4.18</c:v>
                </c:pt>
                <c:pt idx="58">
                  <c:v>4.2300000000000004</c:v>
                </c:pt>
                <c:pt idx="59">
                  <c:v>5.16</c:v>
                </c:pt>
                <c:pt idx="60">
                  <c:v>5.68</c:v>
                </c:pt>
                <c:pt idx="61">
                  <c:v>5.12</c:v>
                </c:pt>
                <c:pt idx="62">
                  <c:v>4.7300000000000004</c:v>
                </c:pt>
                <c:pt idx="63">
                  <c:v>5.83</c:v>
                </c:pt>
                <c:pt idx="64">
                  <c:v>5.14</c:v>
                </c:pt>
                <c:pt idx="65">
                  <c:v>4.92</c:v>
                </c:pt>
                <c:pt idx="66">
                  <c:v>5.91</c:v>
                </c:pt>
                <c:pt idx="67">
                  <c:v>6.58</c:v>
                </c:pt>
                <c:pt idx="68">
                  <c:v>6.24</c:v>
                </c:pt>
                <c:pt idx="69">
                  <c:v>6.45</c:v>
                </c:pt>
                <c:pt idx="70">
                  <c:v>6.72</c:v>
                </c:pt>
                <c:pt idx="71">
                  <c:v>7.25</c:v>
                </c:pt>
                <c:pt idx="72">
                  <c:v>5.51</c:v>
                </c:pt>
                <c:pt idx="73">
                  <c:v>7.17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71-457D-9A37-1BD43E50D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131008"/>
        <c:axId val="103132544"/>
      </c:lineChart>
      <c:dateAx>
        <c:axId val="10313100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03132544"/>
        <c:crosses val="autoZero"/>
        <c:auto val="1"/>
        <c:lblOffset val="100"/>
        <c:baseTimeUnit val="days"/>
        <c:majorUnit val="7"/>
        <c:majorTimeUnit val="days"/>
      </c:dateAx>
      <c:valAx>
        <c:axId val="103132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13100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129960913159234"/>
          <c:y val="0.89661991114235118"/>
          <c:w val="0.22957306287800985"/>
          <c:h val="7.6870387456695458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2261317700250973E-2"/>
          <c:y val="0.12888408351941083"/>
          <c:w val="0.92147350383062354"/>
          <c:h val="0.72013039771302467"/>
        </c:manualLayout>
      </c:layout>
      <c:lineChart>
        <c:grouping val="standard"/>
        <c:varyColors val="0"/>
        <c:ser>
          <c:idx val="0"/>
          <c:order val="0"/>
          <c:tx>
            <c:strRef>
              <c:f>'NALAt.x-0007'!$E$7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'NALAt.x-0007'!$B$8:$B$32</c:f>
              <c:numCache>
                <c:formatCode>m/d/yyyy</c:formatCode>
                <c:ptCount val="25"/>
                <c:pt idx="0">
                  <c:v>43735</c:v>
                </c:pt>
                <c:pt idx="1">
                  <c:v>43733</c:v>
                </c:pt>
                <c:pt idx="2">
                  <c:v>43725</c:v>
                </c:pt>
                <c:pt idx="3">
                  <c:v>43719</c:v>
                </c:pt>
                <c:pt idx="4">
                  <c:v>43717</c:v>
                </c:pt>
                <c:pt idx="5">
                  <c:v>43713</c:v>
                </c:pt>
                <c:pt idx="6">
                  <c:v>43711</c:v>
                </c:pt>
                <c:pt idx="7">
                  <c:v>43707</c:v>
                </c:pt>
                <c:pt idx="8">
                  <c:v>43706</c:v>
                </c:pt>
                <c:pt idx="9">
                  <c:v>43700</c:v>
                </c:pt>
                <c:pt idx="10">
                  <c:v>43698</c:v>
                </c:pt>
                <c:pt idx="11">
                  <c:v>43692</c:v>
                </c:pt>
                <c:pt idx="12">
                  <c:v>43689</c:v>
                </c:pt>
                <c:pt idx="13">
                  <c:v>43685</c:v>
                </c:pt>
                <c:pt idx="14">
                  <c:v>43684</c:v>
                </c:pt>
                <c:pt idx="15">
                  <c:v>43682</c:v>
                </c:pt>
                <c:pt idx="16">
                  <c:v>43677</c:v>
                </c:pt>
                <c:pt idx="17">
                  <c:v>43675</c:v>
                </c:pt>
                <c:pt idx="18">
                  <c:v>43670</c:v>
                </c:pt>
                <c:pt idx="19">
                  <c:v>43669</c:v>
                </c:pt>
                <c:pt idx="20">
                  <c:v>43661</c:v>
                </c:pt>
                <c:pt idx="21">
                  <c:v>43649</c:v>
                </c:pt>
                <c:pt idx="22">
                  <c:v>43647</c:v>
                </c:pt>
                <c:pt idx="23">
                  <c:v>43644</c:v>
                </c:pt>
                <c:pt idx="24">
                  <c:v>43643</c:v>
                </c:pt>
              </c:numCache>
            </c:numRef>
          </c:cat>
          <c:val>
            <c:numRef>
              <c:f>'NALAt.x-0007'!$E$8:$E$32</c:f>
              <c:numCache>
                <c:formatCode>General</c:formatCode>
                <c:ptCount val="25"/>
                <c:pt idx="0">
                  <c:v>4.4800000000000004</c:v>
                </c:pt>
                <c:pt idx="1">
                  <c:v>4.79</c:v>
                </c:pt>
                <c:pt idx="2">
                  <c:v>4.62</c:v>
                </c:pt>
                <c:pt idx="3">
                  <c:v>5.18</c:v>
                </c:pt>
                <c:pt idx="4">
                  <c:v>6.56</c:v>
                </c:pt>
                <c:pt idx="5">
                  <c:v>4.22</c:v>
                </c:pt>
                <c:pt idx="6">
                  <c:v>4.7699999999999996</c:v>
                </c:pt>
                <c:pt idx="7">
                  <c:v>5.86</c:v>
                </c:pt>
                <c:pt idx="8">
                  <c:v>7.19</c:v>
                </c:pt>
                <c:pt idx="9">
                  <c:v>6.68</c:v>
                </c:pt>
                <c:pt idx="10">
                  <c:v>5.16</c:v>
                </c:pt>
                <c:pt idx="11">
                  <c:v>3.12</c:v>
                </c:pt>
                <c:pt idx="12">
                  <c:v>3.98</c:v>
                </c:pt>
                <c:pt idx="13">
                  <c:v>4.37</c:v>
                </c:pt>
                <c:pt idx="14">
                  <c:v>4.21</c:v>
                </c:pt>
                <c:pt idx="15">
                  <c:v>3.08</c:v>
                </c:pt>
                <c:pt idx="16">
                  <c:v>2.42</c:v>
                </c:pt>
                <c:pt idx="17">
                  <c:v>2.15</c:v>
                </c:pt>
                <c:pt idx="18">
                  <c:v>2.37</c:v>
                </c:pt>
                <c:pt idx="19">
                  <c:v>3.31</c:v>
                </c:pt>
                <c:pt idx="20">
                  <c:v>2.89</c:v>
                </c:pt>
                <c:pt idx="21">
                  <c:v>3.93</c:v>
                </c:pt>
                <c:pt idx="22" formatCode="0.00">
                  <c:v>4.0999999999999996</c:v>
                </c:pt>
                <c:pt idx="23">
                  <c:v>3.59</c:v>
                </c:pt>
                <c:pt idx="24">
                  <c:v>0.28999999999999998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71-457D-9A37-1BD43E50D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196160"/>
        <c:axId val="103197696"/>
      </c:lineChart>
      <c:dateAx>
        <c:axId val="103196160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03197696"/>
        <c:crosses val="autoZero"/>
        <c:auto val="1"/>
        <c:lblOffset val="100"/>
        <c:baseTimeUnit val="days"/>
        <c:majorUnit val="7"/>
        <c:majorTimeUnit val="days"/>
      </c:dateAx>
      <c:valAx>
        <c:axId val="103197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196160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129960913159234"/>
          <c:y val="0.89661991114235118"/>
          <c:w val="0.25493538171858948"/>
          <c:h val="7.6870387456695458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6776130924810868E-2"/>
          <c:y val="0.1573637515842839"/>
          <c:w val="0.87239030415315733"/>
          <c:h val="0.69936922379816535"/>
        </c:manualLayout>
      </c:layout>
      <c:lineChart>
        <c:grouping val="standard"/>
        <c:varyColors val="0"/>
        <c:ser>
          <c:idx val="0"/>
          <c:order val="0"/>
          <c:tx>
            <c:strRef>
              <c:f>'NCF.a-0009(I)'!$C$7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'NCF.a-0009(I)'!$B$10:$B$52</c:f>
              <c:numCache>
                <c:formatCode>m/d/yyyy</c:formatCode>
                <c:ptCount val="43"/>
                <c:pt idx="0">
                  <c:v>43663</c:v>
                </c:pt>
                <c:pt idx="1">
                  <c:v>43620</c:v>
                </c:pt>
                <c:pt idx="2">
                  <c:v>43615</c:v>
                </c:pt>
                <c:pt idx="3">
                  <c:v>43578</c:v>
                </c:pt>
                <c:pt idx="4">
                  <c:v>43545</c:v>
                </c:pt>
                <c:pt idx="5">
                  <c:v>43516</c:v>
                </c:pt>
                <c:pt idx="6">
                  <c:v>43483</c:v>
                </c:pt>
                <c:pt idx="7">
                  <c:v>43462</c:v>
                </c:pt>
                <c:pt idx="8">
                  <c:v>43419</c:v>
                </c:pt>
                <c:pt idx="9">
                  <c:v>43382</c:v>
                </c:pt>
                <c:pt idx="10">
                  <c:v>43371</c:v>
                </c:pt>
                <c:pt idx="11">
                  <c:v>43321</c:v>
                </c:pt>
                <c:pt idx="12">
                  <c:v>43321</c:v>
                </c:pt>
                <c:pt idx="13">
                  <c:v>43231</c:v>
                </c:pt>
                <c:pt idx="14">
                  <c:v>43196</c:v>
                </c:pt>
                <c:pt idx="15">
                  <c:v>43153</c:v>
                </c:pt>
                <c:pt idx="16">
                  <c:v>43110</c:v>
                </c:pt>
                <c:pt idx="17">
                  <c:v>43091</c:v>
                </c:pt>
                <c:pt idx="18">
                  <c:v>43083</c:v>
                </c:pt>
                <c:pt idx="19">
                  <c:v>43045</c:v>
                </c:pt>
                <c:pt idx="20">
                  <c:v>43021</c:v>
                </c:pt>
                <c:pt idx="21">
                  <c:v>43007</c:v>
                </c:pt>
                <c:pt idx="22">
                  <c:v>42955</c:v>
                </c:pt>
                <c:pt idx="23">
                  <c:v>42944</c:v>
                </c:pt>
                <c:pt idx="24">
                  <c:v>42936</c:v>
                </c:pt>
                <c:pt idx="25">
                  <c:v>42922</c:v>
                </c:pt>
                <c:pt idx="26">
                  <c:v>42916</c:v>
                </c:pt>
                <c:pt idx="27">
                  <c:v>42908</c:v>
                </c:pt>
                <c:pt idx="28">
                  <c:v>42893</c:v>
                </c:pt>
                <c:pt idx="29">
                  <c:v>42887</c:v>
                </c:pt>
                <c:pt idx="30">
                  <c:v>42878</c:v>
                </c:pt>
                <c:pt idx="31">
                  <c:v>42872</c:v>
                </c:pt>
                <c:pt idx="32">
                  <c:v>42866</c:v>
                </c:pt>
                <c:pt idx="33">
                  <c:v>42858</c:v>
                </c:pt>
                <c:pt idx="34">
                  <c:v>42851</c:v>
                </c:pt>
                <c:pt idx="35">
                  <c:v>42844</c:v>
                </c:pt>
                <c:pt idx="36">
                  <c:v>42832</c:v>
                </c:pt>
                <c:pt idx="37">
                  <c:v>42818</c:v>
                </c:pt>
                <c:pt idx="38">
                  <c:v>42804</c:v>
                </c:pt>
                <c:pt idx="39">
                  <c:v>42790</c:v>
                </c:pt>
                <c:pt idx="40">
                  <c:v>42776</c:v>
                </c:pt>
                <c:pt idx="41">
                  <c:v>42762</c:v>
                </c:pt>
                <c:pt idx="42">
                  <c:v>42748</c:v>
                </c:pt>
              </c:numCache>
            </c:numRef>
          </c:cat>
          <c:val>
            <c:numRef>
              <c:f>'NCF.a-0009(I)'!$C$10:$C$52</c:f>
              <c:numCache>
                <c:formatCode>0.0</c:formatCode>
                <c:ptCount val="4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8.5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16</c:v>
                </c:pt>
                <c:pt idx="22">
                  <c:v>14</c:v>
                </c:pt>
                <c:pt idx="23">
                  <c:v>14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11.5</c:v>
                </c:pt>
                <c:pt idx="28">
                  <c:v>11.5</c:v>
                </c:pt>
                <c:pt idx="29">
                  <c:v>11</c:v>
                </c:pt>
                <c:pt idx="30">
                  <c:v>12</c:v>
                </c:pt>
                <c:pt idx="31">
                  <c:v>12.5</c:v>
                </c:pt>
                <c:pt idx="32">
                  <c:v>12</c:v>
                </c:pt>
                <c:pt idx="33">
                  <c:v>10</c:v>
                </c:pt>
                <c:pt idx="34">
                  <c:v>10</c:v>
                </c:pt>
                <c:pt idx="35">
                  <c:v>11.5</c:v>
                </c:pt>
                <c:pt idx="36">
                  <c:v>11</c:v>
                </c:pt>
                <c:pt idx="37">
                  <c:v>10.5</c:v>
                </c:pt>
                <c:pt idx="38">
                  <c:v>9</c:v>
                </c:pt>
                <c:pt idx="39">
                  <c:v>8.5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6-41DC-9614-A0CA569AB5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299328"/>
        <c:axId val="103301120"/>
      </c:lineChart>
      <c:catAx>
        <c:axId val="10329932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3301120"/>
        <c:crosses val="autoZero"/>
        <c:auto val="0"/>
        <c:lblAlgn val="ctr"/>
        <c:lblOffset val="100"/>
        <c:noMultiLvlLbl val="1"/>
      </c:catAx>
      <c:valAx>
        <c:axId val="103301120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0329932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093108280164167"/>
          <c:y val="0.89990168167089868"/>
          <c:w val="0.1120100355102671"/>
          <c:h val="7.5262816482540448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6776130924810868E-2"/>
          <c:y val="0.1573637515842839"/>
          <c:w val="0.87239030415315733"/>
          <c:h val="0.69936922379816535"/>
        </c:manualLayout>
      </c:layout>
      <c:lineChart>
        <c:grouping val="standard"/>
        <c:varyColors val="0"/>
        <c:ser>
          <c:idx val="0"/>
          <c:order val="0"/>
          <c:tx>
            <c:strRef>
              <c:f>'NCF.a-0047'!$C$7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'NCF.a-0047'!$B$8:$B$51</c:f>
              <c:numCache>
                <c:formatCode>m/d/yyyy</c:formatCode>
                <c:ptCount val="44"/>
                <c:pt idx="0">
                  <c:v>43717</c:v>
                </c:pt>
                <c:pt idx="1">
                  <c:v>43705</c:v>
                </c:pt>
                <c:pt idx="2">
                  <c:v>43652</c:v>
                </c:pt>
                <c:pt idx="3">
                  <c:v>43620</c:v>
                </c:pt>
                <c:pt idx="4">
                  <c:v>43615</c:v>
                </c:pt>
                <c:pt idx="5">
                  <c:v>43579</c:v>
                </c:pt>
                <c:pt idx="6">
                  <c:v>43545</c:v>
                </c:pt>
                <c:pt idx="7">
                  <c:v>43516</c:v>
                </c:pt>
                <c:pt idx="8">
                  <c:v>43483</c:v>
                </c:pt>
                <c:pt idx="9">
                  <c:v>43462</c:v>
                </c:pt>
                <c:pt idx="10">
                  <c:v>43419</c:v>
                </c:pt>
                <c:pt idx="11">
                  <c:v>43382</c:v>
                </c:pt>
                <c:pt idx="12">
                  <c:v>43371</c:v>
                </c:pt>
                <c:pt idx="13">
                  <c:v>43321</c:v>
                </c:pt>
                <c:pt idx="14">
                  <c:v>43231</c:v>
                </c:pt>
                <c:pt idx="15">
                  <c:v>43196</c:v>
                </c:pt>
                <c:pt idx="16">
                  <c:v>43153</c:v>
                </c:pt>
                <c:pt idx="17">
                  <c:v>43118</c:v>
                </c:pt>
                <c:pt idx="18">
                  <c:v>43091</c:v>
                </c:pt>
                <c:pt idx="19">
                  <c:v>43083</c:v>
                </c:pt>
                <c:pt idx="20">
                  <c:v>43046</c:v>
                </c:pt>
                <c:pt idx="21">
                  <c:v>43021</c:v>
                </c:pt>
                <c:pt idx="22">
                  <c:v>43007</c:v>
                </c:pt>
                <c:pt idx="23">
                  <c:v>42944</c:v>
                </c:pt>
                <c:pt idx="24">
                  <c:v>42944</c:v>
                </c:pt>
                <c:pt idx="25">
                  <c:v>42936</c:v>
                </c:pt>
                <c:pt idx="26">
                  <c:v>42922</c:v>
                </c:pt>
                <c:pt idx="27">
                  <c:v>42916</c:v>
                </c:pt>
                <c:pt idx="28">
                  <c:v>42908</c:v>
                </c:pt>
                <c:pt idx="29">
                  <c:v>42893</c:v>
                </c:pt>
                <c:pt idx="30">
                  <c:v>42887</c:v>
                </c:pt>
                <c:pt idx="31">
                  <c:v>42878</c:v>
                </c:pt>
                <c:pt idx="32">
                  <c:v>42872</c:v>
                </c:pt>
                <c:pt idx="33">
                  <c:v>42866</c:v>
                </c:pt>
                <c:pt idx="34">
                  <c:v>42858</c:v>
                </c:pt>
                <c:pt idx="35">
                  <c:v>42851</c:v>
                </c:pt>
                <c:pt idx="36">
                  <c:v>42844</c:v>
                </c:pt>
                <c:pt idx="37">
                  <c:v>42832</c:v>
                </c:pt>
                <c:pt idx="38">
                  <c:v>42818</c:v>
                </c:pt>
                <c:pt idx="39">
                  <c:v>42804</c:v>
                </c:pt>
                <c:pt idx="40">
                  <c:v>42790</c:v>
                </c:pt>
                <c:pt idx="41">
                  <c:v>42776</c:v>
                </c:pt>
                <c:pt idx="42">
                  <c:v>42762</c:v>
                </c:pt>
                <c:pt idx="43">
                  <c:v>42748</c:v>
                </c:pt>
              </c:numCache>
            </c:numRef>
          </c:cat>
          <c:val>
            <c:numRef>
              <c:f>'NCF.a-0047'!$C$8:$C$51</c:f>
              <c:numCache>
                <c:formatCode>0.0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9.5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8.5</c:v>
                </c:pt>
                <c:pt idx="32">
                  <c:v>9</c:v>
                </c:pt>
                <c:pt idx="33">
                  <c:v>9</c:v>
                </c:pt>
                <c:pt idx="34">
                  <c:v>9.5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10.5</c:v>
                </c:pt>
                <c:pt idx="39">
                  <c:v>9.5</c:v>
                </c:pt>
                <c:pt idx="40">
                  <c:v>9.5</c:v>
                </c:pt>
                <c:pt idx="41">
                  <c:v>9</c:v>
                </c:pt>
                <c:pt idx="42">
                  <c:v>10</c:v>
                </c:pt>
                <c:pt idx="43">
                  <c:v>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6-41DC-9614-A0CA569AB5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336960"/>
        <c:axId val="103432960"/>
      </c:lineChart>
      <c:catAx>
        <c:axId val="10333696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3432960"/>
        <c:crosses val="autoZero"/>
        <c:auto val="0"/>
        <c:lblAlgn val="ctr"/>
        <c:lblOffset val="100"/>
        <c:noMultiLvlLbl val="1"/>
      </c:catAx>
      <c:valAx>
        <c:axId val="103432960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0333696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093108280164167"/>
          <c:y val="0.89990168167089868"/>
          <c:w val="0.1120100355102671"/>
          <c:h val="7.5262816482540448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'NCF-0023'!$E$7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'NCF-0023'!$B$9:$B$40</c:f>
              <c:numCache>
                <c:formatCode>m/d/yyyy</c:formatCode>
                <c:ptCount val="32"/>
                <c:pt idx="0">
                  <c:v>42999</c:v>
                </c:pt>
                <c:pt idx="1">
                  <c:v>42955</c:v>
                </c:pt>
                <c:pt idx="2">
                  <c:v>42942</c:v>
                </c:pt>
                <c:pt idx="3">
                  <c:v>42936</c:v>
                </c:pt>
                <c:pt idx="4">
                  <c:v>42928</c:v>
                </c:pt>
                <c:pt idx="5">
                  <c:v>42921</c:v>
                </c:pt>
                <c:pt idx="6">
                  <c:v>42907</c:v>
                </c:pt>
                <c:pt idx="7">
                  <c:v>42893</c:v>
                </c:pt>
                <c:pt idx="8">
                  <c:v>42888</c:v>
                </c:pt>
                <c:pt idx="9">
                  <c:v>42881</c:v>
                </c:pt>
                <c:pt idx="10">
                  <c:v>42873</c:v>
                </c:pt>
                <c:pt idx="11">
                  <c:v>42867</c:v>
                </c:pt>
                <c:pt idx="12">
                  <c:v>42859</c:v>
                </c:pt>
                <c:pt idx="13">
                  <c:v>42851</c:v>
                </c:pt>
                <c:pt idx="14">
                  <c:v>42843</c:v>
                </c:pt>
                <c:pt idx="15">
                  <c:v>42836</c:v>
                </c:pt>
                <c:pt idx="16">
                  <c:v>42831</c:v>
                </c:pt>
                <c:pt idx="17">
                  <c:v>42822</c:v>
                </c:pt>
                <c:pt idx="18">
                  <c:v>42816</c:v>
                </c:pt>
                <c:pt idx="19">
                  <c:v>42810</c:v>
                </c:pt>
                <c:pt idx="20">
                  <c:v>42804</c:v>
                </c:pt>
                <c:pt idx="21">
                  <c:v>42796</c:v>
                </c:pt>
                <c:pt idx="22">
                  <c:v>42788</c:v>
                </c:pt>
                <c:pt idx="23">
                  <c:v>42781</c:v>
                </c:pt>
                <c:pt idx="24">
                  <c:v>42773</c:v>
                </c:pt>
                <c:pt idx="25">
                  <c:v>42768</c:v>
                </c:pt>
                <c:pt idx="26">
                  <c:v>42760</c:v>
                </c:pt>
                <c:pt idx="27">
                  <c:v>42755</c:v>
                </c:pt>
                <c:pt idx="28">
                  <c:v>42745</c:v>
                </c:pt>
                <c:pt idx="29">
                  <c:v>42739</c:v>
                </c:pt>
              </c:numCache>
            </c:numRef>
          </c:cat>
          <c:val>
            <c:numRef>
              <c:f>'NCF-0023'!$E$9:$E$40</c:f>
              <c:numCache>
                <c:formatCode>General</c:formatCode>
                <c:ptCount val="32"/>
                <c:pt idx="0">
                  <c:v>2.92</c:v>
                </c:pt>
                <c:pt idx="1">
                  <c:v>3.98</c:v>
                </c:pt>
                <c:pt idx="2">
                  <c:v>4.1100000000000003</c:v>
                </c:pt>
                <c:pt idx="3">
                  <c:v>3.54</c:v>
                </c:pt>
                <c:pt idx="4">
                  <c:v>3.22</c:v>
                </c:pt>
                <c:pt idx="5">
                  <c:v>4.03</c:v>
                </c:pt>
                <c:pt idx="6" formatCode="0.00">
                  <c:v>3.55</c:v>
                </c:pt>
                <c:pt idx="7" formatCode="0.00">
                  <c:v>3.84</c:v>
                </c:pt>
                <c:pt idx="8" formatCode="0.00">
                  <c:v>3.78</c:v>
                </c:pt>
                <c:pt idx="9" formatCode="0.00">
                  <c:v>3.68</c:v>
                </c:pt>
                <c:pt idx="10" formatCode="0.00">
                  <c:v>3.41</c:v>
                </c:pt>
                <c:pt idx="11" formatCode="0.00">
                  <c:v>3.74</c:v>
                </c:pt>
                <c:pt idx="12" formatCode="0.00">
                  <c:v>4.01</c:v>
                </c:pt>
                <c:pt idx="13" formatCode="0.00">
                  <c:v>3.68</c:v>
                </c:pt>
                <c:pt idx="14" formatCode="0.00">
                  <c:v>3.55</c:v>
                </c:pt>
                <c:pt idx="15" formatCode="0.00">
                  <c:v>4.54</c:v>
                </c:pt>
                <c:pt idx="16" formatCode="0.00">
                  <c:v>3.98</c:v>
                </c:pt>
                <c:pt idx="17" formatCode="0.00">
                  <c:v>4.22</c:v>
                </c:pt>
                <c:pt idx="18" formatCode="0.00">
                  <c:v>4.99</c:v>
                </c:pt>
                <c:pt idx="19" formatCode="0.00">
                  <c:v>4.84</c:v>
                </c:pt>
                <c:pt idx="20" formatCode="0.00">
                  <c:v>4.22</c:v>
                </c:pt>
                <c:pt idx="21" formatCode="0.00">
                  <c:v>3.46</c:v>
                </c:pt>
                <c:pt idx="22" formatCode="0.00">
                  <c:v>3.36</c:v>
                </c:pt>
                <c:pt idx="23" formatCode="0.00">
                  <c:v>2.89</c:v>
                </c:pt>
                <c:pt idx="24" formatCode="0.00">
                  <c:v>3.61</c:v>
                </c:pt>
                <c:pt idx="25" formatCode="0.00">
                  <c:v>3.54</c:v>
                </c:pt>
                <c:pt idx="26" formatCode="0.00">
                  <c:v>4.9800000000000004</c:v>
                </c:pt>
                <c:pt idx="27" formatCode="0.00">
                  <c:v>4.3600000000000003</c:v>
                </c:pt>
                <c:pt idx="28" formatCode="0.00">
                  <c:v>4.22</c:v>
                </c:pt>
                <c:pt idx="29" formatCode="0.00">
                  <c:v>3.28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795072"/>
        <c:axId val="97825536"/>
      </c:lineChart>
      <c:catAx>
        <c:axId val="9779507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97825536"/>
        <c:crosses val="autoZero"/>
        <c:auto val="0"/>
        <c:lblAlgn val="ctr"/>
        <c:lblOffset val="100"/>
        <c:noMultiLvlLbl val="1"/>
      </c:catAx>
      <c:valAx>
        <c:axId val="9782553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795072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6370968091798442"/>
          <c:y val="0.90554243219597552"/>
          <c:w val="0.2148945431407851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Fe++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'NCF-0025'!$D$7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('NCF-0025'!$B$16,'NCF-0025'!$B$13:$B$14,'NCF-0025'!$B$13:$B$14,'NCF-0025'!$B$12:$B$14,'NCF-0025'!$B$8:$B$9)</c:f>
              <c:numCache>
                <c:formatCode>m/d/yyyy</c:formatCode>
                <c:ptCount val="10"/>
                <c:pt idx="0">
                  <c:v>43484</c:v>
                </c:pt>
                <c:pt idx="1">
                  <c:v>43584</c:v>
                </c:pt>
                <c:pt idx="2">
                  <c:v>43552</c:v>
                </c:pt>
                <c:pt idx="3">
                  <c:v>43584</c:v>
                </c:pt>
                <c:pt idx="4">
                  <c:v>43552</c:v>
                </c:pt>
                <c:pt idx="5">
                  <c:v>43601</c:v>
                </c:pt>
                <c:pt idx="6">
                  <c:v>43584</c:v>
                </c:pt>
                <c:pt idx="7">
                  <c:v>43552</c:v>
                </c:pt>
                <c:pt idx="8">
                  <c:v>43713</c:v>
                </c:pt>
                <c:pt idx="9">
                  <c:v>43703</c:v>
                </c:pt>
              </c:numCache>
            </c:numRef>
          </c:cat>
          <c:val>
            <c:numRef>
              <c:f>('NCF-0025'!$D$16,'NCF-0025'!$D$13:$D$14,'NCF-0025'!$D$8:$D$9)</c:f>
              <c:numCache>
                <c:formatCode>General</c:formatCode>
                <c:ptCount val="5"/>
                <c:pt idx="0">
                  <c:v>1.54</c:v>
                </c:pt>
                <c:pt idx="1">
                  <c:v>0</c:v>
                </c:pt>
                <c:pt idx="2">
                  <c:v>1.1599999999999999</c:v>
                </c:pt>
                <c:pt idx="3">
                  <c:v>1.49</c:v>
                </c:pt>
                <c:pt idx="4">
                  <c:v>1.82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524608"/>
        <c:axId val="103526400"/>
      </c:lineChart>
      <c:catAx>
        <c:axId val="10352460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3526400"/>
        <c:crosses val="autoZero"/>
        <c:auto val="0"/>
        <c:lblAlgn val="ctr"/>
        <c:lblOffset val="100"/>
        <c:noMultiLvlLbl val="1"/>
      </c:catAx>
      <c:valAx>
        <c:axId val="10352640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352460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0677671489410933"/>
          <c:y val="0.90554234420232049"/>
          <c:w val="0.17632705002783744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'NCF-0025'!$E$7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'NCF-0025'!$B$20</c:f>
              <c:numCache>
                <c:formatCode>m/d/yyyy</c:formatCode>
                <c:ptCount val="1"/>
                <c:pt idx="0">
                  <c:v>43392</c:v>
                </c:pt>
              </c:numCache>
            </c:numRef>
          </c:cat>
          <c:val>
            <c:numRef>
              <c:f>('NCF-0025'!$E$16,'NCF-0025'!$E$12:$E$14)</c:f>
              <c:numCache>
                <c:formatCode>General</c:formatCode>
                <c:ptCount val="4"/>
                <c:pt idx="0">
                  <c:v>2.91</c:v>
                </c:pt>
                <c:pt idx="1">
                  <c:v>1.1299999999999999</c:v>
                </c:pt>
                <c:pt idx="2">
                  <c:v>1.85</c:v>
                </c:pt>
                <c:pt idx="3">
                  <c:v>1.36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830848"/>
        <c:axId val="102832384"/>
      </c:lineChart>
      <c:catAx>
        <c:axId val="10283084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2832384"/>
        <c:crosses val="autoZero"/>
        <c:auto val="0"/>
        <c:lblAlgn val="ctr"/>
        <c:lblOffset val="100"/>
        <c:noMultiLvlLbl val="1"/>
      </c:catAx>
      <c:valAx>
        <c:axId val="10283238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283084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0861326218520205"/>
          <c:y val="0.90132960135179285"/>
          <c:w val="0.26448132000028923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'NCF-0050'!$D$7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'NCF-0050'!$B$8:$B$12</c:f>
              <c:numCache>
                <c:formatCode>m/d/yyyy</c:formatCode>
                <c:ptCount val="5"/>
                <c:pt idx="0">
                  <c:v>43713</c:v>
                </c:pt>
                <c:pt idx="1">
                  <c:v>43704</c:v>
                </c:pt>
                <c:pt idx="2">
                  <c:v>43665</c:v>
                </c:pt>
                <c:pt idx="3">
                  <c:v>43643</c:v>
                </c:pt>
                <c:pt idx="4">
                  <c:v>43615</c:v>
                </c:pt>
              </c:numCache>
            </c:numRef>
          </c:cat>
          <c:val>
            <c:numRef>
              <c:f>'NCF-0050'!$D$8:$D$12</c:f>
              <c:numCache>
                <c:formatCode>General</c:formatCode>
                <c:ptCount val="5"/>
                <c:pt idx="0">
                  <c:v>23.7</c:v>
                </c:pt>
                <c:pt idx="1">
                  <c:v>25.2</c:v>
                </c:pt>
                <c:pt idx="2">
                  <c:v>26.5</c:v>
                </c:pt>
                <c:pt idx="3">
                  <c:v>22.1</c:v>
                </c:pt>
                <c:pt idx="4">
                  <c:v>23.4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584128"/>
        <c:axId val="103585664"/>
      </c:lineChart>
      <c:catAx>
        <c:axId val="10358412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3585664"/>
        <c:crosses val="autoZero"/>
        <c:auto val="0"/>
        <c:lblAlgn val="ctr"/>
        <c:lblOffset val="100"/>
        <c:noMultiLvlLbl val="1"/>
      </c:catAx>
      <c:valAx>
        <c:axId val="10358566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358412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963254593175853"/>
          <c:y val="0.90554234420232049"/>
          <c:w val="0.17632705002783744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Fosfonato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'NCF-0052'!$E$7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('NCF-0052'!$B$8:$B$9,'NCF-0052'!$B$14,'NCF-0052'!$B$15)</c:f>
              <c:numCache>
                <c:formatCode>m/d/yyyy</c:formatCode>
                <c:ptCount val="4"/>
                <c:pt idx="0">
                  <c:v>43712</c:v>
                </c:pt>
                <c:pt idx="1">
                  <c:v>43703</c:v>
                </c:pt>
                <c:pt idx="2">
                  <c:v>43552</c:v>
                </c:pt>
                <c:pt idx="3">
                  <c:v>43516</c:v>
                </c:pt>
              </c:numCache>
            </c:numRef>
          </c:cat>
          <c:val>
            <c:numRef>
              <c:f>('NCF-0052'!$E$8:$E$9,'NCF-0052'!$E$14,'NCF-0052'!$E$15)</c:f>
              <c:numCache>
                <c:formatCode>General</c:formatCode>
                <c:ptCount val="4"/>
                <c:pt idx="0">
                  <c:v>1.71</c:v>
                </c:pt>
                <c:pt idx="1">
                  <c:v>1.46</c:v>
                </c:pt>
                <c:pt idx="2">
                  <c:v>4.33</c:v>
                </c:pt>
                <c:pt idx="3">
                  <c:v>2.81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632832"/>
        <c:axId val="102642816"/>
      </c:lineChart>
      <c:catAx>
        <c:axId val="10263283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2642816"/>
        <c:crosses val="autoZero"/>
        <c:auto val="0"/>
        <c:lblAlgn val="ctr"/>
        <c:lblOffset val="100"/>
        <c:noMultiLvlLbl val="1"/>
      </c:catAx>
      <c:valAx>
        <c:axId val="10264281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2632832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6820922178116167"/>
          <c:y val="0.90554234420232049"/>
          <c:w val="0.22407727959624882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0D8A-45B6-B189-B13F81FEA77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'Inhibidor de Corrosión'!$H$10:$H$11</c:f>
              <c:strCache>
                <c:ptCount val="2"/>
                <c:pt idx="0">
                  <c:v>Cumplen KPI</c:v>
                </c:pt>
                <c:pt idx="1">
                  <c:v>No Cumplen KPI</c:v>
                </c:pt>
              </c:strCache>
            </c:strRef>
          </c:cat>
          <c:val>
            <c:numRef>
              <c:f>'Inhibidor de Corrosión'!$J$10:$J$11</c:f>
              <c:numCache>
                <c:formatCode>0%</c:formatCode>
                <c:ptCount val="2"/>
                <c:pt idx="0">
                  <c:v>0.8571428571428571</c:v>
                </c:pt>
                <c:pt idx="1">
                  <c:v>0.14285714285714285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A-45B6-B189-B13F81FEA7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2426437051172887"/>
        </c:manualLayout>
      </c:layout>
      <c:lineChart>
        <c:grouping val="standard"/>
        <c:varyColors val="0"/>
        <c:ser>
          <c:idx val="0"/>
          <c:order val="0"/>
          <c:tx>
            <c:strRef>
              <c:f>'NCF-0056'!$D$7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'NCF-0056'!$B$17:$B$21</c:f>
              <c:numCache>
                <c:formatCode>m/d/yyyy</c:formatCode>
                <c:ptCount val="5"/>
                <c:pt idx="0">
                  <c:v>43461</c:v>
                </c:pt>
                <c:pt idx="1">
                  <c:v>43431</c:v>
                </c:pt>
                <c:pt idx="2">
                  <c:v>43371</c:v>
                </c:pt>
                <c:pt idx="3">
                  <c:v>43340</c:v>
                </c:pt>
                <c:pt idx="4">
                  <c:v>43278</c:v>
                </c:pt>
              </c:numCache>
            </c:numRef>
          </c:cat>
          <c:val>
            <c:numRef>
              <c:f>'NCF-0056'!$D$17:$D$21</c:f>
              <c:numCache>
                <c:formatCode>General</c:formatCode>
                <c:ptCount val="5"/>
                <c:pt idx="0">
                  <c:v>2.93</c:v>
                </c:pt>
                <c:pt idx="1">
                  <c:v>3.58</c:v>
                </c:pt>
                <c:pt idx="2">
                  <c:v>4.51</c:v>
                </c:pt>
                <c:pt idx="3">
                  <c:v>2.4500000000000002</c:v>
                </c:pt>
                <c:pt idx="4">
                  <c:v>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775232"/>
        <c:axId val="103777024"/>
      </c:lineChart>
      <c:catAx>
        <c:axId val="10377523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3777024"/>
        <c:crosses val="autoZero"/>
        <c:auto val="0"/>
        <c:lblAlgn val="ctr"/>
        <c:lblOffset val="100"/>
        <c:noMultiLvlLbl val="1"/>
      </c:catAx>
      <c:valAx>
        <c:axId val="10377702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377523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228635676738756"/>
          <c:y val="0.90554234420232049"/>
          <c:w val="0.15061538795253898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Fosfonato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'NCF-0069'!$E$7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'NCF-0069'!$B$8:$B$14</c:f>
              <c:numCache>
                <c:formatCode>m/d/yyyy</c:formatCode>
                <c:ptCount val="7"/>
                <c:pt idx="0">
                  <c:v>43713</c:v>
                </c:pt>
                <c:pt idx="1">
                  <c:v>43703</c:v>
                </c:pt>
                <c:pt idx="2">
                  <c:v>43665</c:v>
                </c:pt>
                <c:pt idx="3">
                  <c:v>43643</c:v>
                </c:pt>
                <c:pt idx="4">
                  <c:v>43615</c:v>
                </c:pt>
                <c:pt idx="5">
                  <c:v>43580</c:v>
                </c:pt>
                <c:pt idx="6">
                  <c:v>43553</c:v>
                </c:pt>
              </c:numCache>
            </c:numRef>
          </c:cat>
          <c:val>
            <c:numRef>
              <c:f>'NCF-0069'!$E$8:$E$14</c:f>
              <c:numCache>
                <c:formatCode>0.00</c:formatCode>
                <c:ptCount val="7"/>
                <c:pt idx="0">
                  <c:v>1.1200000000000001</c:v>
                </c:pt>
                <c:pt idx="1">
                  <c:v>1.95</c:v>
                </c:pt>
                <c:pt idx="2">
                  <c:v>2.44</c:v>
                </c:pt>
                <c:pt idx="3">
                  <c:v>1.93</c:v>
                </c:pt>
                <c:pt idx="4">
                  <c:v>1.42</c:v>
                </c:pt>
                <c:pt idx="5">
                  <c:v>2.2999999999999998</c:v>
                </c:pt>
                <c:pt idx="6" formatCode="General">
                  <c:v>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795712"/>
        <c:axId val="97878784"/>
      </c:lineChart>
      <c:catAx>
        <c:axId val="10379571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97878784"/>
        <c:crosses val="autoZero"/>
        <c:auto val="0"/>
        <c:lblAlgn val="ctr"/>
        <c:lblOffset val="100"/>
        <c:noMultiLvlLbl val="1"/>
      </c:catAx>
      <c:valAx>
        <c:axId val="97878784"/>
        <c:scaling>
          <c:orientation val="minMax"/>
        </c:scaling>
        <c:delete val="0"/>
        <c:axPos val="r"/>
        <c:majorGridlines/>
        <c:numFmt formatCode="0.00" sourceLinked="1"/>
        <c:majorTickMark val="none"/>
        <c:minorTickMark val="none"/>
        <c:tickLblPos val="high"/>
        <c:crossAx val="103795712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8106505281881087"/>
          <c:y val="0.90554234420232049"/>
          <c:w val="0.24060620521608356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'NCF-0069'!$D$7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'NCF-0069'!$B$8:$B$14</c:f>
              <c:numCache>
                <c:formatCode>m/d/yyyy</c:formatCode>
                <c:ptCount val="7"/>
                <c:pt idx="0">
                  <c:v>43713</c:v>
                </c:pt>
                <c:pt idx="1">
                  <c:v>43703</c:v>
                </c:pt>
                <c:pt idx="2">
                  <c:v>43665</c:v>
                </c:pt>
                <c:pt idx="3">
                  <c:v>43643</c:v>
                </c:pt>
                <c:pt idx="4">
                  <c:v>43615</c:v>
                </c:pt>
                <c:pt idx="5">
                  <c:v>43580</c:v>
                </c:pt>
                <c:pt idx="6">
                  <c:v>43553</c:v>
                </c:pt>
              </c:numCache>
            </c:numRef>
          </c:cat>
          <c:val>
            <c:numRef>
              <c:f>'NCF-0069'!$D$8:$D$14</c:f>
              <c:numCache>
                <c:formatCode>General</c:formatCode>
                <c:ptCount val="7"/>
                <c:pt idx="0">
                  <c:v>0.82</c:v>
                </c:pt>
                <c:pt idx="1">
                  <c:v>0.95</c:v>
                </c:pt>
                <c:pt idx="2">
                  <c:v>1.19</c:v>
                </c:pt>
                <c:pt idx="3">
                  <c:v>1.28</c:v>
                </c:pt>
                <c:pt idx="4">
                  <c:v>1.25</c:v>
                </c:pt>
                <c:pt idx="5">
                  <c:v>0</c:v>
                </c:pt>
                <c:pt idx="6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089152"/>
        <c:axId val="111090688"/>
      </c:lineChart>
      <c:catAx>
        <c:axId val="11108915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1090688"/>
        <c:crosses val="autoZero"/>
        <c:auto val="0"/>
        <c:lblAlgn val="ctr"/>
        <c:lblOffset val="100"/>
        <c:noMultiLvlLbl val="1"/>
      </c:catAx>
      <c:valAx>
        <c:axId val="11109068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108915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0310362031192382"/>
          <c:y val="0.89711685850126532"/>
          <c:w val="0.1910194283565794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STIFF DAVIS</a:t>
            </a:r>
          </a:p>
        </c:rich>
      </c:tx>
      <c:layout>
        <c:manualLayout>
          <c:xMode val="edge"/>
          <c:yMode val="edge"/>
          <c:x val="0.16567179848787558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9612063908052E-2"/>
          <c:y val="0.11971830985915492"/>
          <c:w val="0.82686627424372827"/>
          <c:h val="0.76056338028169013"/>
        </c:manualLayout>
      </c:layout>
      <c:lineChart>
        <c:grouping val="standard"/>
        <c:varyColors val="0"/>
        <c:ser>
          <c:idx val="1"/>
          <c:order val="0"/>
          <c:tx>
            <c:strRef>
              <c:f>[1]calculos!$G$35</c:f>
              <c:strCache>
                <c:ptCount val="1"/>
                <c:pt idx="0">
                  <c:v>TENDENCIA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[1]calculos!$H$32:$H$34</c:f>
              <c:numCache>
                <c:formatCode>General</c:formatCode>
                <c:ptCount val="3"/>
                <c:pt idx="0">
                  <c:v>-1.7205992642990762</c:v>
                </c:pt>
                <c:pt idx="1">
                  <c:v>-0.80334954449622686</c:v>
                </c:pt>
                <c:pt idx="2">
                  <c:v>1.9210068271572394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66-4768-8150-35221A74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56032"/>
        <c:axId val="102557952"/>
      </c:lineChart>
      <c:lineChart>
        <c:grouping val="standard"/>
        <c:varyColors val="0"/>
        <c:ser>
          <c:idx val="0"/>
          <c:order val="1"/>
          <c:tx>
            <c:strRef>
              <c:f>[1]calculos!$B$45</c:f>
              <c:strCache>
                <c:ptCount val="1"/>
                <c:pt idx="0">
                  <c:v>(CaCO3) PPTABLE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[1]calculos!$B$50:$B$52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[1]calculos!$C$42:$C$44</c:f>
              <c:numCache>
                <c:formatCode>General</c:formatCode>
                <c:ptCount val="3"/>
                <c:pt idx="0">
                  <c:v>-11238.207671203041</c:v>
                </c:pt>
                <c:pt idx="1">
                  <c:v>-2425.3581732073844</c:v>
                </c:pt>
                <c:pt idx="2">
                  <c:v>727.18029424892927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66-4768-8150-35221A74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20768"/>
        <c:axId val="111122304"/>
      </c:lineChart>
      <c:catAx>
        <c:axId val="10255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TEMPERATURA</a:t>
                </a:r>
              </a:p>
            </c:rich>
          </c:tx>
          <c:layout>
            <c:manualLayout>
              <c:xMode val="edge"/>
              <c:yMode val="edge"/>
              <c:x val="0.43731374622948249"/>
              <c:y val="0.92957746478873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5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5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INDICE</a:t>
                </a:r>
              </a:p>
            </c:rich>
          </c:tx>
          <c:layout>
            <c:manualLayout>
              <c:xMode val="edge"/>
              <c:yMode val="edge"/>
              <c:x val="1.1940298507462687E-2"/>
              <c:y val="0.43661971830985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56032"/>
        <c:crosses val="autoZero"/>
        <c:crossBetween val="between"/>
      </c:valAx>
      <c:catAx>
        <c:axId val="11112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122304"/>
        <c:crosses val="autoZero"/>
        <c:auto val="0"/>
        <c:lblAlgn val="ctr"/>
        <c:lblOffset val="100"/>
        <c:noMultiLvlLbl val="0"/>
      </c:catAx>
      <c:valAx>
        <c:axId val="1111223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CaCO3 Precipitable</a:t>
                </a:r>
              </a:p>
            </c:rich>
          </c:tx>
          <c:layout>
            <c:manualLayout>
              <c:xMode val="edge"/>
              <c:yMode val="edge"/>
              <c:x val="0.96567226857836796"/>
              <c:y val="0.36619718309859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120768"/>
        <c:crosses val="max"/>
        <c:crossBetween val="between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776166412034322"/>
          <c:y val="4.9295774647887321E-2"/>
          <c:w val="0.31641806714459197"/>
          <c:h val="5.63380281690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[ Fe ] Vs. mpy</a:t>
            </a:r>
          </a:p>
        </c:rich>
      </c:tx>
      <c:layout>
        <c:manualLayout>
          <c:xMode val="edge"/>
          <c:yMode val="edge"/>
          <c:x val="0.42620301815506889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27516272019246E-2"/>
          <c:y val="0.15238142479360364"/>
          <c:w val="0.86235628879736859"/>
          <c:h val="0.64444644235628212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[1]corrosion!$P$14:$P$24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[1]corrosion!$Q$14:$Q$24</c:f>
              <c:numCache>
                <c:formatCode>General</c:formatCode>
                <c:ptCount val="11"/>
                <c:pt idx="0">
                  <c:v>0</c:v>
                </c:pt>
                <c:pt idx="1">
                  <c:v>18.859189790644489</c:v>
                </c:pt>
                <c:pt idx="2">
                  <c:v>37.718379581288978</c:v>
                </c:pt>
                <c:pt idx="3">
                  <c:v>56.577569371933464</c:v>
                </c:pt>
                <c:pt idx="4">
                  <c:v>75.436759162577957</c:v>
                </c:pt>
                <c:pt idx="5">
                  <c:v>94.295948953222435</c:v>
                </c:pt>
                <c:pt idx="6">
                  <c:v>113.15513874386693</c:v>
                </c:pt>
                <c:pt idx="7">
                  <c:v>132.01432853451141</c:v>
                </c:pt>
                <c:pt idx="8">
                  <c:v>150.87351832515591</c:v>
                </c:pt>
                <c:pt idx="9">
                  <c:v>169.73270811580036</c:v>
                </c:pt>
                <c:pt idx="10">
                  <c:v>188.59189790644487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10-4127-8230-5DA1F150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7936"/>
        <c:axId val="110650112"/>
      </c:scatterChart>
      <c:valAx>
        <c:axId val="110647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mpy</a:t>
                </a:r>
              </a:p>
            </c:rich>
          </c:tx>
          <c:layout>
            <c:manualLayout>
              <c:xMode val="edge"/>
              <c:yMode val="edge"/>
              <c:x val="0.52736405461755098"/>
              <c:y val="0.92063792025996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650112"/>
        <c:crosses val="autoZero"/>
        <c:crossBetween val="midCat"/>
        <c:majorUnit val="0.5"/>
      </c:valAx>
      <c:valAx>
        <c:axId val="11065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[ Fe ]</a:t>
                </a:r>
              </a:p>
            </c:rich>
          </c:tx>
          <c:layout>
            <c:manualLayout>
              <c:xMode val="edge"/>
              <c:yMode val="edge"/>
              <c:x val="8.291873963515755E-3"/>
              <c:y val="0.42857276173811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647936"/>
        <c:crosses val="autoZero"/>
        <c:crossBetween val="midCat"/>
        <c:majorUnit val="25"/>
      </c:valAx>
      <c:spPr>
        <a:gradFill rotWithShape="0">
          <a:gsLst>
            <a:gs pos="0">
              <a:srgbClr val="0000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35223378638114E-2"/>
          <c:y val="0.13772598814294842"/>
          <c:w val="0.84296337826452894"/>
          <c:h val="0.72462094175014569"/>
        </c:manualLayout>
      </c:layout>
      <c:lineChart>
        <c:grouping val="standard"/>
        <c:varyColors val="0"/>
        <c:ser>
          <c:idx val="0"/>
          <c:order val="0"/>
          <c:tx>
            <c:strRef>
              <c:f>'NCF-0071'!$C$7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'NCF-0071'!$B$8:$B$51</c:f>
              <c:numCache>
                <c:formatCode>m/d/yyyy</c:formatCode>
                <c:ptCount val="44"/>
                <c:pt idx="0">
                  <c:v>43710</c:v>
                </c:pt>
                <c:pt idx="1">
                  <c:v>43703</c:v>
                </c:pt>
                <c:pt idx="2">
                  <c:v>43651</c:v>
                </c:pt>
                <c:pt idx="3">
                  <c:v>43620</c:v>
                </c:pt>
                <c:pt idx="4">
                  <c:v>43615</c:v>
                </c:pt>
                <c:pt idx="5">
                  <c:v>43579</c:v>
                </c:pt>
                <c:pt idx="6">
                  <c:v>43545</c:v>
                </c:pt>
                <c:pt idx="7">
                  <c:v>43517</c:v>
                </c:pt>
                <c:pt idx="8">
                  <c:v>43483</c:v>
                </c:pt>
                <c:pt idx="9">
                  <c:v>43462</c:v>
                </c:pt>
                <c:pt idx="10">
                  <c:v>43424</c:v>
                </c:pt>
                <c:pt idx="11">
                  <c:v>43390</c:v>
                </c:pt>
                <c:pt idx="12">
                  <c:v>43369</c:v>
                </c:pt>
                <c:pt idx="13">
                  <c:v>43333</c:v>
                </c:pt>
                <c:pt idx="14">
                  <c:v>43238</c:v>
                </c:pt>
                <c:pt idx="15">
                  <c:v>43153</c:v>
                </c:pt>
                <c:pt idx="16">
                  <c:v>43124</c:v>
                </c:pt>
                <c:pt idx="17">
                  <c:v>43091</c:v>
                </c:pt>
                <c:pt idx="18">
                  <c:v>43083</c:v>
                </c:pt>
                <c:pt idx="19">
                  <c:v>43045</c:v>
                </c:pt>
                <c:pt idx="20">
                  <c:v>43021</c:v>
                </c:pt>
                <c:pt idx="21">
                  <c:v>43007</c:v>
                </c:pt>
                <c:pt idx="22">
                  <c:v>42955</c:v>
                </c:pt>
                <c:pt idx="23">
                  <c:v>42944</c:v>
                </c:pt>
                <c:pt idx="24">
                  <c:v>42936</c:v>
                </c:pt>
                <c:pt idx="25">
                  <c:v>42922</c:v>
                </c:pt>
                <c:pt idx="26">
                  <c:v>42907</c:v>
                </c:pt>
                <c:pt idx="27">
                  <c:v>42893</c:v>
                </c:pt>
                <c:pt idx="28">
                  <c:v>42888</c:v>
                </c:pt>
                <c:pt idx="29">
                  <c:v>42881</c:v>
                </c:pt>
                <c:pt idx="30">
                  <c:v>42873</c:v>
                </c:pt>
                <c:pt idx="31">
                  <c:v>42867</c:v>
                </c:pt>
                <c:pt idx="32">
                  <c:v>42860</c:v>
                </c:pt>
                <c:pt idx="33">
                  <c:v>42851</c:v>
                </c:pt>
                <c:pt idx="34">
                  <c:v>42843</c:v>
                </c:pt>
                <c:pt idx="35">
                  <c:v>42836</c:v>
                </c:pt>
                <c:pt idx="36">
                  <c:v>42831</c:v>
                </c:pt>
                <c:pt idx="37">
                  <c:v>42817</c:v>
                </c:pt>
                <c:pt idx="38">
                  <c:v>42804</c:v>
                </c:pt>
                <c:pt idx="39">
                  <c:v>42790</c:v>
                </c:pt>
                <c:pt idx="40">
                  <c:v>42776</c:v>
                </c:pt>
                <c:pt idx="41">
                  <c:v>42762</c:v>
                </c:pt>
                <c:pt idx="42">
                  <c:v>42746</c:v>
                </c:pt>
              </c:numCache>
            </c:numRef>
          </c:cat>
          <c:val>
            <c:numRef>
              <c:f>'NCF-0071'!$C$8:$C$51</c:f>
              <c:numCache>
                <c:formatCode>0.0</c:formatCode>
                <c:ptCount val="44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8.5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AF2-487A-86A2-855CC1CC2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676224"/>
        <c:axId val="110678016"/>
      </c:lineChart>
      <c:catAx>
        <c:axId val="11067622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0678016"/>
        <c:crosses val="autoZero"/>
        <c:auto val="0"/>
        <c:lblAlgn val="ctr"/>
        <c:lblOffset val="100"/>
        <c:noMultiLvlLbl val="1"/>
      </c:catAx>
      <c:valAx>
        <c:axId val="110678016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0676224"/>
        <c:crosses val="autoZero"/>
        <c:crossBetween val="between"/>
        <c:minorUnit val="4.0000000000000008E-2"/>
      </c:valAx>
      <c:spPr>
        <a:solidFill>
          <a:schemeClr val="accent2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491340697230024"/>
          <c:y val="0.91529534497703391"/>
          <c:w val="0.16846589006639676"/>
          <c:h val="6.5870606579479241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de Fosfonato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'NCF-0081'!$E$7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('NCF-0081'!$B$8:$B$31,'NCF-0081'!$B$33,'NCF-0081'!$B$34,'NCF-0081'!$B$37:$B$42,'NCF-0081'!$B$44:$B$51,'NCF-0081'!$B$53,'NCF-0081'!$B$57:$B$61)</c:f>
              <c:numCache>
                <c:formatCode>m/d/yyyy</c:formatCode>
                <c:ptCount val="46"/>
                <c:pt idx="0">
                  <c:v>43735</c:v>
                </c:pt>
                <c:pt idx="1">
                  <c:v>43733</c:v>
                </c:pt>
                <c:pt idx="2">
                  <c:v>43725</c:v>
                </c:pt>
                <c:pt idx="3">
                  <c:v>43719</c:v>
                </c:pt>
                <c:pt idx="4">
                  <c:v>43717</c:v>
                </c:pt>
                <c:pt idx="5">
                  <c:v>43713</c:v>
                </c:pt>
                <c:pt idx="6">
                  <c:v>43711</c:v>
                </c:pt>
                <c:pt idx="7">
                  <c:v>43707</c:v>
                </c:pt>
                <c:pt idx="8">
                  <c:v>43706</c:v>
                </c:pt>
                <c:pt idx="9">
                  <c:v>43700</c:v>
                </c:pt>
                <c:pt idx="10">
                  <c:v>43698</c:v>
                </c:pt>
                <c:pt idx="11">
                  <c:v>43692</c:v>
                </c:pt>
                <c:pt idx="12">
                  <c:v>43689</c:v>
                </c:pt>
                <c:pt idx="13">
                  <c:v>43685</c:v>
                </c:pt>
                <c:pt idx="14">
                  <c:v>43684</c:v>
                </c:pt>
                <c:pt idx="15">
                  <c:v>43682</c:v>
                </c:pt>
                <c:pt idx="16">
                  <c:v>43677</c:v>
                </c:pt>
                <c:pt idx="17">
                  <c:v>43675</c:v>
                </c:pt>
                <c:pt idx="18">
                  <c:v>43670</c:v>
                </c:pt>
                <c:pt idx="19">
                  <c:v>43669</c:v>
                </c:pt>
                <c:pt idx="20">
                  <c:v>43661</c:v>
                </c:pt>
                <c:pt idx="21">
                  <c:v>43649</c:v>
                </c:pt>
                <c:pt idx="22">
                  <c:v>43647</c:v>
                </c:pt>
                <c:pt idx="23">
                  <c:v>43644</c:v>
                </c:pt>
                <c:pt idx="24">
                  <c:v>43636</c:v>
                </c:pt>
                <c:pt idx="25">
                  <c:v>43635</c:v>
                </c:pt>
                <c:pt idx="26">
                  <c:v>43620</c:v>
                </c:pt>
                <c:pt idx="27">
                  <c:v>43619</c:v>
                </c:pt>
                <c:pt idx="28">
                  <c:v>43616</c:v>
                </c:pt>
                <c:pt idx="29">
                  <c:v>43615</c:v>
                </c:pt>
                <c:pt idx="30">
                  <c:v>43612</c:v>
                </c:pt>
                <c:pt idx="31">
                  <c:v>43600</c:v>
                </c:pt>
                <c:pt idx="32">
                  <c:v>43598</c:v>
                </c:pt>
                <c:pt idx="33">
                  <c:v>43595</c:v>
                </c:pt>
                <c:pt idx="34">
                  <c:v>43593</c:v>
                </c:pt>
                <c:pt idx="35">
                  <c:v>43592</c:v>
                </c:pt>
                <c:pt idx="36">
                  <c:v>43587</c:v>
                </c:pt>
                <c:pt idx="37">
                  <c:v>43585</c:v>
                </c:pt>
                <c:pt idx="38">
                  <c:v>43584</c:v>
                </c:pt>
                <c:pt idx="39">
                  <c:v>43581</c:v>
                </c:pt>
                <c:pt idx="40">
                  <c:v>43579</c:v>
                </c:pt>
                <c:pt idx="41">
                  <c:v>43570</c:v>
                </c:pt>
                <c:pt idx="42">
                  <c:v>43566</c:v>
                </c:pt>
                <c:pt idx="43">
                  <c:v>43564</c:v>
                </c:pt>
                <c:pt idx="44">
                  <c:v>43558</c:v>
                </c:pt>
                <c:pt idx="45">
                  <c:v>43557</c:v>
                </c:pt>
              </c:numCache>
            </c:numRef>
          </c:cat>
          <c:val>
            <c:numRef>
              <c:f>('NCF-0081'!$E$8:$E$31,'NCF-0081'!$E$33:$E$34,'NCF-0081'!$E$37:$E$42,'NCF-0081'!$E$44:$E$51,'NCF-0081'!$E$53,'NCF-0081'!$E$57:$E$61)</c:f>
              <c:numCache>
                <c:formatCode>General</c:formatCode>
                <c:ptCount val="46"/>
                <c:pt idx="0">
                  <c:v>6.54</c:v>
                </c:pt>
                <c:pt idx="1">
                  <c:v>6.91</c:v>
                </c:pt>
                <c:pt idx="2">
                  <c:v>7.78</c:v>
                </c:pt>
                <c:pt idx="3">
                  <c:v>6.24</c:v>
                </c:pt>
                <c:pt idx="4">
                  <c:v>7.11</c:v>
                </c:pt>
                <c:pt idx="5">
                  <c:v>5.66</c:v>
                </c:pt>
                <c:pt idx="6">
                  <c:v>5.29</c:v>
                </c:pt>
                <c:pt idx="7">
                  <c:v>5.92</c:v>
                </c:pt>
                <c:pt idx="8">
                  <c:v>5.61</c:v>
                </c:pt>
                <c:pt idx="9">
                  <c:v>7.11</c:v>
                </c:pt>
                <c:pt idx="10">
                  <c:v>7.75</c:v>
                </c:pt>
                <c:pt idx="11">
                  <c:v>5.98</c:v>
                </c:pt>
                <c:pt idx="12">
                  <c:v>6.22</c:v>
                </c:pt>
                <c:pt idx="13">
                  <c:v>5.08</c:v>
                </c:pt>
                <c:pt idx="14">
                  <c:v>4.6900000000000004</c:v>
                </c:pt>
                <c:pt idx="15">
                  <c:v>5.42</c:v>
                </c:pt>
                <c:pt idx="16">
                  <c:v>5.38</c:v>
                </c:pt>
                <c:pt idx="17">
                  <c:v>4.97</c:v>
                </c:pt>
                <c:pt idx="18">
                  <c:v>2.79</c:v>
                </c:pt>
                <c:pt idx="19">
                  <c:v>5.03</c:v>
                </c:pt>
                <c:pt idx="20">
                  <c:v>3.08</c:v>
                </c:pt>
                <c:pt idx="21">
                  <c:v>2.87</c:v>
                </c:pt>
                <c:pt idx="22">
                  <c:v>4.58</c:v>
                </c:pt>
                <c:pt idx="23">
                  <c:v>5.1100000000000003</c:v>
                </c:pt>
                <c:pt idx="24">
                  <c:v>3.24</c:v>
                </c:pt>
                <c:pt idx="25">
                  <c:v>4.1100000000000003</c:v>
                </c:pt>
                <c:pt idx="26">
                  <c:v>5.12</c:v>
                </c:pt>
                <c:pt idx="27">
                  <c:v>4.3099999999999996</c:v>
                </c:pt>
                <c:pt idx="28">
                  <c:v>3.93</c:v>
                </c:pt>
                <c:pt idx="29">
                  <c:v>3.69</c:v>
                </c:pt>
                <c:pt idx="30">
                  <c:v>4.1900000000000004</c:v>
                </c:pt>
                <c:pt idx="31">
                  <c:v>5.44</c:v>
                </c:pt>
                <c:pt idx="32">
                  <c:v>2.62</c:v>
                </c:pt>
                <c:pt idx="33">
                  <c:v>4.96</c:v>
                </c:pt>
                <c:pt idx="34">
                  <c:v>4.43</c:v>
                </c:pt>
                <c:pt idx="35">
                  <c:v>4.6500000000000004</c:v>
                </c:pt>
                <c:pt idx="36">
                  <c:v>3.19</c:v>
                </c:pt>
                <c:pt idx="37">
                  <c:v>2.23</c:v>
                </c:pt>
                <c:pt idx="38">
                  <c:v>4.13</c:v>
                </c:pt>
                <c:pt idx="39">
                  <c:v>4.6100000000000003</c:v>
                </c:pt>
                <c:pt idx="40">
                  <c:v>6.48</c:v>
                </c:pt>
                <c:pt idx="41">
                  <c:v>6.39</c:v>
                </c:pt>
                <c:pt idx="42">
                  <c:v>7.18</c:v>
                </c:pt>
                <c:pt idx="43">
                  <c:v>3.65</c:v>
                </c:pt>
                <c:pt idx="44">
                  <c:v>2.81</c:v>
                </c:pt>
                <c:pt idx="45">
                  <c:v>1.1399999999999999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747008"/>
        <c:axId val="110802048"/>
      </c:lineChart>
      <c:catAx>
        <c:axId val="11074700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0802048"/>
        <c:crosses val="autoZero"/>
        <c:auto val="0"/>
        <c:lblAlgn val="ctr"/>
        <c:lblOffset val="100"/>
        <c:noMultiLvlLbl val="1"/>
      </c:catAx>
      <c:valAx>
        <c:axId val="11080204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074700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759397843864558"/>
          <c:y val="0.90132960135179285"/>
          <c:w val="0.1836732391922084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Fosfonato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'NCF-0088'!$E$7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('NCF-0088'!$B$53:$B$56,'NCF-0088'!$B$52,'NCF-0088'!$B$48,'NCF-0088'!$B$40:$B$46)</c:f>
              <c:numCache>
                <c:formatCode>m/d/yyyy</c:formatCode>
                <c:ptCount val="13"/>
              </c:numCache>
            </c:numRef>
          </c:cat>
          <c:val>
            <c:numRef>
              <c:f>('NCF-0088'!$E$53:$E$56,'NCF-0088'!$E$52,'NCF-0088'!$E$48,'NCF-0088'!$E$40:$E$46)</c:f>
              <c:numCache>
                <c:formatCode>General</c:formatCode>
                <c:ptCount val="1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458944"/>
        <c:axId val="111460736"/>
      </c:lineChart>
      <c:catAx>
        <c:axId val="11145894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1460736"/>
        <c:crosses val="autoZero"/>
        <c:auto val="0"/>
        <c:lblAlgn val="ctr"/>
        <c:lblOffset val="100"/>
        <c:noMultiLvlLbl val="1"/>
      </c:catAx>
      <c:valAx>
        <c:axId val="11146073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1458944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922850552771814"/>
          <c:y val="0.90554234420232049"/>
          <c:w val="0.24611584708936179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3547529859738409E-2"/>
          <c:y val="0.14370370370370369"/>
          <c:w val="0.92033112365808645"/>
          <c:h val="0.70000726956925852"/>
        </c:manualLayout>
      </c:layout>
      <c:lineChart>
        <c:grouping val="standard"/>
        <c:varyColors val="0"/>
        <c:ser>
          <c:idx val="0"/>
          <c:order val="0"/>
          <c:tx>
            <c:strRef>
              <c:f>'NCF-0096'!$C$7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('NCF-0096'!$B$32:$B$35,'NCF-0096'!$B$13:$B$22)</c:f>
              <c:numCache>
                <c:formatCode>m/d/yyyy</c:formatCode>
                <c:ptCount val="14"/>
                <c:pt idx="0">
                  <c:v>42790</c:v>
                </c:pt>
                <c:pt idx="1">
                  <c:v>42776</c:v>
                </c:pt>
                <c:pt idx="2">
                  <c:v>42762</c:v>
                </c:pt>
                <c:pt idx="3">
                  <c:v>42748</c:v>
                </c:pt>
                <c:pt idx="4">
                  <c:v>43021</c:v>
                </c:pt>
                <c:pt idx="5">
                  <c:v>43007</c:v>
                </c:pt>
                <c:pt idx="6">
                  <c:v>42955</c:v>
                </c:pt>
                <c:pt idx="7">
                  <c:v>42944</c:v>
                </c:pt>
                <c:pt idx="8">
                  <c:v>42936</c:v>
                </c:pt>
                <c:pt idx="9">
                  <c:v>42922</c:v>
                </c:pt>
                <c:pt idx="10">
                  <c:v>42916</c:v>
                </c:pt>
                <c:pt idx="11">
                  <c:v>42908</c:v>
                </c:pt>
                <c:pt idx="12">
                  <c:v>42893</c:v>
                </c:pt>
                <c:pt idx="13">
                  <c:v>42887</c:v>
                </c:pt>
              </c:numCache>
            </c:numRef>
          </c:cat>
          <c:val>
            <c:numRef>
              <c:f>('NCF-0096'!$C$32:$C$35,'NCF-0096'!$C$13:$C$22)</c:f>
              <c:numCache>
                <c:formatCode>0.0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13.5</c:v>
                </c:pt>
                <c:pt idx="5">
                  <c:v>13.5</c:v>
                </c:pt>
                <c:pt idx="6">
                  <c:v>13</c:v>
                </c:pt>
                <c:pt idx="7">
                  <c:v>13</c:v>
                </c:pt>
                <c:pt idx="8">
                  <c:v>13.5</c:v>
                </c:pt>
                <c:pt idx="9">
                  <c:v>13</c:v>
                </c:pt>
                <c:pt idx="10">
                  <c:v>10</c:v>
                </c:pt>
                <c:pt idx="11">
                  <c:v>12.5</c:v>
                </c:pt>
                <c:pt idx="12">
                  <c:v>15</c:v>
                </c:pt>
                <c:pt idx="13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0A-41D5-B1CA-0ED42FD85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352640"/>
        <c:axId val="110362624"/>
      </c:lineChart>
      <c:catAx>
        <c:axId val="11035264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0362624"/>
        <c:crosses val="autoZero"/>
        <c:auto val="0"/>
        <c:lblAlgn val="ctr"/>
        <c:lblOffset val="100"/>
        <c:noMultiLvlLbl val="1"/>
      </c:catAx>
      <c:valAx>
        <c:axId val="110362624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035264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868216715629"/>
          <c:y val="0.91017206182560517"/>
          <c:w val="0.10564053279747798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284771133622564"/>
        </c:manualLayout>
      </c:layout>
      <c:lineChart>
        <c:grouping val="standard"/>
        <c:varyColors val="0"/>
        <c:ser>
          <c:idx val="0"/>
          <c:order val="0"/>
          <c:tx>
            <c:strRef>
              <c:f>'NCF-0102'!$E$7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'NCF-0102'!$B$16:$B$26</c:f>
              <c:numCache>
                <c:formatCode>m/d/yyyy</c:formatCode>
                <c:ptCount val="11"/>
                <c:pt idx="0">
                  <c:v>43484</c:v>
                </c:pt>
                <c:pt idx="1">
                  <c:v>43461</c:v>
                </c:pt>
                <c:pt idx="2">
                  <c:v>43431</c:v>
                </c:pt>
                <c:pt idx="3">
                  <c:v>43403</c:v>
                </c:pt>
                <c:pt idx="4">
                  <c:v>43371</c:v>
                </c:pt>
                <c:pt idx="5">
                  <c:v>43342</c:v>
                </c:pt>
                <c:pt idx="6">
                  <c:v>43277</c:v>
                </c:pt>
                <c:pt idx="7">
                  <c:v>43242</c:v>
                </c:pt>
                <c:pt idx="8">
                  <c:v>43202</c:v>
                </c:pt>
                <c:pt idx="9">
                  <c:v>43153</c:v>
                </c:pt>
                <c:pt idx="10">
                  <c:v>43118</c:v>
                </c:pt>
              </c:numCache>
            </c:numRef>
          </c:cat>
          <c:val>
            <c:numRef>
              <c:f>'NCF-0102'!$E$16:$E$26</c:f>
              <c:numCache>
                <c:formatCode>General</c:formatCode>
                <c:ptCount val="11"/>
                <c:pt idx="0">
                  <c:v>1.34</c:v>
                </c:pt>
                <c:pt idx="1">
                  <c:v>3.42</c:v>
                </c:pt>
                <c:pt idx="2">
                  <c:v>4.37</c:v>
                </c:pt>
                <c:pt idx="3">
                  <c:v>6.82</c:v>
                </c:pt>
                <c:pt idx="4">
                  <c:v>5.71</c:v>
                </c:pt>
                <c:pt idx="5">
                  <c:v>6.74</c:v>
                </c:pt>
                <c:pt idx="6">
                  <c:v>6.29</c:v>
                </c:pt>
                <c:pt idx="7">
                  <c:v>5.78</c:v>
                </c:pt>
                <c:pt idx="8">
                  <c:v>4.5199999999999996</c:v>
                </c:pt>
                <c:pt idx="9">
                  <c:v>5.82</c:v>
                </c:pt>
                <c:pt idx="10">
                  <c:v>6.21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59168"/>
        <c:axId val="111160704"/>
      </c:lineChart>
      <c:catAx>
        <c:axId val="11115916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1160704"/>
        <c:crosses val="autoZero"/>
        <c:auto val="0"/>
        <c:lblAlgn val="ctr"/>
        <c:lblOffset val="100"/>
        <c:noMultiLvlLbl val="1"/>
      </c:catAx>
      <c:valAx>
        <c:axId val="11116070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115916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7004576907225439"/>
          <c:y val="0.8929041156507378"/>
          <c:w val="0.24978894167154728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61-4745-AC70-67E7C33E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 sz="800" b="0">
          <a:ln>
            <a:solidFill>
              <a:schemeClr val="bg1"/>
            </a:solidFill>
          </a:ln>
          <a:solidFill>
            <a:schemeClr val="bg1"/>
          </a:solidFill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64403994955176047"/>
        </c:manualLayout>
      </c:layout>
      <c:lineChart>
        <c:grouping val="standard"/>
        <c:varyColors val="0"/>
        <c:ser>
          <c:idx val="0"/>
          <c:order val="0"/>
          <c:tx>
            <c:strRef>
              <c:f>'NCF-0102'!$D$7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('NCF-0102'!$B$8:$B$9,'NCF-0102'!$B$12:$B$14,'NCF-0102'!$B$17:$B$26)</c:f>
              <c:numCache>
                <c:formatCode>m/d/yyyy</c:formatCode>
                <c:ptCount val="15"/>
                <c:pt idx="0">
                  <c:v>43713</c:v>
                </c:pt>
                <c:pt idx="1">
                  <c:v>43703</c:v>
                </c:pt>
                <c:pt idx="2">
                  <c:v>43601</c:v>
                </c:pt>
                <c:pt idx="3">
                  <c:v>43580</c:v>
                </c:pt>
                <c:pt idx="4">
                  <c:v>43552</c:v>
                </c:pt>
                <c:pt idx="5">
                  <c:v>43461</c:v>
                </c:pt>
                <c:pt idx="6">
                  <c:v>43431</c:v>
                </c:pt>
                <c:pt idx="7">
                  <c:v>43403</c:v>
                </c:pt>
                <c:pt idx="8">
                  <c:v>43371</c:v>
                </c:pt>
                <c:pt idx="9">
                  <c:v>43342</c:v>
                </c:pt>
                <c:pt idx="10">
                  <c:v>43277</c:v>
                </c:pt>
                <c:pt idx="11">
                  <c:v>43242</c:v>
                </c:pt>
                <c:pt idx="12">
                  <c:v>43202</c:v>
                </c:pt>
                <c:pt idx="13">
                  <c:v>43153</c:v>
                </c:pt>
                <c:pt idx="14">
                  <c:v>43118</c:v>
                </c:pt>
              </c:numCache>
            </c:numRef>
          </c:cat>
          <c:val>
            <c:numRef>
              <c:f>('NCF-0102'!$D$8:$D$9,'NCF-0102'!$D$12:$D$14,'NCF-0102'!$D$16:$D$26)</c:f>
              <c:numCache>
                <c:formatCode>General</c:formatCode>
                <c:ptCount val="16"/>
                <c:pt idx="0">
                  <c:v>16.45</c:v>
                </c:pt>
                <c:pt idx="1">
                  <c:v>18.559999999999999</c:v>
                </c:pt>
                <c:pt idx="2">
                  <c:v>4.68</c:v>
                </c:pt>
                <c:pt idx="3">
                  <c:v>3.43</c:v>
                </c:pt>
                <c:pt idx="4">
                  <c:v>2.3199999999999998</c:v>
                </c:pt>
                <c:pt idx="5">
                  <c:v>1.77</c:v>
                </c:pt>
                <c:pt idx="6">
                  <c:v>0.95</c:v>
                </c:pt>
                <c:pt idx="7">
                  <c:v>0.72</c:v>
                </c:pt>
                <c:pt idx="8">
                  <c:v>2.5499999999999998</c:v>
                </c:pt>
                <c:pt idx="9">
                  <c:v>0.49</c:v>
                </c:pt>
                <c:pt idx="10">
                  <c:v>0.71</c:v>
                </c:pt>
                <c:pt idx="11">
                  <c:v>1.85</c:v>
                </c:pt>
                <c:pt idx="12">
                  <c:v>1.74</c:v>
                </c:pt>
                <c:pt idx="13">
                  <c:v>1.56</c:v>
                </c:pt>
                <c:pt idx="14">
                  <c:v>1.1200000000000001</c:v>
                </c:pt>
                <c:pt idx="15">
                  <c:v>1.19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F-4666-9CB1-33D2F462F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210880"/>
        <c:axId val="111212416"/>
      </c:lineChart>
      <c:dateAx>
        <c:axId val="111210880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1212416"/>
        <c:crosses val="autoZero"/>
        <c:auto val="1"/>
        <c:lblOffset val="100"/>
        <c:baseTimeUnit val="days"/>
      </c:dateAx>
      <c:valAx>
        <c:axId val="111212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21088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728173728662129"/>
          <c:y val="0.88702391367745703"/>
          <c:w val="9.2809034271623764E-2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90756433463058495"/>
          <c:h val="0.68213694200645314"/>
        </c:manualLayout>
      </c:layout>
      <c:lineChart>
        <c:grouping val="standard"/>
        <c:varyColors val="0"/>
        <c:ser>
          <c:idx val="0"/>
          <c:order val="0"/>
          <c:tx>
            <c:strRef>
              <c:f>'NCF-0105'!$E$7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('NCF-0105'!$B$16,'NCF-0105'!$B$14)</c:f>
              <c:numCache>
                <c:formatCode>m/d/yyyy</c:formatCode>
                <c:ptCount val="2"/>
                <c:pt idx="0">
                  <c:v>43484</c:v>
                </c:pt>
                <c:pt idx="1">
                  <c:v>43552</c:v>
                </c:pt>
              </c:numCache>
            </c:numRef>
          </c:cat>
          <c:val>
            <c:numRef>
              <c:f>('NCF-0105'!$E$16,'NCF-0105'!$E$14)</c:f>
              <c:numCache>
                <c:formatCode>General</c:formatCode>
                <c:ptCount val="2"/>
                <c:pt idx="0">
                  <c:v>4.34</c:v>
                </c:pt>
                <c:pt idx="1">
                  <c:v>1.34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502272"/>
        <c:axId val="110503808"/>
      </c:lineChart>
      <c:catAx>
        <c:axId val="11050227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0503808"/>
        <c:crosses val="autoZero"/>
        <c:auto val="0"/>
        <c:lblAlgn val="ctr"/>
        <c:lblOffset val="100"/>
        <c:noMultiLvlLbl val="1"/>
      </c:catAx>
      <c:valAx>
        <c:axId val="11050380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0502272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6820922178116167"/>
          <c:y val="0.90554234420232049"/>
          <c:w val="0.22407727959624882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90578156054192649"/>
          <c:h val="0.72426437051172887"/>
        </c:manualLayout>
      </c:layout>
      <c:lineChart>
        <c:grouping val="standard"/>
        <c:varyColors val="0"/>
        <c:ser>
          <c:idx val="0"/>
          <c:order val="0"/>
          <c:tx>
            <c:strRef>
              <c:f>'NCF-0113'!$E$7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'NCF-0113'!$B$8:$B$10</c:f>
              <c:numCache>
                <c:formatCode>m/d/yyyy</c:formatCode>
                <c:ptCount val="3"/>
                <c:pt idx="0">
                  <c:v>43713</c:v>
                </c:pt>
                <c:pt idx="1">
                  <c:v>43703</c:v>
                </c:pt>
                <c:pt idx="2">
                  <c:v>43669</c:v>
                </c:pt>
              </c:numCache>
            </c:numRef>
          </c:cat>
          <c:val>
            <c:numRef>
              <c:f>'NCF-0113'!$E$8:$E$10</c:f>
              <c:numCache>
                <c:formatCode>General</c:formatCode>
                <c:ptCount val="3"/>
                <c:pt idx="0">
                  <c:v>2.91</c:v>
                </c:pt>
                <c:pt idx="1">
                  <c:v>3.38</c:v>
                </c:pt>
                <c:pt idx="2">
                  <c:v>3.85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457728"/>
        <c:axId val="102459264"/>
      </c:lineChart>
      <c:catAx>
        <c:axId val="10245772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2459264"/>
        <c:crosses val="autoZero"/>
        <c:auto val="0"/>
        <c:lblAlgn val="ctr"/>
        <c:lblOffset val="100"/>
        <c:noMultiLvlLbl val="1"/>
      </c:catAx>
      <c:valAx>
        <c:axId val="10245926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245772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8278488310348491"/>
          <c:y val="0.90554234420232049"/>
          <c:w val="0.25212977713045986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'NCF-0113'!$D$7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'NCF-0113'!$B$8:$B$10</c:f>
              <c:numCache>
                <c:formatCode>m/d/yyyy</c:formatCode>
                <c:ptCount val="3"/>
                <c:pt idx="0">
                  <c:v>43713</c:v>
                </c:pt>
                <c:pt idx="1">
                  <c:v>43703</c:v>
                </c:pt>
                <c:pt idx="2">
                  <c:v>43669</c:v>
                </c:pt>
              </c:numCache>
            </c:numRef>
          </c:cat>
          <c:val>
            <c:numRef>
              <c:f>'NCF-0113'!$D$8:$D$10</c:f>
              <c:numCache>
                <c:formatCode>General</c:formatCode>
                <c:ptCount val="3"/>
                <c:pt idx="0">
                  <c:v>1.77</c:v>
                </c:pt>
                <c:pt idx="1">
                  <c:v>1.93</c:v>
                </c:pt>
                <c:pt idx="2">
                  <c:v>2.41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472320"/>
        <c:axId val="111219072"/>
      </c:lineChart>
      <c:catAx>
        <c:axId val="10247232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1219072"/>
        <c:crosses val="autoZero"/>
        <c:auto val="0"/>
        <c:lblAlgn val="ctr"/>
        <c:lblOffset val="100"/>
        <c:noMultiLvlLbl val="1"/>
      </c:catAx>
      <c:valAx>
        <c:axId val="11121907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247232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2528504542119555"/>
          <c:y val="0.89711685850126532"/>
          <c:w val="0.17671863063226606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4661612857132107E-2"/>
          <c:y val="0.13076353808037583"/>
          <c:w val="0.84864532334604303"/>
          <c:h val="0.70930283086368195"/>
        </c:manualLayout>
      </c:layout>
      <c:lineChart>
        <c:grouping val="standard"/>
        <c:varyColors val="0"/>
        <c:ser>
          <c:idx val="0"/>
          <c:order val="0"/>
          <c:tx>
            <c:strRef>
              <c:f>'NCF-0115'!$C$7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'NCF-0115'!$B$8:$B$51</c:f>
              <c:numCache>
                <c:formatCode>m/d/yyyy</c:formatCode>
                <c:ptCount val="44"/>
                <c:pt idx="0">
                  <c:v>43717</c:v>
                </c:pt>
                <c:pt idx="1">
                  <c:v>43705</c:v>
                </c:pt>
                <c:pt idx="2">
                  <c:v>43651</c:v>
                </c:pt>
                <c:pt idx="3">
                  <c:v>43620</c:v>
                </c:pt>
                <c:pt idx="4">
                  <c:v>43612</c:v>
                </c:pt>
                <c:pt idx="5">
                  <c:v>43584</c:v>
                </c:pt>
                <c:pt idx="6">
                  <c:v>43545</c:v>
                </c:pt>
                <c:pt idx="7">
                  <c:v>43518</c:v>
                </c:pt>
                <c:pt idx="8">
                  <c:v>43483</c:v>
                </c:pt>
                <c:pt idx="9">
                  <c:v>43462</c:v>
                </c:pt>
                <c:pt idx="10">
                  <c:v>43424</c:v>
                </c:pt>
                <c:pt idx="11">
                  <c:v>43390</c:v>
                </c:pt>
                <c:pt idx="12">
                  <c:v>43353</c:v>
                </c:pt>
                <c:pt idx="13">
                  <c:v>43336</c:v>
                </c:pt>
                <c:pt idx="14">
                  <c:v>43231</c:v>
                </c:pt>
                <c:pt idx="15">
                  <c:v>43153</c:v>
                </c:pt>
                <c:pt idx="16">
                  <c:v>43124</c:v>
                </c:pt>
                <c:pt idx="17">
                  <c:v>43091</c:v>
                </c:pt>
                <c:pt idx="18">
                  <c:v>43083</c:v>
                </c:pt>
                <c:pt idx="19">
                  <c:v>43045</c:v>
                </c:pt>
                <c:pt idx="20">
                  <c:v>43021</c:v>
                </c:pt>
                <c:pt idx="21">
                  <c:v>43007</c:v>
                </c:pt>
                <c:pt idx="22">
                  <c:v>42955</c:v>
                </c:pt>
                <c:pt idx="23">
                  <c:v>42944</c:v>
                </c:pt>
                <c:pt idx="24">
                  <c:v>42936</c:v>
                </c:pt>
                <c:pt idx="25">
                  <c:v>42921</c:v>
                </c:pt>
                <c:pt idx="26">
                  <c:v>42907</c:v>
                </c:pt>
                <c:pt idx="27">
                  <c:v>42893</c:v>
                </c:pt>
                <c:pt idx="28">
                  <c:v>42888</c:v>
                </c:pt>
                <c:pt idx="29">
                  <c:v>42881</c:v>
                </c:pt>
                <c:pt idx="30">
                  <c:v>42873</c:v>
                </c:pt>
                <c:pt idx="31">
                  <c:v>42867</c:v>
                </c:pt>
                <c:pt idx="32">
                  <c:v>42860</c:v>
                </c:pt>
                <c:pt idx="33">
                  <c:v>42851</c:v>
                </c:pt>
                <c:pt idx="34">
                  <c:v>42843</c:v>
                </c:pt>
                <c:pt idx="35">
                  <c:v>42836</c:v>
                </c:pt>
                <c:pt idx="36">
                  <c:v>42831</c:v>
                </c:pt>
                <c:pt idx="37">
                  <c:v>42817</c:v>
                </c:pt>
                <c:pt idx="38">
                  <c:v>42804</c:v>
                </c:pt>
                <c:pt idx="39">
                  <c:v>42790</c:v>
                </c:pt>
                <c:pt idx="40">
                  <c:v>42776</c:v>
                </c:pt>
                <c:pt idx="41">
                  <c:v>42762</c:v>
                </c:pt>
                <c:pt idx="42">
                  <c:v>42746</c:v>
                </c:pt>
              </c:numCache>
            </c:numRef>
          </c:cat>
          <c:val>
            <c:numRef>
              <c:f>'NCF-0115'!$C$8:$C$51</c:f>
              <c:numCache>
                <c:formatCode>0.0</c:formatCode>
                <c:ptCount val="44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11.5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6A-42B7-ACDA-BA8D053310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628288"/>
        <c:axId val="111629824"/>
      </c:lineChart>
      <c:catAx>
        <c:axId val="11162828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1629824"/>
        <c:crosses val="autoZero"/>
        <c:auto val="0"/>
        <c:lblAlgn val="ctr"/>
        <c:lblOffset val="100"/>
        <c:noMultiLvlLbl val="1"/>
      </c:catAx>
      <c:valAx>
        <c:axId val="111629824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162828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197685174739981"/>
          <c:y val="0.91536466928475924"/>
          <c:w val="0.10912152456587626"/>
          <c:h val="6.2540655456347863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4661612857132107E-2"/>
          <c:y val="0.13076353808037583"/>
          <c:w val="0.84864532334604303"/>
          <c:h val="0.70930283086368195"/>
        </c:manualLayout>
      </c:layout>
      <c:lineChart>
        <c:grouping val="standard"/>
        <c:varyColors val="0"/>
        <c:ser>
          <c:idx val="0"/>
          <c:order val="0"/>
          <c:tx>
            <c:strRef>
              <c:f>'NCF-0119'!$C$7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('NCF-0119'!$B$8:$B$15,'NCF-0119'!$B$17:$B$20)</c:f>
              <c:numCache>
                <c:formatCode>m/d/yyyy</c:formatCode>
                <c:ptCount val="12"/>
                <c:pt idx="0">
                  <c:v>43717</c:v>
                </c:pt>
                <c:pt idx="1">
                  <c:v>43704</c:v>
                </c:pt>
                <c:pt idx="2">
                  <c:v>43651</c:v>
                </c:pt>
                <c:pt idx="3">
                  <c:v>43620</c:v>
                </c:pt>
                <c:pt idx="4">
                  <c:v>43615</c:v>
                </c:pt>
                <c:pt idx="5">
                  <c:v>43584</c:v>
                </c:pt>
                <c:pt idx="6">
                  <c:v>43545</c:v>
                </c:pt>
                <c:pt idx="7">
                  <c:v>43516</c:v>
                </c:pt>
                <c:pt idx="8">
                  <c:v>43462</c:v>
                </c:pt>
                <c:pt idx="9">
                  <c:v>43420</c:v>
                </c:pt>
                <c:pt idx="10">
                  <c:v>43382</c:v>
                </c:pt>
                <c:pt idx="11">
                  <c:v>43371</c:v>
                </c:pt>
              </c:numCache>
            </c:numRef>
          </c:cat>
          <c:val>
            <c:numRef>
              <c:f>('NCF-0119'!$C$8:$C$15,'NCF-0119'!$C$17:$C$20)</c:f>
              <c:numCache>
                <c:formatCode>0.0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6A-42B7-ACDA-BA8D053310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684992"/>
        <c:axId val="111694976"/>
      </c:lineChart>
      <c:catAx>
        <c:axId val="11168499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1694976"/>
        <c:crosses val="autoZero"/>
        <c:auto val="0"/>
        <c:lblAlgn val="ctr"/>
        <c:lblOffset val="100"/>
        <c:noMultiLvlLbl val="1"/>
      </c:catAx>
      <c:valAx>
        <c:axId val="111694976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168499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197685174739981"/>
          <c:y val="0.91536466928475924"/>
          <c:w val="0.10912152456587626"/>
          <c:h val="6.2540655456347863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90578156054192649"/>
          <c:h val="0.72426437051172887"/>
        </c:manualLayout>
      </c:layout>
      <c:lineChart>
        <c:grouping val="standard"/>
        <c:varyColors val="0"/>
        <c:ser>
          <c:idx val="0"/>
          <c:order val="0"/>
          <c:tx>
            <c:strRef>
              <c:f>'NCF-0120'!$E$7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'NCF-0120'!$B$8:$B$10</c:f>
              <c:numCache>
                <c:formatCode>m/d/yyyy</c:formatCode>
                <c:ptCount val="3"/>
                <c:pt idx="0">
                  <c:v>43731</c:v>
                </c:pt>
              </c:numCache>
            </c:numRef>
          </c:cat>
          <c:val>
            <c:numRef>
              <c:f>'NCF-0120'!$E$8:$E$10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586304"/>
        <c:axId val="111592192"/>
      </c:lineChart>
      <c:catAx>
        <c:axId val="11158630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1592192"/>
        <c:crosses val="autoZero"/>
        <c:auto val="0"/>
        <c:lblAlgn val="ctr"/>
        <c:lblOffset val="100"/>
        <c:noMultiLvlLbl val="1"/>
      </c:catAx>
      <c:valAx>
        <c:axId val="11159219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1586304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8278488310348491"/>
          <c:y val="0.90554234420232049"/>
          <c:w val="0.25212977713045986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'NCF-0120'!$D$7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'NCF-0120'!$B$8:$B$10</c:f>
              <c:numCache>
                <c:formatCode>m/d/yyyy</c:formatCode>
                <c:ptCount val="3"/>
                <c:pt idx="0">
                  <c:v>43731</c:v>
                </c:pt>
              </c:numCache>
            </c:numRef>
          </c:cat>
          <c:val>
            <c:numRef>
              <c:f>'NCF-0120'!$D$8:$D$10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37856"/>
        <c:axId val="113339392"/>
      </c:lineChart>
      <c:catAx>
        <c:axId val="113337856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3339392"/>
        <c:crosses val="autoZero"/>
        <c:auto val="0"/>
        <c:lblAlgn val="ctr"/>
        <c:lblOffset val="100"/>
        <c:noMultiLvlLbl val="1"/>
      </c:catAx>
      <c:valAx>
        <c:axId val="11333939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3337856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2528504542119555"/>
          <c:y val="0.89711685850126532"/>
          <c:w val="0.17671863063226606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9736727694314284E-2"/>
          <c:y val="0.13117800247442879"/>
          <c:w val="0.83503888701028939"/>
          <c:h val="0.7301543541540062"/>
        </c:manualLayout>
      </c:layout>
      <c:lineChart>
        <c:grouping val="standard"/>
        <c:varyColors val="0"/>
        <c:ser>
          <c:idx val="0"/>
          <c:order val="0"/>
          <c:tx>
            <c:strRef>
              <c:f>'NCF-0121'!$C$7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'NCF-0121'!$B$8:$B$52</c:f>
              <c:numCache>
                <c:formatCode>m/d/yyyy</c:formatCode>
                <c:ptCount val="45"/>
                <c:pt idx="0">
                  <c:v>43717</c:v>
                </c:pt>
                <c:pt idx="1">
                  <c:v>43703</c:v>
                </c:pt>
                <c:pt idx="2">
                  <c:v>43649</c:v>
                </c:pt>
                <c:pt idx="3">
                  <c:v>43620</c:v>
                </c:pt>
                <c:pt idx="4">
                  <c:v>43612</c:v>
                </c:pt>
                <c:pt idx="5">
                  <c:v>43584</c:v>
                </c:pt>
                <c:pt idx="6">
                  <c:v>43545</c:v>
                </c:pt>
                <c:pt idx="7">
                  <c:v>43516</c:v>
                </c:pt>
                <c:pt idx="8">
                  <c:v>43483</c:v>
                </c:pt>
                <c:pt idx="9">
                  <c:v>43462</c:v>
                </c:pt>
                <c:pt idx="10">
                  <c:v>43416</c:v>
                </c:pt>
                <c:pt idx="11">
                  <c:v>43382</c:v>
                </c:pt>
                <c:pt idx="12">
                  <c:v>43353</c:v>
                </c:pt>
                <c:pt idx="13">
                  <c:v>43341</c:v>
                </c:pt>
                <c:pt idx="14">
                  <c:v>43231</c:v>
                </c:pt>
                <c:pt idx="15">
                  <c:v>43196</c:v>
                </c:pt>
                <c:pt idx="16">
                  <c:v>43152</c:v>
                </c:pt>
                <c:pt idx="17">
                  <c:v>43118</c:v>
                </c:pt>
                <c:pt idx="18">
                  <c:v>43091</c:v>
                </c:pt>
                <c:pt idx="19">
                  <c:v>43083</c:v>
                </c:pt>
                <c:pt idx="20">
                  <c:v>43046</c:v>
                </c:pt>
                <c:pt idx="21">
                  <c:v>43021</c:v>
                </c:pt>
                <c:pt idx="22">
                  <c:v>43007</c:v>
                </c:pt>
                <c:pt idx="23">
                  <c:v>42955</c:v>
                </c:pt>
                <c:pt idx="24">
                  <c:v>42944</c:v>
                </c:pt>
                <c:pt idx="25">
                  <c:v>42936</c:v>
                </c:pt>
                <c:pt idx="26">
                  <c:v>42922</c:v>
                </c:pt>
                <c:pt idx="27">
                  <c:v>42916</c:v>
                </c:pt>
                <c:pt idx="28">
                  <c:v>42908</c:v>
                </c:pt>
                <c:pt idx="29">
                  <c:v>42893</c:v>
                </c:pt>
                <c:pt idx="30">
                  <c:v>42887</c:v>
                </c:pt>
                <c:pt idx="31">
                  <c:v>42878</c:v>
                </c:pt>
                <c:pt idx="32">
                  <c:v>42872</c:v>
                </c:pt>
                <c:pt idx="33">
                  <c:v>42866</c:v>
                </c:pt>
                <c:pt idx="34">
                  <c:v>42858</c:v>
                </c:pt>
                <c:pt idx="35">
                  <c:v>42851</c:v>
                </c:pt>
                <c:pt idx="36">
                  <c:v>42844</c:v>
                </c:pt>
                <c:pt idx="37">
                  <c:v>42832</c:v>
                </c:pt>
                <c:pt idx="38">
                  <c:v>42818</c:v>
                </c:pt>
                <c:pt idx="39">
                  <c:v>42804</c:v>
                </c:pt>
                <c:pt idx="40">
                  <c:v>42790</c:v>
                </c:pt>
                <c:pt idx="41">
                  <c:v>42776</c:v>
                </c:pt>
                <c:pt idx="42">
                  <c:v>42762</c:v>
                </c:pt>
                <c:pt idx="43">
                  <c:v>42748</c:v>
                </c:pt>
              </c:numCache>
            </c:numRef>
          </c:cat>
          <c:val>
            <c:numRef>
              <c:f>'NCF-0121'!$C$8:$C$52</c:f>
              <c:numCache>
                <c:formatCode>0.0</c:formatCode>
                <c:ptCount val="45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</c:v>
                </c:pt>
                <c:pt idx="13">
                  <c:v>11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10.5</c:v>
                </c:pt>
                <c:pt idx="18">
                  <c:v>10</c:v>
                </c:pt>
                <c:pt idx="19">
                  <c:v>18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 formatCode="General">
                  <c:v>15.5</c:v>
                </c:pt>
                <c:pt idx="24" formatCode="General">
                  <c:v>15.5</c:v>
                </c:pt>
                <c:pt idx="25" formatCode="General">
                  <c:v>13.5</c:v>
                </c:pt>
                <c:pt idx="26" formatCode="General">
                  <c:v>13.5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12.5</c:v>
                </c:pt>
                <c:pt idx="32">
                  <c:v>13</c:v>
                </c:pt>
                <c:pt idx="33">
                  <c:v>13.5</c:v>
                </c:pt>
                <c:pt idx="34">
                  <c:v>12</c:v>
                </c:pt>
                <c:pt idx="35">
                  <c:v>11.5</c:v>
                </c:pt>
                <c:pt idx="36">
                  <c:v>10</c:v>
                </c:pt>
                <c:pt idx="37">
                  <c:v>11.5</c:v>
                </c:pt>
                <c:pt idx="38">
                  <c:v>12</c:v>
                </c:pt>
                <c:pt idx="39">
                  <c:v>10</c:v>
                </c:pt>
                <c:pt idx="40">
                  <c:v>10.5</c:v>
                </c:pt>
                <c:pt idx="41">
                  <c:v>10</c:v>
                </c:pt>
                <c:pt idx="42">
                  <c:v>10.5</c:v>
                </c:pt>
                <c:pt idx="4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05-49F9-9FE2-E11DCC0684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457408"/>
        <c:axId val="113459200"/>
      </c:lineChart>
      <c:catAx>
        <c:axId val="11345740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3459200"/>
        <c:crosses val="autoZero"/>
        <c:auto val="0"/>
        <c:lblAlgn val="ctr"/>
        <c:lblOffset val="100"/>
        <c:noMultiLvlLbl val="1"/>
      </c:catAx>
      <c:valAx>
        <c:axId val="113459200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345740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146192615493624"/>
          <c:y val="0.91668103095431885"/>
          <c:w val="0.1168202824340209"/>
          <c:h val="6.2738882540502305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69165899717080814"/>
        </c:manualLayout>
      </c:layout>
      <c:lineChart>
        <c:grouping val="standard"/>
        <c:varyColors val="0"/>
        <c:ser>
          <c:idx val="0"/>
          <c:order val="0"/>
          <c:tx>
            <c:strRef>
              <c:f>'NCF-0122'!$E$7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'NCF-0122'!$B$8:$B$32</c:f>
              <c:numCache>
                <c:formatCode>m/d/yyyy</c:formatCode>
                <c:ptCount val="25"/>
                <c:pt idx="0">
                  <c:v>43713</c:v>
                </c:pt>
                <c:pt idx="1">
                  <c:v>43703</c:v>
                </c:pt>
                <c:pt idx="2">
                  <c:v>43664</c:v>
                </c:pt>
                <c:pt idx="3">
                  <c:v>43642</c:v>
                </c:pt>
                <c:pt idx="4">
                  <c:v>43615</c:v>
                </c:pt>
                <c:pt idx="5">
                  <c:v>43579</c:v>
                </c:pt>
                <c:pt idx="6">
                  <c:v>43552</c:v>
                </c:pt>
                <c:pt idx="7">
                  <c:v>43522</c:v>
                </c:pt>
                <c:pt idx="8">
                  <c:v>43484</c:v>
                </c:pt>
                <c:pt idx="9">
                  <c:v>43461</c:v>
                </c:pt>
                <c:pt idx="10">
                  <c:v>43431</c:v>
                </c:pt>
                <c:pt idx="11">
                  <c:v>43403</c:v>
                </c:pt>
                <c:pt idx="12">
                  <c:v>43371</c:v>
                </c:pt>
                <c:pt idx="13">
                  <c:v>43342</c:v>
                </c:pt>
                <c:pt idx="14">
                  <c:v>43277</c:v>
                </c:pt>
                <c:pt idx="15">
                  <c:v>43242</c:v>
                </c:pt>
                <c:pt idx="16">
                  <c:v>43202</c:v>
                </c:pt>
                <c:pt idx="17">
                  <c:v>43153</c:v>
                </c:pt>
                <c:pt idx="18">
                  <c:v>43124</c:v>
                </c:pt>
                <c:pt idx="19">
                  <c:v>43090</c:v>
                </c:pt>
                <c:pt idx="20">
                  <c:v>43070</c:v>
                </c:pt>
                <c:pt idx="21">
                  <c:v>43053</c:v>
                </c:pt>
                <c:pt idx="22">
                  <c:v>43028</c:v>
                </c:pt>
                <c:pt idx="23">
                  <c:v>42986</c:v>
                </c:pt>
                <c:pt idx="24">
                  <c:v>42942</c:v>
                </c:pt>
              </c:numCache>
            </c:numRef>
          </c:cat>
          <c:val>
            <c:numRef>
              <c:f>'NCF-0122'!$E$8:$E$32</c:f>
              <c:numCache>
                <c:formatCode>General</c:formatCode>
                <c:ptCount val="25"/>
                <c:pt idx="0">
                  <c:v>0.43</c:v>
                </c:pt>
                <c:pt idx="1">
                  <c:v>0.81</c:v>
                </c:pt>
                <c:pt idx="2">
                  <c:v>0.64</c:v>
                </c:pt>
                <c:pt idx="3">
                  <c:v>1.32</c:v>
                </c:pt>
                <c:pt idx="4">
                  <c:v>1.44</c:v>
                </c:pt>
                <c:pt idx="5">
                  <c:v>1.83</c:v>
                </c:pt>
                <c:pt idx="6">
                  <c:v>2.14</c:v>
                </c:pt>
                <c:pt idx="7">
                  <c:v>3.46</c:v>
                </c:pt>
                <c:pt idx="8">
                  <c:v>4.2300000000000004</c:v>
                </c:pt>
                <c:pt idx="9">
                  <c:v>3.65</c:v>
                </c:pt>
                <c:pt idx="10">
                  <c:v>3.11</c:v>
                </c:pt>
                <c:pt idx="11">
                  <c:v>5.34</c:v>
                </c:pt>
                <c:pt idx="12">
                  <c:v>2.12</c:v>
                </c:pt>
                <c:pt idx="13">
                  <c:v>1.79</c:v>
                </c:pt>
                <c:pt idx="14">
                  <c:v>6.85</c:v>
                </c:pt>
                <c:pt idx="15">
                  <c:v>4.8899999999999997</c:v>
                </c:pt>
                <c:pt idx="16">
                  <c:v>3.28</c:v>
                </c:pt>
                <c:pt idx="17">
                  <c:v>4.75</c:v>
                </c:pt>
                <c:pt idx="18">
                  <c:v>3.88</c:v>
                </c:pt>
                <c:pt idx="19">
                  <c:v>4.29</c:v>
                </c:pt>
                <c:pt idx="20">
                  <c:v>3.83</c:v>
                </c:pt>
                <c:pt idx="21">
                  <c:v>4.41</c:v>
                </c:pt>
                <c:pt idx="22">
                  <c:v>4.3099999999999996</c:v>
                </c:pt>
                <c:pt idx="23">
                  <c:v>2.78</c:v>
                </c:pt>
                <c:pt idx="24">
                  <c:v>2.14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F-4666-9CB1-33D2F462F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030656"/>
        <c:axId val="113032192"/>
      </c:lineChart>
      <c:dateAx>
        <c:axId val="11303065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3032192"/>
        <c:crosses val="autoZero"/>
        <c:auto val="1"/>
        <c:lblOffset val="100"/>
        <c:baseTimeUnit val="days"/>
      </c:dateAx>
      <c:valAx>
        <c:axId val="113032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030656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7264734495177515"/>
          <c:y val="0.88702378101467216"/>
          <c:w val="0.23400923598619763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490481163774051E-2"/>
          <c:y val="9.5878178250216745E-2"/>
          <c:w val="0.87390950944842771"/>
          <c:h val="0.7570771272379645"/>
        </c:manualLayout>
      </c:layout>
      <c:lineChart>
        <c:grouping val="standard"/>
        <c:varyColors val="0"/>
        <c:ser>
          <c:idx val="0"/>
          <c:order val="0"/>
          <c:tx>
            <c:strRef>
              <c:f>'Colectora 1 CF'!$E$7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'Colectora 1 CF'!$B$8:$B$57</c:f>
              <c:numCache>
                <c:formatCode>m/d/yyyy</c:formatCode>
                <c:ptCount val="50"/>
                <c:pt idx="0">
                  <c:v>43710</c:v>
                </c:pt>
                <c:pt idx="1">
                  <c:v>43703</c:v>
                </c:pt>
                <c:pt idx="2">
                  <c:v>43665</c:v>
                </c:pt>
                <c:pt idx="3">
                  <c:v>43611</c:v>
                </c:pt>
                <c:pt idx="4">
                  <c:v>43615</c:v>
                </c:pt>
                <c:pt idx="5">
                  <c:v>43579</c:v>
                </c:pt>
                <c:pt idx="6">
                  <c:v>43553</c:v>
                </c:pt>
                <c:pt idx="7">
                  <c:v>43522</c:v>
                </c:pt>
                <c:pt idx="8">
                  <c:v>43484</c:v>
                </c:pt>
                <c:pt idx="9">
                  <c:v>43461</c:v>
                </c:pt>
                <c:pt idx="10">
                  <c:v>43431</c:v>
                </c:pt>
                <c:pt idx="11">
                  <c:v>43403</c:v>
                </c:pt>
                <c:pt idx="12">
                  <c:v>43371</c:v>
                </c:pt>
                <c:pt idx="13">
                  <c:v>43340</c:v>
                </c:pt>
                <c:pt idx="14">
                  <c:v>43277</c:v>
                </c:pt>
                <c:pt idx="15">
                  <c:v>43242</c:v>
                </c:pt>
                <c:pt idx="16">
                  <c:v>43202</c:v>
                </c:pt>
                <c:pt idx="17">
                  <c:v>43153</c:v>
                </c:pt>
                <c:pt idx="18">
                  <c:v>43123</c:v>
                </c:pt>
                <c:pt idx="19">
                  <c:v>43090</c:v>
                </c:pt>
                <c:pt idx="20">
                  <c:v>43070</c:v>
                </c:pt>
                <c:pt idx="21">
                  <c:v>43053</c:v>
                </c:pt>
                <c:pt idx="22">
                  <c:v>43018</c:v>
                </c:pt>
                <c:pt idx="23">
                  <c:v>42999</c:v>
                </c:pt>
                <c:pt idx="24">
                  <c:v>42955</c:v>
                </c:pt>
                <c:pt idx="25">
                  <c:v>42942</c:v>
                </c:pt>
                <c:pt idx="26">
                  <c:v>42936</c:v>
                </c:pt>
                <c:pt idx="27">
                  <c:v>42928</c:v>
                </c:pt>
                <c:pt idx="28">
                  <c:v>42921</c:v>
                </c:pt>
                <c:pt idx="29">
                  <c:v>42907</c:v>
                </c:pt>
                <c:pt idx="30">
                  <c:v>42893</c:v>
                </c:pt>
                <c:pt idx="31">
                  <c:v>42888</c:v>
                </c:pt>
                <c:pt idx="32">
                  <c:v>42881</c:v>
                </c:pt>
                <c:pt idx="33">
                  <c:v>42873</c:v>
                </c:pt>
                <c:pt idx="34">
                  <c:v>42867</c:v>
                </c:pt>
                <c:pt idx="35">
                  <c:v>42860</c:v>
                </c:pt>
                <c:pt idx="36">
                  <c:v>42851</c:v>
                </c:pt>
                <c:pt idx="37">
                  <c:v>42843</c:v>
                </c:pt>
                <c:pt idx="38">
                  <c:v>42836</c:v>
                </c:pt>
                <c:pt idx="39">
                  <c:v>42831</c:v>
                </c:pt>
                <c:pt idx="40">
                  <c:v>42822</c:v>
                </c:pt>
                <c:pt idx="41">
                  <c:v>42816</c:v>
                </c:pt>
                <c:pt idx="42">
                  <c:v>42810</c:v>
                </c:pt>
                <c:pt idx="43">
                  <c:v>42804</c:v>
                </c:pt>
                <c:pt idx="44">
                  <c:v>42796</c:v>
                </c:pt>
                <c:pt idx="45">
                  <c:v>42790</c:v>
                </c:pt>
                <c:pt idx="46">
                  <c:v>42776</c:v>
                </c:pt>
                <c:pt idx="47">
                  <c:v>42762</c:v>
                </c:pt>
                <c:pt idx="48">
                  <c:v>42746</c:v>
                </c:pt>
              </c:numCache>
            </c:numRef>
          </c:cat>
          <c:val>
            <c:numRef>
              <c:f>'Colectora 1 CF'!$E$8:$E$57</c:f>
              <c:numCache>
                <c:formatCode>General</c:formatCode>
                <c:ptCount val="50"/>
                <c:pt idx="0">
                  <c:v>3.11</c:v>
                </c:pt>
                <c:pt idx="1">
                  <c:v>2.21</c:v>
                </c:pt>
                <c:pt idx="2">
                  <c:v>2.62</c:v>
                </c:pt>
                <c:pt idx="3">
                  <c:v>1.47</c:v>
                </c:pt>
                <c:pt idx="4">
                  <c:v>1.98</c:v>
                </c:pt>
                <c:pt idx="5">
                  <c:v>2.13</c:v>
                </c:pt>
                <c:pt idx="6">
                  <c:v>2.52</c:v>
                </c:pt>
                <c:pt idx="7">
                  <c:v>3.28</c:v>
                </c:pt>
                <c:pt idx="8">
                  <c:v>4.12</c:v>
                </c:pt>
                <c:pt idx="9">
                  <c:v>3.82</c:v>
                </c:pt>
                <c:pt idx="10">
                  <c:v>3.47</c:v>
                </c:pt>
                <c:pt idx="11">
                  <c:v>4.21</c:v>
                </c:pt>
                <c:pt idx="12">
                  <c:v>4.8499999999999996</c:v>
                </c:pt>
                <c:pt idx="13">
                  <c:v>2.95</c:v>
                </c:pt>
                <c:pt idx="14">
                  <c:v>3.76</c:v>
                </c:pt>
                <c:pt idx="15">
                  <c:v>3.31</c:v>
                </c:pt>
                <c:pt idx="16">
                  <c:v>4.22</c:v>
                </c:pt>
                <c:pt idx="17">
                  <c:v>3.44</c:v>
                </c:pt>
                <c:pt idx="18">
                  <c:v>3.92</c:v>
                </c:pt>
                <c:pt idx="19">
                  <c:v>4.0199999999999996</c:v>
                </c:pt>
                <c:pt idx="20">
                  <c:v>3.68</c:v>
                </c:pt>
                <c:pt idx="21">
                  <c:v>2.48</c:v>
                </c:pt>
                <c:pt idx="22">
                  <c:v>3.65</c:v>
                </c:pt>
                <c:pt idx="23">
                  <c:v>4.16</c:v>
                </c:pt>
                <c:pt idx="24">
                  <c:v>5.1100000000000003</c:v>
                </c:pt>
                <c:pt idx="25">
                  <c:v>4.84</c:v>
                </c:pt>
                <c:pt idx="26">
                  <c:v>5.33</c:v>
                </c:pt>
                <c:pt idx="27">
                  <c:v>4.55</c:v>
                </c:pt>
                <c:pt idx="28">
                  <c:v>3.61</c:v>
                </c:pt>
                <c:pt idx="29" formatCode="0.00">
                  <c:v>2.33</c:v>
                </c:pt>
                <c:pt idx="30" formatCode="0.00">
                  <c:v>2.13</c:v>
                </c:pt>
                <c:pt idx="31" formatCode="0.00">
                  <c:v>2.65</c:v>
                </c:pt>
                <c:pt idx="32" formatCode="0.00">
                  <c:v>1.54</c:v>
                </c:pt>
                <c:pt idx="33" formatCode="0.00">
                  <c:v>1.93</c:v>
                </c:pt>
                <c:pt idx="34" formatCode="0.00">
                  <c:v>1.88</c:v>
                </c:pt>
                <c:pt idx="35" formatCode="0.00">
                  <c:v>1.49</c:v>
                </c:pt>
                <c:pt idx="36" formatCode="0.00">
                  <c:v>1.85</c:v>
                </c:pt>
                <c:pt idx="37" formatCode="0.00">
                  <c:v>1.36</c:v>
                </c:pt>
                <c:pt idx="38" formatCode="0.00">
                  <c:v>1.1200000000000001</c:v>
                </c:pt>
                <c:pt idx="39" formatCode="0.00">
                  <c:v>0.98</c:v>
                </c:pt>
                <c:pt idx="40" formatCode="0.00">
                  <c:v>1.31</c:v>
                </c:pt>
                <c:pt idx="41" formatCode="0.00">
                  <c:v>0.89</c:v>
                </c:pt>
                <c:pt idx="42" formatCode="0.00">
                  <c:v>1.1100000000000001</c:v>
                </c:pt>
                <c:pt idx="43" formatCode="0.00">
                  <c:v>1.23</c:v>
                </c:pt>
                <c:pt idx="44" formatCode="0.00">
                  <c:v>0.99</c:v>
                </c:pt>
                <c:pt idx="45" formatCode="0.00">
                  <c:v>1.1200000000000001</c:v>
                </c:pt>
                <c:pt idx="46" formatCode="0.00">
                  <c:v>0.98</c:v>
                </c:pt>
                <c:pt idx="47" formatCode="0.00">
                  <c:v>0.96</c:v>
                </c:pt>
                <c:pt idx="48" formatCode="0.00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1-4F8F-B79B-EB234CE88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944704"/>
        <c:axId val="95946240"/>
      </c:lineChart>
      <c:catAx>
        <c:axId val="9594470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95946240"/>
        <c:crosses val="autoZero"/>
        <c:auto val="0"/>
        <c:lblAlgn val="ctr"/>
        <c:lblOffset val="100"/>
        <c:noMultiLvlLbl val="1"/>
      </c:catAx>
      <c:valAx>
        <c:axId val="9594624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5944704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154480131116248"/>
          <c:y val="0.92021615304172444"/>
          <c:w val="0.22456051413841527"/>
          <c:h val="6.4581133262063301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accent1"/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745842104512866E-2"/>
          <c:y val="0.14370370370370369"/>
          <c:w val="0.85942303854250324"/>
          <c:h val="0.73129375467031388"/>
        </c:manualLayout>
      </c:layout>
      <c:lineChart>
        <c:grouping val="standard"/>
        <c:varyColors val="0"/>
        <c:ser>
          <c:idx val="0"/>
          <c:order val="0"/>
          <c:tx>
            <c:strRef>
              <c:f>'NCF-0133'!$C$7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'NCF-0133'!$B$11:$B$35</c:f>
              <c:numCache>
                <c:formatCode>m/d/yyyy</c:formatCode>
                <c:ptCount val="25"/>
                <c:pt idx="0">
                  <c:v>43046</c:v>
                </c:pt>
                <c:pt idx="1">
                  <c:v>43021</c:v>
                </c:pt>
                <c:pt idx="2">
                  <c:v>43007</c:v>
                </c:pt>
                <c:pt idx="3">
                  <c:v>42955</c:v>
                </c:pt>
                <c:pt idx="4">
                  <c:v>42944</c:v>
                </c:pt>
                <c:pt idx="5">
                  <c:v>42936</c:v>
                </c:pt>
                <c:pt idx="6">
                  <c:v>42922</c:v>
                </c:pt>
                <c:pt idx="7">
                  <c:v>42916</c:v>
                </c:pt>
                <c:pt idx="8">
                  <c:v>42908</c:v>
                </c:pt>
                <c:pt idx="9">
                  <c:v>42893</c:v>
                </c:pt>
                <c:pt idx="10">
                  <c:v>42887</c:v>
                </c:pt>
                <c:pt idx="11">
                  <c:v>42878</c:v>
                </c:pt>
                <c:pt idx="12">
                  <c:v>42872</c:v>
                </c:pt>
                <c:pt idx="13">
                  <c:v>42866</c:v>
                </c:pt>
                <c:pt idx="14">
                  <c:v>42858</c:v>
                </c:pt>
                <c:pt idx="15">
                  <c:v>42851</c:v>
                </c:pt>
                <c:pt idx="16">
                  <c:v>42844</c:v>
                </c:pt>
                <c:pt idx="17">
                  <c:v>42832</c:v>
                </c:pt>
                <c:pt idx="18">
                  <c:v>42818</c:v>
                </c:pt>
                <c:pt idx="19">
                  <c:v>42804</c:v>
                </c:pt>
                <c:pt idx="20">
                  <c:v>42790</c:v>
                </c:pt>
                <c:pt idx="21">
                  <c:v>42776</c:v>
                </c:pt>
                <c:pt idx="22">
                  <c:v>42762</c:v>
                </c:pt>
                <c:pt idx="23">
                  <c:v>42748</c:v>
                </c:pt>
              </c:numCache>
            </c:numRef>
          </c:cat>
          <c:val>
            <c:numRef>
              <c:f>'NCF-0133'!$C$11:$C$35</c:f>
              <c:numCache>
                <c:formatCode>0.0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9.5</c:v>
                </c:pt>
                <c:pt idx="9">
                  <c:v>10</c:v>
                </c:pt>
                <c:pt idx="10">
                  <c:v>10</c:v>
                </c:pt>
                <c:pt idx="11">
                  <c:v>9.5</c:v>
                </c:pt>
                <c:pt idx="12">
                  <c:v>9.5</c:v>
                </c:pt>
                <c:pt idx="13">
                  <c:v>9</c:v>
                </c:pt>
                <c:pt idx="14">
                  <c:v>8</c:v>
                </c:pt>
                <c:pt idx="15">
                  <c:v>8.5</c:v>
                </c:pt>
                <c:pt idx="16">
                  <c:v>8.5</c:v>
                </c:pt>
                <c:pt idx="17">
                  <c:v>8</c:v>
                </c:pt>
                <c:pt idx="18">
                  <c:v>7</c:v>
                </c:pt>
                <c:pt idx="19">
                  <c:v>6.5</c:v>
                </c:pt>
                <c:pt idx="20">
                  <c:v>6.5</c:v>
                </c:pt>
                <c:pt idx="21">
                  <c:v>7</c:v>
                </c:pt>
                <c:pt idx="22">
                  <c:v>6.5</c:v>
                </c:pt>
                <c:pt idx="23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9E-496D-AB88-5D905A5368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793088"/>
        <c:axId val="112794624"/>
      </c:lineChart>
      <c:catAx>
        <c:axId val="11279308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2794624"/>
        <c:crosses val="autoZero"/>
        <c:auto val="0"/>
        <c:lblAlgn val="ctr"/>
        <c:lblOffset val="100"/>
        <c:noMultiLvlLbl val="1"/>
      </c:catAx>
      <c:valAx>
        <c:axId val="112794624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279308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530867622111453"/>
          <c:y val="0.90091280256634587"/>
          <c:w val="0.10773240853817899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745842104512866E-2"/>
          <c:y val="0.14370370370370369"/>
          <c:w val="0.87451025931012194"/>
          <c:h val="0.72742341294656732"/>
        </c:manualLayout>
      </c:layout>
      <c:lineChart>
        <c:grouping val="standard"/>
        <c:varyColors val="0"/>
        <c:ser>
          <c:idx val="0"/>
          <c:order val="0"/>
          <c:tx>
            <c:strRef>
              <c:f>'NCF-0135'!$C$7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'NCF-0135'!$B$11:$B$20</c:f>
              <c:numCache>
                <c:formatCode>m/d/yyyy</c:formatCode>
                <c:ptCount val="10"/>
                <c:pt idx="0">
                  <c:v>43584</c:v>
                </c:pt>
                <c:pt idx="1">
                  <c:v>43552</c:v>
                </c:pt>
                <c:pt idx="2">
                  <c:v>43516</c:v>
                </c:pt>
                <c:pt idx="3">
                  <c:v>43483</c:v>
                </c:pt>
                <c:pt idx="4">
                  <c:v>43462</c:v>
                </c:pt>
                <c:pt idx="5">
                  <c:v>43419</c:v>
                </c:pt>
                <c:pt idx="6">
                  <c:v>43382</c:v>
                </c:pt>
                <c:pt idx="7">
                  <c:v>43371</c:v>
                </c:pt>
                <c:pt idx="8">
                  <c:v>43336</c:v>
                </c:pt>
              </c:numCache>
            </c:numRef>
          </c:cat>
          <c:val>
            <c:numRef>
              <c:f>'NCF-0135'!$C$11:$C$20</c:f>
              <c:numCache>
                <c:formatCode>0.0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9E-496D-AB88-5D905A5368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171264"/>
        <c:axId val="110172800"/>
      </c:lineChart>
      <c:catAx>
        <c:axId val="11017126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0172800"/>
        <c:crosses val="autoZero"/>
        <c:auto val="0"/>
        <c:lblAlgn val="ctr"/>
        <c:lblOffset val="100"/>
        <c:noMultiLvlLbl val="1"/>
      </c:catAx>
      <c:valAx>
        <c:axId val="110172800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0171264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530867622111453"/>
          <c:y val="0.90091280256634587"/>
          <c:w val="0.10773240853817899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358096542280042"/>
          <c:y val="0.13726918560840842"/>
          <c:w val="0.85100471975266956"/>
          <c:h val="0.73027480561193736"/>
        </c:manualLayout>
      </c:layout>
      <c:lineChart>
        <c:grouping val="standard"/>
        <c:varyColors val="0"/>
        <c:ser>
          <c:idx val="0"/>
          <c:order val="0"/>
          <c:tx>
            <c:strRef>
              <c:f>'NCF-0136'!$C$7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'NCF-0136'!$B$8:$B$53</c:f>
              <c:numCache>
                <c:formatCode>m/d/yyyy</c:formatCode>
                <c:ptCount val="46"/>
                <c:pt idx="0">
                  <c:v>43713</c:v>
                </c:pt>
                <c:pt idx="1">
                  <c:v>43704</c:v>
                </c:pt>
                <c:pt idx="2">
                  <c:v>43651</c:v>
                </c:pt>
                <c:pt idx="3">
                  <c:v>43620</c:v>
                </c:pt>
                <c:pt idx="4">
                  <c:v>43613</c:v>
                </c:pt>
                <c:pt idx="5">
                  <c:v>43584</c:v>
                </c:pt>
                <c:pt idx="6">
                  <c:v>43552</c:v>
                </c:pt>
                <c:pt idx="7">
                  <c:v>43516</c:v>
                </c:pt>
                <c:pt idx="8">
                  <c:v>43483</c:v>
                </c:pt>
                <c:pt idx="9">
                  <c:v>43462</c:v>
                </c:pt>
                <c:pt idx="10">
                  <c:v>43419</c:v>
                </c:pt>
                <c:pt idx="11">
                  <c:v>43382</c:v>
                </c:pt>
                <c:pt idx="12">
                  <c:v>43371</c:v>
                </c:pt>
                <c:pt idx="13">
                  <c:v>43321</c:v>
                </c:pt>
                <c:pt idx="14">
                  <c:v>43231</c:v>
                </c:pt>
                <c:pt idx="15">
                  <c:v>43196</c:v>
                </c:pt>
                <c:pt idx="16">
                  <c:v>43153</c:v>
                </c:pt>
                <c:pt idx="17">
                  <c:v>43109</c:v>
                </c:pt>
                <c:pt idx="18">
                  <c:v>43110</c:v>
                </c:pt>
                <c:pt idx="19">
                  <c:v>43091</c:v>
                </c:pt>
                <c:pt idx="20">
                  <c:v>43083</c:v>
                </c:pt>
                <c:pt idx="21">
                  <c:v>43046</c:v>
                </c:pt>
                <c:pt idx="22">
                  <c:v>43021</c:v>
                </c:pt>
                <c:pt idx="23">
                  <c:v>43007</c:v>
                </c:pt>
                <c:pt idx="24">
                  <c:v>42955</c:v>
                </c:pt>
                <c:pt idx="25">
                  <c:v>42944</c:v>
                </c:pt>
                <c:pt idx="26">
                  <c:v>42936</c:v>
                </c:pt>
                <c:pt idx="27">
                  <c:v>42922</c:v>
                </c:pt>
                <c:pt idx="28">
                  <c:v>42916</c:v>
                </c:pt>
                <c:pt idx="29">
                  <c:v>42908</c:v>
                </c:pt>
                <c:pt idx="30">
                  <c:v>42893</c:v>
                </c:pt>
                <c:pt idx="31">
                  <c:v>42887</c:v>
                </c:pt>
                <c:pt idx="32">
                  <c:v>42878</c:v>
                </c:pt>
                <c:pt idx="33">
                  <c:v>42872</c:v>
                </c:pt>
                <c:pt idx="34">
                  <c:v>42866</c:v>
                </c:pt>
                <c:pt idx="35">
                  <c:v>42858</c:v>
                </c:pt>
                <c:pt idx="36">
                  <c:v>42851</c:v>
                </c:pt>
                <c:pt idx="37">
                  <c:v>42844</c:v>
                </c:pt>
                <c:pt idx="38">
                  <c:v>42832</c:v>
                </c:pt>
                <c:pt idx="39">
                  <c:v>42818</c:v>
                </c:pt>
                <c:pt idx="40">
                  <c:v>42804</c:v>
                </c:pt>
                <c:pt idx="41">
                  <c:v>42790</c:v>
                </c:pt>
                <c:pt idx="42">
                  <c:v>42776</c:v>
                </c:pt>
                <c:pt idx="43">
                  <c:v>42762</c:v>
                </c:pt>
                <c:pt idx="44">
                  <c:v>42748</c:v>
                </c:pt>
              </c:numCache>
            </c:numRef>
          </c:cat>
          <c:val>
            <c:numRef>
              <c:f>'NCF-0136'!$C$8:$C$53</c:f>
              <c:numCache>
                <c:formatCode>0.0</c:formatCode>
                <c:ptCount val="46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14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 formatCode="General">
                  <c:v>12.5</c:v>
                </c:pt>
                <c:pt idx="27" formatCode="General">
                  <c:v>12.5</c:v>
                </c:pt>
                <c:pt idx="28">
                  <c:v>12</c:v>
                </c:pt>
                <c:pt idx="29">
                  <c:v>11.5</c:v>
                </c:pt>
                <c:pt idx="30">
                  <c:v>12</c:v>
                </c:pt>
                <c:pt idx="31">
                  <c:v>12</c:v>
                </c:pt>
                <c:pt idx="32">
                  <c:v>11.5</c:v>
                </c:pt>
                <c:pt idx="33">
                  <c:v>11</c:v>
                </c:pt>
                <c:pt idx="34">
                  <c:v>10</c:v>
                </c:pt>
                <c:pt idx="35">
                  <c:v>9.5</c:v>
                </c:pt>
                <c:pt idx="36">
                  <c:v>8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8.5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26-4606-BC4A-18482510EA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375488"/>
        <c:axId val="111377024"/>
      </c:lineChart>
      <c:catAx>
        <c:axId val="11137548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1377024"/>
        <c:crosses val="autoZero"/>
        <c:auto val="0"/>
        <c:lblAlgn val="ctr"/>
        <c:lblOffset val="100"/>
        <c:noMultiLvlLbl val="1"/>
      </c:catAx>
      <c:valAx>
        <c:axId val="111377024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137548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934488865220356"/>
          <c:y val="0.90507307642486146"/>
          <c:w val="0.12265189073588023"/>
          <c:h val="6.5652130310454665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358096542280042"/>
          <c:y val="0.13726918560840842"/>
          <c:w val="0.87007958574798105"/>
          <c:h val="0.75277831181767785"/>
        </c:manualLayout>
      </c:layout>
      <c:lineChart>
        <c:grouping val="standard"/>
        <c:varyColors val="0"/>
        <c:ser>
          <c:idx val="0"/>
          <c:order val="0"/>
          <c:tx>
            <c:strRef>
              <c:f>'NCF-0137'!$C$7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('NCF-0137'!$B$8:$B$14,'NCF-0137'!$B$16:$B$19)</c:f>
              <c:numCache>
                <c:formatCode>m/d/yyyy</c:formatCode>
                <c:ptCount val="11"/>
                <c:pt idx="0">
                  <c:v>43713</c:v>
                </c:pt>
                <c:pt idx="1">
                  <c:v>43704</c:v>
                </c:pt>
                <c:pt idx="2">
                  <c:v>43651</c:v>
                </c:pt>
                <c:pt idx="3">
                  <c:v>43620</c:v>
                </c:pt>
                <c:pt idx="4">
                  <c:v>43615</c:v>
                </c:pt>
                <c:pt idx="5">
                  <c:v>43584</c:v>
                </c:pt>
                <c:pt idx="6">
                  <c:v>43545</c:v>
                </c:pt>
                <c:pt idx="7">
                  <c:v>43483</c:v>
                </c:pt>
                <c:pt idx="8">
                  <c:v>43462</c:v>
                </c:pt>
                <c:pt idx="9">
                  <c:v>43419</c:v>
                </c:pt>
                <c:pt idx="10">
                  <c:v>43403</c:v>
                </c:pt>
              </c:numCache>
            </c:numRef>
          </c:cat>
          <c:val>
            <c:numRef>
              <c:f>('NCF-0137'!$C$8:$C$14,'NCF-0137'!$C$16:$C$19)</c:f>
              <c:numCache>
                <c:formatCode>0.0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26-4606-BC4A-18482510EA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886528"/>
        <c:axId val="112888064"/>
      </c:lineChart>
      <c:catAx>
        <c:axId val="11288652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2888064"/>
        <c:crosses val="autoZero"/>
        <c:auto val="0"/>
        <c:lblAlgn val="ctr"/>
        <c:lblOffset val="100"/>
        <c:noMultiLvlLbl val="1"/>
      </c:catAx>
      <c:valAx>
        <c:axId val="112888064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288652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934488865220356"/>
          <c:y val="0.90507307642486146"/>
          <c:w val="0.12265189073588023"/>
          <c:h val="6.5652130310454665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358096542280042"/>
          <c:y val="0.13726918560840842"/>
          <c:w val="0.85481969295173188"/>
          <c:h val="0.73027480561193736"/>
        </c:manualLayout>
      </c:layout>
      <c:lineChart>
        <c:grouping val="standard"/>
        <c:varyColors val="0"/>
        <c:ser>
          <c:idx val="0"/>
          <c:order val="0"/>
          <c:tx>
            <c:strRef>
              <c:f>'NCF-0141'!$C$7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('NCF-0141'!$B$21:$B$43,'NCF-0141'!$B$17:$B$18,'NCF-0141'!$B$16,'NCF-0141'!$B$15)</c:f>
              <c:numCache>
                <c:formatCode>m/d/yyyy</c:formatCode>
                <c:ptCount val="27"/>
                <c:pt idx="0">
                  <c:v>43021</c:v>
                </c:pt>
                <c:pt idx="1">
                  <c:v>43007</c:v>
                </c:pt>
                <c:pt idx="2">
                  <c:v>42955</c:v>
                </c:pt>
                <c:pt idx="3">
                  <c:v>42944</c:v>
                </c:pt>
                <c:pt idx="4">
                  <c:v>42936</c:v>
                </c:pt>
                <c:pt idx="5">
                  <c:v>42922</c:v>
                </c:pt>
                <c:pt idx="6">
                  <c:v>42916</c:v>
                </c:pt>
                <c:pt idx="7">
                  <c:v>42908</c:v>
                </c:pt>
                <c:pt idx="8">
                  <c:v>42893</c:v>
                </c:pt>
                <c:pt idx="9">
                  <c:v>42887</c:v>
                </c:pt>
                <c:pt idx="10">
                  <c:v>42878</c:v>
                </c:pt>
                <c:pt idx="11">
                  <c:v>42872</c:v>
                </c:pt>
                <c:pt idx="12">
                  <c:v>42866</c:v>
                </c:pt>
                <c:pt idx="13">
                  <c:v>42858</c:v>
                </c:pt>
                <c:pt idx="14">
                  <c:v>42851</c:v>
                </c:pt>
                <c:pt idx="15">
                  <c:v>42844</c:v>
                </c:pt>
                <c:pt idx="16">
                  <c:v>42832</c:v>
                </c:pt>
                <c:pt idx="17">
                  <c:v>42818</c:v>
                </c:pt>
                <c:pt idx="18">
                  <c:v>42804</c:v>
                </c:pt>
                <c:pt idx="19">
                  <c:v>42790</c:v>
                </c:pt>
                <c:pt idx="20">
                  <c:v>42776</c:v>
                </c:pt>
                <c:pt idx="21">
                  <c:v>42762</c:v>
                </c:pt>
                <c:pt idx="22">
                  <c:v>42748</c:v>
                </c:pt>
                <c:pt idx="23">
                  <c:v>43321</c:v>
                </c:pt>
                <c:pt idx="24">
                  <c:v>43231</c:v>
                </c:pt>
                <c:pt idx="25">
                  <c:v>43371</c:v>
                </c:pt>
                <c:pt idx="26">
                  <c:v>43382</c:v>
                </c:pt>
              </c:numCache>
            </c:numRef>
          </c:cat>
          <c:val>
            <c:numRef>
              <c:f>('NCF-0141'!$C$21:$C$43,'NCF-0141'!$C$17:$C$18,'NCF-0141'!$C$16,'NCF-0141'!$C$15)</c:f>
              <c:numCache>
                <c:formatCode>0.0</c:formatCode>
                <c:ptCount val="27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10.5</c:v>
                </c:pt>
                <c:pt idx="12">
                  <c:v>9.5</c:v>
                </c:pt>
                <c:pt idx="13">
                  <c:v>9</c:v>
                </c:pt>
                <c:pt idx="14">
                  <c:v>10.5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26-4606-BC4A-18482510EA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037120"/>
        <c:axId val="114038656"/>
      </c:lineChart>
      <c:catAx>
        <c:axId val="11403712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4038656"/>
        <c:crosses val="autoZero"/>
        <c:auto val="0"/>
        <c:lblAlgn val="ctr"/>
        <c:lblOffset val="100"/>
        <c:noMultiLvlLbl val="1"/>
      </c:catAx>
      <c:valAx>
        <c:axId val="114038656"/>
        <c:scaling>
          <c:orientation val="minMax"/>
        </c:scaling>
        <c:delete val="0"/>
        <c:axPos val="r"/>
        <c:majorGridlines/>
        <c:numFmt formatCode="0.0" sourceLinked="1"/>
        <c:majorTickMark val="none"/>
        <c:minorTickMark val="none"/>
        <c:tickLblPos val="high"/>
        <c:crossAx val="11403712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934488865220356"/>
          <c:y val="0.90507307642486146"/>
          <c:w val="0.10896539729190974"/>
          <c:h val="5.5679639849397798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9584886473092637E-2"/>
          <c:y val="0.13437229437229437"/>
          <c:w val="0.86426185130678579"/>
          <c:h val="0.72292531615366262"/>
        </c:manualLayout>
      </c:layout>
      <c:lineChart>
        <c:grouping val="standard"/>
        <c:varyColors val="0"/>
        <c:ser>
          <c:idx val="0"/>
          <c:order val="0"/>
          <c:tx>
            <c:strRef>
              <c:f>'NCF-0143'!$C$7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'NCF-0143'!$B$8:$B$51</c:f>
              <c:numCache>
                <c:formatCode>m/d/yyyy</c:formatCode>
                <c:ptCount val="44"/>
                <c:pt idx="0">
                  <c:v>43713</c:v>
                </c:pt>
                <c:pt idx="1">
                  <c:v>43703</c:v>
                </c:pt>
                <c:pt idx="2">
                  <c:v>43649</c:v>
                </c:pt>
                <c:pt idx="3">
                  <c:v>43620</c:v>
                </c:pt>
                <c:pt idx="4">
                  <c:v>43613</c:v>
                </c:pt>
                <c:pt idx="5">
                  <c:v>43579</c:v>
                </c:pt>
                <c:pt idx="6">
                  <c:v>43552</c:v>
                </c:pt>
                <c:pt idx="7">
                  <c:v>43516</c:v>
                </c:pt>
                <c:pt idx="8">
                  <c:v>43483</c:v>
                </c:pt>
                <c:pt idx="9">
                  <c:v>43462</c:v>
                </c:pt>
                <c:pt idx="10">
                  <c:v>43419</c:v>
                </c:pt>
                <c:pt idx="11">
                  <c:v>43390</c:v>
                </c:pt>
                <c:pt idx="12">
                  <c:v>43369</c:v>
                </c:pt>
                <c:pt idx="13">
                  <c:v>43341</c:v>
                </c:pt>
                <c:pt idx="14">
                  <c:v>43231</c:v>
                </c:pt>
                <c:pt idx="15">
                  <c:v>43110</c:v>
                </c:pt>
                <c:pt idx="16">
                  <c:v>43091</c:v>
                </c:pt>
                <c:pt idx="17">
                  <c:v>43045</c:v>
                </c:pt>
                <c:pt idx="18">
                  <c:v>43021</c:v>
                </c:pt>
                <c:pt idx="19">
                  <c:v>43007</c:v>
                </c:pt>
                <c:pt idx="20">
                  <c:v>42955</c:v>
                </c:pt>
                <c:pt idx="21">
                  <c:v>42944</c:v>
                </c:pt>
                <c:pt idx="22">
                  <c:v>42936</c:v>
                </c:pt>
                <c:pt idx="23">
                  <c:v>42922</c:v>
                </c:pt>
                <c:pt idx="24">
                  <c:v>42916</c:v>
                </c:pt>
                <c:pt idx="25">
                  <c:v>42907</c:v>
                </c:pt>
                <c:pt idx="26">
                  <c:v>42893</c:v>
                </c:pt>
                <c:pt idx="27">
                  <c:v>42888</c:v>
                </c:pt>
                <c:pt idx="28">
                  <c:v>42881</c:v>
                </c:pt>
                <c:pt idx="29">
                  <c:v>42873</c:v>
                </c:pt>
                <c:pt idx="30">
                  <c:v>42867</c:v>
                </c:pt>
                <c:pt idx="31">
                  <c:v>42860</c:v>
                </c:pt>
                <c:pt idx="32">
                  <c:v>42851</c:v>
                </c:pt>
                <c:pt idx="33">
                  <c:v>42843</c:v>
                </c:pt>
                <c:pt idx="34">
                  <c:v>42836</c:v>
                </c:pt>
                <c:pt idx="35">
                  <c:v>42831</c:v>
                </c:pt>
                <c:pt idx="36">
                  <c:v>42817</c:v>
                </c:pt>
                <c:pt idx="37">
                  <c:v>42804</c:v>
                </c:pt>
                <c:pt idx="38">
                  <c:v>42790</c:v>
                </c:pt>
                <c:pt idx="39">
                  <c:v>42776</c:v>
                </c:pt>
                <c:pt idx="40">
                  <c:v>42762</c:v>
                </c:pt>
                <c:pt idx="41">
                  <c:v>42746</c:v>
                </c:pt>
              </c:numCache>
            </c:numRef>
          </c:cat>
          <c:val>
            <c:numRef>
              <c:f>'NCF-0143'!$C$8:$C$51</c:f>
              <c:numCache>
                <c:formatCode>0.0</c:formatCode>
                <c:ptCount val="44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 formatCode="General">
                  <c:v>5.5</c:v>
                </c:pt>
                <c:pt idx="21" formatCode="General">
                  <c:v>5.5</c:v>
                </c:pt>
                <c:pt idx="22">
                  <c:v>5</c:v>
                </c:pt>
                <c:pt idx="23">
                  <c:v>6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13.5</c:v>
                </c:pt>
                <c:pt idx="28">
                  <c:v>13</c:v>
                </c:pt>
                <c:pt idx="29">
                  <c:v>13</c:v>
                </c:pt>
                <c:pt idx="30">
                  <c:v>14.5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B2-4E7E-AEA2-CBB1CE3A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0368"/>
        <c:axId val="114091904"/>
      </c:lineChart>
      <c:catAx>
        <c:axId val="114090368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4091904"/>
        <c:crosses val="autoZero"/>
        <c:auto val="0"/>
        <c:lblAlgn val="ctr"/>
        <c:lblOffset val="100"/>
        <c:noMultiLvlLbl val="1"/>
      </c:catAx>
      <c:valAx>
        <c:axId val="114091904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409036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315576514736482"/>
          <c:y val="0.91816954698844466"/>
          <c:w val="0.10391108342016593"/>
          <c:h val="6.4266625762688753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5487459228886713E-2"/>
          <c:y val="0.11000168178001986"/>
          <c:w val="0.90109333107555101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'NCF-0147'!$E$7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'NCF-0147'!$B$8:$B$14</c:f>
              <c:numCache>
                <c:formatCode>m/d/yyyy</c:formatCode>
                <c:ptCount val="7"/>
                <c:pt idx="0">
                  <c:v>43712</c:v>
                </c:pt>
                <c:pt idx="1">
                  <c:v>43703</c:v>
                </c:pt>
                <c:pt idx="2">
                  <c:v>43664</c:v>
                </c:pt>
                <c:pt idx="3">
                  <c:v>43642</c:v>
                </c:pt>
                <c:pt idx="4">
                  <c:v>43601</c:v>
                </c:pt>
                <c:pt idx="5">
                  <c:v>43584</c:v>
                </c:pt>
                <c:pt idx="6">
                  <c:v>43552</c:v>
                </c:pt>
              </c:numCache>
            </c:numRef>
          </c:cat>
          <c:val>
            <c:numRef>
              <c:f>'NCF-0147'!$E$8:$E$14</c:f>
              <c:numCache>
                <c:formatCode>General</c:formatCode>
                <c:ptCount val="7"/>
                <c:pt idx="0">
                  <c:v>1.73</c:v>
                </c:pt>
                <c:pt idx="1">
                  <c:v>1.88</c:v>
                </c:pt>
                <c:pt idx="2">
                  <c:v>2.02</c:v>
                </c:pt>
                <c:pt idx="3">
                  <c:v>1.91</c:v>
                </c:pt>
                <c:pt idx="4">
                  <c:v>1.38</c:v>
                </c:pt>
                <c:pt idx="5">
                  <c:v>1.19</c:v>
                </c:pt>
                <c:pt idx="6">
                  <c:v>1.46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245632"/>
        <c:axId val="114247168"/>
      </c:lineChart>
      <c:catAx>
        <c:axId val="114245632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4247168"/>
        <c:crosses val="autoZero"/>
        <c:auto val="0"/>
        <c:lblAlgn val="ctr"/>
        <c:lblOffset val="100"/>
        <c:noMultiLvlLbl val="1"/>
      </c:catAx>
      <c:valAx>
        <c:axId val="114247168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4245632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715437183255319"/>
          <c:y val="0.90554234420232049"/>
          <c:w val="0.24835024654176294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92792764330384625"/>
          <c:h val="0.7537535704654218"/>
        </c:manualLayout>
      </c:layout>
      <c:lineChart>
        <c:grouping val="standard"/>
        <c:varyColors val="0"/>
        <c:ser>
          <c:idx val="0"/>
          <c:order val="0"/>
          <c:tx>
            <c:strRef>
              <c:f>'NCF-0147'!$D$7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'NCF-0147'!$B$8:$B$14</c:f>
              <c:numCache>
                <c:formatCode>m/d/yyyy</c:formatCode>
                <c:ptCount val="7"/>
                <c:pt idx="0">
                  <c:v>43712</c:v>
                </c:pt>
                <c:pt idx="1">
                  <c:v>43703</c:v>
                </c:pt>
                <c:pt idx="2">
                  <c:v>43664</c:v>
                </c:pt>
                <c:pt idx="3">
                  <c:v>43642</c:v>
                </c:pt>
                <c:pt idx="4">
                  <c:v>43601</c:v>
                </c:pt>
                <c:pt idx="5">
                  <c:v>43584</c:v>
                </c:pt>
                <c:pt idx="6">
                  <c:v>43552</c:v>
                </c:pt>
              </c:numCache>
            </c:numRef>
          </c:cat>
          <c:val>
            <c:numRef>
              <c:f>'NCF-0147'!$D$8:$D$14</c:f>
              <c:numCache>
                <c:formatCode>General</c:formatCode>
                <c:ptCount val="7"/>
                <c:pt idx="0">
                  <c:v>1.49</c:v>
                </c:pt>
                <c:pt idx="1">
                  <c:v>1.23</c:v>
                </c:pt>
                <c:pt idx="2">
                  <c:v>1.75</c:v>
                </c:pt>
                <c:pt idx="3">
                  <c:v>2.11</c:v>
                </c:pt>
                <c:pt idx="4">
                  <c:v>2.91</c:v>
                </c:pt>
                <c:pt idx="5">
                  <c:v>5.31</c:v>
                </c:pt>
                <c:pt idx="6">
                  <c:v>4.16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284800"/>
        <c:axId val="114163712"/>
      </c:lineChart>
      <c:catAx>
        <c:axId val="11428480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4163712"/>
        <c:crosses val="autoZero"/>
        <c:auto val="0"/>
        <c:lblAlgn val="ctr"/>
        <c:lblOffset val="100"/>
        <c:noMultiLvlLbl val="1"/>
      </c:catAx>
      <c:valAx>
        <c:axId val="11416371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428480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8963562425067239"/>
          <c:y val="0.90554234420232049"/>
          <c:w val="0.17297705842325264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91068816848344403"/>
          <c:h val="0.74532808476436674"/>
        </c:manualLayout>
      </c:layout>
      <c:lineChart>
        <c:grouping val="standard"/>
        <c:varyColors val="0"/>
        <c:ser>
          <c:idx val="0"/>
          <c:order val="0"/>
          <c:tx>
            <c:strRef>
              <c:f>'NCF-0162'!$E$7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'NCF-0162'!$B$8:$B$10</c:f>
              <c:numCache>
                <c:formatCode>m/d/yyyy</c:formatCode>
                <c:ptCount val="3"/>
                <c:pt idx="0">
                  <c:v>43713</c:v>
                </c:pt>
                <c:pt idx="1">
                  <c:v>43704</c:v>
                </c:pt>
                <c:pt idx="2">
                  <c:v>43665</c:v>
                </c:pt>
              </c:numCache>
            </c:numRef>
          </c:cat>
          <c:val>
            <c:numRef>
              <c:f>'NCF-0162'!$E$8:$E$10</c:f>
              <c:numCache>
                <c:formatCode>General</c:formatCode>
                <c:ptCount val="3"/>
                <c:pt idx="0">
                  <c:v>2.16</c:v>
                </c:pt>
                <c:pt idx="1">
                  <c:v>2.41</c:v>
                </c:pt>
                <c:pt idx="2">
                  <c:v>3.17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194688"/>
        <c:axId val="114216960"/>
      </c:lineChart>
      <c:catAx>
        <c:axId val="11419468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4216960"/>
        <c:crosses val="autoZero"/>
        <c:auto val="0"/>
        <c:lblAlgn val="ctr"/>
        <c:lblOffset val="100"/>
        <c:noMultiLvlLbl val="1"/>
      </c:catAx>
      <c:valAx>
        <c:axId val="11421696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419468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5960558984181029"/>
          <c:y val="0.90132960135179285"/>
          <c:w val="0.24265777588612233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91068816848344403"/>
          <c:h val="0.74532808476436674"/>
        </c:manualLayout>
      </c:layout>
      <c:lineChart>
        <c:grouping val="standard"/>
        <c:varyColors val="0"/>
        <c:ser>
          <c:idx val="0"/>
          <c:order val="0"/>
          <c:tx>
            <c:strRef>
              <c:f>'NCF-0162'!$D$7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'NCF-0162'!$B$8:$B$10</c:f>
              <c:numCache>
                <c:formatCode>m/d/yyyy</c:formatCode>
                <c:ptCount val="3"/>
                <c:pt idx="0">
                  <c:v>43713</c:v>
                </c:pt>
                <c:pt idx="1">
                  <c:v>43704</c:v>
                </c:pt>
                <c:pt idx="2">
                  <c:v>43665</c:v>
                </c:pt>
              </c:numCache>
            </c:numRef>
          </c:cat>
          <c:val>
            <c:numRef>
              <c:f>'NCF-0162'!$D$8:$D$10</c:f>
              <c:numCache>
                <c:formatCode>General</c:formatCode>
                <c:ptCount val="3"/>
                <c:pt idx="0">
                  <c:v>0.35</c:v>
                </c:pt>
                <c:pt idx="1">
                  <c:v>0.63</c:v>
                </c:pt>
                <c:pt idx="2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307840"/>
        <c:axId val="114309376"/>
      </c:lineChart>
      <c:catAx>
        <c:axId val="11430784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4309376"/>
        <c:crosses val="autoZero"/>
        <c:auto val="0"/>
        <c:lblAlgn val="ctr"/>
        <c:lblOffset val="100"/>
        <c:noMultiLvlLbl val="1"/>
      </c:catAx>
      <c:valAx>
        <c:axId val="11430937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430784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2767365790987838"/>
          <c:y val="0.90975508705284802"/>
          <c:w val="0.16457969780804427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2061909166798281E-2"/>
          <c:y val="0.12893038358463674"/>
          <c:w val="0.85597470087012761"/>
          <c:h val="0.71755614025257186"/>
        </c:manualLayout>
      </c:layout>
      <c:lineChart>
        <c:grouping val="standard"/>
        <c:varyColors val="0"/>
        <c:ser>
          <c:idx val="0"/>
          <c:order val="0"/>
          <c:tx>
            <c:strRef>
              <c:f>'Colectora 2 CF'!$E$7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'Colectora 2 CF'!$B$8:$B$57</c:f>
              <c:numCache>
                <c:formatCode>m/d/yyyy</c:formatCode>
                <c:ptCount val="50"/>
                <c:pt idx="0">
                  <c:v>43710</c:v>
                </c:pt>
                <c:pt idx="1">
                  <c:v>43703</c:v>
                </c:pt>
                <c:pt idx="2">
                  <c:v>43665</c:v>
                </c:pt>
                <c:pt idx="3">
                  <c:v>43611</c:v>
                </c:pt>
                <c:pt idx="4">
                  <c:v>43615</c:v>
                </c:pt>
                <c:pt idx="5">
                  <c:v>43585</c:v>
                </c:pt>
                <c:pt idx="6">
                  <c:v>43553</c:v>
                </c:pt>
                <c:pt idx="7">
                  <c:v>43522</c:v>
                </c:pt>
                <c:pt idx="8">
                  <c:v>43484</c:v>
                </c:pt>
                <c:pt idx="9">
                  <c:v>43461</c:v>
                </c:pt>
                <c:pt idx="10">
                  <c:v>43431</c:v>
                </c:pt>
                <c:pt idx="11">
                  <c:v>43403</c:v>
                </c:pt>
                <c:pt idx="12">
                  <c:v>43371</c:v>
                </c:pt>
                <c:pt idx="13">
                  <c:v>43340</c:v>
                </c:pt>
                <c:pt idx="14">
                  <c:v>43278</c:v>
                </c:pt>
                <c:pt idx="15">
                  <c:v>43242</c:v>
                </c:pt>
                <c:pt idx="16">
                  <c:v>43202</c:v>
                </c:pt>
                <c:pt idx="17">
                  <c:v>43153</c:v>
                </c:pt>
                <c:pt idx="18">
                  <c:v>43123</c:v>
                </c:pt>
                <c:pt idx="19">
                  <c:v>43090</c:v>
                </c:pt>
                <c:pt idx="20">
                  <c:v>43070</c:v>
                </c:pt>
                <c:pt idx="21">
                  <c:v>43053</c:v>
                </c:pt>
                <c:pt idx="22">
                  <c:v>43018</c:v>
                </c:pt>
                <c:pt idx="23">
                  <c:v>42999</c:v>
                </c:pt>
                <c:pt idx="24">
                  <c:v>42955</c:v>
                </c:pt>
                <c:pt idx="25">
                  <c:v>42942</c:v>
                </c:pt>
                <c:pt idx="26">
                  <c:v>42936</c:v>
                </c:pt>
                <c:pt idx="27">
                  <c:v>42928</c:v>
                </c:pt>
                <c:pt idx="28">
                  <c:v>42921</c:v>
                </c:pt>
                <c:pt idx="29">
                  <c:v>42907</c:v>
                </c:pt>
                <c:pt idx="30">
                  <c:v>42893</c:v>
                </c:pt>
                <c:pt idx="31">
                  <c:v>42888</c:v>
                </c:pt>
                <c:pt idx="32">
                  <c:v>42881</c:v>
                </c:pt>
                <c:pt idx="33">
                  <c:v>42873</c:v>
                </c:pt>
                <c:pt idx="34">
                  <c:v>42867</c:v>
                </c:pt>
                <c:pt idx="35">
                  <c:v>42860</c:v>
                </c:pt>
                <c:pt idx="36">
                  <c:v>42851</c:v>
                </c:pt>
                <c:pt idx="37">
                  <c:v>42843</c:v>
                </c:pt>
                <c:pt idx="38">
                  <c:v>42836</c:v>
                </c:pt>
                <c:pt idx="39">
                  <c:v>42831</c:v>
                </c:pt>
                <c:pt idx="40">
                  <c:v>42822</c:v>
                </c:pt>
                <c:pt idx="41">
                  <c:v>42816</c:v>
                </c:pt>
                <c:pt idx="42">
                  <c:v>42810</c:v>
                </c:pt>
                <c:pt idx="43">
                  <c:v>42804</c:v>
                </c:pt>
                <c:pt idx="44">
                  <c:v>42796</c:v>
                </c:pt>
                <c:pt idx="45">
                  <c:v>42790</c:v>
                </c:pt>
                <c:pt idx="46">
                  <c:v>42776</c:v>
                </c:pt>
                <c:pt idx="47">
                  <c:v>42762</c:v>
                </c:pt>
                <c:pt idx="48">
                  <c:v>42746</c:v>
                </c:pt>
              </c:numCache>
            </c:numRef>
          </c:cat>
          <c:val>
            <c:numRef>
              <c:f>'Colectora 2 CF'!$E$8:$E$57</c:f>
              <c:numCache>
                <c:formatCode>General</c:formatCode>
                <c:ptCount val="50"/>
                <c:pt idx="0">
                  <c:v>2.21</c:v>
                </c:pt>
                <c:pt idx="1">
                  <c:v>2.88</c:v>
                </c:pt>
                <c:pt idx="2">
                  <c:v>3.29</c:v>
                </c:pt>
                <c:pt idx="3">
                  <c:v>2.33</c:v>
                </c:pt>
                <c:pt idx="4">
                  <c:v>2.94</c:v>
                </c:pt>
                <c:pt idx="5">
                  <c:v>3.47</c:v>
                </c:pt>
                <c:pt idx="6">
                  <c:v>3.16</c:v>
                </c:pt>
                <c:pt idx="7">
                  <c:v>3.96</c:v>
                </c:pt>
                <c:pt idx="8">
                  <c:v>4.62</c:v>
                </c:pt>
                <c:pt idx="9">
                  <c:v>4.2300000000000004</c:v>
                </c:pt>
                <c:pt idx="10">
                  <c:v>5.12</c:v>
                </c:pt>
                <c:pt idx="11">
                  <c:v>3.78</c:v>
                </c:pt>
                <c:pt idx="12">
                  <c:v>4.13</c:v>
                </c:pt>
                <c:pt idx="13">
                  <c:v>3.73</c:v>
                </c:pt>
                <c:pt idx="14">
                  <c:v>3.24</c:v>
                </c:pt>
                <c:pt idx="15">
                  <c:v>4.12</c:v>
                </c:pt>
                <c:pt idx="16">
                  <c:v>4.5599999999999996</c:v>
                </c:pt>
                <c:pt idx="17">
                  <c:v>3.87</c:v>
                </c:pt>
                <c:pt idx="18">
                  <c:v>4.3499999999999996</c:v>
                </c:pt>
                <c:pt idx="19">
                  <c:v>3.22</c:v>
                </c:pt>
                <c:pt idx="20">
                  <c:v>4.71</c:v>
                </c:pt>
                <c:pt idx="21">
                  <c:v>3.37</c:v>
                </c:pt>
                <c:pt idx="22">
                  <c:v>2.14</c:v>
                </c:pt>
                <c:pt idx="23">
                  <c:v>2.96</c:v>
                </c:pt>
                <c:pt idx="24">
                  <c:v>3.14</c:v>
                </c:pt>
                <c:pt idx="25">
                  <c:v>2.98</c:v>
                </c:pt>
                <c:pt idx="26">
                  <c:v>3.01</c:v>
                </c:pt>
                <c:pt idx="27">
                  <c:v>3.55</c:v>
                </c:pt>
                <c:pt idx="28">
                  <c:v>2.31</c:v>
                </c:pt>
                <c:pt idx="29" formatCode="0.00">
                  <c:v>1.97</c:v>
                </c:pt>
                <c:pt idx="30" formatCode="0.00">
                  <c:v>2.34</c:v>
                </c:pt>
                <c:pt idx="31" formatCode="0.00">
                  <c:v>2.11</c:v>
                </c:pt>
                <c:pt idx="32" formatCode="0.00">
                  <c:v>1.73</c:v>
                </c:pt>
                <c:pt idx="33" formatCode="0.00">
                  <c:v>1.46</c:v>
                </c:pt>
                <c:pt idx="34" formatCode="0.00">
                  <c:v>1.93</c:v>
                </c:pt>
                <c:pt idx="35" formatCode="0.00">
                  <c:v>1.41</c:v>
                </c:pt>
                <c:pt idx="36" formatCode="0.00">
                  <c:v>1.22</c:v>
                </c:pt>
                <c:pt idx="37" formatCode="0.00">
                  <c:v>1.03</c:v>
                </c:pt>
                <c:pt idx="38" formatCode="0.00">
                  <c:v>1.22</c:v>
                </c:pt>
                <c:pt idx="39" formatCode="0.00">
                  <c:v>1.03</c:v>
                </c:pt>
                <c:pt idx="40" formatCode="0.00">
                  <c:v>1.44</c:v>
                </c:pt>
                <c:pt idx="41" formatCode="0.00">
                  <c:v>1.48</c:v>
                </c:pt>
                <c:pt idx="42" formatCode="0.00">
                  <c:v>1.22</c:v>
                </c:pt>
                <c:pt idx="43" formatCode="0.00">
                  <c:v>1.23</c:v>
                </c:pt>
                <c:pt idx="44" formatCode="0.00">
                  <c:v>1.02</c:v>
                </c:pt>
                <c:pt idx="45" formatCode="0.00">
                  <c:v>0.98</c:v>
                </c:pt>
                <c:pt idx="46" formatCode="0.00">
                  <c:v>1</c:v>
                </c:pt>
                <c:pt idx="47" formatCode="0.00">
                  <c:v>1.34</c:v>
                </c:pt>
                <c:pt idx="48" formatCode="0.00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A6-4DDC-952C-9A4A7EDBE7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039680"/>
        <c:axId val="96041216"/>
      </c:lineChart>
      <c:catAx>
        <c:axId val="9603968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96041216"/>
        <c:crosses val="autoZero"/>
        <c:auto val="0"/>
        <c:lblAlgn val="ctr"/>
        <c:lblOffset val="100"/>
        <c:noMultiLvlLbl val="1"/>
      </c:catAx>
      <c:valAx>
        <c:axId val="9604121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6039680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365792026712992"/>
          <c:y val="0.91369525557591336"/>
          <c:w val="0.22351495461348134"/>
          <c:h val="6.1663907355162313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6026821464835141E-2"/>
          <c:y val="0.14370370370370369"/>
          <c:w val="0.84663547713470122"/>
          <c:h val="0.73658532336575122"/>
        </c:manualLayout>
      </c:layout>
      <c:lineChart>
        <c:grouping val="standard"/>
        <c:varyColors val="0"/>
        <c:ser>
          <c:idx val="0"/>
          <c:order val="0"/>
          <c:tx>
            <c:strRef>
              <c:f>'NCF-0166'!$C$7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('NCF-0166'!$B$25:$B$48,'NCF-0166'!$B$23,'NCF-0166'!$B$22,'NCF-0166'!$B$20,'NCF-0166'!$B$19,'NCF-0166'!$B$18)</c:f>
              <c:numCache>
                <c:formatCode>m/d/yyyy</c:formatCode>
                <c:ptCount val="29"/>
                <c:pt idx="0">
                  <c:v>43046</c:v>
                </c:pt>
                <c:pt idx="1">
                  <c:v>43021</c:v>
                </c:pt>
                <c:pt idx="2">
                  <c:v>43007</c:v>
                </c:pt>
                <c:pt idx="3">
                  <c:v>42955</c:v>
                </c:pt>
                <c:pt idx="4">
                  <c:v>42944</c:v>
                </c:pt>
                <c:pt idx="5">
                  <c:v>42936</c:v>
                </c:pt>
                <c:pt idx="6">
                  <c:v>42922</c:v>
                </c:pt>
                <c:pt idx="7">
                  <c:v>42916</c:v>
                </c:pt>
                <c:pt idx="8">
                  <c:v>42908</c:v>
                </c:pt>
                <c:pt idx="9">
                  <c:v>42893</c:v>
                </c:pt>
                <c:pt idx="10">
                  <c:v>42887</c:v>
                </c:pt>
                <c:pt idx="11">
                  <c:v>42878</c:v>
                </c:pt>
                <c:pt idx="12">
                  <c:v>42872</c:v>
                </c:pt>
                <c:pt idx="13">
                  <c:v>42866</c:v>
                </c:pt>
                <c:pt idx="14">
                  <c:v>42858</c:v>
                </c:pt>
                <c:pt idx="15">
                  <c:v>42851</c:v>
                </c:pt>
                <c:pt idx="16">
                  <c:v>42844</c:v>
                </c:pt>
                <c:pt idx="17">
                  <c:v>42832</c:v>
                </c:pt>
                <c:pt idx="18">
                  <c:v>42818</c:v>
                </c:pt>
                <c:pt idx="19">
                  <c:v>42804</c:v>
                </c:pt>
                <c:pt idx="20">
                  <c:v>42790</c:v>
                </c:pt>
                <c:pt idx="21">
                  <c:v>42776</c:v>
                </c:pt>
                <c:pt idx="22">
                  <c:v>42762</c:v>
                </c:pt>
                <c:pt idx="23">
                  <c:v>42748</c:v>
                </c:pt>
                <c:pt idx="24">
                  <c:v>43118</c:v>
                </c:pt>
                <c:pt idx="25">
                  <c:v>43153</c:v>
                </c:pt>
                <c:pt idx="26">
                  <c:v>43231</c:v>
                </c:pt>
                <c:pt idx="27">
                  <c:v>43341</c:v>
                </c:pt>
                <c:pt idx="28">
                  <c:v>43371</c:v>
                </c:pt>
              </c:numCache>
            </c:numRef>
          </c:cat>
          <c:val>
            <c:numRef>
              <c:f>('NCF-0166'!$C$25:$C$48,'NCF-0166'!$C$22:$C$23,'NCF-0166'!$C$19:$C$20,'NCF-0166'!$C$18,'NCF-0166'!$C$17)</c:f>
              <c:numCache>
                <c:formatCode>0.0</c:formatCode>
                <c:ptCount val="30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9.5</c:v>
                </c:pt>
                <c:pt idx="4">
                  <c:v>9.5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8.5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  <c:pt idx="13">
                  <c:v>6</c:v>
                </c:pt>
                <c:pt idx="14">
                  <c:v>5.5</c:v>
                </c:pt>
                <c:pt idx="15">
                  <c:v>5.5</c:v>
                </c:pt>
                <c:pt idx="16">
                  <c:v>5</c:v>
                </c:pt>
                <c:pt idx="17">
                  <c:v>6</c:v>
                </c:pt>
                <c:pt idx="18">
                  <c:v>5.5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6.5</c:v>
                </c:pt>
                <c:pt idx="23">
                  <c:v>5</c:v>
                </c:pt>
                <c:pt idx="24">
                  <c:v>7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8</c:v>
                </c:pt>
                <c:pt idx="2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71-4F26-9923-9AEA6AA8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30336"/>
        <c:axId val="114431872"/>
      </c:lineChart>
      <c:catAx>
        <c:axId val="114430336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4431872"/>
        <c:crosses val="autoZero"/>
        <c:auto val="0"/>
        <c:lblAlgn val="ctr"/>
        <c:lblOffset val="100"/>
        <c:noMultiLvlLbl val="1"/>
      </c:catAx>
      <c:valAx>
        <c:axId val="114431872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4430336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085135161024587"/>
          <c:y val="0.91943132108486436"/>
          <c:w val="0.11119244401019215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8071741032370958E-2"/>
          <c:y val="0.12210405464453185"/>
          <c:w val="0.88005314960629921"/>
          <c:h val="0.74203705046969903"/>
        </c:manualLayout>
      </c:layout>
      <c:lineChart>
        <c:grouping val="standard"/>
        <c:varyColors val="0"/>
        <c:ser>
          <c:idx val="0"/>
          <c:order val="0"/>
          <c:tx>
            <c:strRef>
              <c:f>'NCF-0169'!$D$7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('NCF-0169'!$B$8:$B$10,'NCF-0169'!$B$13:$B$22,'NCF-0169'!$B$24:$B$33)</c:f>
              <c:numCache>
                <c:formatCode>m/d/yyyy</c:formatCode>
                <c:ptCount val="23"/>
                <c:pt idx="0">
                  <c:v>43710</c:v>
                </c:pt>
                <c:pt idx="1">
                  <c:v>43705</c:v>
                </c:pt>
                <c:pt idx="2">
                  <c:v>43665</c:v>
                </c:pt>
                <c:pt idx="3">
                  <c:v>43584</c:v>
                </c:pt>
                <c:pt idx="4">
                  <c:v>43545</c:v>
                </c:pt>
                <c:pt idx="5">
                  <c:v>43522</c:v>
                </c:pt>
                <c:pt idx="6">
                  <c:v>43484</c:v>
                </c:pt>
                <c:pt idx="7">
                  <c:v>43461</c:v>
                </c:pt>
                <c:pt idx="8">
                  <c:v>43431</c:v>
                </c:pt>
                <c:pt idx="9">
                  <c:v>43403</c:v>
                </c:pt>
                <c:pt idx="10">
                  <c:v>43371</c:v>
                </c:pt>
                <c:pt idx="11">
                  <c:v>43342</c:v>
                </c:pt>
                <c:pt idx="12">
                  <c:v>43277</c:v>
                </c:pt>
                <c:pt idx="13">
                  <c:v>43202</c:v>
                </c:pt>
                <c:pt idx="14">
                  <c:v>43153</c:v>
                </c:pt>
                <c:pt idx="15">
                  <c:v>43124</c:v>
                </c:pt>
                <c:pt idx="16">
                  <c:v>43090</c:v>
                </c:pt>
                <c:pt idx="17">
                  <c:v>43070</c:v>
                </c:pt>
                <c:pt idx="18">
                  <c:v>43053</c:v>
                </c:pt>
                <c:pt idx="19">
                  <c:v>43021</c:v>
                </c:pt>
                <c:pt idx="20">
                  <c:v>42998</c:v>
                </c:pt>
                <c:pt idx="21">
                  <c:v>42955</c:v>
                </c:pt>
                <c:pt idx="22">
                  <c:v>42922</c:v>
                </c:pt>
              </c:numCache>
            </c:numRef>
          </c:cat>
          <c:val>
            <c:numRef>
              <c:f>('NCF-0169'!$D$8:$D$9,'NCF-0169'!$D$13:$D$22,'NCF-0169'!$D$24:$D$33)</c:f>
              <c:numCache>
                <c:formatCode>General</c:formatCode>
                <c:ptCount val="22"/>
                <c:pt idx="0">
                  <c:v>0.93</c:v>
                </c:pt>
                <c:pt idx="1">
                  <c:v>1.1599999999999999</c:v>
                </c:pt>
                <c:pt idx="2">
                  <c:v>0.75</c:v>
                </c:pt>
                <c:pt idx="3">
                  <c:v>2.4300000000000002</c:v>
                </c:pt>
                <c:pt idx="4">
                  <c:v>2.36</c:v>
                </c:pt>
                <c:pt idx="5">
                  <c:v>1.98</c:v>
                </c:pt>
                <c:pt idx="6">
                  <c:v>0.78</c:v>
                </c:pt>
                <c:pt idx="7">
                  <c:v>0.14000000000000001</c:v>
                </c:pt>
                <c:pt idx="8">
                  <c:v>1.72</c:v>
                </c:pt>
                <c:pt idx="9">
                  <c:v>0.78</c:v>
                </c:pt>
                <c:pt idx="10">
                  <c:v>0.94</c:v>
                </c:pt>
                <c:pt idx="11">
                  <c:v>2.71</c:v>
                </c:pt>
                <c:pt idx="12">
                  <c:v>2.13</c:v>
                </c:pt>
                <c:pt idx="13">
                  <c:v>1.32</c:v>
                </c:pt>
                <c:pt idx="14">
                  <c:v>1.86</c:v>
                </c:pt>
                <c:pt idx="15">
                  <c:v>1.47</c:v>
                </c:pt>
                <c:pt idx="16">
                  <c:v>0.98</c:v>
                </c:pt>
                <c:pt idx="17">
                  <c:v>1.0900000000000001</c:v>
                </c:pt>
                <c:pt idx="18">
                  <c:v>1.68</c:v>
                </c:pt>
                <c:pt idx="19">
                  <c:v>1.45</c:v>
                </c:pt>
                <c:pt idx="20">
                  <c:v>0.14000000000000001</c:v>
                </c:pt>
                <c:pt idx="21">
                  <c:v>3.46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70-4114-BBB1-4B1C489E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5392"/>
        <c:axId val="114476928"/>
      </c:lineChart>
      <c:catAx>
        <c:axId val="114475392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4476928"/>
        <c:crosses val="autoZero"/>
        <c:auto val="0"/>
        <c:lblAlgn val="ctr"/>
        <c:lblOffset val="100"/>
        <c:noMultiLvlLbl val="1"/>
      </c:catAx>
      <c:valAx>
        <c:axId val="11447692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high"/>
        <c:crossAx val="11447539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145822397200345"/>
          <c:y val="0.90364870377859452"/>
          <c:w val="0.13520844269466317"/>
          <c:h val="8.369605218357117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071741032370958E-2"/>
          <c:y val="0.17499643754969119"/>
          <c:w val="0.88005314960629921"/>
          <c:h val="0.68498421392978048"/>
        </c:manualLayout>
      </c:layout>
      <c:lineChart>
        <c:grouping val="standard"/>
        <c:varyColors val="0"/>
        <c:ser>
          <c:idx val="0"/>
          <c:order val="0"/>
          <c:tx>
            <c:strRef>
              <c:f>'NCF-0169'!$F$7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('NCF-0169'!$B$33,'NCF-0169'!$B$32,'NCF-0169'!$B$30,'NCF-0169'!$B$28,'NCF-0169'!$B$23,'NCF-0169'!$B$21,'NCF-0169'!$B$20,'NCF-0169'!$B$19)</c:f>
              <c:numCache>
                <c:formatCode>m/d/yyyy</c:formatCode>
                <c:ptCount val="8"/>
                <c:pt idx="0">
                  <c:v>42922</c:v>
                </c:pt>
                <c:pt idx="1">
                  <c:v>42955</c:v>
                </c:pt>
                <c:pt idx="2">
                  <c:v>43021</c:v>
                </c:pt>
                <c:pt idx="3">
                  <c:v>43070</c:v>
                </c:pt>
                <c:pt idx="4">
                  <c:v>43242</c:v>
                </c:pt>
                <c:pt idx="5">
                  <c:v>43342</c:v>
                </c:pt>
                <c:pt idx="6">
                  <c:v>43371</c:v>
                </c:pt>
                <c:pt idx="7">
                  <c:v>43403</c:v>
                </c:pt>
              </c:numCache>
            </c:numRef>
          </c:cat>
          <c:val>
            <c:numRef>
              <c:f>('NCF-0169'!$F$33,'NCF-0169'!$F$32,'NCF-0169'!$F$30,'NCF-0169'!$F$28,'NCF-0169'!$F$23,'NCF-0169'!$F$21,'NCF-0169'!$F$20,'NCF-0169'!$F$19)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D7-4371-84AC-535DEF43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06240"/>
        <c:axId val="111307776"/>
      </c:lineChart>
      <c:dateAx>
        <c:axId val="1113062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1307776"/>
        <c:crosses val="autoZero"/>
        <c:auto val="0"/>
        <c:lblOffset val="100"/>
        <c:baseTimeUnit val="months"/>
      </c:dateAx>
      <c:valAx>
        <c:axId val="1113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111306240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145822397200345"/>
          <c:y val="0.90364870377859452"/>
          <c:w val="0.13520844269466317"/>
          <c:h val="8.3696052183571179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91287151794847399"/>
          <c:h val="0.72996948633978576"/>
        </c:manualLayout>
      </c:layout>
      <c:lineChart>
        <c:grouping val="standard"/>
        <c:varyColors val="0"/>
        <c:ser>
          <c:idx val="0"/>
          <c:order val="0"/>
          <c:tx>
            <c:strRef>
              <c:f>'NCF-0170'!$E$7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'NCF-0170'!$B$8:$B$14</c:f>
              <c:numCache>
                <c:formatCode>m/d/yyyy</c:formatCode>
                <c:ptCount val="7"/>
                <c:pt idx="0">
                  <c:v>43710</c:v>
                </c:pt>
                <c:pt idx="1">
                  <c:v>43703</c:v>
                </c:pt>
                <c:pt idx="2">
                  <c:v>43664</c:v>
                </c:pt>
                <c:pt idx="3">
                  <c:v>43642</c:v>
                </c:pt>
                <c:pt idx="4">
                  <c:v>43615</c:v>
                </c:pt>
                <c:pt idx="5">
                  <c:v>43580</c:v>
                </c:pt>
                <c:pt idx="6">
                  <c:v>43552</c:v>
                </c:pt>
              </c:numCache>
            </c:numRef>
          </c:cat>
          <c:val>
            <c:numRef>
              <c:f>'NCF-0170'!$E$8:$E$14</c:f>
              <c:numCache>
                <c:formatCode>General</c:formatCode>
                <c:ptCount val="7"/>
                <c:pt idx="0">
                  <c:v>1.67</c:v>
                </c:pt>
                <c:pt idx="1">
                  <c:v>1.83</c:v>
                </c:pt>
                <c:pt idx="2">
                  <c:v>1.52</c:v>
                </c:pt>
                <c:pt idx="3">
                  <c:v>1.77</c:v>
                </c:pt>
                <c:pt idx="4">
                  <c:v>1.85</c:v>
                </c:pt>
                <c:pt idx="5">
                  <c:v>2.77</c:v>
                </c:pt>
                <c:pt idx="6">
                  <c:v>2.39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47840"/>
        <c:axId val="113749376"/>
      </c:lineChart>
      <c:catAx>
        <c:axId val="11374784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3749376"/>
        <c:crosses val="autoZero"/>
        <c:auto val="0"/>
        <c:lblAlgn val="ctr"/>
        <c:lblOffset val="100"/>
        <c:noMultiLvlLbl val="1"/>
      </c:catAx>
      <c:valAx>
        <c:axId val="11374937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3747840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3148416870851869"/>
          <c:y val="0.90554230011857706"/>
          <c:w val="0.24562758205073312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91498337707786526"/>
          <c:h val="0.7411153419138391"/>
        </c:manualLayout>
      </c:layout>
      <c:lineChart>
        <c:grouping val="standard"/>
        <c:varyColors val="0"/>
        <c:ser>
          <c:idx val="0"/>
          <c:order val="0"/>
          <c:tx>
            <c:strRef>
              <c:f>'NCF-0170'!$D$7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'NCF-0170'!$B$8:$B$14</c:f>
              <c:numCache>
                <c:formatCode>m/d/yyyy</c:formatCode>
                <c:ptCount val="7"/>
                <c:pt idx="0">
                  <c:v>43710</c:v>
                </c:pt>
                <c:pt idx="1">
                  <c:v>43703</c:v>
                </c:pt>
                <c:pt idx="2">
                  <c:v>43664</c:v>
                </c:pt>
                <c:pt idx="3">
                  <c:v>43642</c:v>
                </c:pt>
                <c:pt idx="4">
                  <c:v>43615</c:v>
                </c:pt>
                <c:pt idx="5">
                  <c:v>43580</c:v>
                </c:pt>
                <c:pt idx="6">
                  <c:v>43552</c:v>
                </c:pt>
              </c:numCache>
            </c:numRef>
          </c:cat>
          <c:val>
            <c:numRef>
              <c:f>'NCF-0170'!$D$8:$D$14</c:f>
              <c:numCache>
                <c:formatCode>General</c:formatCode>
                <c:ptCount val="7"/>
                <c:pt idx="0">
                  <c:v>2.5299999999999998</c:v>
                </c:pt>
                <c:pt idx="1">
                  <c:v>2.31</c:v>
                </c:pt>
                <c:pt idx="2">
                  <c:v>2.4300000000000002</c:v>
                </c:pt>
                <c:pt idx="3">
                  <c:v>2.12</c:v>
                </c:pt>
                <c:pt idx="4">
                  <c:v>2.5099999999999998</c:v>
                </c:pt>
                <c:pt idx="5">
                  <c:v>1.52</c:v>
                </c:pt>
                <c:pt idx="6">
                  <c:v>2.96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869184"/>
        <c:axId val="113870720"/>
      </c:lineChart>
      <c:catAx>
        <c:axId val="11386918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3870720"/>
        <c:crosses val="autoZero"/>
        <c:auto val="0"/>
        <c:lblAlgn val="ctr"/>
        <c:lblOffset val="100"/>
        <c:noMultiLvlLbl val="1"/>
      </c:catAx>
      <c:valAx>
        <c:axId val="11387072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3869184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522484689413824"/>
          <c:y val="0.90554234420232049"/>
          <c:w val="0.19359055118110235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35994628578401E-2"/>
          <c:y val="0.13516221930592009"/>
          <c:w val="0.8549383507294146"/>
          <c:h val="0.70993581293681474"/>
        </c:manualLayout>
      </c:layout>
      <c:lineChart>
        <c:grouping val="standard"/>
        <c:varyColors val="0"/>
        <c:ser>
          <c:idx val="0"/>
          <c:order val="0"/>
          <c:tx>
            <c:strRef>
              <c:f>'NCF-0171'!$C$7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'NCF-0171'!$B$8:$B$51</c:f>
              <c:numCache>
                <c:formatCode>m/d/yyyy</c:formatCode>
                <c:ptCount val="44"/>
                <c:pt idx="0">
                  <c:v>43717</c:v>
                </c:pt>
                <c:pt idx="1">
                  <c:v>43703</c:v>
                </c:pt>
                <c:pt idx="2">
                  <c:v>43650</c:v>
                </c:pt>
                <c:pt idx="3">
                  <c:v>43620</c:v>
                </c:pt>
                <c:pt idx="4">
                  <c:v>43615</c:v>
                </c:pt>
                <c:pt idx="5">
                  <c:v>43584</c:v>
                </c:pt>
                <c:pt idx="6">
                  <c:v>43545</c:v>
                </c:pt>
                <c:pt idx="7">
                  <c:v>43516</c:v>
                </c:pt>
                <c:pt idx="8">
                  <c:v>43483</c:v>
                </c:pt>
                <c:pt idx="9">
                  <c:v>43462</c:v>
                </c:pt>
                <c:pt idx="10">
                  <c:v>43419</c:v>
                </c:pt>
                <c:pt idx="11">
                  <c:v>43382</c:v>
                </c:pt>
                <c:pt idx="12">
                  <c:v>43371</c:v>
                </c:pt>
                <c:pt idx="13">
                  <c:v>43321</c:v>
                </c:pt>
                <c:pt idx="14">
                  <c:v>43231</c:v>
                </c:pt>
                <c:pt idx="15">
                  <c:v>43196</c:v>
                </c:pt>
                <c:pt idx="16">
                  <c:v>43153</c:v>
                </c:pt>
                <c:pt idx="17">
                  <c:v>43118</c:v>
                </c:pt>
                <c:pt idx="18">
                  <c:v>43091</c:v>
                </c:pt>
                <c:pt idx="19">
                  <c:v>43083</c:v>
                </c:pt>
                <c:pt idx="20">
                  <c:v>43046</c:v>
                </c:pt>
                <c:pt idx="21">
                  <c:v>43021</c:v>
                </c:pt>
                <c:pt idx="22">
                  <c:v>43007</c:v>
                </c:pt>
                <c:pt idx="23">
                  <c:v>42955</c:v>
                </c:pt>
                <c:pt idx="24">
                  <c:v>42944</c:v>
                </c:pt>
                <c:pt idx="25">
                  <c:v>42936</c:v>
                </c:pt>
                <c:pt idx="26">
                  <c:v>42922</c:v>
                </c:pt>
                <c:pt idx="27">
                  <c:v>42916</c:v>
                </c:pt>
                <c:pt idx="28">
                  <c:v>42908</c:v>
                </c:pt>
                <c:pt idx="29">
                  <c:v>42893</c:v>
                </c:pt>
                <c:pt idx="30">
                  <c:v>42887</c:v>
                </c:pt>
                <c:pt idx="31">
                  <c:v>42878</c:v>
                </c:pt>
                <c:pt idx="32">
                  <c:v>42872</c:v>
                </c:pt>
                <c:pt idx="33">
                  <c:v>42866</c:v>
                </c:pt>
                <c:pt idx="34">
                  <c:v>42858</c:v>
                </c:pt>
                <c:pt idx="35">
                  <c:v>42851</c:v>
                </c:pt>
                <c:pt idx="36">
                  <c:v>42844</c:v>
                </c:pt>
                <c:pt idx="37">
                  <c:v>42832</c:v>
                </c:pt>
                <c:pt idx="38">
                  <c:v>42818</c:v>
                </c:pt>
                <c:pt idx="39">
                  <c:v>42804</c:v>
                </c:pt>
                <c:pt idx="40">
                  <c:v>42790</c:v>
                </c:pt>
                <c:pt idx="41">
                  <c:v>42776</c:v>
                </c:pt>
                <c:pt idx="42">
                  <c:v>42762</c:v>
                </c:pt>
                <c:pt idx="43">
                  <c:v>42748</c:v>
                </c:pt>
              </c:numCache>
            </c:numRef>
          </c:cat>
          <c:val>
            <c:numRef>
              <c:f>'NCF-0171'!$C$8:$C$51</c:f>
              <c:numCache>
                <c:formatCode>0.0</c:formatCode>
                <c:ptCount val="44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3.5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8</c:v>
                </c:pt>
                <c:pt idx="32">
                  <c:v>8.5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7.5</c:v>
                </c:pt>
                <c:pt idx="37">
                  <c:v>7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7.5</c:v>
                </c:pt>
                <c:pt idx="42">
                  <c:v>8.5</c:v>
                </c:pt>
                <c:pt idx="43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A-45B3-AE0C-B5DCCDF6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8352"/>
        <c:axId val="113989888"/>
      </c:lineChart>
      <c:catAx>
        <c:axId val="113988352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3989888"/>
        <c:crosses val="autoZero"/>
        <c:auto val="0"/>
        <c:lblAlgn val="ctr"/>
        <c:lblOffset val="100"/>
        <c:noMultiLvlLbl val="1"/>
      </c:catAx>
      <c:valAx>
        <c:axId val="113989888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398835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743194164682909"/>
          <c:y val="0.91516076115485545"/>
          <c:w val="0.1107075932368919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'NCF-0173'!$E$7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('NCF-0173'!$B$53:$B$56,'NCF-0173'!$B$52,'NCF-0173'!$B$48,'NCF-0173'!$B$40:$B$46)</c:f>
              <c:numCache>
                <c:formatCode>m/d/yyyy</c:formatCode>
                <c:ptCount val="13"/>
              </c:numCache>
            </c:numRef>
          </c:cat>
          <c:val>
            <c:numRef>
              <c:f>('NCF-0173'!$E$53:$E$56,'NCF-0173'!$E$52,'NCF-0173'!$E$48,'NCF-0173'!$E$40:$E$46)</c:f>
              <c:numCache>
                <c:formatCode>General</c:formatCode>
                <c:ptCount val="1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061120"/>
        <c:axId val="115062656"/>
      </c:lineChart>
      <c:catAx>
        <c:axId val="115061120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5062656"/>
        <c:crosses val="autoZero"/>
        <c:auto val="0"/>
        <c:lblAlgn val="ctr"/>
        <c:lblOffset val="100"/>
        <c:noMultiLvlLbl val="1"/>
      </c:catAx>
      <c:valAx>
        <c:axId val="115062656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5061120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8106505281881087"/>
          <c:y val="0.90554234420232049"/>
          <c:w val="0.21305799584969234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6742121208648044E-2"/>
          <c:y val="0.14370370370370369"/>
          <c:w val="0.82956580209133246"/>
          <c:h val="0.70336984067966879"/>
        </c:manualLayout>
      </c:layout>
      <c:lineChart>
        <c:grouping val="standard"/>
        <c:varyColors val="0"/>
        <c:ser>
          <c:idx val="0"/>
          <c:order val="0"/>
          <c:tx>
            <c:strRef>
              <c:f>'NCF-0174'!$C$7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('NCF-0174'!$B$21:$B$52,'NCF-0174'!$B$13:$B$19,'NCF-0174'!$B$12,'NCF-0174'!$B$11,'NCF-0174'!$B$10,'NCF-0174'!$B$9,'NCF-0174'!$B$8)</c:f>
              <c:numCache>
                <c:formatCode>m/d/yyyy</c:formatCode>
                <c:ptCount val="44"/>
                <c:pt idx="0">
                  <c:v>43341</c:v>
                </c:pt>
                <c:pt idx="1">
                  <c:v>43341</c:v>
                </c:pt>
                <c:pt idx="2">
                  <c:v>43231</c:v>
                </c:pt>
                <c:pt idx="3">
                  <c:v>43196</c:v>
                </c:pt>
                <c:pt idx="4">
                  <c:v>43153</c:v>
                </c:pt>
                <c:pt idx="5">
                  <c:v>43118</c:v>
                </c:pt>
                <c:pt idx="6">
                  <c:v>43091</c:v>
                </c:pt>
                <c:pt idx="7">
                  <c:v>43083</c:v>
                </c:pt>
                <c:pt idx="8">
                  <c:v>43046</c:v>
                </c:pt>
                <c:pt idx="9">
                  <c:v>43021</c:v>
                </c:pt>
                <c:pt idx="10">
                  <c:v>43007</c:v>
                </c:pt>
                <c:pt idx="11">
                  <c:v>42955</c:v>
                </c:pt>
                <c:pt idx="12">
                  <c:v>42944</c:v>
                </c:pt>
                <c:pt idx="13">
                  <c:v>42936</c:v>
                </c:pt>
                <c:pt idx="14">
                  <c:v>42922</c:v>
                </c:pt>
                <c:pt idx="15">
                  <c:v>42916</c:v>
                </c:pt>
                <c:pt idx="16">
                  <c:v>42908</c:v>
                </c:pt>
                <c:pt idx="17">
                  <c:v>42893</c:v>
                </c:pt>
                <c:pt idx="18">
                  <c:v>42887</c:v>
                </c:pt>
                <c:pt idx="19">
                  <c:v>42878</c:v>
                </c:pt>
                <c:pt idx="20">
                  <c:v>42872</c:v>
                </c:pt>
                <c:pt idx="21">
                  <c:v>42866</c:v>
                </c:pt>
                <c:pt idx="22">
                  <c:v>42858</c:v>
                </c:pt>
                <c:pt idx="23">
                  <c:v>42851</c:v>
                </c:pt>
                <c:pt idx="24">
                  <c:v>42844</c:v>
                </c:pt>
                <c:pt idx="25">
                  <c:v>42832</c:v>
                </c:pt>
                <c:pt idx="26">
                  <c:v>42818</c:v>
                </c:pt>
                <c:pt idx="27">
                  <c:v>42804</c:v>
                </c:pt>
                <c:pt idx="28">
                  <c:v>42790</c:v>
                </c:pt>
                <c:pt idx="29">
                  <c:v>42776</c:v>
                </c:pt>
                <c:pt idx="30">
                  <c:v>42762</c:v>
                </c:pt>
                <c:pt idx="31">
                  <c:v>42748</c:v>
                </c:pt>
                <c:pt idx="32">
                  <c:v>43579</c:v>
                </c:pt>
                <c:pt idx="33">
                  <c:v>43545</c:v>
                </c:pt>
                <c:pt idx="34">
                  <c:v>43516</c:v>
                </c:pt>
                <c:pt idx="35">
                  <c:v>43483</c:v>
                </c:pt>
                <c:pt idx="36">
                  <c:v>43462</c:v>
                </c:pt>
                <c:pt idx="37">
                  <c:v>43419</c:v>
                </c:pt>
                <c:pt idx="38">
                  <c:v>43392</c:v>
                </c:pt>
                <c:pt idx="39">
                  <c:v>43613</c:v>
                </c:pt>
                <c:pt idx="40">
                  <c:v>43620</c:v>
                </c:pt>
                <c:pt idx="41">
                  <c:v>43651</c:v>
                </c:pt>
                <c:pt idx="42">
                  <c:v>43703</c:v>
                </c:pt>
                <c:pt idx="43">
                  <c:v>43717</c:v>
                </c:pt>
              </c:numCache>
            </c:numRef>
          </c:cat>
          <c:val>
            <c:numRef>
              <c:f>('NCF-0174'!$C$21:$C$52,'NCF-0174'!$C$13:$C$19,'NCF-0174'!$C$12,'NCF-0174'!$C$11,'NCF-0174'!$C$10,'NCF-0174'!$C$9,'NCF-0174'!$C$8)</c:f>
              <c:numCache>
                <c:formatCode>0.0</c:formatCode>
                <c:ptCount val="44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9</c:v>
                </c:pt>
                <c:pt idx="5">
                  <c:v>10.5</c:v>
                </c:pt>
                <c:pt idx="6">
                  <c:v>2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8</c:v>
                </c:pt>
                <c:pt idx="11">
                  <c:v>13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10.5</c:v>
                </c:pt>
                <c:pt idx="25">
                  <c:v>11</c:v>
                </c:pt>
                <c:pt idx="26">
                  <c:v>10</c:v>
                </c:pt>
                <c:pt idx="27">
                  <c:v>9.5</c:v>
                </c:pt>
                <c:pt idx="28">
                  <c:v>9.5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2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37-4CD2-B7DF-F97B4847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34848"/>
        <c:axId val="115136384"/>
      </c:lineChart>
      <c:catAx>
        <c:axId val="115134848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5136384"/>
        <c:crosses val="autoZero"/>
        <c:auto val="0"/>
        <c:lblAlgn val="ctr"/>
        <c:lblOffset val="100"/>
        <c:noMultiLvlLbl val="1"/>
      </c:catAx>
      <c:valAx>
        <c:axId val="115136384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513484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27460104604829"/>
          <c:y val="0.91480169145523471"/>
          <c:w val="0.11086873966081751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69598800149981244"/>
        </c:manualLayout>
      </c:layout>
      <c:lineChart>
        <c:grouping val="standard"/>
        <c:varyColors val="0"/>
        <c:ser>
          <c:idx val="0"/>
          <c:order val="0"/>
          <c:tx>
            <c:strRef>
              <c:f>'NCF-0178'!$E$7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('NCF-0178'!$B$16:$B$28,'NCF-0178'!$B$14,'NCF-0178'!$B$10,'NCF-0178'!$B$9,'NCF-0178'!$B$8)</c:f>
              <c:numCache>
                <c:formatCode>m/d/yyyy</c:formatCode>
                <c:ptCount val="17"/>
                <c:pt idx="0">
                  <c:v>43484</c:v>
                </c:pt>
                <c:pt idx="1">
                  <c:v>43461</c:v>
                </c:pt>
                <c:pt idx="2">
                  <c:v>43431</c:v>
                </c:pt>
                <c:pt idx="3">
                  <c:v>43403</c:v>
                </c:pt>
                <c:pt idx="4">
                  <c:v>43371</c:v>
                </c:pt>
                <c:pt idx="5">
                  <c:v>43342</c:v>
                </c:pt>
                <c:pt idx="6">
                  <c:v>43278</c:v>
                </c:pt>
                <c:pt idx="7">
                  <c:v>43242</c:v>
                </c:pt>
                <c:pt idx="8">
                  <c:v>43202</c:v>
                </c:pt>
                <c:pt idx="9">
                  <c:v>43153</c:v>
                </c:pt>
                <c:pt idx="10">
                  <c:v>43124</c:v>
                </c:pt>
                <c:pt idx="11">
                  <c:v>43090</c:v>
                </c:pt>
                <c:pt idx="12">
                  <c:v>43070</c:v>
                </c:pt>
                <c:pt idx="13">
                  <c:v>43552</c:v>
                </c:pt>
                <c:pt idx="14">
                  <c:v>43665</c:v>
                </c:pt>
                <c:pt idx="15">
                  <c:v>43703</c:v>
                </c:pt>
                <c:pt idx="16">
                  <c:v>43714</c:v>
                </c:pt>
              </c:numCache>
            </c:numRef>
          </c:cat>
          <c:val>
            <c:numRef>
              <c:f>('NCF-0178'!$E$16:$E$28,'NCF-0178'!$E$14,'NCF-0178'!$E$10,'NCF-0178'!$E$9,'NCF-0178'!$E$8)</c:f>
              <c:numCache>
                <c:formatCode>General</c:formatCode>
                <c:ptCount val="17"/>
                <c:pt idx="0">
                  <c:v>4.9800000000000004</c:v>
                </c:pt>
                <c:pt idx="1">
                  <c:v>4.32</c:v>
                </c:pt>
                <c:pt idx="2">
                  <c:v>4.5599999999999996</c:v>
                </c:pt>
                <c:pt idx="3">
                  <c:v>4.1100000000000003</c:v>
                </c:pt>
                <c:pt idx="4">
                  <c:v>5.77</c:v>
                </c:pt>
                <c:pt idx="5">
                  <c:v>4.12</c:v>
                </c:pt>
                <c:pt idx="6">
                  <c:v>4.8099999999999996</c:v>
                </c:pt>
                <c:pt idx="7">
                  <c:v>4.7699999999999996</c:v>
                </c:pt>
                <c:pt idx="8">
                  <c:v>5.12</c:v>
                </c:pt>
                <c:pt idx="9">
                  <c:v>5.48</c:v>
                </c:pt>
                <c:pt idx="10">
                  <c:v>6.13</c:v>
                </c:pt>
                <c:pt idx="11">
                  <c:v>6.41</c:v>
                </c:pt>
                <c:pt idx="12">
                  <c:v>5.68</c:v>
                </c:pt>
                <c:pt idx="13">
                  <c:v>2.41</c:v>
                </c:pt>
                <c:pt idx="14">
                  <c:v>1.1299999999999999</c:v>
                </c:pt>
                <c:pt idx="15">
                  <c:v>1.32</c:v>
                </c:pt>
                <c:pt idx="16">
                  <c:v>1.29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F-4666-9CB1-33D2F462F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294208"/>
        <c:axId val="115295744"/>
      </c:lineChart>
      <c:dateAx>
        <c:axId val="11529420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5295744"/>
        <c:crosses val="autoZero"/>
        <c:auto val="1"/>
        <c:lblOffset val="100"/>
        <c:baseTimeUnit val="days"/>
      </c:dateAx>
      <c:valAx>
        <c:axId val="11529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29420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728173728662129"/>
          <c:y val="0.88702391367745703"/>
          <c:w val="0.19971775842694398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70897501448682554"/>
        </c:manualLayout>
      </c:layout>
      <c:lineChart>
        <c:grouping val="standard"/>
        <c:varyColors val="0"/>
        <c:ser>
          <c:idx val="0"/>
          <c:order val="0"/>
          <c:tx>
            <c:strRef>
              <c:f>'NCF-0178'!$D$7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('NCF-0178'!$B$8:$B$10,'NCF-0178'!$B$14,'NCF-0178'!$B$16:$B$28)</c:f>
              <c:numCache>
                <c:formatCode>m/d/yyyy</c:formatCode>
                <c:ptCount val="17"/>
                <c:pt idx="0">
                  <c:v>43714</c:v>
                </c:pt>
                <c:pt idx="1">
                  <c:v>43703</c:v>
                </c:pt>
                <c:pt idx="2">
                  <c:v>43665</c:v>
                </c:pt>
                <c:pt idx="3">
                  <c:v>43552</c:v>
                </c:pt>
                <c:pt idx="4">
                  <c:v>43484</c:v>
                </c:pt>
                <c:pt idx="5">
                  <c:v>43461</c:v>
                </c:pt>
                <c:pt idx="6">
                  <c:v>43431</c:v>
                </c:pt>
                <c:pt idx="7">
                  <c:v>43403</c:v>
                </c:pt>
                <c:pt idx="8">
                  <c:v>43371</c:v>
                </c:pt>
                <c:pt idx="9">
                  <c:v>43342</c:v>
                </c:pt>
                <c:pt idx="10">
                  <c:v>43278</c:v>
                </c:pt>
                <c:pt idx="11">
                  <c:v>43242</c:v>
                </c:pt>
                <c:pt idx="12">
                  <c:v>43202</c:v>
                </c:pt>
                <c:pt idx="13">
                  <c:v>43153</c:v>
                </c:pt>
                <c:pt idx="14">
                  <c:v>43124</c:v>
                </c:pt>
                <c:pt idx="15">
                  <c:v>43090</c:v>
                </c:pt>
                <c:pt idx="16">
                  <c:v>43070</c:v>
                </c:pt>
              </c:numCache>
            </c:numRef>
          </c:cat>
          <c:val>
            <c:numRef>
              <c:f>('NCF-0178'!$D$8:$D$10,'NCF-0178'!$D$14,'NCF-0178'!$D$16:$D$28)</c:f>
              <c:numCache>
                <c:formatCode>General</c:formatCode>
                <c:ptCount val="17"/>
                <c:pt idx="0">
                  <c:v>1.92</c:v>
                </c:pt>
                <c:pt idx="1">
                  <c:v>1.87</c:v>
                </c:pt>
                <c:pt idx="2">
                  <c:v>2.25</c:v>
                </c:pt>
                <c:pt idx="3">
                  <c:v>1.17</c:v>
                </c:pt>
                <c:pt idx="4">
                  <c:v>1.22</c:v>
                </c:pt>
                <c:pt idx="5">
                  <c:v>1.72</c:v>
                </c:pt>
                <c:pt idx="6">
                  <c:v>1.34</c:v>
                </c:pt>
                <c:pt idx="7">
                  <c:v>0.45</c:v>
                </c:pt>
                <c:pt idx="8">
                  <c:v>1.02</c:v>
                </c:pt>
                <c:pt idx="9">
                  <c:v>1.29</c:v>
                </c:pt>
                <c:pt idx="10">
                  <c:v>1.73</c:v>
                </c:pt>
                <c:pt idx="11">
                  <c:v>1.73</c:v>
                </c:pt>
                <c:pt idx="12">
                  <c:v>1.23</c:v>
                </c:pt>
                <c:pt idx="13">
                  <c:v>1.9</c:v>
                </c:pt>
                <c:pt idx="14">
                  <c:v>1.94</c:v>
                </c:pt>
                <c:pt idx="15">
                  <c:v>1.85</c:v>
                </c:pt>
                <c:pt idx="16">
                  <c:v>2.19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F-4666-9CB1-33D2F462F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21088"/>
        <c:axId val="115331072"/>
      </c:lineChart>
      <c:dateAx>
        <c:axId val="11532108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5331072"/>
        <c:crosses val="autoZero"/>
        <c:auto val="1"/>
        <c:lblOffset val="100"/>
        <c:baseTimeUnit val="days"/>
      </c:dateAx>
      <c:valAx>
        <c:axId val="115331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32108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8475021938445286"/>
          <c:y val="0.89135289906943449"/>
          <c:w val="0.18156344677792735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90481163774051E-2"/>
          <c:y val="9.5878178250216745E-2"/>
          <c:w val="0.87390950944842771"/>
          <c:h val="0.7570771272379645"/>
        </c:manualLayout>
      </c:layout>
      <c:lineChart>
        <c:grouping val="standard"/>
        <c:varyColors val="0"/>
        <c:ser>
          <c:idx val="0"/>
          <c:order val="0"/>
          <c:tx>
            <c:strRef>
              <c:f>'Bateria 1 CF'!$C$7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'Bateria 1 CF'!$B$8:$B$23</c:f>
              <c:numCache>
                <c:formatCode>m/d/yyyy</c:formatCode>
                <c:ptCount val="16"/>
                <c:pt idx="0">
                  <c:v>43697</c:v>
                </c:pt>
                <c:pt idx="1">
                  <c:v>43668</c:v>
                </c:pt>
                <c:pt idx="2">
                  <c:v>43642</c:v>
                </c:pt>
                <c:pt idx="3">
                  <c:v>43599</c:v>
                </c:pt>
                <c:pt idx="4">
                  <c:v>43560</c:v>
                </c:pt>
                <c:pt idx="5">
                  <c:v>43534</c:v>
                </c:pt>
                <c:pt idx="6">
                  <c:v>43508</c:v>
                </c:pt>
                <c:pt idx="7">
                  <c:v>43489</c:v>
                </c:pt>
                <c:pt idx="8">
                  <c:v>43452</c:v>
                </c:pt>
                <c:pt idx="9">
                  <c:v>43419</c:v>
                </c:pt>
                <c:pt idx="10">
                  <c:v>43403</c:v>
                </c:pt>
                <c:pt idx="11">
                  <c:v>43370</c:v>
                </c:pt>
                <c:pt idx="12">
                  <c:v>43340</c:v>
                </c:pt>
                <c:pt idx="13">
                  <c:v>43277</c:v>
                </c:pt>
                <c:pt idx="14">
                  <c:v>43242</c:v>
                </c:pt>
                <c:pt idx="15">
                  <c:v>43172</c:v>
                </c:pt>
              </c:numCache>
            </c:numRef>
          </c:cat>
          <c:val>
            <c:numRef>
              <c:f>'Bateria 1 CF'!$C$8:$C$23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1-4F8F-B79B-EB234CE88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100736"/>
        <c:axId val="96102272"/>
      </c:lineChart>
      <c:catAx>
        <c:axId val="96100736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96102272"/>
        <c:crosses val="autoZero"/>
        <c:auto val="0"/>
        <c:lblAlgn val="ctr"/>
        <c:lblOffset val="100"/>
        <c:noMultiLvlLbl val="1"/>
      </c:catAx>
      <c:valAx>
        <c:axId val="9610227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6100736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154480131116248"/>
          <c:y val="0.92021615304172444"/>
          <c:w val="9.1425889200511631E-2"/>
          <c:h val="6.4581133262063301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69165899717080814"/>
        </c:manualLayout>
      </c:layout>
      <c:lineChart>
        <c:grouping val="standard"/>
        <c:varyColors val="0"/>
        <c:ser>
          <c:idx val="0"/>
          <c:order val="0"/>
          <c:tx>
            <c:strRef>
              <c:f>'NCF-0181'!$E$7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'NCF-0181'!$B$21:$B$31</c:f>
              <c:numCache>
                <c:formatCode>m/d/yyyy</c:formatCode>
                <c:ptCount val="11"/>
                <c:pt idx="0">
                  <c:v>43342</c:v>
                </c:pt>
                <c:pt idx="1">
                  <c:v>43277</c:v>
                </c:pt>
                <c:pt idx="2">
                  <c:v>43242</c:v>
                </c:pt>
                <c:pt idx="3">
                  <c:v>43202</c:v>
                </c:pt>
                <c:pt idx="4">
                  <c:v>43153</c:v>
                </c:pt>
                <c:pt idx="5">
                  <c:v>43124</c:v>
                </c:pt>
                <c:pt idx="6">
                  <c:v>43090</c:v>
                </c:pt>
                <c:pt idx="7">
                  <c:v>43070</c:v>
                </c:pt>
                <c:pt idx="8">
                  <c:v>43053</c:v>
                </c:pt>
                <c:pt idx="9">
                  <c:v>43025</c:v>
                </c:pt>
                <c:pt idx="10">
                  <c:v>43006</c:v>
                </c:pt>
              </c:numCache>
            </c:numRef>
          </c:cat>
          <c:val>
            <c:numRef>
              <c:f>'NCF-0181'!$E$21:$E$31</c:f>
              <c:numCache>
                <c:formatCode>General</c:formatCode>
                <c:ptCount val="11"/>
                <c:pt idx="0">
                  <c:v>3.71</c:v>
                </c:pt>
                <c:pt idx="1">
                  <c:v>6.01</c:v>
                </c:pt>
                <c:pt idx="2">
                  <c:v>5.71</c:v>
                </c:pt>
                <c:pt idx="3">
                  <c:v>5.33</c:v>
                </c:pt>
                <c:pt idx="4">
                  <c:v>6.71</c:v>
                </c:pt>
                <c:pt idx="5">
                  <c:v>4.2300000000000004</c:v>
                </c:pt>
                <c:pt idx="6">
                  <c:v>3.73</c:v>
                </c:pt>
                <c:pt idx="7">
                  <c:v>4.47</c:v>
                </c:pt>
                <c:pt idx="8">
                  <c:v>3.98</c:v>
                </c:pt>
                <c:pt idx="9">
                  <c:v>4.12</c:v>
                </c:pt>
                <c:pt idx="10">
                  <c:v>5.16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0D-4101-890A-5CA4CBBF7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649344"/>
        <c:axId val="114651136"/>
      </c:lineChart>
      <c:dateAx>
        <c:axId val="11464934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4651136"/>
        <c:crosses val="autoZero"/>
        <c:auto val="1"/>
        <c:lblOffset val="100"/>
        <c:baseTimeUnit val="days"/>
      </c:dateAx>
      <c:valAx>
        <c:axId val="114651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649344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281880233957139"/>
          <c:y val="0.89135289906943449"/>
          <c:w val="0.22594065303107913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Hierro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69165899717080814"/>
        </c:manualLayout>
      </c:layout>
      <c:lineChart>
        <c:grouping val="standard"/>
        <c:varyColors val="0"/>
        <c:ser>
          <c:idx val="0"/>
          <c:order val="0"/>
          <c:tx>
            <c:strRef>
              <c:f>'NCF-0181'!$D$7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'NCF-0181'!$B$8:$B$18</c:f>
              <c:numCache>
                <c:formatCode>m/d/yyyy</c:formatCode>
                <c:ptCount val="11"/>
                <c:pt idx="0">
                  <c:v>43710</c:v>
                </c:pt>
                <c:pt idx="1">
                  <c:v>43703</c:v>
                </c:pt>
                <c:pt idx="2">
                  <c:v>43668</c:v>
                </c:pt>
                <c:pt idx="3">
                  <c:v>43642</c:v>
                </c:pt>
                <c:pt idx="4">
                  <c:v>43615</c:v>
                </c:pt>
                <c:pt idx="5">
                  <c:v>43580</c:v>
                </c:pt>
                <c:pt idx="6">
                  <c:v>43545</c:v>
                </c:pt>
                <c:pt idx="7">
                  <c:v>43522</c:v>
                </c:pt>
                <c:pt idx="8">
                  <c:v>43484</c:v>
                </c:pt>
                <c:pt idx="9">
                  <c:v>43461</c:v>
                </c:pt>
                <c:pt idx="10">
                  <c:v>43412</c:v>
                </c:pt>
              </c:numCache>
            </c:numRef>
          </c:cat>
          <c:val>
            <c:numRef>
              <c:f>'NCF-0181'!$D$8:$D$18</c:f>
              <c:numCache>
                <c:formatCode>General</c:formatCode>
                <c:ptCount val="11"/>
                <c:pt idx="0">
                  <c:v>0.79</c:v>
                </c:pt>
                <c:pt idx="1">
                  <c:v>0.62</c:v>
                </c:pt>
                <c:pt idx="2">
                  <c:v>0.75</c:v>
                </c:pt>
                <c:pt idx="3">
                  <c:v>0.82</c:v>
                </c:pt>
                <c:pt idx="4">
                  <c:v>1.08</c:v>
                </c:pt>
                <c:pt idx="5">
                  <c:v>2.93</c:v>
                </c:pt>
                <c:pt idx="6">
                  <c:v>0.52</c:v>
                </c:pt>
                <c:pt idx="7">
                  <c:v>0.68</c:v>
                </c:pt>
                <c:pt idx="8">
                  <c:v>1.45</c:v>
                </c:pt>
                <c:pt idx="9">
                  <c:v>0.96</c:v>
                </c:pt>
                <c:pt idx="10">
                  <c:v>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0D-4101-890A-5CA4CBBF7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676480"/>
        <c:axId val="114678016"/>
      </c:lineChart>
      <c:dateAx>
        <c:axId val="114676480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4678016"/>
        <c:crosses val="autoZero"/>
        <c:auto val="1"/>
        <c:lblOffset val="100"/>
        <c:baseTimeUnit val="days"/>
      </c:dateAx>
      <c:valAx>
        <c:axId val="114678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67648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097311398858805"/>
          <c:y val="0.8870238947404302"/>
          <c:w val="0.1714777180840292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69165899717080814"/>
        </c:manualLayout>
      </c:layout>
      <c:lineChart>
        <c:grouping val="standard"/>
        <c:varyColors val="0"/>
        <c:ser>
          <c:idx val="0"/>
          <c:order val="0"/>
          <c:tx>
            <c:strRef>
              <c:f>'NCF-0182'!$E$7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'NCF-0182'!$B$8:$B$20</c:f>
              <c:numCache>
                <c:formatCode>m/d/yyyy</c:formatCode>
                <c:ptCount val="13"/>
                <c:pt idx="0">
                  <c:v>43713</c:v>
                </c:pt>
                <c:pt idx="1">
                  <c:v>43704</c:v>
                </c:pt>
                <c:pt idx="2">
                  <c:v>43665</c:v>
                </c:pt>
                <c:pt idx="3">
                  <c:v>43643</c:v>
                </c:pt>
                <c:pt idx="4">
                  <c:v>43615</c:v>
                </c:pt>
                <c:pt idx="5">
                  <c:v>43579</c:v>
                </c:pt>
                <c:pt idx="6">
                  <c:v>43553</c:v>
                </c:pt>
                <c:pt idx="7">
                  <c:v>43522</c:v>
                </c:pt>
                <c:pt idx="8">
                  <c:v>43484</c:v>
                </c:pt>
                <c:pt idx="9">
                  <c:v>43461</c:v>
                </c:pt>
                <c:pt idx="10">
                  <c:v>43431</c:v>
                </c:pt>
                <c:pt idx="11">
                  <c:v>43403</c:v>
                </c:pt>
                <c:pt idx="12">
                  <c:v>43371</c:v>
                </c:pt>
              </c:numCache>
            </c:numRef>
          </c:cat>
          <c:val>
            <c:numRef>
              <c:f>'NCF-0182'!$E$8:$E$20</c:f>
              <c:numCache>
                <c:formatCode>General</c:formatCode>
                <c:ptCount val="13"/>
                <c:pt idx="0">
                  <c:v>4.3499999999999996</c:v>
                </c:pt>
                <c:pt idx="1">
                  <c:v>2.4900000000000002</c:v>
                </c:pt>
                <c:pt idx="2">
                  <c:v>1.38</c:v>
                </c:pt>
                <c:pt idx="3">
                  <c:v>1.42</c:v>
                </c:pt>
                <c:pt idx="4">
                  <c:v>2.61</c:v>
                </c:pt>
                <c:pt idx="5">
                  <c:v>2.86</c:v>
                </c:pt>
                <c:pt idx="6">
                  <c:v>3.78</c:v>
                </c:pt>
                <c:pt idx="7">
                  <c:v>2.69</c:v>
                </c:pt>
                <c:pt idx="8">
                  <c:v>4.17</c:v>
                </c:pt>
                <c:pt idx="9">
                  <c:v>3.65</c:v>
                </c:pt>
                <c:pt idx="10">
                  <c:v>2.39</c:v>
                </c:pt>
                <c:pt idx="11">
                  <c:v>3.56</c:v>
                </c:pt>
                <c:pt idx="12">
                  <c:v>5.79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0D-4101-890A-5CA4CBBF7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049984"/>
        <c:axId val="113051520"/>
      </c:lineChart>
      <c:dateAx>
        <c:axId val="11304998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3051520"/>
        <c:crosses val="autoZero"/>
        <c:auto val="1"/>
        <c:lblOffset val="100"/>
        <c:baseTimeUnit val="days"/>
      </c:dateAx>
      <c:valAx>
        <c:axId val="113051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049984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089559682498084"/>
          <c:y val="0.8870238947404302"/>
          <c:w val="0.23602638172497728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6361706611491084E-2"/>
          <c:y val="0.13502988443224717"/>
          <c:w val="0.84029335019253981"/>
          <c:h val="0.73537193679213886"/>
        </c:manualLayout>
      </c:layout>
      <c:lineChart>
        <c:grouping val="standard"/>
        <c:varyColors val="0"/>
        <c:ser>
          <c:idx val="0"/>
          <c:order val="0"/>
          <c:tx>
            <c:strRef>
              <c:f>'NCF-0187'!$C$7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'NCF-0187'!$B$14:$B$52</c:f>
              <c:numCache>
                <c:formatCode>m/d/yyyy</c:formatCode>
                <c:ptCount val="39"/>
                <c:pt idx="0">
                  <c:v>43552</c:v>
                </c:pt>
                <c:pt idx="1">
                  <c:v>43517</c:v>
                </c:pt>
                <c:pt idx="2">
                  <c:v>43483</c:v>
                </c:pt>
                <c:pt idx="3">
                  <c:v>43462</c:v>
                </c:pt>
                <c:pt idx="4">
                  <c:v>43419</c:v>
                </c:pt>
                <c:pt idx="5">
                  <c:v>43382</c:v>
                </c:pt>
                <c:pt idx="6">
                  <c:v>43371</c:v>
                </c:pt>
                <c:pt idx="7">
                  <c:v>43341</c:v>
                </c:pt>
                <c:pt idx="8">
                  <c:v>43231</c:v>
                </c:pt>
                <c:pt idx="9">
                  <c:v>43196</c:v>
                </c:pt>
                <c:pt idx="10">
                  <c:v>43153</c:v>
                </c:pt>
                <c:pt idx="11">
                  <c:v>43110</c:v>
                </c:pt>
                <c:pt idx="12">
                  <c:v>43091</c:v>
                </c:pt>
                <c:pt idx="13">
                  <c:v>43083</c:v>
                </c:pt>
                <c:pt idx="14">
                  <c:v>43046</c:v>
                </c:pt>
                <c:pt idx="15">
                  <c:v>43021</c:v>
                </c:pt>
                <c:pt idx="16">
                  <c:v>43007</c:v>
                </c:pt>
                <c:pt idx="17">
                  <c:v>42955</c:v>
                </c:pt>
                <c:pt idx="18">
                  <c:v>42944</c:v>
                </c:pt>
                <c:pt idx="19">
                  <c:v>42936</c:v>
                </c:pt>
                <c:pt idx="20">
                  <c:v>42922</c:v>
                </c:pt>
                <c:pt idx="21">
                  <c:v>42916</c:v>
                </c:pt>
                <c:pt idx="22">
                  <c:v>42908</c:v>
                </c:pt>
                <c:pt idx="23">
                  <c:v>42893</c:v>
                </c:pt>
                <c:pt idx="24">
                  <c:v>42887</c:v>
                </c:pt>
                <c:pt idx="25">
                  <c:v>42878</c:v>
                </c:pt>
                <c:pt idx="26">
                  <c:v>42872</c:v>
                </c:pt>
                <c:pt idx="27">
                  <c:v>42866</c:v>
                </c:pt>
                <c:pt idx="28">
                  <c:v>42858</c:v>
                </c:pt>
                <c:pt idx="29">
                  <c:v>42851</c:v>
                </c:pt>
                <c:pt idx="30">
                  <c:v>42844</c:v>
                </c:pt>
                <c:pt idx="31">
                  <c:v>42832</c:v>
                </c:pt>
                <c:pt idx="32">
                  <c:v>42818</c:v>
                </c:pt>
                <c:pt idx="33">
                  <c:v>42804</c:v>
                </c:pt>
                <c:pt idx="34">
                  <c:v>42790</c:v>
                </c:pt>
                <c:pt idx="35">
                  <c:v>42776</c:v>
                </c:pt>
                <c:pt idx="36">
                  <c:v>42762</c:v>
                </c:pt>
                <c:pt idx="37">
                  <c:v>42748</c:v>
                </c:pt>
              </c:numCache>
            </c:numRef>
          </c:cat>
          <c:val>
            <c:numRef>
              <c:f>'NCF-0187'!$C$14:$C$52</c:f>
              <c:numCache>
                <c:formatCode>0.0</c:formatCode>
                <c:ptCount val="39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17</c:v>
                </c:pt>
                <c:pt idx="7">
                  <c:v>18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12.5</c:v>
                </c:pt>
                <c:pt idx="20">
                  <c:v>10</c:v>
                </c:pt>
                <c:pt idx="21">
                  <c:v>10</c:v>
                </c:pt>
                <c:pt idx="22">
                  <c:v>9.5</c:v>
                </c:pt>
                <c:pt idx="23">
                  <c:v>10</c:v>
                </c:pt>
                <c:pt idx="24">
                  <c:v>10</c:v>
                </c:pt>
                <c:pt idx="25">
                  <c:v>9.5</c:v>
                </c:pt>
                <c:pt idx="26">
                  <c:v>10.5</c:v>
                </c:pt>
                <c:pt idx="27">
                  <c:v>10</c:v>
                </c:pt>
                <c:pt idx="28">
                  <c:v>9.5</c:v>
                </c:pt>
                <c:pt idx="29">
                  <c:v>10.5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9.5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93-474E-8255-19FF63C1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64000"/>
        <c:axId val="113665536"/>
      </c:lineChart>
      <c:catAx>
        <c:axId val="113664000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3665536"/>
        <c:crosses val="autoZero"/>
        <c:auto val="0"/>
        <c:lblAlgn val="ctr"/>
        <c:lblOffset val="100"/>
        <c:noMultiLvlLbl val="1"/>
      </c:catAx>
      <c:valAx>
        <c:axId val="113665536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366400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50119355518517"/>
          <c:y val="0.92456634261750559"/>
          <c:w val="0.11119244401019215"/>
          <c:h val="6.4581133262063301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7036840186643335"/>
        </c:manualLayout>
      </c:layout>
      <c:lineChart>
        <c:grouping val="standard"/>
        <c:varyColors val="0"/>
        <c:ser>
          <c:idx val="0"/>
          <c:order val="0"/>
          <c:tx>
            <c:strRef>
              <c:f>'NCF-0194'!$E$7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('NCF-0194'!$B$13:$B$26,'NCF-0194'!$B$11,'NCF-0194'!$B$10,'NCF-0194'!$B$9,'NCF-0194'!$B$8)</c:f>
              <c:numCache>
                <c:formatCode>m/d/yyyy</c:formatCode>
                <c:ptCount val="18"/>
                <c:pt idx="0">
                  <c:v>43579</c:v>
                </c:pt>
                <c:pt idx="1">
                  <c:v>43553</c:v>
                </c:pt>
                <c:pt idx="2">
                  <c:v>43522</c:v>
                </c:pt>
                <c:pt idx="3">
                  <c:v>43484</c:v>
                </c:pt>
                <c:pt idx="4">
                  <c:v>43461</c:v>
                </c:pt>
                <c:pt idx="5">
                  <c:v>43431</c:v>
                </c:pt>
                <c:pt idx="6">
                  <c:v>43403</c:v>
                </c:pt>
                <c:pt idx="7">
                  <c:v>43371</c:v>
                </c:pt>
                <c:pt idx="8">
                  <c:v>43342</c:v>
                </c:pt>
                <c:pt idx="9">
                  <c:v>43277</c:v>
                </c:pt>
                <c:pt idx="10">
                  <c:v>43242</c:v>
                </c:pt>
                <c:pt idx="11">
                  <c:v>43202</c:v>
                </c:pt>
                <c:pt idx="12">
                  <c:v>43153</c:v>
                </c:pt>
                <c:pt idx="13">
                  <c:v>43124</c:v>
                </c:pt>
                <c:pt idx="14">
                  <c:v>43643</c:v>
                </c:pt>
                <c:pt idx="15">
                  <c:v>43662</c:v>
                </c:pt>
                <c:pt idx="16">
                  <c:v>43703</c:v>
                </c:pt>
                <c:pt idx="17">
                  <c:v>43713</c:v>
                </c:pt>
              </c:numCache>
            </c:numRef>
          </c:cat>
          <c:val>
            <c:numRef>
              <c:f>('NCF-0194'!$E$13:$E$26,'NCF-0194'!$E$11,'NCF-0194'!$E$10,'NCF-0194'!$E$9,'NCF-0194'!$E$8)</c:f>
              <c:numCache>
                <c:formatCode>General</c:formatCode>
                <c:ptCount val="18"/>
                <c:pt idx="0">
                  <c:v>2.0499999999999998</c:v>
                </c:pt>
                <c:pt idx="1">
                  <c:v>2.74</c:v>
                </c:pt>
                <c:pt idx="2">
                  <c:v>2.13</c:v>
                </c:pt>
                <c:pt idx="3">
                  <c:v>2.71</c:v>
                </c:pt>
                <c:pt idx="4">
                  <c:v>2.94</c:v>
                </c:pt>
                <c:pt idx="5">
                  <c:v>1.22</c:v>
                </c:pt>
                <c:pt idx="6">
                  <c:v>3.48</c:v>
                </c:pt>
                <c:pt idx="7">
                  <c:v>2.74</c:v>
                </c:pt>
                <c:pt idx="8">
                  <c:v>5.12</c:v>
                </c:pt>
                <c:pt idx="9">
                  <c:v>5.71</c:v>
                </c:pt>
                <c:pt idx="10">
                  <c:v>5.98</c:v>
                </c:pt>
                <c:pt idx="11">
                  <c:v>4.47</c:v>
                </c:pt>
                <c:pt idx="12">
                  <c:v>4.91</c:v>
                </c:pt>
                <c:pt idx="13">
                  <c:v>5.54</c:v>
                </c:pt>
                <c:pt idx="14">
                  <c:v>3.81</c:v>
                </c:pt>
                <c:pt idx="15">
                  <c:v>4.5199999999999996</c:v>
                </c:pt>
                <c:pt idx="16">
                  <c:v>2.72</c:v>
                </c:pt>
                <c:pt idx="17">
                  <c:v>1.46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1B-4072-8976-0A74E14222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711936"/>
        <c:axId val="114713728"/>
      </c:lineChart>
      <c:dateAx>
        <c:axId val="11471193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4713728"/>
        <c:crosses val="autoZero"/>
        <c:auto val="1"/>
        <c:lblOffset val="100"/>
        <c:baseTimeUnit val="days"/>
      </c:dateAx>
      <c:valAx>
        <c:axId val="114713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711936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500740546614728"/>
          <c:y val="0.89628317293671622"/>
          <c:w val="0.26426642206789208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5503635189706093E-2"/>
          <c:y val="0.13035164138220198"/>
          <c:w val="0.87169365838003876"/>
          <c:h val="0.72004850235901519"/>
        </c:manualLayout>
      </c:layout>
      <c:lineChart>
        <c:grouping val="standard"/>
        <c:varyColors val="0"/>
        <c:ser>
          <c:idx val="0"/>
          <c:order val="0"/>
          <c:tx>
            <c:strRef>
              <c:f>'NCF-0201'!$C$7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'NCF-0201'!$B$8:$B$52</c:f>
              <c:numCache>
                <c:formatCode>m/d/yyyy</c:formatCode>
                <c:ptCount val="45"/>
                <c:pt idx="0">
                  <c:v>43717</c:v>
                </c:pt>
                <c:pt idx="1">
                  <c:v>43703</c:v>
                </c:pt>
                <c:pt idx="2">
                  <c:v>43651</c:v>
                </c:pt>
                <c:pt idx="3">
                  <c:v>43620</c:v>
                </c:pt>
                <c:pt idx="4">
                  <c:v>43613</c:v>
                </c:pt>
                <c:pt idx="5">
                  <c:v>43584</c:v>
                </c:pt>
                <c:pt idx="6">
                  <c:v>43552</c:v>
                </c:pt>
                <c:pt idx="7">
                  <c:v>43517</c:v>
                </c:pt>
                <c:pt idx="8">
                  <c:v>43483</c:v>
                </c:pt>
                <c:pt idx="9">
                  <c:v>43462</c:v>
                </c:pt>
                <c:pt idx="10">
                  <c:v>43419</c:v>
                </c:pt>
                <c:pt idx="11">
                  <c:v>43382</c:v>
                </c:pt>
                <c:pt idx="12">
                  <c:v>43371</c:v>
                </c:pt>
                <c:pt idx="13">
                  <c:v>43321</c:v>
                </c:pt>
                <c:pt idx="14">
                  <c:v>43231</c:v>
                </c:pt>
                <c:pt idx="15">
                  <c:v>43196</c:v>
                </c:pt>
                <c:pt idx="16">
                  <c:v>43153</c:v>
                </c:pt>
                <c:pt idx="17">
                  <c:v>43118</c:v>
                </c:pt>
                <c:pt idx="18">
                  <c:v>43091</c:v>
                </c:pt>
                <c:pt idx="19">
                  <c:v>43083</c:v>
                </c:pt>
                <c:pt idx="20">
                  <c:v>43046</c:v>
                </c:pt>
                <c:pt idx="21">
                  <c:v>43021</c:v>
                </c:pt>
                <c:pt idx="22">
                  <c:v>43007</c:v>
                </c:pt>
                <c:pt idx="23">
                  <c:v>42955</c:v>
                </c:pt>
                <c:pt idx="24">
                  <c:v>42944</c:v>
                </c:pt>
                <c:pt idx="25">
                  <c:v>42936</c:v>
                </c:pt>
                <c:pt idx="26">
                  <c:v>42922</c:v>
                </c:pt>
                <c:pt idx="27">
                  <c:v>42916</c:v>
                </c:pt>
                <c:pt idx="28">
                  <c:v>42908</c:v>
                </c:pt>
                <c:pt idx="29">
                  <c:v>42893</c:v>
                </c:pt>
                <c:pt idx="30">
                  <c:v>42887</c:v>
                </c:pt>
                <c:pt idx="31">
                  <c:v>42878</c:v>
                </c:pt>
                <c:pt idx="32">
                  <c:v>42872</c:v>
                </c:pt>
                <c:pt idx="33">
                  <c:v>42866</c:v>
                </c:pt>
                <c:pt idx="34">
                  <c:v>42858</c:v>
                </c:pt>
                <c:pt idx="35">
                  <c:v>42851</c:v>
                </c:pt>
                <c:pt idx="36">
                  <c:v>42844</c:v>
                </c:pt>
                <c:pt idx="37">
                  <c:v>42832</c:v>
                </c:pt>
                <c:pt idx="38">
                  <c:v>42818</c:v>
                </c:pt>
                <c:pt idx="39">
                  <c:v>42804</c:v>
                </c:pt>
                <c:pt idx="40">
                  <c:v>42790</c:v>
                </c:pt>
                <c:pt idx="41">
                  <c:v>42776</c:v>
                </c:pt>
                <c:pt idx="42">
                  <c:v>42762</c:v>
                </c:pt>
                <c:pt idx="43">
                  <c:v>42748</c:v>
                </c:pt>
              </c:numCache>
            </c:numRef>
          </c:cat>
          <c:val>
            <c:numRef>
              <c:f>'NCF-0201'!$C$8:$C$52</c:f>
              <c:numCache>
                <c:formatCode>0.0</c:formatCode>
                <c:ptCount val="4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18</c:v>
                </c:pt>
                <c:pt idx="13">
                  <c:v>16</c:v>
                </c:pt>
                <c:pt idx="14">
                  <c:v>20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15</c:v>
                </c:pt>
                <c:pt idx="23" formatCode="General">
                  <c:v>10.5</c:v>
                </c:pt>
                <c:pt idx="24" formatCode="General">
                  <c:v>10.5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8.5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9.5</c:v>
                </c:pt>
                <c:pt idx="36">
                  <c:v>9.5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1F-444A-B47C-79F7DE6F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76576"/>
        <c:axId val="113178112"/>
      </c:lineChart>
      <c:catAx>
        <c:axId val="113176576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3178112"/>
        <c:crosses val="autoZero"/>
        <c:auto val="0"/>
        <c:lblAlgn val="ctr"/>
        <c:lblOffset val="100"/>
        <c:noMultiLvlLbl val="1"/>
      </c:catAx>
      <c:valAx>
        <c:axId val="113178112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3176576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080520502622766"/>
          <c:y val="0.92665471635536012"/>
          <c:w val="0.11086873966081751"/>
          <c:h val="6.234365643152593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96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64890400177743E-2"/>
          <c:y val="0.10257064943695128"/>
          <c:w val="0.85919708386523419"/>
          <c:h val="0.76059933130474511"/>
        </c:manualLayout>
      </c:layout>
      <c:lineChart>
        <c:grouping val="standard"/>
        <c:varyColors val="0"/>
        <c:ser>
          <c:idx val="0"/>
          <c:order val="0"/>
          <c:tx>
            <c:strRef>
              <c:f>'NCF-0207'!$C$7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'NCF-0207'!$B$8:$B$52</c:f>
              <c:numCache>
                <c:formatCode>m/d/yyyy</c:formatCode>
                <c:ptCount val="45"/>
                <c:pt idx="0">
                  <c:v>43717</c:v>
                </c:pt>
                <c:pt idx="1">
                  <c:v>43703</c:v>
                </c:pt>
                <c:pt idx="2">
                  <c:v>43650</c:v>
                </c:pt>
                <c:pt idx="3">
                  <c:v>43620</c:v>
                </c:pt>
                <c:pt idx="4">
                  <c:v>43613</c:v>
                </c:pt>
                <c:pt idx="5">
                  <c:v>43579</c:v>
                </c:pt>
                <c:pt idx="6">
                  <c:v>43552</c:v>
                </c:pt>
                <c:pt idx="7">
                  <c:v>43517</c:v>
                </c:pt>
                <c:pt idx="8">
                  <c:v>43483</c:v>
                </c:pt>
                <c:pt idx="9">
                  <c:v>43462</c:v>
                </c:pt>
                <c:pt idx="10">
                  <c:v>43419</c:v>
                </c:pt>
                <c:pt idx="11">
                  <c:v>43390</c:v>
                </c:pt>
                <c:pt idx="12">
                  <c:v>43371</c:v>
                </c:pt>
                <c:pt idx="13">
                  <c:v>43321</c:v>
                </c:pt>
                <c:pt idx="14">
                  <c:v>43231</c:v>
                </c:pt>
                <c:pt idx="15">
                  <c:v>43196</c:v>
                </c:pt>
                <c:pt idx="16">
                  <c:v>43153</c:v>
                </c:pt>
                <c:pt idx="17">
                  <c:v>43110</c:v>
                </c:pt>
                <c:pt idx="18">
                  <c:v>43091</c:v>
                </c:pt>
                <c:pt idx="19">
                  <c:v>43083</c:v>
                </c:pt>
                <c:pt idx="20">
                  <c:v>43046</c:v>
                </c:pt>
                <c:pt idx="21">
                  <c:v>43021</c:v>
                </c:pt>
                <c:pt idx="22">
                  <c:v>43007</c:v>
                </c:pt>
                <c:pt idx="23">
                  <c:v>42955</c:v>
                </c:pt>
                <c:pt idx="24">
                  <c:v>42944</c:v>
                </c:pt>
                <c:pt idx="25">
                  <c:v>42936</c:v>
                </c:pt>
                <c:pt idx="26">
                  <c:v>42922</c:v>
                </c:pt>
                <c:pt idx="27">
                  <c:v>42916</c:v>
                </c:pt>
                <c:pt idx="28">
                  <c:v>42908</c:v>
                </c:pt>
                <c:pt idx="29">
                  <c:v>42893</c:v>
                </c:pt>
                <c:pt idx="30">
                  <c:v>42887</c:v>
                </c:pt>
                <c:pt idx="31">
                  <c:v>42878</c:v>
                </c:pt>
                <c:pt idx="32">
                  <c:v>42872</c:v>
                </c:pt>
                <c:pt idx="33">
                  <c:v>42866</c:v>
                </c:pt>
                <c:pt idx="34">
                  <c:v>42858</c:v>
                </c:pt>
                <c:pt idx="35">
                  <c:v>42851</c:v>
                </c:pt>
                <c:pt idx="36">
                  <c:v>42844</c:v>
                </c:pt>
                <c:pt idx="37">
                  <c:v>42832</c:v>
                </c:pt>
                <c:pt idx="38">
                  <c:v>42818</c:v>
                </c:pt>
                <c:pt idx="39">
                  <c:v>42804</c:v>
                </c:pt>
                <c:pt idx="40">
                  <c:v>42790</c:v>
                </c:pt>
                <c:pt idx="41">
                  <c:v>42776</c:v>
                </c:pt>
                <c:pt idx="42">
                  <c:v>42762</c:v>
                </c:pt>
                <c:pt idx="43">
                  <c:v>42748</c:v>
                </c:pt>
              </c:numCache>
            </c:numRef>
          </c:cat>
          <c:val>
            <c:numRef>
              <c:f>'NCF-0207'!$C$8:$C$52</c:f>
              <c:numCache>
                <c:formatCode>0.0</c:formatCode>
                <c:ptCount val="4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10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4.5</c:v>
                </c:pt>
                <c:pt idx="35">
                  <c:v>5.5</c:v>
                </c:pt>
                <c:pt idx="36">
                  <c:v>5.5</c:v>
                </c:pt>
                <c:pt idx="37">
                  <c:v>5</c:v>
                </c:pt>
                <c:pt idx="38">
                  <c:v>5</c:v>
                </c:pt>
                <c:pt idx="39">
                  <c:v>5.6</c:v>
                </c:pt>
                <c:pt idx="40">
                  <c:v>4.5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03-4A07-BE7F-8007AE93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90528"/>
        <c:axId val="115992064"/>
      </c:lineChart>
      <c:catAx>
        <c:axId val="115990528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5992064"/>
        <c:crosses val="autoZero"/>
        <c:auto val="0"/>
        <c:lblAlgn val="ctr"/>
        <c:lblOffset val="100"/>
        <c:noMultiLvlLbl val="1"/>
      </c:catAx>
      <c:valAx>
        <c:axId val="115992064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5990528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691512556626267"/>
          <c:y val="0.92921466805842845"/>
          <c:w val="0.10927808342465083"/>
          <c:h val="6.3341175711718517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 b="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66135596686777787"/>
        </c:manualLayout>
      </c:layout>
      <c:lineChart>
        <c:grouping val="standard"/>
        <c:varyColors val="0"/>
        <c:ser>
          <c:idx val="0"/>
          <c:order val="0"/>
          <c:tx>
            <c:strRef>
              <c:f>'NCF-0213'!$E$7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'NCF-0213'!$B$23:$B$28</c:f>
              <c:numCache>
                <c:formatCode>m/d/yyyy</c:formatCode>
                <c:ptCount val="6"/>
                <c:pt idx="0">
                  <c:v>43242</c:v>
                </c:pt>
                <c:pt idx="1">
                  <c:v>43202</c:v>
                </c:pt>
                <c:pt idx="2">
                  <c:v>43153</c:v>
                </c:pt>
                <c:pt idx="3">
                  <c:v>43118</c:v>
                </c:pt>
                <c:pt idx="4">
                  <c:v>43090</c:v>
                </c:pt>
                <c:pt idx="5">
                  <c:v>43070</c:v>
                </c:pt>
              </c:numCache>
            </c:numRef>
          </c:cat>
          <c:val>
            <c:numRef>
              <c:f>('NCF-0213'!$E$8,'NCF-0213'!$E$15,'NCF-0213'!$E$17,'NCF-0213'!$E$18,'NCF-0213'!$E$21,'NCF-0213'!$E$23,'NCF-0213'!$E$24:$E$27)</c:f>
              <c:numCache>
                <c:formatCode>General</c:formatCode>
                <c:ptCount val="10"/>
                <c:pt idx="0">
                  <c:v>1.44</c:v>
                </c:pt>
                <c:pt idx="1">
                  <c:v>3.18</c:v>
                </c:pt>
                <c:pt idx="2">
                  <c:v>2.42</c:v>
                </c:pt>
                <c:pt idx="3">
                  <c:v>1.1200000000000001</c:v>
                </c:pt>
                <c:pt idx="4">
                  <c:v>3.22</c:v>
                </c:pt>
                <c:pt idx="5">
                  <c:v>5.48</c:v>
                </c:pt>
                <c:pt idx="6">
                  <c:v>4.3099999999999996</c:v>
                </c:pt>
                <c:pt idx="7">
                  <c:v>3.34</c:v>
                </c:pt>
                <c:pt idx="8">
                  <c:v>4.1100000000000003</c:v>
                </c:pt>
                <c:pt idx="9">
                  <c:v>4.67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F-4666-9CB1-33D2F462F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102208"/>
        <c:axId val="115684480"/>
      </c:lineChart>
      <c:dateAx>
        <c:axId val="11310220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5684480"/>
        <c:crosses val="autoZero"/>
        <c:auto val="1"/>
        <c:lblOffset val="100"/>
        <c:baseTimeUnit val="days"/>
      </c:dateAx>
      <c:valAx>
        <c:axId val="115684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310220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728173728662129"/>
          <c:y val="0.88702391367745703"/>
          <c:w val="0.21182063285962174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70897501448682543"/>
        </c:manualLayout>
      </c:layout>
      <c:lineChart>
        <c:grouping val="standard"/>
        <c:varyColors val="0"/>
        <c:ser>
          <c:idx val="0"/>
          <c:order val="0"/>
          <c:tx>
            <c:strRef>
              <c:f>'NCF-0213'!$D$7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('NCF-0213'!$B$23:$B$28,'NCF-0213'!$B$21,'NCF-0213'!$B$20)</c:f>
              <c:numCache>
                <c:formatCode>m/d/yyyy</c:formatCode>
                <c:ptCount val="8"/>
                <c:pt idx="0">
                  <c:v>43242</c:v>
                </c:pt>
                <c:pt idx="1">
                  <c:v>43202</c:v>
                </c:pt>
                <c:pt idx="2">
                  <c:v>43153</c:v>
                </c:pt>
                <c:pt idx="3">
                  <c:v>43118</c:v>
                </c:pt>
                <c:pt idx="4">
                  <c:v>43090</c:v>
                </c:pt>
                <c:pt idx="5">
                  <c:v>43070</c:v>
                </c:pt>
                <c:pt idx="6">
                  <c:v>43342</c:v>
                </c:pt>
                <c:pt idx="7">
                  <c:v>43371</c:v>
                </c:pt>
              </c:numCache>
            </c:numRef>
          </c:cat>
          <c:val>
            <c:numRef>
              <c:f>('NCF-0213'!$D$23:$D$28,'NCF-0213'!$D$21,'NCF-0213'!$D$20)</c:f>
              <c:numCache>
                <c:formatCode>General</c:formatCode>
                <c:ptCount val="8"/>
                <c:pt idx="0">
                  <c:v>2.25</c:v>
                </c:pt>
                <c:pt idx="1">
                  <c:v>1.98</c:v>
                </c:pt>
                <c:pt idx="2">
                  <c:v>1.1200000000000001</c:v>
                </c:pt>
                <c:pt idx="3">
                  <c:v>1.34</c:v>
                </c:pt>
                <c:pt idx="4">
                  <c:v>2.13</c:v>
                </c:pt>
                <c:pt idx="5">
                  <c:v>1.46</c:v>
                </c:pt>
                <c:pt idx="6">
                  <c:v>1.74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F-4666-9CB1-33D2F462F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713920"/>
        <c:axId val="115715456"/>
      </c:lineChart>
      <c:dateAx>
        <c:axId val="115713920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5715456"/>
        <c:crosses val="autoZero"/>
        <c:auto val="1"/>
        <c:lblOffset val="100"/>
        <c:baseTimeUnit val="days"/>
      </c:dateAx>
      <c:valAx>
        <c:axId val="115715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713920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281880233957139"/>
          <c:y val="0.8870238947404302"/>
          <c:w val="0.1795463010391477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4226932008138753E-2"/>
          <c:y val="0.13502988443224717"/>
          <c:w val="0.84204860559577022"/>
          <c:h val="0.70514126922521625"/>
        </c:manualLayout>
      </c:layout>
      <c:lineChart>
        <c:grouping val="standard"/>
        <c:varyColors val="0"/>
        <c:ser>
          <c:idx val="0"/>
          <c:order val="0"/>
          <c:tx>
            <c:strRef>
              <c:f>'NCF-0215'!$C$7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('NCF-0215'!$B$8:$B$10,'NCF-0215'!$B$13:$B$21,'NCF-0215'!$B$24:$B$50)</c:f>
              <c:numCache>
                <c:formatCode>m/d/yyyy</c:formatCode>
                <c:ptCount val="39"/>
                <c:pt idx="0">
                  <c:v>43713</c:v>
                </c:pt>
                <c:pt idx="1">
                  <c:v>43703</c:v>
                </c:pt>
                <c:pt idx="2">
                  <c:v>43665</c:v>
                </c:pt>
                <c:pt idx="3">
                  <c:v>43579</c:v>
                </c:pt>
                <c:pt idx="4">
                  <c:v>43552</c:v>
                </c:pt>
                <c:pt idx="5">
                  <c:v>43517</c:v>
                </c:pt>
                <c:pt idx="6">
                  <c:v>43483</c:v>
                </c:pt>
                <c:pt idx="7">
                  <c:v>43462</c:v>
                </c:pt>
                <c:pt idx="8">
                  <c:v>43419</c:v>
                </c:pt>
                <c:pt idx="9">
                  <c:v>43382</c:v>
                </c:pt>
                <c:pt idx="10">
                  <c:v>43371</c:v>
                </c:pt>
                <c:pt idx="11">
                  <c:v>43321</c:v>
                </c:pt>
                <c:pt idx="12">
                  <c:v>43118</c:v>
                </c:pt>
                <c:pt idx="13">
                  <c:v>43091</c:v>
                </c:pt>
                <c:pt idx="14">
                  <c:v>43083</c:v>
                </c:pt>
                <c:pt idx="15">
                  <c:v>43046</c:v>
                </c:pt>
                <c:pt idx="16">
                  <c:v>43021</c:v>
                </c:pt>
                <c:pt idx="17">
                  <c:v>43007</c:v>
                </c:pt>
                <c:pt idx="18">
                  <c:v>42955</c:v>
                </c:pt>
                <c:pt idx="19">
                  <c:v>42944</c:v>
                </c:pt>
                <c:pt idx="20">
                  <c:v>42936</c:v>
                </c:pt>
                <c:pt idx="21">
                  <c:v>42922</c:v>
                </c:pt>
                <c:pt idx="22">
                  <c:v>42916</c:v>
                </c:pt>
                <c:pt idx="23">
                  <c:v>42908</c:v>
                </c:pt>
                <c:pt idx="24">
                  <c:v>42893</c:v>
                </c:pt>
                <c:pt idx="25">
                  <c:v>42887</c:v>
                </c:pt>
                <c:pt idx="26">
                  <c:v>42878</c:v>
                </c:pt>
                <c:pt idx="27">
                  <c:v>42872</c:v>
                </c:pt>
                <c:pt idx="28">
                  <c:v>42866</c:v>
                </c:pt>
                <c:pt idx="29">
                  <c:v>42858</c:v>
                </c:pt>
                <c:pt idx="30">
                  <c:v>42851</c:v>
                </c:pt>
                <c:pt idx="31">
                  <c:v>42844</c:v>
                </c:pt>
                <c:pt idx="32">
                  <c:v>42832</c:v>
                </c:pt>
                <c:pt idx="33">
                  <c:v>42818</c:v>
                </c:pt>
                <c:pt idx="34">
                  <c:v>42804</c:v>
                </c:pt>
                <c:pt idx="35">
                  <c:v>42790</c:v>
                </c:pt>
                <c:pt idx="36">
                  <c:v>42776</c:v>
                </c:pt>
                <c:pt idx="37">
                  <c:v>42762</c:v>
                </c:pt>
                <c:pt idx="38">
                  <c:v>42748</c:v>
                </c:pt>
              </c:numCache>
            </c:numRef>
          </c:cat>
          <c:val>
            <c:numRef>
              <c:f>('NCF-0215'!$C$8:$C$10,'NCF-0215'!$C$13:$C$21,'NCF-0215'!$C$24:$C$50)</c:f>
              <c:numCache>
                <c:formatCode>0.0</c:formatCode>
                <c:ptCount val="39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 formatCode="General">
                  <c:v>14.5</c:v>
                </c:pt>
                <c:pt idx="19" formatCode="General">
                  <c:v>14.5</c:v>
                </c:pt>
                <c:pt idx="20" formatCode="General">
                  <c:v>11.5</c:v>
                </c:pt>
                <c:pt idx="21" formatCode="General">
                  <c:v>11.5</c:v>
                </c:pt>
                <c:pt idx="22">
                  <c:v>12</c:v>
                </c:pt>
                <c:pt idx="23">
                  <c:v>11.5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11.5</c:v>
                </c:pt>
                <c:pt idx="28">
                  <c:v>11.5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11</c:v>
                </c:pt>
                <c:pt idx="33">
                  <c:v>10</c:v>
                </c:pt>
                <c:pt idx="34">
                  <c:v>10.5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66-4401-A414-BB96E67E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0880"/>
        <c:axId val="115772416"/>
      </c:lineChart>
      <c:catAx>
        <c:axId val="115770880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5772416"/>
        <c:crosses val="autoZero"/>
        <c:auto val="0"/>
        <c:lblAlgn val="ctr"/>
        <c:lblOffset val="100"/>
        <c:noMultiLvlLbl val="1"/>
      </c:catAx>
      <c:valAx>
        <c:axId val="115772416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5770880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452426876035317"/>
          <c:y val="0.92891653219328685"/>
          <c:w val="0.10975046707057871"/>
          <c:h val="6.4581133262063301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90481163774051E-2"/>
          <c:y val="9.5878178250216745E-2"/>
          <c:w val="0.87390950944842771"/>
          <c:h val="0.7897468514392525"/>
        </c:manualLayout>
      </c:layout>
      <c:lineChart>
        <c:grouping val="standard"/>
        <c:varyColors val="0"/>
        <c:ser>
          <c:idx val="0"/>
          <c:order val="0"/>
          <c:tx>
            <c:strRef>
              <c:f>'Bateria 2 CF'!$C$7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'Bateria 2 CF'!$B$8:$B$23</c:f>
              <c:numCache>
                <c:formatCode>m/d/yyyy</c:formatCode>
                <c:ptCount val="16"/>
                <c:pt idx="0">
                  <c:v>43697</c:v>
                </c:pt>
                <c:pt idx="1">
                  <c:v>43668</c:v>
                </c:pt>
                <c:pt idx="2">
                  <c:v>43642</c:v>
                </c:pt>
                <c:pt idx="3">
                  <c:v>43599</c:v>
                </c:pt>
                <c:pt idx="4">
                  <c:v>43560</c:v>
                </c:pt>
                <c:pt idx="5">
                  <c:v>43534</c:v>
                </c:pt>
                <c:pt idx="6">
                  <c:v>43508</c:v>
                </c:pt>
                <c:pt idx="7">
                  <c:v>43489</c:v>
                </c:pt>
                <c:pt idx="8">
                  <c:v>43452</c:v>
                </c:pt>
                <c:pt idx="9">
                  <c:v>43419</c:v>
                </c:pt>
                <c:pt idx="10">
                  <c:v>43403</c:v>
                </c:pt>
                <c:pt idx="11">
                  <c:v>43370</c:v>
                </c:pt>
                <c:pt idx="12">
                  <c:v>43340</c:v>
                </c:pt>
                <c:pt idx="13">
                  <c:v>43277</c:v>
                </c:pt>
                <c:pt idx="14">
                  <c:v>43242</c:v>
                </c:pt>
                <c:pt idx="15">
                  <c:v>43172</c:v>
                </c:pt>
              </c:numCache>
            </c:numRef>
          </c:cat>
          <c:val>
            <c:numRef>
              <c:f>'Bateria 2 CF'!$C$8:$C$23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1-4F8F-B79B-EB234CE88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447936"/>
        <c:axId val="97449472"/>
      </c:lineChart>
      <c:catAx>
        <c:axId val="97447936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97449472"/>
        <c:crosses val="autoZero"/>
        <c:auto val="0"/>
        <c:lblAlgn val="ctr"/>
        <c:lblOffset val="100"/>
        <c:noMultiLvlLbl val="1"/>
      </c:catAx>
      <c:valAx>
        <c:axId val="9744947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447936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154480131116248"/>
          <c:y val="0.92021615304172444"/>
          <c:w val="9.1425889200511631E-2"/>
          <c:h val="6.4581133262063301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9774738823305181E-2"/>
          <c:y val="0.14370370370370369"/>
          <c:w val="0.84969055872554511"/>
          <c:h val="0.70897501448682543"/>
        </c:manualLayout>
      </c:layout>
      <c:lineChart>
        <c:grouping val="standard"/>
        <c:varyColors val="0"/>
        <c:ser>
          <c:idx val="0"/>
          <c:order val="0"/>
          <c:tx>
            <c:strRef>
              <c:f>'NCF-0215'!$D$7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'NCF-0215'!$B$8:$B$10</c:f>
              <c:numCache>
                <c:formatCode>m/d/yyyy</c:formatCode>
                <c:ptCount val="3"/>
                <c:pt idx="0">
                  <c:v>43713</c:v>
                </c:pt>
                <c:pt idx="1">
                  <c:v>43703</c:v>
                </c:pt>
                <c:pt idx="2">
                  <c:v>43665</c:v>
                </c:pt>
              </c:numCache>
            </c:numRef>
          </c:cat>
          <c:val>
            <c:numRef>
              <c:f>'NCF-0215'!$D$8:$D$10</c:f>
              <c:numCache>
                <c:formatCode>General</c:formatCode>
                <c:ptCount val="3"/>
                <c:pt idx="0">
                  <c:v>1.08</c:v>
                </c:pt>
                <c:pt idx="1">
                  <c:v>1.1200000000000001</c:v>
                </c:pt>
                <c:pt idx="2">
                  <c:v>1.28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F-4666-9CB1-33D2F462F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888128"/>
        <c:axId val="115889664"/>
      </c:lineChart>
      <c:dateAx>
        <c:axId val="11588812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5889664"/>
        <c:crosses val="autoZero"/>
        <c:auto val="1"/>
        <c:lblOffset val="100"/>
        <c:baseTimeUnit val="days"/>
      </c:dateAx>
      <c:valAx>
        <c:axId val="115889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88812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281880233957139"/>
          <c:y val="0.8870238947404302"/>
          <c:w val="0.1795463010391477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5813438167390644E-2"/>
          <c:y val="0.14370370370370369"/>
          <c:w val="0.85277202795065465"/>
          <c:h val="0.72270689058224047"/>
        </c:manualLayout>
      </c:layout>
      <c:lineChart>
        <c:grouping val="standard"/>
        <c:varyColors val="0"/>
        <c:ser>
          <c:idx val="0"/>
          <c:order val="0"/>
          <c:tx>
            <c:strRef>
              <c:f>'NCF-0216'!$C$7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('NCF-0216'!$B$10:$B$12,'NCF-0216'!$B$14,'NCF-0216'!$B$16:$B$17,'NCF-0216'!$B$19:$B$25)</c:f>
              <c:numCache>
                <c:formatCode>m/d/yyyy</c:formatCode>
                <c:ptCount val="13"/>
                <c:pt idx="0">
                  <c:v>43664</c:v>
                </c:pt>
                <c:pt idx="1">
                  <c:v>43642</c:v>
                </c:pt>
                <c:pt idx="2">
                  <c:v>43615</c:v>
                </c:pt>
                <c:pt idx="3">
                  <c:v>43552</c:v>
                </c:pt>
                <c:pt idx="4">
                  <c:v>43483</c:v>
                </c:pt>
                <c:pt idx="5">
                  <c:v>43462</c:v>
                </c:pt>
                <c:pt idx="6">
                  <c:v>43392</c:v>
                </c:pt>
                <c:pt idx="7">
                  <c:v>43371</c:v>
                </c:pt>
                <c:pt idx="8">
                  <c:v>43321</c:v>
                </c:pt>
                <c:pt idx="9">
                  <c:v>43231</c:v>
                </c:pt>
                <c:pt idx="10">
                  <c:v>43196</c:v>
                </c:pt>
                <c:pt idx="11">
                  <c:v>43153</c:v>
                </c:pt>
                <c:pt idx="12">
                  <c:v>43110</c:v>
                </c:pt>
              </c:numCache>
            </c:numRef>
          </c:cat>
          <c:val>
            <c:numRef>
              <c:f>('NCF-0216'!$C$10:$C$12,'NCF-0216'!$C$14,'NCF-0216'!$C$16,'NCF-0216'!$C$17,'NCF-0216'!$C$19:$C$25)</c:f>
              <c:numCache>
                <c:formatCode>0.0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8-4986-ACEA-9A10CAD4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53312"/>
        <c:axId val="115455104"/>
      </c:lineChart>
      <c:catAx>
        <c:axId val="115453312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5455104"/>
        <c:crosses val="autoZero"/>
        <c:auto val="0"/>
        <c:lblAlgn val="ctr"/>
        <c:lblOffset val="100"/>
        <c:noMultiLvlLbl val="1"/>
      </c:catAx>
      <c:valAx>
        <c:axId val="115455104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545331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080520502622766"/>
          <c:y val="0.92406095071449401"/>
          <c:w val="0.11086873966081751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5813438167390644E-2"/>
          <c:y val="0.14370370370370369"/>
          <c:w val="0.85277202795065465"/>
          <c:h val="0.72270689058224047"/>
        </c:manualLayout>
      </c:layout>
      <c:lineChart>
        <c:grouping val="standard"/>
        <c:varyColors val="0"/>
        <c:ser>
          <c:idx val="0"/>
          <c:order val="0"/>
          <c:tx>
            <c:strRef>
              <c:f>'NCF-0221'!$C$7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('NCF-0221'!$B$8:$B$10,'NCF-0221'!$B$12:$B$15,'NCF-0221'!$B$17:$B$21)</c:f>
              <c:numCache>
                <c:formatCode>m/d/yyyy</c:formatCode>
                <c:ptCount val="12"/>
                <c:pt idx="0">
                  <c:v>43713</c:v>
                </c:pt>
                <c:pt idx="1">
                  <c:v>43700</c:v>
                </c:pt>
                <c:pt idx="2">
                  <c:v>43651</c:v>
                </c:pt>
                <c:pt idx="3">
                  <c:v>43615</c:v>
                </c:pt>
                <c:pt idx="4">
                  <c:v>43584</c:v>
                </c:pt>
                <c:pt idx="5">
                  <c:v>43545</c:v>
                </c:pt>
                <c:pt idx="6">
                  <c:v>43517</c:v>
                </c:pt>
                <c:pt idx="7">
                  <c:v>43462</c:v>
                </c:pt>
                <c:pt idx="8">
                  <c:v>43424</c:v>
                </c:pt>
                <c:pt idx="9">
                  <c:v>43403</c:v>
                </c:pt>
                <c:pt idx="10">
                  <c:v>43371</c:v>
                </c:pt>
                <c:pt idx="11">
                  <c:v>43342</c:v>
                </c:pt>
              </c:numCache>
            </c:numRef>
          </c:cat>
          <c:val>
            <c:numRef>
              <c:f>('NCF-0221'!$C$8:$C$10,'NCF-0221'!$C$12:$C$15,'NCF-0221'!$C$17:$C$21)</c:f>
              <c:numCache>
                <c:formatCode>0.0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8-4986-ACEA-9A10CAD4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0016"/>
        <c:axId val="113582848"/>
      </c:lineChart>
      <c:catAx>
        <c:axId val="115670016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3582848"/>
        <c:crosses val="autoZero"/>
        <c:auto val="0"/>
        <c:lblAlgn val="ctr"/>
        <c:lblOffset val="100"/>
        <c:noMultiLvlLbl val="1"/>
      </c:catAx>
      <c:valAx>
        <c:axId val="113582848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5670016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080520502622766"/>
          <c:y val="0.92406095071449401"/>
          <c:w val="0.11086873966081751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4752334737227611E-2"/>
          <c:y val="0.14370370370370369"/>
          <c:w val="0.86043032411646214"/>
          <c:h val="0.72019671815143016"/>
        </c:manualLayout>
      </c:layout>
      <c:lineChart>
        <c:grouping val="standard"/>
        <c:varyColors val="0"/>
        <c:ser>
          <c:idx val="0"/>
          <c:order val="0"/>
          <c:tx>
            <c:strRef>
              <c:f>'NCF-0224'!$C$7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'NCF-0224'!$B$8:$B$53</c:f>
              <c:numCache>
                <c:formatCode>m/d/yyyy</c:formatCode>
                <c:ptCount val="46"/>
                <c:pt idx="0">
                  <c:v>43712</c:v>
                </c:pt>
                <c:pt idx="1">
                  <c:v>43701</c:v>
                </c:pt>
                <c:pt idx="2">
                  <c:v>43650</c:v>
                </c:pt>
                <c:pt idx="3">
                  <c:v>43620</c:v>
                </c:pt>
                <c:pt idx="4">
                  <c:v>43601</c:v>
                </c:pt>
                <c:pt idx="5">
                  <c:v>43584</c:v>
                </c:pt>
                <c:pt idx="6">
                  <c:v>43545</c:v>
                </c:pt>
                <c:pt idx="7">
                  <c:v>43516</c:v>
                </c:pt>
                <c:pt idx="8">
                  <c:v>43483</c:v>
                </c:pt>
                <c:pt idx="9">
                  <c:v>43462</c:v>
                </c:pt>
                <c:pt idx="10">
                  <c:v>43419</c:v>
                </c:pt>
                <c:pt idx="11">
                  <c:v>43382</c:v>
                </c:pt>
                <c:pt idx="12">
                  <c:v>43371</c:v>
                </c:pt>
                <c:pt idx="13">
                  <c:v>43321</c:v>
                </c:pt>
                <c:pt idx="14">
                  <c:v>43231</c:v>
                </c:pt>
                <c:pt idx="15">
                  <c:v>43196</c:v>
                </c:pt>
                <c:pt idx="16">
                  <c:v>43153</c:v>
                </c:pt>
                <c:pt idx="17">
                  <c:v>43118</c:v>
                </c:pt>
                <c:pt idx="18">
                  <c:v>43091</c:v>
                </c:pt>
                <c:pt idx="19">
                  <c:v>43083</c:v>
                </c:pt>
                <c:pt idx="20">
                  <c:v>43046</c:v>
                </c:pt>
                <c:pt idx="21">
                  <c:v>43021</c:v>
                </c:pt>
                <c:pt idx="22">
                  <c:v>43007</c:v>
                </c:pt>
                <c:pt idx="23">
                  <c:v>42955</c:v>
                </c:pt>
                <c:pt idx="24">
                  <c:v>42944</c:v>
                </c:pt>
                <c:pt idx="25">
                  <c:v>42936</c:v>
                </c:pt>
                <c:pt idx="26">
                  <c:v>42922</c:v>
                </c:pt>
                <c:pt idx="27">
                  <c:v>42916</c:v>
                </c:pt>
                <c:pt idx="28">
                  <c:v>42908</c:v>
                </c:pt>
                <c:pt idx="29">
                  <c:v>42893</c:v>
                </c:pt>
                <c:pt idx="30">
                  <c:v>42887</c:v>
                </c:pt>
                <c:pt idx="31">
                  <c:v>42878</c:v>
                </c:pt>
                <c:pt idx="32">
                  <c:v>42872</c:v>
                </c:pt>
                <c:pt idx="33">
                  <c:v>42866</c:v>
                </c:pt>
                <c:pt idx="34">
                  <c:v>42858</c:v>
                </c:pt>
                <c:pt idx="35">
                  <c:v>42851</c:v>
                </c:pt>
                <c:pt idx="36">
                  <c:v>42844</c:v>
                </c:pt>
                <c:pt idx="37">
                  <c:v>42832</c:v>
                </c:pt>
                <c:pt idx="38">
                  <c:v>42818</c:v>
                </c:pt>
                <c:pt idx="39">
                  <c:v>42804</c:v>
                </c:pt>
                <c:pt idx="40">
                  <c:v>42790</c:v>
                </c:pt>
                <c:pt idx="41">
                  <c:v>42776</c:v>
                </c:pt>
                <c:pt idx="42">
                  <c:v>42762</c:v>
                </c:pt>
                <c:pt idx="43">
                  <c:v>42748</c:v>
                </c:pt>
              </c:numCache>
            </c:numRef>
          </c:cat>
          <c:val>
            <c:numRef>
              <c:f>'NCF-0224'!$C$8:$C$53</c:f>
              <c:numCache>
                <c:formatCode>0.0</c:formatCode>
                <c:ptCount val="4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8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 formatCode="General">
                  <c:v>12.5</c:v>
                </c:pt>
                <c:pt idx="24" formatCode="General">
                  <c:v>12.5</c:v>
                </c:pt>
                <c:pt idx="25" formatCode="General">
                  <c:v>10.5</c:v>
                </c:pt>
                <c:pt idx="26" formatCode="General">
                  <c:v>10.5</c:v>
                </c:pt>
                <c:pt idx="27">
                  <c:v>10</c:v>
                </c:pt>
                <c:pt idx="28">
                  <c:v>9</c:v>
                </c:pt>
                <c:pt idx="29">
                  <c:v>9.5</c:v>
                </c:pt>
                <c:pt idx="30">
                  <c:v>9.5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9.5</c:v>
                </c:pt>
                <c:pt idx="37">
                  <c:v>10</c:v>
                </c:pt>
                <c:pt idx="38">
                  <c:v>9.5</c:v>
                </c:pt>
                <c:pt idx="39">
                  <c:v>9.6999999999999993</c:v>
                </c:pt>
                <c:pt idx="40">
                  <c:v>9</c:v>
                </c:pt>
                <c:pt idx="41">
                  <c:v>9</c:v>
                </c:pt>
                <c:pt idx="42">
                  <c:v>8.5</c:v>
                </c:pt>
                <c:pt idx="43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5-4DA9-90A7-629BA7AB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7792"/>
        <c:axId val="114987776"/>
      </c:lineChart>
      <c:catAx>
        <c:axId val="114977792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4987776"/>
        <c:crosses val="autoZero"/>
        <c:auto val="0"/>
        <c:lblAlgn val="ctr"/>
        <c:lblOffset val="100"/>
        <c:noMultiLvlLbl val="1"/>
      </c:catAx>
      <c:valAx>
        <c:axId val="114987776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497779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161798815845699"/>
          <c:y val="0.92869058034412366"/>
          <c:w val="0.1107075932368919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Fosfonato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006109773468396E-2"/>
          <c:y val="0.11000168178001986"/>
          <c:w val="0.88266010137162609"/>
          <c:h val="0.73690259906331157"/>
        </c:manualLayout>
      </c:layout>
      <c:lineChart>
        <c:grouping val="standard"/>
        <c:varyColors val="0"/>
        <c:ser>
          <c:idx val="0"/>
          <c:order val="0"/>
          <c:tx>
            <c:strRef>
              <c:f>'NCF-0239'!$E$7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('NCF-0239'!$B$53:$B$56,'NCF-0239'!$B$52,'NCF-0239'!$B$48,'NCF-0239'!$B$40:$B$46)</c:f>
              <c:numCache>
                <c:formatCode>m/d/yyyy</c:formatCode>
                <c:ptCount val="13"/>
              </c:numCache>
            </c:numRef>
          </c:cat>
          <c:val>
            <c:numRef>
              <c:f>('NCF-0239'!$E$53:$E$56,'NCF-0239'!$E$52,'NCF-0239'!$E$48,'NCF-0239'!$E$40:$E$46)</c:f>
              <c:numCache>
                <c:formatCode>General</c:formatCode>
                <c:ptCount val="1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4-424D-92B9-441E4B19B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43808"/>
        <c:axId val="113553792"/>
      </c:lineChart>
      <c:catAx>
        <c:axId val="11354380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13553792"/>
        <c:crosses val="autoZero"/>
        <c:auto val="0"/>
        <c:lblAlgn val="ctr"/>
        <c:lblOffset val="100"/>
        <c:noMultiLvlLbl val="1"/>
      </c:catAx>
      <c:valAx>
        <c:axId val="11355379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1354380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861326218520205"/>
          <c:y val="0.90554234420232049"/>
          <c:w val="0.19652907022985763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752334737227611E-2"/>
          <c:y val="0.14370370370370369"/>
          <c:w val="0.87787218458157845"/>
          <c:h val="0.70827421629108178"/>
        </c:manualLayout>
      </c:layout>
      <c:lineChart>
        <c:grouping val="standard"/>
        <c:varyColors val="0"/>
        <c:ser>
          <c:idx val="0"/>
          <c:order val="0"/>
          <c:tx>
            <c:strRef>
              <c:f>'NCF-0248'!$E$7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'NCF-0248'!$B$8:$B$22</c:f>
              <c:numCache>
                <c:formatCode>m/d/yyyy</c:formatCode>
                <c:ptCount val="15"/>
                <c:pt idx="0">
                  <c:v>43712</c:v>
                </c:pt>
                <c:pt idx="1">
                  <c:v>43704</c:v>
                </c:pt>
                <c:pt idx="2">
                  <c:v>43665</c:v>
                </c:pt>
                <c:pt idx="3">
                  <c:v>43643</c:v>
                </c:pt>
                <c:pt idx="4">
                  <c:v>43601</c:v>
                </c:pt>
                <c:pt idx="5">
                  <c:v>43579</c:v>
                </c:pt>
                <c:pt idx="6">
                  <c:v>43552</c:v>
                </c:pt>
                <c:pt idx="7">
                  <c:v>43522</c:v>
                </c:pt>
                <c:pt idx="8">
                  <c:v>43484</c:v>
                </c:pt>
                <c:pt idx="9">
                  <c:v>43461</c:v>
                </c:pt>
                <c:pt idx="10">
                  <c:v>43431</c:v>
                </c:pt>
                <c:pt idx="11">
                  <c:v>43403</c:v>
                </c:pt>
                <c:pt idx="12">
                  <c:v>43371</c:v>
                </c:pt>
                <c:pt idx="13">
                  <c:v>43342</c:v>
                </c:pt>
                <c:pt idx="14">
                  <c:v>43278</c:v>
                </c:pt>
              </c:numCache>
            </c:numRef>
          </c:cat>
          <c:val>
            <c:numRef>
              <c:f>'NCF-0248'!$E$8:$E$22</c:f>
              <c:numCache>
                <c:formatCode>General</c:formatCode>
                <c:ptCount val="15"/>
                <c:pt idx="0">
                  <c:v>0.83</c:v>
                </c:pt>
                <c:pt idx="1">
                  <c:v>1.17</c:v>
                </c:pt>
                <c:pt idx="2">
                  <c:v>1.63</c:v>
                </c:pt>
                <c:pt idx="3">
                  <c:v>1.91</c:v>
                </c:pt>
                <c:pt idx="4">
                  <c:v>1.49</c:v>
                </c:pt>
                <c:pt idx="5">
                  <c:v>1.27</c:v>
                </c:pt>
                <c:pt idx="6">
                  <c:v>1.52</c:v>
                </c:pt>
                <c:pt idx="7">
                  <c:v>3.56</c:v>
                </c:pt>
                <c:pt idx="8">
                  <c:v>3.12</c:v>
                </c:pt>
                <c:pt idx="9">
                  <c:v>2.94</c:v>
                </c:pt>
                <c:pt idx="10">
                  <c:v>3.21</c:v>
                </c:pt>
                <c:pt idx="11">
                  <c:v>4.08</c:v>
                </c:pt>
                <c:pt idx="12">
                  <c:v>3.84</c:v>
                </c:pt>
                <c:pt idx="13">
                  <c:v>2.12</c:v>
                </c:pt>
                <c:pt idx="14">
                  <c:v>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5-4DA9-90A7-629BA7AB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888"/>
        <c:axId val="115543424"/>
      </c:lineChart>
      <c:catAx>
        <c:axId val="115541888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5543424"/>
        <c:crosses val="autoZero"/>
        <c:auto val="0"/>
        <c:lblAlgn val="ctr"/>
        <c:lblOffset val="100"/>
        <c:noMultiLvlLbl val="1"/>
      </c:catAx>
      <c:valAx>
        <c:axId val="11554342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high"/>
        <c:crossAx val="11554188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704434474760425"/>
          <c:y val="0.91279393973910683"/>
          <c:w val="0.19769395104681683"/>
          <c:h val="5.8998860321475714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68732999284180374"/>
        </c:manualLayout>
      </c:layout>
      <c:lineChart>
        <c:grouping val="standard"/>
        <c:varyColors val="0"/>
        <c:ser>
          <c:idx val="0"/>
          <c:order val="0"/>
          <c:tx>
            <c:strRef>
              <c:f>'NCF-0248'!$D$7</c:f>
              <c:strCache>
                <c:ptCount val="1"/>
                <c:pt idx="0">
                  <c:v>Hierro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'NCF-0248'!$B$8:$B$22</c:f>
              <c:numCache>
                <c:formatCode>m/d/yyyy</c:formatCode>
                <c:ptCount val="15"/>
                <c:pt idx="0">
                  <c:v>43712</c:v>
                </c:pt>
                <c:pt idx="1">
                  <c:v>43704</c:v>
                </c:pt>
                <c:pt idx="2">
                  <c:v>43665</c:v>
                </c:pt>
                <c:pt idx="3">
                  <c:v>43643</c:v>
                </c:pt>
                <c:pt idx="4">
                  <c:v>43601</c:v>
                </c:pt>
                <c:pt idx="5">
                  <c:v>43579</c:v>
                </c:pt>
                <c:pt idx="6">
                  <c:v>43552</c:v>
                </c:pt>
                <c:pt idx="7">
                  <c:v>43522</c:v>
                </c:pt>
                <c:pt idx="8">
                  <c:v>43484</c:v>
                </c:pt>
                <c:pt idx="9">
                  <c:v>43461</c:v>
                </c:pt>
                <c:pt idx="10">
                  <c:v>43431</c:v>
                </c:pt>
                <c:pt idx="11">
                  <c:v>43403</c:v>
                </c:pt>
                <c:pt idx="12">
                  <c:v>43371</c:v>
                </c:pt>
                <c:pt idx="13">
                  <c:v>43342</c:v>
                </c:pt>
                <c:pt idx="14">
                  <c:v>43278</c:v>
                </c:pt>
              </c:numCache>
            </c:numRef>
          </c:cat>
          <c:val>
            <c:numRef>
              <c:f>'NCF-0248'!$D$8:$D$22</c:f>
              <c:numCache>
                <c:formatCode>General</c:formatCode>
                <c:ptCount val="15"/>
                <c:pt idx="0">
                  <c:v>1.26</c:v>
                </c:pt>
                <c:pt idx="1">
                  <c:v>1.37</c:v>
                </c:pt>
                <c:pt idx="2">
                  <c:v>0.75</c:v>
                </c:pt>
                <c:pt idx="3">
                  <c:v>0.62</c:v>
                </c:pt>
                <c:pt idx="4">
                  <c:v>0.32</c:v>
                </c:pt>
                <c:pt idx="5">
                  <c:v>0.57999999999999996</c:v>
                </c:pt>
                <c:pt idx="6">
                  <c:v>1.44</c:v>
                </c:pt>
                <c:pt idx="7">
                  <c:v>1.79</c:v>
                </c:pt>
                <c:pt idx="8">
                  <c:v>1.04</c:v>
                </c:pt>
                <c:pt idx="9">
                  <c:v>0.86</c:v>
                </c:pt>
                <c:pt idx="10">
                  <c:v>1.27</c:v>
                </c:pt>
                <c:pt idx="11">
                  <c:v>1.76</c:v>
                </c:pt>
                <c:pt idx="12">
                  <c:v>1.28</c:v>
                </c:pt>
                <c:pt idx="13">
                  <c:v>1.72</c:v>
                </c:pt>
                <c:pt idx="14">
                  <c:v>2.0499999999999998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F-4666-9CB1-33D2F462F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581312"/>
        <c:axId val="115582848"/>
      </c:lineChart>
      <c:dateAx>
        <c:axId val="11558131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5582848"/>
        <c:crosses val="autoZero"/>
        <c:auto val="1"/>
        <c:lblOffset val="100"/>
        <c:baseTimeUnit val="days"/>
      </c:dateAx>
      <c:valAx>
        <c:axId val="115582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581312"/>
        <c:crosses val="autoZero"/>
        <c:crossBetween val="between"/>
        <c:majorUnit val="0.5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3951833661892119"/>
          <c:y val="0.8870238947404302"/>
          <c:w val="0.19507625222679292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>
      <a:solidFill>
        <a:schemeClr val="accent6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752334737227611E-2"/>
          <c:y val="0.14370370370370369"/>
          <c:w val="0.86043032411646214"/>
          <c:h val="0.72019671815143016"/>
        </c:manualLayout>
      </c:layout>
      <c:lineChart>
        <c:grouping val="standard"/>
        <c:varyColors val="0"/>
        <c:ser>
          <c:idx val="0"/>
          <c:order val="0"/>
          <c:tx>
            <c:strRef>
              <c:f>'NCF-0249'!$E$7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'NCF-0249'!$B$8:$B$27</c:f>
              <c:numCache>
                <c:formatCode>m/d/yyyy</c:formatCode>
                <c:ptCount val="20"/>
                <c:pt idx="0">
                  <c:v>43713</c:v>
                </c:pt>
                <c:pt idx="1">
                  <c:v>43703</c:v>
                </c:pt>
                <c:pt idx="2">
                  <c:v>43664</c:v>
                </c:pt>
                <c:pt idx="3">
                  <c:v>43642</c:v>
                </c:pt>
                <c:pt idx="4">
                  <c:v>43601</c:v>
                </c:pt>
                <c:pt idx="5">
                  <c:v>43579</c:v>
                </c:pt>
                <c:pt idx="6">
                  <c:v>43552</c:v>
                </c:pt>
                <c:pt idx="7">
                  <c:v>43522</c:v>
                </c:pt>
                <c:pt idx="8">
                  <c:v>43484</c:v>
                </c:pt>
                <c:pt idx="9">
                  <c:v>43461</c:v>
                </c:pt>
                <c:pt idx="10">
                  <c:v>43431</c:v>
                </c:pt>
                <c:pt idx="11">
                  <c:v>43403</c:v>
                </c:pt>
                <c:pt idx="12">
                  <c:v>43371</c:v>
                </c:pt>
                <c:pt idx="13">
                  <c:v>43340</c:v>
                </c:pt>
                <c:pt idx="14">
                  <c:v>43277</c:v>
                </c:pt>
                <c:pt idx="15">
                  <c:v>43242</c:v>
                </c:pt>
                <c:pt idx="16">
                  <c:v>43202</c:v>
                </c:pt>
                <c:pt idx="17">
                  <c:v>43153</c:v>
                </c:pt>
                <c:pt idx="18">
                  <c:v>43118</c:v>
                </c:pt>
                <c:pt idx="19">
                  <c:v>43091</c:v>
                </c:pt>
              </c:numCache>
            </c:numRef>
          </c:cat>
          <c:val>
            <c:numRef>
              <c:f>'NCF-0249'!$E$8:$E$27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0.18</c:v>
                </c:pt>
                <c:pt idx="4">
                  <c:v>0.12</c:v>
                </c:pt>
                <c:pt idx="5">
                  <c:v>0.3</c:v>
                </c:pt>
                <c:pt idx="6" formatCode="General">
                  <c:v>0.23</c:v>
                </c:pt>
                <c:pt idx="7" formatCode="General">
                  <c:v>0.88</c:v>
                </c:pt>
                <c:pt idx="8" formatCode="General">
                  <c:v>1.56</c:v>
                </c:pt>
                <c:pt idx="9" formatCode="General">
                  <c:v>2.91</c:v>
                </c:pt>
                <c:pt idx="10" formatCode="General">
                  <c:v>4.34</c:v>
                </c:pt>
                <c:pt idx="11" formatCode="General">
                  <c:v>3.43</c:v>
                </c:pt>
                <c:pt idx="12" formatCode="General">
                  <c:v>4.78</c:v>
                </c:pt>
                <c:pt idx="13" formatCode="General">
                  <c:v>6.88</c:v>
                </c:pt>
                <c:pt idx="14" formatCode="General">
                  <c:v>4.32</c:v>
                </c:pt>
                <c:pt idx="15" formatCode="General">
                  <c:v>5.82</c:v>
                </c:pt>
                <c:pt idx="16" formatCode="General">
                  <c:v>4.84</c:v>
                </c:pt>
                <c:pt idx="17" formatCode="General">
                  <c:v>5.28</c:v>
                </c:pt>
                <c:pt idx="18" formatCode="General">
                  <c:v>6.78</c:v>
                </c:pt>
                <c:pt idx="19" formatCode="General">
                  <c:v>6.55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5-4DA9-90A7-629BA7AB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2608"/>
        <c:axId val="116934144"/>
      </c:lineChart>
      <c:catAx>
        <c:axId val="116932608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6934144"/>
        <c:crosses val="autoZero"/>
        <c:auto val="0"/>
        <c:lblAlgn val="ctr"/>
        <c:lblOffset val="100"/>
        <c:noMultiLvlLbl val="1"/>
      </c:catAx>
      <c:valAx>
        <c:axId val="116934144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high"/>
        <c:crossAx val="11693260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1642418970884454"/>
          <c:y val="0.91676810702588962"/>
          <c:w val="0.20760681804309344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9431824047712646E-2"/>
          <c:y val="0.14370370370370369"/>
          <c:w val="0.8900334735011376"/>
          <c:h val="0.69165899717080814"/>
        </c:manualLayout>
      </c:layout>
      <c:lineChart>
        <c:grouping val="standard"/>
        <c:varyColors val="0"/>
        <c:ser>
          <c:idx val="0"/>
          <c:order val="0"/>
          <c:tx>
            <c:strRef>
              <c:f>'CFS.a-04'!$E$7</c:f>
              <c:strCache>
                <c:ptCount val="1"/>
                <c:pt idx="0">
                  <c:v>Residual Fosfonato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'CFS.a-04'!$B$8</c:f>
              <c:numCache>
                <c:formatCode>m/d/yyyy</c:formatCode>
                <c:ptCount val="1"/>
                <c:pt idx="0">
                  <c:v>43713</c:v>
                </c:pt>
              </c:numCache>
            </c:numRef>
          </c:cat>
          <c:val>
            <c:numRef>
              <c:f>'CFS.a-04'!$E$8</c:f>
              <c:numCache>
                <c:formatCode>General</c:formatCode>
                <c:ptCount val="1"/>
                <c:pt idx="0">
                  <c:v>3.39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0D-4101-890A-5CA4CBBF7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330496"/>
        <c:axId val="116332032"/>
      </c:lineChart>
      <c:dateAx>
        <c:axId val="11633049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16332032"/>
        <c:crosses val="autoZero"/>
        <c:auto val="1"/>
        <c:lblOffset val="100"/>
        <c:baseTimeUnit val="days"/>
      </c:dateAx>
      <c:valAx>
        <c:axId val="116332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633049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9685309381713063"/>
          <c:y val="0.89568190339843878"/>
          <c:w val="0.20576919564328286"/>
          <c:h val="6.8729585885097699E-2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>
      <a:solidFill>
        <a:schemeClr val="tx2">
          <a:lumMod val="50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4254177951994025E-2"/>
          <c:y val="0.12714795696538628"/>
          <c:w val="0.87406862240913641"/>
          <c:h val="0.74993436228269228"/>
        </c:manualLayout>
      </c:layout>
      <c:lineChart>
        <c:grouping val="standard"/>
        <c:varyColors val="0"/>
        <c:ser>
          <c:idx val="0"/>
          <c:order val="0"/>
          <c:tx>
            <c:strRef>
              <c:f>'NCFS.a-0007'!$C$7</c:f>
              <c:strCache>
                <c:ptCount val="1"/>
                <c:pt idx="0">
                  <c:v>Presión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'NCFS.a-0007'!$B$8:$B$52</c:f>
              <c:numCache>
                <c:formatCode>m/d/yyyy</c:formatCode>
                <c:ptCount val="45"/>
                <c:pt idx="0">
                  <c:v>43717</c:v>
                </c:pt>
                <c:pt idx="1">
                  <c:v>43683</c:v>
                </c:pt>
                <c:pt idx="2">
                  <c:v>43668</c:v>
                </c:pt>
                <c:pt idx="3">
                  <c:v>43558</c:v>
                </c:pt>
                <c:pt idx="4">
                  <c:v>43601</c:v>
                </c:pt>
                <c:pt idx="5">
                  <c:v>43584</c:v>
                </c:pt>
                <c:pt idx="6">
                  <c:v>43552</c:v>
                </c:pt>
                <c:pt idx="7">
                  <c:v>43516</c:v>
                </c:pt>
                <c:pt idx="8">
                  <c:v>43483</c:v>
                </c:pt>
                <c:pt idx="9">
                  <c:v>43462</c:v>
                </c:pt>
                <c:pt idx="10">
                  <c:v>43419</c:v>
                </c:pt>
                <c:pt idx="11">
                  <c:v>43390</c:v>
                </c:pt>
                <c:pt idx="12">
                  <c:v>43370</c:v>
                </c:pt>
                <c:pt idx="13">
                  <c:v>43341</c:v>
                </c:pt>
                <c:pt idx="14">
                  <c:v>43231</c:v>
                </c:pt>
                <c:pt idx="15">
                  <c:v>43173</c:v>
                </c:pt>
                <c:pt idx="16">
                  <c:v>43110</c:v>
                </c:pt>
                <c:pt idx="17">
                  <c:v>43091</c:v>
                </c:pt>
                <c:pt idx="18">
                  <c:v>43083</c:v>
                </c:pt>
                <c:pt idx="19">
                  <c:v>43021</c:v>
                </c:pt>
                <c:pt idx="20">
                  <c:v>43007</c:v>
                </c:pt>
                <c:pt idx="21">
                  <c:v>42955</c:v>
                </c:pt>
                <c:pt idx="22">
                  <c:v>42944</c:v>
                </c:pt>
                <c:pt idx="23">
                  <c:v>42936</c:v>
                </c:pt>
                <c:pt idx="24">
                  <c:v>42921</c:v>
                </c:pt>
                <c:pt idx="25">
                  <c:v>42907</c:v>
                </c:pt>
                <c:pt idx="26">
                  <c:v>42893</c:v>
                </c:pt>
                <c:pt idx="27">
                  <c:v>42888</c:v>
                </c:pt>
                <c:pt idx="28">
                  <c:v>42881</c:v>
                </c:pt>
                <c:pt idx="29">
                  <c:v>42873</c:v>
                </c:pt>
                <c:pt idx="30">
                  <c:v>42867</c:v>
                </c:pt>
                <c:pt idx="31">
                  <c:v>42860</c:v>
                </c:pt>
                <c:pt idx="32">
                  <c:v>42851</c:v>
                </c:pt>
                <c:pt idx="33">
                  <c:v>42843</c:v>
                </c:pt>
                <c:pt idx="34">
                  <c:v>42836</c:v>
                </c:pt>
                <c:pt idx="35">
                  <c:v>42831</c:v>
                </c:pt>
                <c:pt idx="36">
                  <c:v>42817</c:v>
                </c:pt>
                <c:pt idx="37">
                  <c:v>42804</c:v>
                </c:pt>
                <c:pt idx="38">
                  <c:v>42790</c:v>
                </c:pt>
                <c:pt idx="39">
                  <c:v>42776</c:v>
                </c:pt>
                <c:pt idx="40">
                  <c:v>42762</c:v>
                </c:pt>
                <c:pt idx="41">
                  <c:v>42746</c:v>
                </c:pt>
              </c:numCache>
            </c:numRef>
          </c:cat>
          <c:val>
            <c:numRef>
              <c:f>'NCFS.a-0007'!$C$8:$C$52</c:f>
              <c:numCache>
                <c:formatCode>0.0</c:formatCode>
                <c:ptCount val="45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 formatCode="0.00">
                  <c:v>8</c:v>
                </c:pt>
                <c:pt idx="22" formatCode="0.00">
                  <c:v>8</c:v>
                </c:pt>
                <c:pt idx="23" formatCode="0.00">
                  <c:v>9.5</c:v>
                </c:pt>
                <c:pt idx="24" formatCode="0.00">
                  <c:v>7.5</c:v>
                </c:pt>
                <c:pt idx="25" formatCode="0.000">
                  <c:v>15.5</c:v>
                </c:pt>
                <c:pt idx="26" formatCode="0.000">
                  <c:v>15</c:v>
                </c:pt>
                <c:pt idx="27" formatCode="0.000">
                  <c:v>15</c:v>
                </c:pt>
                <c:pt idx="28" formatCode="0.000">
                  <c:v>15.5</c:v>
                </c:pt>
                <c:pt idx="29" formatCode="0.000">
                  <c:v>15.5</c:v>
                </c:pt>
                <c:pt idx="30" formatCode="0.000">
                  <c:v>15.5</c:v>
                </c:pt>
                <c:pt idx="31" formatCode="0.000">
                  <c:v>15.5</c:v>
                </c:pt>
                <c:pt idx="32" formatCode="0.000">
                  <c:v>15.5</c:v>
                </c:pt>
                <c:pt idx="33" formatCode="0.000">
                  <c:v>15.5</c:v>
                </c:pt>
                <c:pt idx="34" formatCode="0.000">
                  <c:v>15</c:v>
                </c:pt>
                <c:pt idx="35" formatCode="0.000">
                  <c:v>14</c:v>
                </c:pt>
                <c:pt idx="36" formatCode="0.000">
                  <c:v>14.5</c:v>
                </c:pt>
                <c:pt idx="37" formatCode="0.000">
                  <c:v>14.5</c:v>
                </c:pt>
                <c:pt idx="38" formatCode="0.000">
                  <c:v>14</c:v>
                </c:pt>
                <c:pt idx="39" formatCode="0.000">
                  <c:v>14</c:v>
                </c:pt>
                <c:pt idx="40" formatCode="0.000">
                  <c:v>15.5</c:v>
                </c:pt>
                <c:pt idx="41" formatCode="0.000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27-461C-8BD5-B992CABD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59552"/>
        <c:axId val="116361088"/>
      </c:lineChart>
      <c:catAx>
        <c:axId val="116359552"/>
        <c:scaling>
          <c:orientation val="maxMin"/>
        </c:scaling>
        <c:delete val="1"/>
        <c:axPos val="b"/>
        <c:numFmt formatCode="m/d/yyyy" sourceLinked="1"/>
        <c:majorTickMark val="out"/>
        <c:minorTickMark val="none"/>
        <c:tickLblPos val="nextTo"/>
        <c:crossAx val="116361088"/>
        <c:crosses val="autoZero"/>
        <c:auto val="0"/>
        <c:lblAlgn val="ctr"/>
        <c:lblOffset val="100"/>
        <c:noMultiLvlLbl val="1"/>
      </c:catAx>
      <c:valAx>
        <c:axId val="116361088"/>
        <c:scaling>
          <c:orientation val="minMax"/>
        </c:scaling>
        <c:delete val="0"/>
        <c:axPos val="r"/>
        <c:majorGridlines/>
        <c:numFmt formatCode="0.0" sourceLinked="1"/>
        <c:majorTickMark val="out"/>
        <c:minorTickMark val="none"/>
        <c:tickLblPos val="high"/>
        <c:crossAx val="116359552"/>
        <c:crosses val="autoZero"/>
        <c:crossBetween val="between"/>
      </c:val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4242841197825605"/>
          <c:y val="0.93664986446857623"/>
          <c:w val="0.11054691458197624"/>
          <c:h val="6.0811421022143035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>
      <a:solidFill>
        <a:schemeClr val="accent2">
          <a:lumMod val="75000"/>
        </a:schemeClr>
      </a:solidFill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90481163774051E-2"/>
          <c:y val="9.5878178250216745E-2"/>
          <c:w val="0.87390950944842771"/>
          <c:h val="0.78566313591409154"/>
        </c:manualLayout>
      </c:layout>
      <c:lineChart>
        <c:grouping val="standard"/>
        <c:varyColors val="0"/>
        <c:ser>
          <c:idx val="0"/>
          <c:order val="0"/>
          <c:tx>
            <c:strRef>
              <c:f>'Bateria 3 CF '!$C$7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'Bateria 3 CF '!$B$8:$B$23</c:f>
              <c:numCache>
                <c:formatCode>m/d/yyyy</c:formatCode>
                <c:ptCount val="16"/>
                <c:pt idx="0">
                  <c:v>43697</c:v>
                </c:pt>
                <c:pt idx="1">
                  <c:v>43668</c:v>
                </c:pt>
                <c:pt idx="2">
                  <c:v>43642</c:v>
                </c:pt>
                <c:pt idx="3">
                  <c:v>43599</c:v>
                </c:pt>
                <c:pt idx="4">
                  <c:v>43560</c:v>
                </c:pt>
                <c:pt idx="5">
                  <c:v>43534</c:v>
                </c:pt>
                <c:pt idx="6">
                  <c:v>43508</c:v>
                </c:pt>
                <c:pt idx="7">
                  <c:v>43489</c:v>
                </c:pt>
                <c:pt idx="8">
                  <c:v>43452</c:v>
                </c:pt>
                <c:pt idx="9">
                  <c:v>43419</c:v>
                </c:pt>
                <c:pt idx="10">
                  <c:v>43403</c:v>
                </c:pt>
                <c:pt idx="11">
                  <c:v>43370</c:v>
                </c:pt>
                <c:pt idx="12">
                  <c:v>43340</c:v>
                </c:pt>
                <c:pt idx="13">
                  <c:v>43277</c:v>
                </c:pt>
                <c:pt idx="14">
                  <c:v>43242</c:v>
                </c:pt>
                <c:pt idx="15">
                  <c:v>43172</c:v>
                </c:pt>
              </c:numCache>
            </c:numRef>
          </c:cat>
          <c:val>
            <c:numRef>
              <c:f>'Bateria 3 CF '!$C$8:$C$23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1-4F8F-B79B-EB234CE88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498624"/>
        <c:axId val="97500160"/>
      </c:lineChart>
      <c:catAx>
        <c:axId val="97498624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97500160"/>
        <c:crosses val="autoZero"/>
        <c:auto val="0"/>
        <c:lblAlgn val="ctr"/>
        <c:lblOffset val="100"/>
        <c:noMultiLvlLbl val="1"/>
      </c:catAx>
      <c:valAx>
        <c:axId val="9750016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97498624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154480131116248"/>
          <c:y val="0.92021615304172444"/>
          <c:w val="9.1425889200511631E-2"/>
          <c:h val="6.4581133262063301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046888140472754E-2"/>
          <c:y val="9.5878178250216745E-2"/>
          <c:w val="0.8957674329456955"/>
          <c:h val="0.79791428248957452"/>
        </c:manualLayout>
      </c:layout>
      <c:lineChart>
        <c:grouping val="standard"/>
        <c:varyColors val="0"/>
        <c:ser>
          <c:idx val="0"/>
          <c:order val="0"/>
          <c:tx>
            <c:strRef>
              <c:f>'TK-1000 CF'!$C$7</c:f>
              <c:strCache>
                <c:ptCount val="1"/>
                <c:pt idx="0">
                  <c:v>BRS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'TK-1000 CF'!$B$8:$B$23</c:f>
              <c:numCache>
                <c:formatCode>m/d/yyyy</c:formatCode>
                <c:ptCount val="16"/>
                <c:pt idx="0">
                  <c:v>43697</c:v>
                </c:pt>
                <c:pt idx="1">
                  <c:v>43668</c:v>
                </c:pt>
                <c:pt idx="2">
                  <c:v>43642</c:v>
                </c:pt>
                <c:pt idx="3">
                  <c:v>43599</c:v>
                </c:pt>
                <c:pt idx="4">
                  <c:v>43560</c:v>
                </c:pt>
                <c:pt idx="5">
                  <c:v>43534</c:v>
                </c:pt>
                <c:pt idx="6">
                  <c:v>43508</c:v>
                </c:pt>
                <c:pt idx="7">
                  <c:v>43489</c:v>
                </c:pt>
                <c:pt idx="8">
                  <c:v>43452</c:v>
                </c:pt>
                <c:pt idx="9">
                  <c:v>43419</c:v>
                </c:pt>
                <c:pt idx="10">
                  <c:v>43403</c:v>
                </c:pt>
                <c:pt idx="11">
                  <c:v>43370</c:v>
                </c:pt>
                <c:pt idx="12">
                  <c:v>43340</c:v>
                </c:pt>
                <c:pt idx="13">
                  <c:v>43277</c:v>
                </c:pt>
                <c:pt idx="14">
                  <c:v>43242</c:v>
                </c:pt>
                <c:pt idx="15">
                  <c:v>43172</c:v>
                </c:pt>
              </c:numCache>
            </c:numRef>
          </c:cat>
          <c:val>
            <c:numRef>
              <c:f>'TK-1000 CF'!$C$8:$C$23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1-4F8F-B79B-EB234CE880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978688"/>
        <c:axId val="102980224"/>
      </c:lineChart>
      <c:catAx>
        <c:axId val="102978688"/>
        <c:scaling>
          <c:orientation val="maxMin"/>
        </c:scaling>
        <c:delete val="1"/>
        <c:axPos val="b"/>
        <c:numFmt formatCode="m/d/yyyy" sourceLinked="1"/>
        <c:majorTickMark val="none"/>
        <c:minorTickMark val="none"/>
        <c:tickLblPos val="nextTo"/>
        <c:crossAx val="102980224"/>
        <c:crosses val="autoZero"/>
        <c:auto val="0"/>
        <c:lblAlgn val="ctr"/>
        <c:lblOffset val="100"/>
        <c:noMultiLvlLbl val="1"/>
      </c:catAx>
      <c:valAx>
        <c:axId val="102980224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high"/>
        <c:crossAx val="102978688"/>
        <c:crosses val="autoZero"/>
        <c:crossBetween val="between"/>
      </c:valAx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45154480131116248"/>
          <c:y val="0.92021615304172444"/>
          <c:w val="9.1425889200511631E-2"/>
          <c:h val="6.4581133262063301E-2"/>
        </c:manualLayout>
      </c:layout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Bacterias!A1"/><Relationship Id="rId3" Type="http://schemas.openxmlformats.org/officeDocument/2006/relationships/chart" Target="../charts/chart1.xml"/><Relationship Id="rId7" Type="http://schemas.openxmlformats.org/officeDocument/2006/relationships/hyperlink" Target="#Presiones!A1"/><Relationship Id="rId2" Type="http://schemas.openxmlformats.org/officeDocument/2006/relationships/hyperlink" Target="#'Inhibidor de Incrustaciones'!A1"/><Relationship Id="rId1" Type="http://schemas.openxmlformats.org/officeDocument/2006/relationships/hyperlink" Target="#'Inhibidor de Corrosi&#243;n'!A1"/><Relationship Id="rId6" Type="http://schemas.openxmlformats.org/officeDocument/2006/relationships/chart" Target="../charts/chart3.xml"/><Relationship Id="rId5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8.xml"/><Relationship Id="rId4" Type="http://schemas.openxmlformats.org/officeDocument/2006/relationships/hyperlink" Target="#Bacterias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9.xml"/><Relationship Id="rId4" Type="http://schemas.openxmlformats.org/officeDocument/2006/relationships/hyperlink" Target="#Bacterias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10.xml"/><Relationship Id="rId5" Type="http://schemas.openxmlformats.org/officeDocument/2006/relationships/hyperlink" Target="#Presiones!A1"/><Relationship Id="rId4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11.xml"/><Relationship Id="rId5" Type="http://schemas.openxmlformats.org/officeDocument/2006/relationships/hyperlink" Target="#Presiones!A1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'Inhibidor de Corrosi&#243;n'!A1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12.xml"/><Relationship Id="rId5" Type="http://schemas.openxmlformats.org/officeDocument/2006/relationships/hyperlink" Target="#Presiones!A1"/><Relationship Id="rId4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resiones!A1"/><Relationship Id="rId1" Type="http://schemas.openxmlformats.org/officeDocument/2006/relationships/chart" Target="../charts/chart13.xml"/><Relationship Id="rId5" Type="http://schemas.openxmlformats.org/officeDocument/2006/relationships/hyperlink" Target="#'Inhibidor de Corrosi&#243;n'!A1"/><Relationship Id="rId4" Type="http://schemas.openxmlformats.org/officeDocument/2006/relationships/hyperlink" Target="#'Inhibidor de Incrustaciones'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hyperlink" Target="#'Inhibidor de Incrustaciones'!A1"/><Relationship Id="rId5" Type="http://schemas.openxmlformats.org/officeDocument/2006/relationships/chart" Target="../charts/chart14.xml"/><Relationship Id="rId4" Type="http://schemas.openxmlformats.org/officeDocument/2006/relationships/hyperlink" Target="#Presiones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16.xml"/><Relationship Id="rId5" Type="http://schemas.openxmlformats.org/officeDocument/2006/relationships/hyperlink" Target="#'Inhibidor de Incrustaciones'!A1"/><Relationship Id="rId4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19.xml"/><Relationship Id="rId4" Type="http://schemas.openxmlformats.org/officeDocument/2006/relationships/hyperlink" Target="#'Inhibidor de Incrustaciones'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Corrosi&#243;n'!A1"/><Relationship Id="rId1" Type="http://schemas.openxmlformats.org/officeDocument/2006/relationships/chart" Target="../charts/chart20.xml"/><Relationship Id="rId5" Type="http://schemas.openxmlformats.org/officeDocument/2006/relationships/hyperlink" Target="#Presiones!A1"/><Relationship Id="rId4" Type="http://schemas.openxmlformats.org/officeDocument/2006/relationships/hyperlink" Target="#'Inhibidor de Incrustaciones'!A1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1.xml"/><Relationship Id="rId5" Type="http://schemas.openxmlformats.org/officeDocument/2006/relationships/chart" Target="../charts/chart22.xml"/><Relationship Id="rId4" Type="http://schemas.openxmlformats.org/officeDocument/2006/relationships/hyperlink" Target="#'Inhibidor de Corrosi&#243;n'!A1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hyperlink" Target="#Presiones!A1"/><Relationship Id="rId2" Type="http://schemas.openxmlformats.org/officeDocument/2006/relationships/image" Target="../media/image2.jpeg"/><Relationship Id="rId1" Type="http://schemas.openxmlformats.org/officeDocument/2006/relationships/chart" Target="../charts/chart23.xml"/><Relationship Id="rId6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hyperlink" Target="#'Inhibidor de Corrosi&#243;n'!A1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7.xml"/><Relationship Id="rId4" Type="http://schemas.openxmlformats.org/officeDocument/2006/relationships/hyperlink" Target="#'Inhibidor de Corrosi&#243;n'!A1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8.xml"/><Relationship Id="rId4" Type="http://schemas.openxmlformats.org/officeDocument/2006/relationships/hyperlink" Target="#Presiones!A1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29.xml"/><Relationship Id="rId6" Type="http://schemas.openxmlformats.org/officeDocument/2006/relationships/hyperlink" Target="#Presiones!A1"/><Relationship Id="rId5" Type="http://schemas.openxmlformats.org/officeDocument/2006/relationships/chart" Target="../charts/chart30.xml"/><Relationship Id="rId4" Type="http://schemas.openxmlformats.org/officeDocument/2006/relationships/hyperlink" Target="#'Inhibidor de Corrosi&#243;n'!A1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31.xml"/><Relationship Id="rId5" Type="http://schemas.openxmlformats.org/officeDocument/2006/relationships/hyperlink" Target="#Presiones!A1"/><Relationship Id="rId4" Type="http://schemas.openxmlformats.org/officeDocument/2006/relationships/hyperlink" Target="#'Inhibidor de Corrosi&#243;n'!A1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32.xml"/><Relationship Id="rId6" Type="http://schemas.openxmlformats.org/officeDocument/2006/relationships/chart" Target="../charts/chart33.xml"/><Relationship Id="rId5" Type="http://schemas.openxmlformats.org/officeDocument/2006/relationships/hyperlink" Target="#Presiones!A1"/><Relationship Id="rId4" Type="http://schemas.openxmlformats.org/officeDocument/2006/relationships/hyperlink" Target="#'Inhibidor de Corrosi&#243;n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image" Target="../media/image1.png"/><Relationship Id="rId1" Type="http://schemas.openxmlformats.org/officeDocument/2006/relationships/hyperlink" Target="#'Inhibidor de Corrosi&#243;n'!A1"/><Relationship Id="rId4" Type="http://schemas.openxmlformats.org/officeDocument/2006/relationships/hyperlink" Target="#Presiones!A1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1.png"/><Relationship Id="rId1" Type="http://schemas.openxmlformats.org/officeDocument/2006/relationships/hyperlink" Target="#'Inhibidor de Corrosi&#243;n'!A1"/><Relationship Id="rId4" Type="http://schemas.openxmlformats.org/officeDocument/2006/relationships/hyperlink" Target="#Presiones!A1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36.xml"/><Relationship Id="rId6" Type="http://schemas.openxmlformats.org/officeDocument/2006/relationships/chart" Target="../charts/chart37.xml"/><Relationship Id="rId5" Type="http://schemas.openxmlformats.org/officeDocument/2006/relationships/hyperlink" Target="#Presiones!A1"/><Relationship Id="rId4" Type="http://schemas.openxmlformats.org/officeDocument/2006/relationships/hyperlink" Target="#'Inhibidor de Corrosi&#243;n'!A1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image" Target="../media/image1.png"/><Relationship Id="rId1" Type="http://schemas.openxmlformats.org/officeDocument/2006/relationships/hyperlink" Target="#Presiones!A1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5" Type="http://schemas.openxmlformats.org/officeDocument/2006/relationships/hyperlink" Target="#'Inhibidor de Corrosi&#243;n'!A1"/><Relationship Id="rId4" Type="http://schemas.openxmlformats.org/officeDocument/2006/relationships/hyperlink" Target="#Presiones!A1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40.xml"/><Relationship Id="rId4" Type="http://schemas.openxmlformats.org/officeDocument/2006/relationships/hyperlink" Target="#Presiones!A1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41.xml"/><Relationship Id="rId4" Type="http://schemas.openxmlformats.org/officeDocument/2006/relationships/hyperlink" Target="#Presiones!A1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42.xml"/><Relationship Id="rId4" Type="http://schemas.openxmlformats.org/officeDocument/2006/relationships/hyperlink" Target="#Presiones!A1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43.xml"/><Relationship Id="rId4" Type="http://schemas.openxmlformats.org/officeDocument/2006/relationships/hyperlink" Target="#Presiones!A1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45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46.xml"/><Relationship Id="rId6" Type="http://schemas.openxmlformats.org/officeDocument/2006/relationships/chart" Target="../charts/chart47.xml"/><Relationship Id="rId5" Type="http://schemas.openxmlformats.org/officeDocument/2006/relationships/hyperlink" Target="#Presiones!A1"/><Relationship Id="rId4" Type="http://schemas.openxmlformats.org/officeDocument/2006/relationships/hyperlink" Target="#'Inhibidor de Corrosi&#243;n'!A1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48.xml"/><Relationship Id="rId6" Type="http://schemas.openxmlformats.org/officeDocument/2006/relationships/chart" Target="../charts/chart49.xml"/><Relationship Id="rId5" Type="http://schemas.openxmlformats.org/officeDocument/2006/relationships/hyperlink" Target="#Presiones!A1"/><Relationship Id="rId4" Type="http://schemas.openxmlformats.org/officeDocument/2006/relationships/hyperlink" Target="#'Inhibidor de Corrosi&#243;n'!A1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50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7" Type="http://schemas.openxmlformats.org/officeDocument/2006/relationships/hyperlink" Target="#Bacterias!A1"/><Relationship Id="rId2" Type="http://schemas.openxmlformats.org/officeDocument/2006/relationships/image" Target="../media/image1.png"/><Relationship Id="rId1" Type="http://schemas.openxmlformats.org/officeDocument/2006/relationships/hyperlink" Target="#'Inhibidor de Corrosi&#243;n'!A1"/><Relationship Id="rId6" Type="http://schemas.openxmlformats.org/officeDocument/2006/relationships/hyperlink" Target="#'Inhibidor de Incrustaciones'!A1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53.xml"/><Relationship Id="rId6" Type="http://schemas.openxmlformats.org/officeDocument/2006/relationships/chart" Target="../charts/chart54.xml"/><Relationship Id="rId5" Type="http://schemas.openxmlformats.org/officeDocument/2006/relationships/hyperlink" Target="#Presiones!A1"/><Relationship Id="rId4" Type="http://schemas.openxmlformats.org/officeDocument/2006/relationships/hyperlink" Target="#'Inhibidor de Corrosi&#243;n'!A1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55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56.xml"/><Relationship Id="rId4" Type="http://schemas.openxmlformats.org/officeDocument/2006/relationships/hyperlink" Target="#'Inhibidor de Corrosi&#243;n'!A1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57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6" Type="http://schemas.openxmlformats.org/officeDocument/2006/relationships/hyperlink" Target="#Presiones!A1"/><Relationship Id="rId5" Type="http://schemas.openxmlformats.org/officeDocument/2006/relationships/hyperlink" Target="#'Inhibidor de Corrosi&#243;n'!A1"/><Relationship Id="rId4" Type="http://schemas.openxmlformats.org/officeDocument/2006/relationships/chart" Target="../charts/chart5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5" Type="http://schemas.openxmlformats.org/officeDocument/2006/relationships/hyperlink" Target="#'Inhibidor de Corrosi&#243;n'!A1"/><Relationship Id="rId4" Type="http://schemas.openxmlformats.org/officeDocument/2006/relationships/chart" Target="../charts/chart61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5" Type="http://schemas.openxmlformats.org/officeDocument/2006/relationships/hyperlink" Target="#Presiones!A1"/><Relationship Id="rId4" Type="http://schemas.openxmlformats.org/officeDocument/2006/relationships/hyperlink" Target="#'Inhibidor de Corrosi&#243;n'!A1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63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5" Type="http://schemas.openxmlformats.org/officeDocument/2006/relationships/hyperlink" Target="#Presiones!A1"/><Relationship Id="rId4" Type="http://schemas.openxmlformats.org/officeDocument/2006/relationships/hyperlink" Target="#'Inhibidor de Corrosi&#243;n'!A1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65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66.xml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6" Type="http://schemas.openxmlformats.org/officeDocument/2006/relationships/hyperlink" Target="#Presiones!A1"/><Relationship Id="rId5" Type="http://schemas.openxmlformats.org/officeDocument/2006/relationships/hyperlink" Target="#'Inhibidor de Corrosi&#243;n'!A1"/><Relationship Id="rId4" Type="http://schemas.openxmlformats.org/officeDocument/2006/relationships/chart" Target="../charts/chart68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6" Type="http://schemas.openxmlformats.org/officeDocument/2006/relationships/chart" Target="../charts/chart70.xml"/><Relationship Id="rId5" Type="http://schemas.openxmlformats.org/officeDocument/2006/relationships/hyperlink" Target="#'Inhibidor de Corrosi&#243;n'!A1"/><Relationship Id="rId4" Type="http://schemas.openxmlformats.org/officeDocument/2006/relationships/chart" Target="../charts/chart69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5" Type="http://schemas.openxmlformats.org/officeDocument/2006/relationships/hyperlink" Target="#'Inhibidor de Corrosi&#243;n'!A1"/><Relationship Id="rId4" Type="http://schemas.openxmlformats.org/officeDocument/2006/relationships/chart" Target="../charts/chart71.xml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7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73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74.xml"/><Relationship Id="rId4" Type="http://schemas.openxmlformats.org/officeDocument/2006/relationships/hyperlink" Target="#'Inhibidor de Corrosi&#243;n'!A1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hyperlink" Target="#Presi&#243;n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6" Type="http://schemas.openxmlformats.org/officeDocument/2006/relationships/hyperlink" Target="#'Inhibidor de Corrosi&#243;n'!A1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hyperlink" Target="#Presi&#243;n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5" Type="http://schemas.openxmlformats.org/officeDocument/2006/relationships/hyperlink" Target="#'Inhibidor de Corrosi&#243;n'!A1"/><Relationship Id="rId4" Type="http://schemas.openxmlformats.org/officeDocument/2006/relationships/chart" Target="../charts/chart77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5" Type="http://schemas.openxmlformats.org/officeDocument/2006/relationships/hyperlink" Target="#Presiones!A1"/><Relationship Id="rId4" Type="http://schemas.openxmlformats.org/officeDocument/2006/relationships/hyperlink" Target="#'Inhibidor de Corrosi&#243;n'!A1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hyperlink" Target="#Presiones!A1"/><Relationship Id="rId2" Type="http://schemas.openxmlformats.org/officeDocument/2006/relationships/image" Target="../media/image1.png"/><Relationship Id="rId1" Type="http://schemas.openxmlformats.org/officeDocument/2006/relationships/hyperlink" Target="#'Inhibidor de Incrustaciones'!A1"/><Relationship Id="rId4" Type="http://schemas.openxmlformats.org/officeDocument/2006/relationships/chart" Target="../charts/chart7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6.xml"/><Relationship Id="rId4" Type="http://schemas.openxmlformats.org/officeDocument/2006/relationships/hyperlink" Target="#Bacterias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Inhibidor de Incrustaciones'!A1"/><Relationship Id="rId1" Type="http://schemas.openxmlformats.org/officeDocument/2006/relationships/chart" Target="../charts/chart7.xml"/><Relationship Id="rId4" Type="http://schemas.openxmlformats.org/officeDocument/2006/relationships/hyperlink" Target="#Bacteri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7</xdr:row>
      <xdr:rowOff>19050</xdr:rowOff>
    </xdr:from>
    <xdr:to>
      <xdr:col>9</xdr:col>
      <xdr:colOff>571500</xdr:colOff>
      <xdr:row>10</xdr:row>
      <xdr:rowOff>104775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4371975" y="1352550"/>
          <a:ext cx="1685925" cy="657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Resumen Tratamiento </a:t>
          </a:r>
        </a:p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Corrosión</a:t>
          </a:r>
        </a:p>
      </xdr:txBody>
    </xdr:sp>
    <xdr:clientData/>
  </xdr:twoCellAnchor>
  <xdr:twoCellAnchor>
    <xdr:from>
      <xdr:col>1</xdr:col>
      <xdr:colOff>266700</xdr:colOff>
      <xdr:row>7</xdr:row>
      <xdr:rowOff>38100</xdr:rowOff>
    </xdr:from>
    <xdr:to>
      <xdr:col>4</xdr:col>
      <xdr:colOff>123825</xdr:colOff>
      <xdr:row>10</xdr:row>
      <xdr:rowOff>123825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876300" y="1371600"/>
          <a:ext cx="1685925" cy="657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Resumen Tratamiento </a:t>
          </a:r>
        </a:p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Incrustaciones</a:t>
          </a:r>
        </a:p>
      </xdr:txBody>
    </xdr:sp>
    <xdr:clientData/>
  </xdr:twoCellAnchor>
  <xdr:twoCellAnchor>
    <xdr:from>
      <xdr:col>0</xdr:col>
      <xdr:colOff>133350</xdr:colOff>
      <xdr:row>13</xdr:row>
      <xdr:rowOff>114299</xdr:rowOff>
    </xdr:from>
    <xdr:to>
      <xdr:col>5</xdr:col>
      <xdr:colOff>266700</xdr:colOff>
      <xdr:row>24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495301</xdr:colOff>
      <xdr:row>13</xdr:row>
      <xdr:rowOff>123824</xdr:rowOff>
    </xdr:from>
    <xdr:to>
      <xdr:col>11</xdr:col>
      <xdr:colOff>47625</xdr:colOff>
      <xdr:row>24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438150</xdr:colOff>
      <xdr:row>4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30</xdr:col>
      <xdr:colOff>600075</xdr:colOff>
      <xdr:row>11</xdr:row>
      <xdr:rowOff>142875</xdr:rowOff>
    </xdr:from>
    <xdr:to>
      <xdr:col>36</xdr:col>
      <xdr:colOff>285750</xdr:colOff>
      <xdr:row>22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7</xdr:row>
      <xdr:rowOff>19050</xdr:rowOff>
    </xdr:from>
    <xdr:to>
      <xdr:col>14</xdr:col>
      <xdr:colOff>504825</xdr:colOff>
      <xdr:row>10</xdr:row>
      <xdr:rowOff>104775</xdr:rowOff>
    </xdr:to>
    <xdr:sp macro="" textlink="">
      <xdr:nvSpPr>
        <xdr:cNvPr id="12" name="Rounded Rectangle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7353300" y="1352550"/>
          <a:ext cx="1685925" cy="657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Presiones</a:t>
          </a:r>
        </a:p>
      </xdr:txBody>
    </xdr:sp>
    <xdr:clientData/>
  </xdr:twoCellAnchor>
  <xdr:twoCellAnchor>
    <xdr:from>
      <xdr:col>16</xdr:col>
      <xdr:colOff>447675</xdr:colOff>
      <xdr:row>7</xdr:row>
      <xdr:rowOff>19050</xdr:rowOff>
    </xdr:from>
    <xdr:to>
      <xdr:col>19</xdr:col>
      <xdr:colOff>304800</xdr:colOff>
      <xdr:row>10</xdr:row>
      <xdr:rowOff>104775</xdr:rowOff>
    </xdr:to>
    <xdr:sp macro="" textlink="">
      <xdr:nvSpPr>
        <xdr:cNvPr id="13" name="Rounded Rectangle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10201275" y="1352550"/>
          <a:ext cx="1685925" cy="657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Bacterias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6</xdr:row>
      <xdr:rowOff>4762</xdr:rowOff>
    </xdr:from>
    <xdr:to>
      <xdr:col>14</xdr:col>
      <xdr:colOff>447674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95250</xdr:rowOff>
    </xdr:from>
    <xdr:to>
      <xdr:col>7</xdr:col>
      <xdr:colOff>66675</xdr:colOff>
      <xdr:row>2</xdr:row>
      <xdr:rowOff>47625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6915150" y="95250"/>
          <a:ext cx="6572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733425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228600</xdr:colOff>
      <xdr:row>0</xdr:row>
      <xdr:rowOff>95250</xdr:rowOff>
    </xdr:from>
    <xdr:to>
      <xdr:col>9</xdr:col>
      <xdr:colOff>466726</xdr:colOff>
      <xdr:row>2</xdr:row>
      <xdr:rowOff>47625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7734300" y="95250"/>
          <a:ext cx="1457326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Bacterias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6</xdr:row>
      <xdr:rowOff>4762</xdr:rowOff>
    </xdr:from>
    <xdr:to>
      <xdr:col>14</xdr:col>
      <xdr:colOff>447674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95250</xdr:rowOff>
    </xdr:from>
    <xdr:to>
      <xdr:col>7</xdr:col>
      <xdr:colOff>66675</xdr:colOff>
      <xdr:row>2</xdr:row>
      <xdr:rowOff>47625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6915150" y="95250"/>
          <a:ext cx="6572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733425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295275</xdr:colOff>
      <xdr:row>0</xdr:row>
      <xdr:rowOff>95250</xdr:rowOff>
    </xdr:from>
    <xdr:to>
      <xdr:col>9</xdr:col>
      <xdr:colOff>533400</xdr:colOff>
      <xdr:row>2</xdr:row>
      <xdr:rowOff>47625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7800975" y="95250"/>
          <a:ext cx="14573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a Bacterias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6</xdr:row>
      <xdr:rowOff>9524</xdr:rowOff>
    </xdr:from>
    <xdr:to>
      <xdr:col>16</xdr:col>
      <xdr:colOff>142874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0</xdr:rowOff>
    </xdr:from>
    <xdr:to>
      <xdr:col>10</xdr:col>
      <xdr:colOff>847725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5848350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 Incrustaciones</a:t>
          </a:r>
        </a:p>
      </xdr:txBody>
    </xdr:sp>
    <xdr:clientData/>
  </xdr:twoCellAnchor>
  <xdr:twoCellAnchor>
    <xdr:from>
      <xdr:col>10</xdr:col>
      <xdr:colOff>1057274</xdr:colOff>
      <xdr:row>1</xdr:row>
      <xdr:rowOff>9525</xdr:rowOff>
    </xdr:from>
    <xdr:to>
      <xdr:col>13</xdr:col>
      <xdr:colOff>314324</xdr:colOff>
      <xdr:row>2</xdr:row>
      <xdr:rowOff>152400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>
        <a:xfrm>
          <a:off x="7772399" y="200025"/>
          <a:ext cx="15335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13</xdr:col>
      <xdr:colOff>600075</xdr:colOff>
      <xdr:row>1</xdr:row>
      <xdr:rowOff>9525</xdr:rowOff>
    </xdr:from>
    <xdr:to>
      <xdr:col>16</xdr:col>
      <xdr:colOff>219075</xdr:colOff>
      <xdr:row>2</xdr:row>
      <xdr:rowOff>152400</xdr:rowOff>
    </xdr:to>
    <xdr:sp macro="" textlink="">
      <xdr:nvSpPr>
        <xdr:cNvPr id="8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SpPr/>
      </xdr:nvSpPr>
      <xdr:spPr>
        <a:xfrm>
          <a:off x="9591675" y="200025"/>
          <a:ext cx="16192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Presiones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6</xdr:row>
      <xdr:rowOff>9525</xdr:rowOff>
    </xdr:from>
    <xdr:to>
      <xdr:col>16</xdr:col>
      <xdr:colOff>485775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0</xdr:rowOff>
    </xdr:from>
    <xdr:to>
      <xdr:col>10</xdr:col>
      <xdr:colOff>847725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5848350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 Incrustaciones</a:t>
          </a:r>
        </a:p>
      </xdr:txBody>
    </xdr:sp>
    <xdr:clientData/>
  </xdr:twoCellAnchor>
  <xdr:twoCellAnchor>
    <xdr:from>
      <xdr:col>10</xdr:col>
      <xdr:colOff>1057274</xdr:colOff>
      <xdr:row>1</xdr:row>
      <xdr:rowOff>9525</xdr:rowOff>
    </xdr:from>
    <xdr:to>
      <xdr:col>13</xdr:col>
      <xdr:colOff>314324</xdr:colOff>
      <xdr:row>2</xdr:row>
      <xdr:rowOff>152400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7772399" y="200025"/>
          <a:ext cx="15335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13</xdr:col>
      <xdr:colOff>600075</xdr:colOff>
      <xdr:row>1</xdr:row>
      <xdr:rowOff>9525</xdr:rowOff>
    </xdr:from>
    <xdr:to>
      <xdr:col>16</xdr:col>
      <xdr:colOff>219075</xdr:colOff>
      <xdr:row>2</xdr:row>
      <xdr:rowOff>152400</xdr:rowOff>
    </xdr:to>
    <xdr:sp macro="" textlink="">
      <xdr:nvSpPr>
        <xdr:cNvPr id="7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SpPr/>
      </xdr:nvSpPr>
      <xdr:spPr>
        <a:xfrm>
          <a:off x="9591675" y="200025"/>
          <a:ext cx="16192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Presiones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6</xdr:row>
      <xdr:rowOff>9524</xdr:rowOff>
    </xdr:from>
    <xdr:to>
      <xdr:col>16</xdr:col>
      <xdr:colOff>638175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0</xdr:rowOff>
    </xdr:from>
    <xdr:to>
      <xdr:col>10</xdr:col>
      <xdr:colOff>847725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>
          <a:off x="6096000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 Incrustaciones</a:t>
          </a:r>
        </a:p>
      </xdr:txBody>
    </xdr:sp>
    <xdr:clientData/>
  </xdr:twoCellAnchor>
  <xdr:twoCellAnchor>
    <xdr:from>
      <xdr:col>10</xdr:col>
      <xdr:colOff>1057274</xdr:colOff>
      <xdr:row>1</xdr:row>
      <xdr:rowOff>9525</xdr:rowOff>
    </xdr:from>
    <xdr:to>
      <xdr:col>13</xdr:col>
      <xdr:colOff>314324</xdr:colOff>
      <xdr:row>2</xdr:row>
      <xdr:rowOff>152400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8020049" y="200025"/>
          <a:ext cx="15335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13</xdr:col>
      <xdr:colOff>600075</xdr:colOff>
      <xdr:row>1</xdr:row>
      <xdr:rowOff>9525</xdr:rowOff>
    </xdr:from>
    <xdr:to>
      <xdr:col>16</xdr:col>
      <xdr:colOff>219075</xdr:colOff>
      <xdr:row>2</xdr:row>
      <xdr:rowOff>152400</xdr:rowOff>
    </xdr:to>
    <xdr:sp macro="" textlink="">
      <xdr:nvSpPr>
        <xdr:cNvPr id="6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SpPr/>
      </xdr:nvSpPr>
      <xdr:spPr>
        <a:xfrm>
          <a:off x="9839325" y="200025"/>
          <a:ext cx="16192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Presiones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5</xdr:row>
      <xdr:rowOff>180975</xdr:rowOff>
    </xdr:from>
    <xdr:to>
      <xdr:col>18</xdr:col>
      <xdr:colOff>523875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</xdr:row>
      <xdr:rowOff>0</xdr:rowOff>
    </xdr:from>
    <xdr:to>
      <xdr:col>11</xdr:col>
      <xdr:colOff>19051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>
          <a:off x="6019800" y="190500"/>
          <a:ext cx="140970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 b="1"/>
            <a:t>Volver a Presiones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11</xdr:col>
      <xdr:colOff>171451</xdr:colOff>
      <xdr:row>1</xdr:row>
      <xdr:rowOff>9525</xdr:rowOff>
    </xdr:from>
    <xdr:to>
      <xdr:col>13</xdr:col>
      <xdr:colOff>523875</xdr:colOff>
      <xdr:row>2</xdr:row>
      <xdr:rowOff>152400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>
          <a:off x="7581901" y="200025"/>
          <a:ext cx="1571624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 b="1"/>
            <a:t>Volver a Incrustaciones</a:t>
          </a:r>
        </a:p>
      </xdr:txBody>
    </xdr:sp>
    <xdr:clientData/>
  </xdr:twoCellAnchor>
  <xdr:twoCellAnchor>
    <xdr:from>
      <xdr:col>14</xdr:col>
      <xdr:colOff>47624</xdr:colOff>
      <xdr:row>1</xdr:row>
      <xdr:rowOff>0</xdr:rowOff>
    </xdr:from>
    <xdr:to>
      <xdr:col>16</xdr:col>
      <xdr:colOff>247649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>
          <a:off x="9286874" y="190500"/>
          <a:ext cx="14192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 b="1"/>
            <a:t> Volver a Corrosión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371475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SpPr/>
      </xdr:nvSpPr>
      <xdr:spPr>
        <a:xfrm>
          <a:off x="5715000" y="190500"/>
          <a:ext cx="15906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 Incrustaciones</a:t>
          </a:r>
        </a:p>
      </xdr:txBody>
    </xdr:sp>
    <xdr:clientData/>
  </xdr:twoCellAnchor>
  <xdr:twoCellAnchor>
    <xdr:from>
      <xdr:col>11</xdr:col>
      <xdr:colOff>542924</xdr:colOff>
      <xdr:row>1</xdr:row>
      <xdr:rowOff>0</xdr:rowOff>
    </xdr:from>
    <xdr:to>
      <xdr:col>14</xdr:col>
      <xdr:colOff>304799</xdr:colOff>
      <xdr:row>2</xdr:row>
      <xdr:rowOff>133350</xdr:rowOff>
    </xdr:to>
    <xdr:sp macro="" textlink="">
      <xdr:nvSpPr>
        <xdr:cNvPr id="9" name="Rounded Rectangl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SpPr/>
      </xdr:nvSpPr>
      <xdr:spPr>
        <a:xfrm>
          <a:off x="7705724" y="190500"/>
          <a:ext cx="1590675" cy="3238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D00-00000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14</xdr:col>
      <xdr:colOff>457200</xdr:colOff>
      <xdr:row>1</xdr:row>
      <xdr:rowOff>0</xdr:rowOff>
    </xdr:from>
    <xdr:to>
      <xdr:col>17</xdr:col>
      <xdr:colOff>114300</xdr:colOff>
      <xdr:row>2</xdr:row>
      <xdr:rowOff>114300</xdr:rowOff>
    </xdr:to>
    <xdr:sp macro="" textlink="">
      <xdr:nvSpPr>
        <xdr:cNvPr id="12" name="Rounded Rectangl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D00-00000C000000}"/>
            </a:ext>
          </a:extLst>
        </xdr:cNvPr>
        <xdr:cNvSpPr/>
      </xdr:nvSpPr>
      <xdr:spPr>
        <a:xfrm>
          <a:off x="9448800" y="190500"/>
          <a:ext cx="1485900" cy="30480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 Presión</a:t>
          </a:r>
        </a:p>
      </xdr:txBody>
    </xdr:sp>
    <xdr:clientData/>
  </xdr:twoCellAnchor>
  <xdr:twoCellAnchor>
    <xdr:from>
      <xdr:col>7</xdr:col>
      <xdr:colOff>247650</xdr:colOff>
      <xdr:row>6</xdr:row>
      <xdr:rowOff>19050</xdr:rowOff>
    </xdr:from>
    <xdr:to>
      <xdr:col>18</xdr:col>
      <xdr:colOff>571500</xdr:colOff>
      <xdr:row>21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17</xdr:col>
      <xdr:colOff>600075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5714999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23</xdr:row>
      <xdr:rowOff>33336</xdr:rowOff>
    </xdr:from>
    <xdr:to>
      <xdr:col>18</xdr:col>
      <xdr:colOff>342900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400799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Corrosion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114300</xdr:colOff>
      <xdr:row>6</xdr:row>
      <xdr:rowOff>0</xdr:rowOff>
    </xdr:from>
    <xdr:to>
      <xdr:col>18</xdr:col>
      <xdr:colOff>323850</xdr:colOff>
      <xdr:row>21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104775</xdr:colOff>
      <xdr:row>1</xdr:row>
      <xdr:rowOff>0</xdr:rowOff>
    </xdr:from>
    <xdr:to>
      <xdr:col>15</xdr:col>
      <xdr:colOff>19050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8334375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Incrustación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185736</xdr:rowOff>
    </xdr:from>
    <xdr:to>
      <xdr:col>18</xdr:col>
      <xdr:colOff>352425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400799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Corrosion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1219199</xdr:colOff>
      <xdr:row>1</xdr:row>
      <xdr:rowOff>9526</xdr:rowOff>
    </xdr:from>
    <xdr:to>
      <xdr:col>6</xdr:col>
      <xdr:colOff>838200</xdr:colOff>
      <xdr:row>2</xdr:row>
      <xdr:rowOff>152400</xdr:rowOff>
    </xdr:to>
    <xdr:sp macro="" textlink="">
      <xdr:nvSpPr>
        <xdr:cNvPr id="14" name="Rounded Rectangl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6619874" y="200026"/>
          <a:ext cx="1276351" cy="333374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895350</xdr:colOff>
      <xdr:row>4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333375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400799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Corrosion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142875</xdr:colOff>
      <xdr:row>1</xdr:row>
      <xdr:rowOff>0</xdr:rowOff>
    </xdr:from>
    <xdr:to>
      <xdr:col>15</xdr:col>
      <xdr:colOff>57150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8372475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Incrustación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333375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296024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Corrosión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523875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8124825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Incrustación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17</xdr:col>
      <xdr:colOff>523875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9953625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Presiones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333375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28576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400800" y="190500"/>
          <a:ext cx="1857376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295275</xdr:colOff>
      <xdr:row>1</xdr:row>
      <xdr:rowOff>0</xdr:rowOff>
    </xdr:from>
    <xdr:to>
      <xdr:col>15</xdr:col>
      <xdr:colOff>190500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8524875" y="190500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Corrosión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152400</xdr:colOff>
      <xdr:row>22</xdr:row>
      <xdr:rowOff>161925</xdr:rowOff>
    </xdr:from>
    <xdr:to>
      <xdr:col>18</xdr:col>
      <xdr:colOff>361950</xdr:colOff>
      <xdr:row>38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143</xdr:col>
      <xdr:colOff>85725</xdr:colOff>
      <xdr:row>72</xdr:row>
      <xdr:rowOff>85725</xdr:rowOff>
    </xdr:from>
    <xdr:to>
      <xdr:col>143</xdr:col>
      <xdr:colOff>552450</xdr:colOff>
      <xdr:row>73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2876550" y="6819900"/>
          <a:ext cx="466725" cy="228600"/>
        </a:xfrm>
        <a:prstGeom prst="rightArrow">
          <a:avLst>
            <a:gd name="adj1" fmla="val 50000"/>
            <a:gd name="adj2" fmla="val 510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143</xdr:col>
      <xdr:colOff>76200</xdr:colOff>
      <xdr:row>86</xdr:row>
      <xdr:rowOff>104775</xdr:rowOff>
    </xdr:from>
    <xdr:to>
      <xdr:col>143</xdr:col>
      <xdr:colOff>495300</xdr:colOff>
      <xdr:row>88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2867025" y="9134475"/>
          <a:ext cx="419100" cy="257175"/>
        </a:xfrm>
        <a:prstGeom prst="rightArrow">
          <a:avLst>
            <a:gd name="adj1" fmla="val 50000"/>
            <a:gd name="adj2" fmla="val 4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151</xdr:col>
      <xdr:colOff>123825</xdr:colOff>
      <xdr:row>60</xdr:row>
      <xdr:rowOff>0</xdr:rowOff>
    </xdr:from>
    <xdr:to>
      <xdr:col>166</xdr:col>
      <xdr:colOff>314325</xdr:colOff>
      <xdr:row>77</xdr:row>
      <xdr:rowOff>19050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169</xdr:col>
      <xdr:colOff>123825</xdr:colOff>
      <xdr:row>1</xdr:row>
      <xdr:rowOff>85725</xdr:rowOff>
    </xdr:from>
    <xdr:to>
      <xdr:col>171</xdr:col>
      <xdr:colOff>400050</xdr:colOff>
      <xdr:row>4</xdr:row>
      <xdr:rowOff>85725</xdr:rowOff>
    </xdr:to>
    <xdr:pic>
      <xdr:nvPicPr>
        <xdr:cNvPr id="7" name="Picture 1025">
          <a:extLst>
            <a:ext uri="{FF2B5EF4-FFF2-40B4-BE49-F238E27FC236}">
              <a16:creationId xmlns:a16="http://schemas.microsoft.com/office/drawing/2014/main" xmlns="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85725"/>
          <a:ext cx="18669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174</xdr:col>
      <xdr:colOff>0</xdr:colOff>
      <xdr:row>4</xdr:row>
      <xdr:rowOff>152400</xdr:rowOff>
    </xdr:from>
    <xdr:to>
      <xdr:col>181</xdr:col>
      <xdr:colOff>0</xdr:colOff>
      <xdr:row>54</xdr:row>
      <xdr:rowOff>47625</xdr:rowOff>
    </xdr:to>
    <xdr:graphicFrame macro="">
      <xdr:nvGraphicFramePr>
        <xdr:cNvPr id="8" name="Chart 1026">
          <a:extLst>
            <a:ext uri="{FF2B5EF4-FFF2-40B4-BE49-F238E27FC236}">
              <a16:creationId xmlns:a16="http://schemas.microsoft.com/office/drawing/2014/main" xmlns="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1</xdr:row>
      <xdr:rowOff>0</xdr:rowOff>
    </xdr:from>
    <xdr:to>
      <xdr:col>11</xdr:col>
      <xdr:colOff>571500</xdr:colOff>
      <xdr:row>2</xdr:row>
      <xdr:rowOff>76200</xdr:rowOff>
    </xdr:to>
    <xdr:sp macro="" textlink="">
      <xdr:nvSpPr>
        <xdr:cNvPr id="10" name="Rounded 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100-00000A000000}"/>
            </a:ext>
          </a:extLst>
        </xdr:cNvPr>
        <xdr:cNvSpPr/>
      </xdr:nvSpPr>
      <xdr:spPr>
        <a:xfrm>
          <a:off x="5895975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1100-00000B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228600</xdr:colOff>
      <xdr:row>6</xdr:row>
      <xdr:rowOff>23811</xdr:rowOff>
    </xdr:from>
    <xdr:to>
      <xdr:col>17</xdr:col>
      <xdr:colOff>523876</xdr:colOff>
      <xdr:row>22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400050</xdr:colOff>
      <xdr:row>1</xdr:row>
      <xdr:rowOff>0</xdr:rowOff>
    </xdr:from>
    <xdr:to>
      <xdr:col>15</xdr:col>
      <xdr:colOff>57149</xdr:colOff>
      <xdr:row>2</xdr:row>
      <xdr:rowOff>76200</xdr:rowOff>
    </xdr:to>
    <xdr:sp macro="" textlink="">
      <xdr:nvSpPr>
        <xdr:cNvPr id="13" name="Rounded 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1100-00000D000000}"/>
            </a:ext>
          </a:extLst>
        </xdr:cNvPr>
        <xdr:cNvSpPr/>
      </xdr:nvSpPr>
      <xdr:spPr>
        <a:xfrm>
          <a:off x="8058150" y="200025"/>
          <a:ext cx="1485899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Presión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47625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28576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400800" y="190500"/>
          <a:ext cx="1857376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333375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2362200</xdr:colOff>
      <xdr:row>1</xdr:row>
      <xdr:rowOff>28575</xdr:rowOff>
    </xdr:from>
    <xdr:to>
      <xdr:col>10</xdr:col>
      <xdr:colOff>19051</xdr:colOff>
      <xdr:row>2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6848475" y="219075"/>
          <a:ext cx="1857376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10</xdr:col>
      <xdr:colOff>228600</xdr:colOff>
      <xdr:row>1</xdr:row>
      <xdr:rowOff>38100</xdr:rowOff>
    </xdr:from>
    <xdr:to>
      <xdr:col>13</xdr:col>
      <xdr:colOff>257176</xdr:colOff>
      <xdr:row>2</xdr:row>
      <xdr:rowOff>180975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8915400" y="228600"/>
          <a:ext cx="1857376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176212</xdr:rowOff>
    </xdr:from>
    <xdr:to>
      <xdr:col>18</xdr:col>
      <xdr:colOff>285749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11</xdr:col>
      <xdr:colOff>76200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SpPr/>
      </xdr:nvSpPr>
      <xdr:spPr>
        <a:xfrm>
          <a:off x="5105400" y="190500"/>
          <a:ext cx="19050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11</xdr:col>
      <xdr:colOff>285750</xdr:colOff>
      <xdr:row>1</xdr:row>
      <xdr:rowOff>0</xdr:rowOff>
    </xdr:from>
    <xdr:to>
      <xdr:col>13</xdr:col>
      <xdr:colOff>381000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SpPr/>
      </xdr:nvSpPr>
      <xdr:spPr>
        <a:xfrm>
          <a:off x="7439025" y="190500"/>
          <a:ext cx="13144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Presión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333375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6296024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161925</xdr:colOff>
      <xdr:row>1</xdr:row>
      <xdr:rowOff>9525</xdr:rowOff>
    </xdr:from>
    <xdr:to>
      <xdr:col>15</xdr:col>
      <xdr:colOff>57150</xdr:colOff>
      <xdr:row>2</xdr:row>
      <xdr:rowOff>152400</xdr:rowOff>
    </xdr:to>
    <xdr:sp macro="" textlink="">
      <xdr:nvSpPr>
        <xdr:cNvPr id="6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8286750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Corrosion</a:t>
          </a:r>
        </a:p>
      </xdr:txBody>
    </xdr:sp>
    <xdr:clientData/>
  </xdr:twoCellAnchor>
  <xdr:twoCellAnchor>
    <xdr:from>
      <xdr:col>7</xdr:col>
      <xdr:colOff>133350</xdr:colOff>
      <xdr:row>22</xdr:row>
      <xdr:rowOff>104775</xdr:rowOff>
    </xdr:from>
    <xdr:to>
      <xdr:col>18</xdr:col>
      <xdr:colOff>361950</xdr:colOff>
      <xdr:row>37</xdr:row>
      <xdr:rowOff>180975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3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361950</xdr:colOff>
      <xdr:row>1</xdr:row>
      <xdr:rowOff>9525</xdr:rowOff>
    </xdr:from>
    <xdr:to>
      <xdr:col>18</xdr:col>
      <xdr:colOff>257175</xdr:colOff>
      <xdr:row>2</xdr:row>
      <xdr:rowOff>152400</xdr:rowOff>
    </xdr:to>
    <xdr:sp macro="" textlink="">
      <xdr:nvSpPr>
        <xdr:cNvPr id="8" name="Rounded Rectangle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10315575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Presiones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47625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6296024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161925</xdr:colOff>
      <xdr:row>1</xdr:row>
      <xdr:rowOff>9525</xdr:rowOff>
    </xdr:from>
    <xdr:to>
      <xdr:col>15</xdr:col>
      <xdr:colOff>57150</xdr:colOff>
      <xdr:row>2</xdr:row>
      <xdr:rowOff>152400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8286750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Corrosion</a:t>
          </a:r>
        </a:p>
      </xdr:txBody>
    </xdr:sp>
    <xdr:clientData/>
  </xdr:twoCellAnchor>
  <xdr:twoCellAnchor>
    <xdr:from>
      <xdr:col>15</xdr:col>
      <xdr:colOff>361950</xdr:colOff>
      <xdr:row>1</xdr:row>
      <xdr:rowOff>9525</xdr:rowOff>
    </xdr:from>
    <xdr:to>
      <xdr:col>18</xdr:col>
      <xdr:colOff>257175</xdr:colOff>
      <xdr:row>2</xdr:row>
      <xdr:rowOff>152400</xdr:rowOff>
    </xdr:to>
    <xdr:sp macro="" textlink="">
      <xdr:nvSpPr>
        <xdr:cNvPr id="7" name="Rounded Rectangl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10315575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Presiones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9525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6296024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161925</xdr:colOff>
      <xdr:row>1</xdr:row>
      <xdr:rowOff>9525</xdr:rowOff>
    </xdr:from>
    <xdr:to>
      <xdr:col>15</xdr:col>
      <xdr:colOff>57150</xdr:colOff>
      <xdr:row>2</xdr:row>
      <xdr:rowOff>152400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8286750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Corrosion</a:t>
          </a:r>
        </a:p>
      </xdr:txBody>
    </xdr:sp>
    <xdr:clientData/>
  </xdr:twoCellAnchor>
  <xdr:twoCellAnchor>
    <xdr:from>
      <xdr:col>15</xdr:col>
      <xdr:colOff>361950</xdr:colOff>
      <xdr:row>1</xdr:row>
      <xdr:rowOff>9525</xdr:rowOff>
    </xdr:from>
    <xdr:to>
      <xdr:col>18</xdr:col>
      <xdr:colOff>257175</xdr:colOff>
      <xdr:row>2</xdr:row>
      <xdr:rowOff>152400</xdr:rowOff>
    </xdr:to>
    <xdr:sp macro="" textlink="">
      <xdr:nvSpPr>
        <xdr:cNvPr id="6" name="Rounded Rectangl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10315575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Presiones</a:t>
          </a:r>
        </a:p>
      </xdr:txBody>
    </xdr:sp>
    <xdr:clientData/>
  </xdr:twoCellAnchor>
  <xdr:twoCellAnchor>
    <xdr:from>
      <xdr:col>7</xdr:col>
      <xdr:colOff>133350</xdr:colOff>
      <xdr:row>22</xdr:row>
      <xdr:rowOff>76200</xdr:rowOff>
    </xdr:from>
    <xdr:to>
      <xdr:col>18</xdr:col>
      <xdr:colOff>38100</xdr:colOff>
      <xdr:row>38</xdr:row>
      <xdr:rowOff>42863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0</xdr:row>
      <xdr:rowOff>171451</xdr:rowOff>
    </xdr:from>
    <xdr:to>
      <xdr:col>7</xdr:col>
      <xdr:colOff>495300</xdr:colOff>
      <xdr:row>2</xdr:row>
      <xdr:rowOff>123825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4257676" y="171451"/>
          <a:ext cx="1228724" cy="333374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0</xdr:rowOff>
    </xdr:from>
    <xdr:to>
      <xdr:col>11</xdr:col>
      <xdr:colOff>180975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/>
      </xdr:nvSpPr>
      <xdr:spPr>
        <a:xfrm>
          <a:off x="5619750" y="190500"/>
          <a:ext cx="16859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171450</xdr:colOff>
      <xdr:row>6</xdr:row>
      <xdr:rowOff>14286</xdr:rowOff>
    </xdr:from>
    <xdr:to>
      <xdr:col>18</xdr:col>
      <xdr:colOff>114300</xdr:colOff>
      <xdr:row>21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1</xdr:row>
      <xdr:rowOff>0</xdr:rowOff>
    </xdr:from>
    <xdr:to>
      <xdr:col>13</xdr:col>
      <xdr:colOff>600075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600-000006000000}"/>
            </a:ext>
          </a:extLst>
        </xdr:cNvPr>
        <xdr:cNvSpPr/>
      </xdr:nvSpPr>
      <xdr:spPr>
        <a:xfrm>
          <a:off x="7658100" y="190500"/>
          <a:ext cx="12858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 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0</xdr:rowOff>
    </xdr:from>
    <xdr:to>
      <xdr:col>11</xdr:col>
      <xdr:colOff>180975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/>
      </xdr:nvSpPr>
      <xdr:spPr>
        <a:xfrm>
          <a:off x="5695950" y="190500"/>
          <a:ext cx="16859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161925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171450</xdr:colOff>
      <xdr:row>6</xdr:row>
      <xdr:rowOff>14286</xdr:rowOff>
    </xdr:from>
    <xdr:to>
      <xdr:col>18</xdr:col>
      <xdr:colOff>114300</xdr:colOff>
      <xdr:row>21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1</xdr:row>
      <xdr:rowOff>0</xdr:rowOff>
    </xdr:from>
    <xdr:to>
      <xdr:col>13</xdr:col>
      <xdr:colOff>600075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600-000006000000}"/>
            </a:ext>
          </a:extLst>
        </xdr:cNvPr>
        <xdr:cNvSpPr/>
      </xdr:nvSpPr>
      <xdr:spPr>
        <a:xfrm>
          <a:off x="7734300" y="190500"/>
          <a:ext cx="12858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 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9525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6848474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161925</xdr:colOff>
      <xdr:row>1</xdr:row>
      <xdr:rowOff>9525</xdr:rowOff>
    </xdr:from>
    <xdr:to>
      <xdr:col>15</xdr:col>
      <xdr:colOff>57150</xdr:colOff>
      <xdr:row>2</xdr:row>
      <xdr:rowOff>152400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8839200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Corrosion</a:t>
          </a:r>
        </a:p>
      </xdr:txBody>
    </xdr:sp>
    <xdr:clientData/>
  </xdr:twoCellAnchor>
  <xdr:twoCellAnchor>
    <xdr:from>
      <xdr:col>15</xdr:col>
      <xdr:colOff>361950</xdr:colOff>
      <xdr:row>1</xdr:row>
      <xdr:rowOff>9525</xdr:rowOff>
    </xdr:from>
    <xdr:to>
      <xdr:col>18</xdr:col>
      <xdr:colOff>257175</xdr:colOff>
      <xdr:row>2</xdr:row>
      <xdr:rowOff>152400</xdr:rowOff>
    </xdr:to>
    <xdr:sp macro="" textlink="">
      <xdr:nvSpPr>
        <xdr:cNvPr id="6" name="Rounded Rectangl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10868025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Presiones</a:t>
          </a:r>
        </a:p>
      </xdr:txBody>
    </xdr:sp>
    <xdr:clientData/>
  </xdr:twoCellAnchor>
  <xdr:twoCellAnchor>
    <xdr:from>
      <xdr:col>7</xdr:col>
      <xdr:colOff>133350</xdr:colOff>
      <xdr:row>22</xdr:row>
      <xdr:rowOff>76200</xdr:rowOff>
    </xdr:from>
    <xdr:to>
      <xdr:col>18</xdr:col>
      <xdr:colOff>38100</xdr:colOff>
      <xdr:row>38</xdr:row>
      <xdr:rowOff>42863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11</xdr:col>
      <xdr:colOff>200025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SpPr/>
      </xdr:nvSpPr>
      <xdr:spPr>
        <a:xfrm>
          <a:off x="5848350" y="190500"/>
          <a:ext cx="14192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Volver a Presión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123825</xdr:colOff>
      <xdr:row>6</xdr:row>
      <xdr:rowOff>14287</xdr:rowOff>
    </xdr:from>
    <xdr:to>
      <xdr:col>18</xdr:col>
      <xdr:colOff>390525</xdr:colOff>
      <xdr:row>22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514350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SpPr/>
      </xdr:nvSpPr>
      <xdr:spPr>
        <a:xfrm>
          <a:off x="5714999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295274</xdr:colOff>
      <xdr:row>5</xdr:row>
      <xdr:rowOff>185736</xdr:rowOff>
    </xdr:from>
    <xdr:to>
      <xdr:col>17</xdr:col>
      <xdr:colOff>495299</xdr:colOff>
      <xdr:row>22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0</xdr:row>
      <xdr:rowOff>180975</xdr:rowOff>
    </xdr:from>
    <xdr:to>
      <xdr:col>18</xdr:col>
      <xdr:colOff>95251</xdr:colOff>
      <xdr:row>2</xdr:row>
      <xdr:rowOff>133350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SpPr/>
      </xdr:nvSpPr>
      <xdr:spPr>
        <a:xfrm>
          <a:off x="9839325" y="180975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a Presiones </a:t>
          </a:r>
        </a:p>
      </xdr:txBody>
    </xdr:sp>
    <xdr:clientData/>
  </xdr:twoCellAnchor>
  <xdr:twoCellAnchor>
    <xdr:from>
      <xdr:col>12</xdr:col>
      <xdr:colOff>133350</xdr:colOff>
      <xdr:row>1</xdr:row>
      <xdr:rowOff>0</xdr:rowOff>
    </xdr:from>
    <xdr:to>
      <xdr:col>15</xdr:col>
      <xdr:colOff>38101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SpPr/>
      </xdr:nvSpPr>
      <xdr:spPr>
        <a:xfrm>
          <a:off x="7953375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Corrosion 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176212</xdr:rowOff>
    </xdr:from>
    <xdr:to>
      <xdr:col>18</xdr:col>
      <xdr:colOff>161926</xdr:colOff>
      <xdr:row>23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438150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SpPr/>
      </xdr:nvSpPr>
      <xdr:spPr>
        <a:xfrm>
          <a:off x="5695950" y="190500"/>
          <a:ext cx="16573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228600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38100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C00-000006000000}"/>
            </a:ext>
          </a:extLst>
        </xdr:cNvPr>
        <xdr:cNvSpPr/>
      </xdr:nvSpPr>
      <xdr:spPr>
        <a:xfrm>
          <a:off x="7686675" y="190500"/>
          <a:ext cx="12573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Presión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176212</xdr:rowOff>
    </xdr:from>
    <xdr:to>
      <xdr:col>18</xdr:col>
      <xdr:colOff>161926</xdr:colOff>
      <xdr:row>23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11</xdr:col>
      <xdr:colOff>438150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SpPr/>
      </xdr:nvSpPr>
      <xdr:spPr>
        <a:xfrm>
          <a:off x="5857875" y="190500"/>
          <a:ext cx="16573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Incrustaciones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228600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38100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C00-000006000000}"/>
            </a:ext>
          </a:extLst>
        </xdr:cNvPr>
        <xdr:cNvSpPr/>
      </xdr:nvSpPr>
      <xdr:spPr>
        <a:xfrm>
          <a:off x="7686675" y="190500"/>
          <a:ext cx="12573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a Presión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6</xdr:row>
      <xdr:rowOff>23811</xdr:rowOff>
    </xdr:from>
    <xdr:to>
      <xdr:col>18</xdr:col>
      <xdr:colOff>95250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333375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E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66675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E00-000006000000}"/>
            </a:ext>
          </a:extLst>
        </xdr:cNvPr>
        <xdr:cNvSpPr/>
      </xdr:nvSpPr>
      <xdr:spPr>
        <a:xfrm>
          <a:off x="7600950" y="190500"/>
          <a:ext cx="12858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Presión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6</xdr:row>
      <xdr:rowOff>23811</xdr:rowOff>
    </xdr:from>
    <xdr:to>
      <xdr:col>18</xdr:col>
      <xdr:colOff>95250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333375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E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66675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E00-000006000000}"/>
            </a:ext>
          </a:extLst>
        </xdr:cNvPr>
        <xdr:cNvSpPr/>
      </xdr:nvSpPr>
      <xdr:spPr>
        <a:xfrm>
          <a:off x="7600950" y="190500"/>
          <a:ext cx="12858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Presión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228600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57150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2000-000006000000}"/>
            </a:ext>
          </a:extLst>
        </xdr:cNvPr>
        <xdr:cNvSpPr/>
      </xdr:nvSpPr>
      <xdr:spPr>
        <a:xfrm>
          <a:off x="7600950" y="190500"/>
          <a:ext cx="12763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Presión</a:t>
          </a:r>
        </a:p>
      </xdr:txBody>
    </xdr:sp>
    <xdr:clientData/>
  </xdr:twoCellAnchor>
  <xdr:twoCellAnchor>
    <xdr:from>
      <xdr:col>7</xdr:col>
      <xdr:colOff>209550</xdr:colOff>
      <xdr:row>6</xdr:row>
      <xdr:rowOff>0</xdr:rowOff>
    </xdr:from>
    <xdr:to>
      <xdr:col>18</xdr:col>
      <xdr:colOff>161926</xdr:colOff>
      <xdr:row>23</xdr:row>
      <xdr:rowOff>147639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514351</xdr:colOff>
      <xdr:row>0</xdr:row>
      <xdr:rowOff>171450</xdr:rowOff>
    </xdr:from>
    <xdr:to>
      <xdr:col>8</xdr:col>
      <xdr:colOff>190501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6924676" y="171450"/>
          <a:ext cx="1295400" cy="3524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76200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200-000008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228600</xdr:colOff>
      <xdr:row>4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200-00000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57150</xdr:colOff>
      <xdr:row>2</xdr:row>
      <xdr:rowOff>142875</xdr:rowOff>
    </xdr:to>
    <xdr:sp macro="" textlink="">
      <xdr:nvSpPr>
        <xdr:cNvPr id="11" name="Rounded Rectangl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2200-00000B000000}"/>
            </a:ext>
          </a:extLst>
        </xdr:cNvPr>
        <xdr:cNvSpPr/>
      </xdr:nvSpPr>
      <xdr:spPr>
        <a:xfrm>
          <a:off x="7600950" y="190500"/>
          <a:ext cx="12763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</a:t>
          </a:r>
        </a:p>
      </xdr:txBody>
    </xdr:sp>
    <xdr:clientData/>
  </xdr:twoCellAnchor>
  <xdr:twoCellAnchor>
    <xdr:from>
      <xdr:col>7</xdr:col>
      <xdr:colOff>161925</xdr:colOff>
      <xdr:row>6</xdr:row>
      <xdr:rowOff>14287</xdr:rowOff>
    </xdr:from>
    <xdr:to>
      <xdr:col>18</xdr:col>
      <xdr:colOff>266701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17</xdr:col>
      <xdr:colOff>228600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6296024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161925</xdr:colOff>
      <xdr:row>1</xdr:row>
      <xdr:rowOff>9525</xdr:rowOff>
    </xdr:from>
    <xdr:to>
      <xdr:col>15</xdr:col>
      <xdr:colOff>57150</xdr:colOff>
      <xdr:row>2</xdr:row>
      <xdr:rowOff>152400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8286750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Corrosion</a:t>
          </a:r>
        </a:p>
      </xdr:txBody>
    </xdr:sp>
    <xdr:clientData/>
  </xdr:twoCellAnchor>
  <xdr:twoCellAnchor>
    <xdr:from>
      <xdr:col>15</xdr:col>
      <xdr:colOff>361950</xdr:colOff>
      <xdr:row>1</xdr:row>
      <xdr:rowOff>9525</xdr:rowOff>
    </xdr:from>
    <xdr:to>
      <xdr:col>18</xdr:col>
      <xdr:colOff>257175</xdr:colOff>
      <xdr:row>2</xdr:row>
      <xdr:rowOff>152400</xdr:rowOff>
    </xdr:to>
    <xdr:sp macro="" textlink="">
      <xdr:nvSpPr>
        <xdr:cNvPr id="6" name="Rounded Rectangl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10315575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Presiones</a:t>
          </a:r>
        </a:p>
      </xdr:txBody>
    </xdr:sp>
    <xdr:clientData/>
  </xdr:twoCellAnchor>
  <xdr:twoCellAnchor>
    <xdr:from>
      <xdr:col>7</xdr:col>
      <xdr:colOff>142875</xdr:colOff>
      <xdr:row>23</xdr:row>
      <xdr:rowOff>0</xdr:rowOff>
    </xdr:from>
    <xdr:to>
      <xdr:col>17</xdr:col>
      <xdr:colOff>219075</xdr:colOff>
      <xdr:row>38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17</xdr:col>
      <xdr:colOff>371475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6848474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161925</xdr:colOff>
      <xdr:row>1</xdr:row>
      <xdr:rowOff>9525</xdr:rowOff>
    </xdr:from>
    <xdr:to>
      <xdr:col>15</xdr:col>
      <xdr:colOff>57150</xdr:colOff>
      <xdr:row>2</xdr:row>
      <xdr:rowOff>152400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8839200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Corrosion</a:t>
          </a:r>
        </a:p>
      </xdr:txBody>
    </xdr:sp>
    <xdr:clientData/>
  </xdr:twoCellAnchor>
  <xdr:twoCellAnchor>
    <xdr:from>
      <xdr:col>15</xdr:col>
      <xdr:colOff>361950</xdr:colOff>
      <xdr:row>1</xdr:row>
      <xdr:rowOff>9525</xdr:rowOff>
    </xdr:from>
    <xdr:to>
      <xdr:col>18</xdr:col>
      <xdr:colOff>257175</xdr:colOff>
      <xdr:row>2</xdr:row>
      <xdr:rowOff>152400</xdr:rowOff>
    </xdr:to>
    <xdr:sp macro="" textlink="">
      <xdr:nvSpPr>
        <xdr:cNvPr id="6" name="Rounded Rectangl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10868025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Presiones</a:t>
          </a:r>
        </a:p>
      </xdr:txBody>
    </xdr:sp>
    <xdr:clientData/>
  </xdr:twoCellAnchor>
  <xdr:twoCellAnchor>
    <xdr:from>
      <xdr:col>7</xdr:col>
      <xdr:colOff>142875</xdr:colOff>
      <xdr:row>23</xdr:row>
      <xdr:rowOff>0</xdr:rowOff>
    </xdr:from>
    <xdr:to>
      <xdr:col>17</xdr:col>
      <xdr:colOff>390525</xdr:colOff>
      <xdr:row>38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400-000008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228600</xdr:colOff>
      <xdr:row>4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2400-00000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47625</xdr:colOff>
      <xdr:row>2</xdr:row>
      <xdr:rowOff>142875</xdr:rowOff>
    </xdr:to>
    <xdr:sp macro="" textlink="">
      <xdr:nvSpPr>
        <xdr:cNvPr id="11" name="Rounded Rectangl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2400-00000B000000}"/>
            </a:ext>
          </a:extLst>
        </xdr:cNvPr>
        <xdr:cNvSpPr/>
      </xdr:nvSpPr>
      <xdr:spPr>
        <a:xfrm>
          <a:off x="7600950" y="190500"/>
          <a:ext cx="12668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Presión</a:t>
          </a:r>
        </a:p>
      </xdr:txBody>
    </xdr:sp>
    <xdr:clientData/>
  </xdr:twoCellAnchor>
  <xdr:twoCellAnchor>
    <xdr:from>
      <xdr:col>7</xdr:col>
      <xdr:colOff>228600</xdr:colOff>
      <xdr:row>5</xdr:row>
      <xdr:rowOff>185737</xdr:rowOff>
    </xdr:from>
    <xdr:to>
      <xdr:col>18</xdr:col>
      <xdr:colOff>180976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85726</xdr:colOff>
      <xdr:row>1</xdr:row>
      <xdr:rowOff>19050</xdr:rowOff>
    </xdr:from>
    <xdr:to>
      <xdr:col>10</xdr:col>
      <xdr:colOff>581026</xdr:colOff>
      <xdr:row>2</xdr:row>
      <xdr:rowOff>161925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600-000003000000}"/>
            </a:ext>
          </a:extLst>
        </xdr:cNvPr>
        <xdr:cNvSpPr/>
      </xdr:nvSpPr>
      <xdr:spPr>
        <a:xfrm>
          <a:off x="5772151" y="20955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a Corrosión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123825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6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162175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11</xdr:col>
      <xdr:colOff>180975</xdr:colOff>
      <xdr:row>1</xdr:row>
      <xdr:rowOff>9525</xdr:rowOff>
    </xdr:from>
    <xdr:to>
      <xdr:col>13</xdr:col>
      <xdr:colOff>209550</xdr:colOff>
      <xdr:row>2</xdr:row>
      <xdr:rowOff>152400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2600-000006000000}"/>
            </a:ext>
          </a:extLst>
        </xdr:cNvPr>
        <xdr:cNvSpPr/>
      </xdr:nvSpPr>
      <xdr:spPr>
        <a:xfrm>
          <a:off x="7696200" y="200025"/>
          <a:ext cx="12477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</a:t>
          </a:r>
        </a:p>
      </xdr:txBody>
    </xdr:sp>
    <xdr:clientData/>
  </xdr:twoCellAnchor>
  <xdr:twoCellAnchor>
    <xdr:from>
      <xdr:col>7</xdr:col>
      <xdr:colOff>133349</xdr:colOff>
      <xdr:row>6</xdr:row>
      <xdr:rowOff>4762</xdr:rowOff>
    </xdr:from>
    <xdr:to>
      <xdr:col>17</xdr:col>
      <xdr:colOff>447674</xdr:colOff>
      <xdr:row>21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2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161924</xdr:colOff>
      <xdr:row>22</xdr:row>
      <xdr:rowOff>57150</xdr:rowOff>
    </xdr:from>
    <xdr:to>
      <xdr:col>17</xdr:col>
      <xdr:colOff>476249</xdr:colOff>
      <xdr:row>36</xdr:row>
      <xdr:rowOff>133350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xmlns="" id="{00000000-0008-0000-2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419100</xdr:colOff>
      <xdr:row>1</xdr:row>
      <xdr:rowOff>19050</xdr:rowOff>
    </xdr:from>
    <xdr:to>
      <xdr:col>16</xdr:col>
      <xdr:colOff>304800</xdr:colOff>
      <xdr:row>2</xdr:row>
      <xdr:rowOff>161925</xdr:rowOff>
    </xdr:to>
    <xdr:sp macro="" textlink="">
      <xdr:nvSpPr>
        <xdr:cNvPr id="8" name="Rounded 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2600-000003000000}"/>
            </a:ext>
          </a:extLst>
        </xdr:cNvPr>
        <xdr:cNvSpPr/>
      </xdr:nvSpPr>
      <xdr:spPr>
        <a:xfrm>
          <a:off x="9153525" y="20955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a Incrustación</a:t>
          </a:r>
        </a:p>
      </xdr:txBody>
    </xdr:sp>
    <xdr:clientData/>
  </xdr:twoCellAnchor>
  <xdr:twoCellAnchor>
    <xdr:from>
      <xdr:col>16</xdr:col>
      <xdr:colOff>447675</xdr:colOff>
      <xdr:row>1</xdr:row>
      <xdr:rowOff>19050</xdr:rowOff>
    </xdr:from>
    <xdr:to>
      <xdr:col>19</xdr:col>
      <xdr:colOff>104775</xdr:colOff>
      <xdr:row>2</xdr:row>
      <xdr:rowOff>161925</xdr:rowOff>
    </xdr:to>
    <xdr:sp macro="" textlink="">
      <xdr:nvSpPr>
        <xdr:cNvPr id="10" name="Rounded 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2600-000003000000}"/>
            </a:ext>
          </a:extLst>
        </xdr:cNvPr>
        <xdr:cNvSpPr/>
      </xdr:nvSpPr>
      <xdr:spPr>
        <a:xfrm>
          <a:off x="11010900" y="209550"/>
          <a:ext cx="14859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a Bacterias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6</xdr:row>
      <xdr:rowOff>4761</xdr:rowOff>
    </xdr:from>
    <xdr:to>
      <xdr:col>17</xdr:col>
      <xdr:colOff>295275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11</xdr:col>
      <xdr:colOff>523874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6848474" y="190500"/>
          <a:ext cx="17430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161925</xdr:colOff>
      <xdr:row>1</xdr:row>
      <xdr:rowOff>9525</xdr:rowOff>
    </xdr:from>
    <xdr:to>
      <xdr:col>15</xdr:col>
      <xdr:colOff>57150</xdr:colOff>
      <xdr:row>2</xdr:row>
      <xdr:rowOff>152400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8839200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Corrosion</a:t>
          </a:r>
        </a:p>
      </xdr:txBody>
    </xdr:sp>
    <xdr:clientData/>
  </xdr:twoCellAnchor>
  <xdr:twoCellAnchor>
    <xdr:from>
      <xdr:col>15</xdr:col>
      <xdr:colOff>361950</xdr:colOff>
      <xdr:row>1</xdr:row>
      <xdr:rowOff>9525</xdr:rowOff>
    </xdr:from>
    <xdr:to>
      <xdr:col>18</xdr:col>
      <xdr:colOff>257175</xdr:colOff>
      <xdr:row>2</xdr:row>
      <xdr:rowOff>152400</xdr:rowOff>
    </xdr:to>
    <xdr:sp macro="" textlink="">
      <xdr:nvSpPr>
        <xdr:cNvPr id="6" name="Rounded Rectangl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/>
      </xdr:nvSpPr>
      <xdr:spPr>
        <a:xfrm>
          <a:off x="10868025" y="200025"/>
          <a:ext cx="17240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  Ir a Presiones</a:t>
          </a:r>
        </a:p>
      </xdr:txBody>
    </xdr:sp>
    <xdr:clientData/>
  </xdr:twoCellAnchor>
  <xdr:twoCellAnchor>
    <xdr:from>
      <xdr:col>7</xdr:col>
      <xdr:colOff>114300</xdr:colOff>
      <xdr:row>23</xdr:row>
      <xdr:rowOff>66675</xdr:rowOff>
    </xdr:from>
    <xdr:to>
      <xdr:col>17</xdr:col>
      <xdr:colOff>304800</xdr:colOff>
      <xdr:row>39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8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123825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8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162175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66675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2800-000006000000}"/>
            </a:ext>
          </a:extLst>
        </xdr:cNvPr>
        <xdr:cNvSpPr/>
      </xdr:nvSpPr>
      <xdr:spPr>
        <a:xfrm>
          <a:off x="7600950" y="190500"/>
          <a:ext cx="12858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Presión</a:t>
          </a:r>
        </a:p>
      </xdr:txBody>
    </xdr:sp>
    <xdr:clientData/>
  </xdr:twoCellAnchor>
  <xdr:twoCellAnchor>
    <xdr:from>
      <xdr:col>7</xdr:col>
      <xdr:colOff>200025</xdr:colOff>
      <xdr:row>6</xdr:row>
      <xdr:rowOff>23811</xdr:rowOff>
    </xdr:from>
    <xdr:to>
      <xdr:col>18</xdr:col>
      <xdr:colOff>47625</xdr:colOff>
      <xdr:row>22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2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333375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28576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7477125" y="190500"/>
          <a:ext cx="1857376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314325</xdr:colOff>
      <xdr:row>1</xdr:row>
      <xdr:rowOff>0</xdr:rowOff>
    </xdr:from>
    <xdr:to>
      <xdr:col>15</xdr:col>
      <xdr:colOff>342901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9620250" y="190500"/>
          <a:ext cx="1857376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A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123825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A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162175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47625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2A00-000006000000}"/>
            </a:ext>
          </a:extLst>
        </xdr:cNvPr>
        <xdr:cNvSpPr/>
      </xdr:nvSpPr>
      <xdr:spPr>
        <a:xfrm>
          <a:off x="7600950" y="190500"/>
          <a:ext cx="12668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Presión</a:t>
          </a:r>
        </a:p>
      </xdr:txBody>
    </xdr:sp>
    <xdr:clientData/>
  </xdr:twoCellAnchor>
  <xdr:twoCellAnchor>
    <xdr:from>
      <xdr:col>7</xdr:col>
      <xdr:colOff>219074</xdr:colOff>
      <xdr:row>6</xdr:row>
      <xdr:rowOff>4762</xdr:rowOff>
    </xdr:from>
    <xdr:to>
      <xdr:col>18</xdr:col>
      <xdr:colOff>57149</xdr:colOff>
      <xdr:row>22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2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514350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C00-000002000000}"/>
            </a:ext>
          </a:extLst>
        </xdr:cNvPr>
        <xdr:cNvSpPr/>
      </xdr:nvSpPr>
      <xdr:spPr>
        <a:xfrm>
          <a:off x="5819774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C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114299</xdr:colOff>
      <xdr:row>6</xdr:row>
      <xdr:rowOff>14287</xdr:rowOff>
    </xdr:from>
    <xdr:to>
      <xdr:col>17</xdr:col>
      <xdr:colOff>314324</xdr:colOff>
      <xdr:row>21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2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22</xdr:row>
      <xdr:rowOff>95250</xdr:rowOff>
    </xdr:from>
    <xdr:to>
      <xdr:col>17</xdr:col>
      <xdr:colOff>342900</xdr:colOff>
      <xdr:row>37</xdr:row>
      <xdr:rowOff>171450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2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1</xdr:row>
      <xdr:rowOff>9525</xdr:rowOff>
    </xdr:from>
    <xdr:to>
      <xdr:col>14</xdr:col>
      <xdr:colOff>466725</xdr:colOff>
      <xdr:row>2</xdr:row>
      <xdr:rowOff>152400</xdr:rowOff>
    </xdr:to>
    <xdr:sp macro="" textlink="">
      <xdr:nvSpPr>
        <xdr:cNvPr id="7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2C00-000007000000}"/>
            </a:ext>
          </a:extLst>
        </xdr:cNvPr>
        <xdr:cNvSpPr/>
      </xdr:nvSpPr>
      <xdr:spPr>
        <a:xfrm>
          <a:off x="7762875" y="200025"/>
          <a:ext cx="15716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 Ir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57150</xdr:colOff>
      <xdr:row>1</xdr:row>
      <xdr:rowOff>0</xdr:rowOff>
    </xdr:from>
    <xdr:to>
      <xdr:col>17</xdr:col>
      <xdr:colOff>571501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2C00-000002000000}"/>
            </a:ext>
          </a:extLst>
        </xdr:cNvPr>
        <xdr:cNvSpPr/>
      </xdr:nvSpPr>
      <xdr:spPr>
        <a:xfrm>
          <a:off x="9534525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a Presiones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180975</xdr:rowOff>
    </xdr:from>
    <xdr:to>
      <xdr:col>8</xdr:col>
      <xdr:colOff>38100</xdr:colOff>
      <xdr:row>2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6029325" y="180975"/>
          <a:ext cx="1209675" cy="3524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00" b="1">
              <a:latin typeface="Arial" pitchFamily="34" charset="0"/>
              <a:cs typeface="Arial" pitchFamily="34" charset="0"/>
            </a:rPr>
            <a:t>Volver a 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314325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1526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514350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SpPr/>
      </xdr:nvSpPr>
      <xdr:spPr>
        <a:xfrm>
          <a:off x="5819774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D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133349</xdr:colOff>
      <xdr:row>5</xdr:row>
      <xdr:rowOff>185737</xdr:rowOff>
    </xdr:from>
    <xdr:to>
      <xdr:col>17</xdr:col>
      <xdr:colOff>333374</xdr:colOff>
      <xdr:row>21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22</xdr:row>
      <xdr:rowOff>114300</xdr:rowOff>
    </xdr:from>
    <xdr:to>
      <xdr:col>17</xdr:col>
      <xdr:colOff>352425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514351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SpPr/>
      </xdr:nvSpPr>
      <xdr:spPr>
        <a:xfrm>
          <a:off x="8562975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Volver a Corrosion 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514350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SpPr/>
      </xdr:nvSpPr>
      <xdr:spPr>
        <a:xfrm>
          <a:off x="5819774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D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95249</xdr:colOff>
      <xdr:row>6</xdr:row>
      <xdr:rowOff>4762</xdr:rowOff>
    </xdr:from>
    <xdr:to>
      <xdr:col>17</xdr:col>
      <xdr:colOff>295274</xdr:colOff>
      <xdr:row>21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514351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SpPr/>
      </xdr:nvSpPr>
      <xdr:spPr>
        <a:xfrm>
          <a:off x="8105775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Corrosion</a:t>
          </a:r>
          <a:r>
            <a:rPr lang="es-AR" sz="1000" b="1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17</xdr:col>
      <xdr:colOff>514351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SpPr/>
      </xdr:nvSpPr>
      <xdr:spPr>
        <a:xfrm>
          <a:off x="9934575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a Presiones 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F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</a:t>
          </a:r>
          <a:r>
            <a:rPr lang="es-AR" sz="1000" b="1">
              <a:latin typeface="Arial" pitchFamily="34" charset="0"/>
              <a:cs typeface="Arial" pitchFamily="34" charset="0"/>
            </a:rPr>
            <a:t>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F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05740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57150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2F00-000006000000}"/>
            </a:ext>
          </a:extLst>
        </xdr:cNvPr>
        <xdr:cNvSpPr/>
      </xdr:nvSpPr>
      <xdr:spPr>
        <a:xfrm>
          <a:off x="7600950" y="190500"/>
          <a:ext cx="12763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Presión</a:t>
          </a:r>
        </a:p>
      </xdr:txBody>
    </xdr:sp>
    <xdr:clientData/>
  </xdr:twoCellAnchor>
  <xdr:twoCellAnchor>
    <xdr:from>
      <xdr:col>7</xdr:col>
      <xdr:colOff>228599</xdr:colOff>
      <xdr:row>6</xdr:row>
      <xdr:rowOff>4761</xdr:rowOff>
    </xdr:from>
    <xdr:to>
      <xdr:col>18</xdr:col>
      <xdr:colOff>47624</xdr:colOff>
      <xdr:row>23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2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514350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100-000002000000}"/>
            </a:ext>
          </a:extLst>
        </xdr:cNvPr>
        <xdr:cNvSpPr/>
      </xdr:nvSpPr>
      <xdr:spPr>
        <a:xfrm>
          <a:off x="5819774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104774</xdr:colOff>
      <xdr:row>5</xdr:row>
      <xdr:rowOff>185736</xdr:rowOff>
    </xdr:from>
    <xdr:to>
      <xdr:col>17</xdr:col>
      <xdr:colOff>304799</xdr:colOff>
      <xdr:row>21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514351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3100-000002000000}"/>
            </a:ext>
          </a:extLst>
        </xdr:cNvPr>
        <xdr:cNvSpPr/>
      </xdr:nvSpPr>
      <xdr:spPr>
        <a:xfrm>
          <a:off x="7848600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Volver a Corrosion </a:t>
          </a: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17</xdr:col>
      <xdr:colOff>514351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3100-000002000000}"/>
            </a:ext>
          </a:extLst>
        </xdr:cNvPr>
        <xdr:cNvSpPr/>
      </xdr:nvSpPr>
      <xdr:spPr>
        <a:xfrm>
          <a:off x="9677400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Presiones 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300-000008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4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3300-00000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05740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47625</xdr:colOff>
      <xdr:row>2</xdr:row>
      <xdr:rowOff>142875</xdr:rowOff>
    </xdr:to>
    <xdr:sp macro="" textlink="">
      <xdr:nvSpPr>
        <xdr:cNvPr id="11" name="Rounded Rectangl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3300-00000B000000}"/>
            </a:ext>
          </a:extLst>
        </xdr:cNvPr>
        <xdr:cNvSpPr/>
      </xdr:nvSpPr>
      <xdr:spPr>
        <a:xfrm>
          <a:off x="7600950" y="190500"/>
          <a:ext cx="12668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</a:t>
          </a:r>
        </a:p>
      </xdr:txBody>
    </xdr:sp>
    <xdr:clientData/>
  </xdr:twoCellAnchor>
  <xdr:twoCellAnchor>
    <xdr:from>
      <xdr:col>7</xdr:col>
      <xdr:colOff>171449</xdr:colOff>
      <xdr:row>6</xdr:row>
      <xdr:rowOff>4761</xdr:rowOff>
    </xdr:from>
    <xdr:to>
      <xdr:col>18</xdr:col>
      <xdr:colOff>9524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5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5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05740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47625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3500-000006000000}"/>
            </a:ext>
          </a:extLst>
        </xdr:cNvPr>
        <xdr:cNvSpPr/>
      </xdr:nvSpPr>
      <xdr:spPr>
        <a:xfrm>
          <a:off x="7600950" y="190500"/>
          <a:ext cx="12668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Presión</a:t>
          </a:r>
        </a:p>
      </xdr:txBody>
    </xdr:sp>
    <xdr:clientData/>
  </xdr:twoCellAnchor>
  <xdr:twoCellAnchor>
    <xdr:from>
      <xdr:col>7</xdr:col>
      <xdr:colOff>161924</xdr:colOff>
      <xdr:row>6</xdr:row>
      <xdr:rowOff>14286</xdr:rowOff>
    </xdr:from>
    <xdr:to>
      <xdr:col>18</xdr:col>
      <xdr:colOff>95249</xdr:colOff>
      <xdr:row>22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3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514350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700-000002000000}"/>
            </a:ext>
          </a:extLst>
        </xdr:cNvPr>
        <xdr:cNvSpPr/>
      </xdr:nvSpPr>
      <xdr:spPr>
        <a:xfrm>
          <a:off x="5819774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7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295274</xdr:colOff>
      <xdr:row>5</xdr:row>
      <xdr:rowOff>185737</xdr:rowOff>
    </xdr:from>
    <xdr:to>
      <xdr:col>17</xdr:col>
      <xdr:colOff>495299</xdr:colOff>
      <xdr:row>21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22</xdr:row>
      <xdr:rowOff>114300</xdr:rowOff>
    </xdr:from>
    <xdr:to>
      <xdr:col>17</xdr:col>
      <xdr:colOff>523875</xdr:colOff>
      <xdr:row>38</xdr:row>
      <xdr:rowOff>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3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76200</xdr:colOff>
      <xdr:row>1</xdr:row>
      <xdr:rowOff>0</xdr:rowOff>
    </xdr:from>
    <xdr:to>
      <xdr:col>14</xdr:col>
      <xdr:colOff>428625</xdr:colOff>
      <xdr:row>2</xdr:row>
      <xdr:rowOff>142875</xdr:rowOff>
    </xdr:to>
    <xdr:sp macro="" textlink="">
      <xdr:nvSpPr>
        <xdr:cNvPr id="7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3700-000007000000}"/>
            </a:ext>
          </a:extLst>
        </xdr:cNvPr>
        <xdr:cNvSpPr/>
      </xdr:nvSpPr>
      <xdr:spPr>
        <a:xfrm>
          <a:off x="7896225" y="190500"/>
          <a:ext cx="15716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 Ir a Corrosion</a:t>
          </a: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17</xdr:col>
      <xdr:colOff>514351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3700-000002000000}"/>
            </a:ext>
          </a:extLst>
        </xdr:cNvPr>
        <xdr:cNvSpPr/>
      </xdr:nvSpPr>
      <xdr:spPr>
        <a:xfrm>
          <a:off x="9648825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Presiones 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8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523875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8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1952625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19050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3800-000006000000}"/>
            </a:ext>
          </a:extLst>
        </xdr:cNvPr>
        <xdr:cNvSpPr/>
      </xdr:nvSpPr>
      <xdr:spPr>
        <a:xfrm>
          <a:off x="7600950" y="190500"/>
          <a:ext cx="12382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</a:t>
          </a:r>
        </a:p>
      </xdr:txBody>
    </xdr:sp>
    <xdr:clientData/>
  </xdr:twoCellAnchor>
  <xdr:twoCellAnchor>
    <xdr:from>
      <xdr:col>7</xdr:col>
      <xdr:colOff>171450</xdr:colOff>
      <xdr:row>6</xdr:row>
      <xdr:rowOff>14287</xdr:rowOff>
    </xdr:from>
    <xdr:to>
      <xdr:col>17</xdr:col>
      <xdr:colOff>390525</xdr:colOff>
      <xdr:row>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3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142875</xdr:colOff>
      <xdr:row>1</xdr:row>
      <xdr:rowOff>0</xdr:rowOff>
    </xdr:from>
    <xdr:to>
      <xdr:col>17</xdr:col>
      <xdr:colOff>28575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3800-000003000000}"/>
            </a:ext>
          </a:extLst>
        </xdr:cNvPr>
        <xdr:cNvSpPr/>
      </xdr:nvSpPr>
      <xdr:spPr>
        <a:xfrm>
          <a:off x="8963025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Volver a Corrosion</a:t>
          </a:r>
        </a:p>
      </xdr:txBody>
    </xdr:sp>
    <xdr:clientData/>
  </xdr:twoCellAnchor>
  <xdr:twoCellAnchor>
    <xdr:from>
      <xdr:col>7</xdr:col>
      <xdr:colOff>180975</xdr:colOff>
      <xdr:row>23</xdr:row>
      <xdr:rowOff>57150</xdr:rowOff>
    </xdr:from>
    <xdr:to>
      <xdr:col>17</xdr:col>
      <xdr:colOff>381000</xdr:colOff>
      <xdr:row>38</xdr:row>
      <xdr:rowOff>133350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3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A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523875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A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1952625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38100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3A00-000006000000}"/>
            </a:ext>
          </a:extLst>
        </xdr:cNvPr>
        <xdr:cNvSpPr/>
      </xdr:nvSpPr>
      <xdr:spPr>
        <a:xfrm>
          <a:off x="7600950" y="190500"/>
          <a:ext cx="12573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</a:t>
          </a:r>
        </a:p>
      </xdr:txBody>
    </xdr:sp>
    <xdr:clientData/>
  </xdr:twoCellAnchor>
  <xdr:twoCellAnchor>
    <xdr:from>
      <xdr:col>7</xdr:col>
      <xdr:colOff>180974</xdr:colOff>
      <xdr:row>6</xdr:row>
      <xdr:rowOff>23812</xdr:rowOff>
    </xdr:from>
    <xdr:to>
      <xdr:col>18</xdr:col>
      <xdr:colOff>19049</xdr:colOff>
      <xdr:row>23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3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257175</xdr:colOff>
      <xdr:row>0</xdr:row>
      <xdr:rowOff>171450</xdr:rowOff>
    </xdr:from>
    <xdr:to>
      <xdr:col>17</xdr:col>
      <xdr:colOff>142875</xdr:colOff>
      <xdr:row>2</xdr:row>
      <xdr:rowOff>123825</xdr:rowOff>
    </xdr:to>
    <xdr:sp macro="" textlink="">
      <xdr:nvSpPr>
        <xdr:cNvPr id="8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3A00-000003000000}"/>
            </a:ext>
          </a:extLst>
        </xdr:cNvPr>
        <xdr:cNvSpPr/>
      </xdr:nvSpPr>
      <xdr:spPr>
        <a:xfrm>
          <a:off x="9163050" y="17145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Corrosion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A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400050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A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18478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38100</xdr:colOff>
      <xdr:row>2</xdr:row>
      <xdr:rowOff>142875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3A00-000006000000}"/>
            </a:ext>
          </a:extLst>
        </xdr:cNvPr>
        <xdr:cNvSpPr/>
      </xdr:nvSpPr>
      <xdr:spPr>
        <a:xfrm>
          <a:off x="7600950" y="190500"/>
          <a:ext cx="12573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</a:t>
          </a:r>
        </a:p>
      </xdr:txBody>
    </xdr:sp>
    <xdr:clientData/>
  </xdr:twoCellAnchor>
  <xdr:twoCellAnchor>
    <xdr:from>
      <xdr:col>7</xdr:col>
      <xdr:colOff>180974</xdr:colOff>
      <xdr:row>6</xdr:row>
      <xdr:rowOff>23812</xdr:rowOff>
    </xdr:from>
    <xdr:to>
      <xdr:col>18</xdr:col>
      <xdr:colOff>19049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3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6</xdr:row>
      <xdr:rowOff>4762</xdr:rowOff>
    </xdr:from>
    <xdr:to>
      <xdr:col>17</xdr:col>
      <xdr:colOff>447674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0</xdr:row>
      <xdr:rowOff>95250</xdr:rowOff>
    </xdr:from>
    <xdr:to>
      <xdr:col>10</xdr:col>
      <xdr:colOff>66675</xdr:colOff>
      <xdr:row>2</xdr:row>
      <xdr:rowOff>47625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5972175" y="95250"/>
          <a:ext cx="6572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C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C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18478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28575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3C00-000006000000}"/>
            </a:ext>
          </a:extLst>
        </xdr:cNvPr>
        <xdr:cNvSpPr/>
      </xdr:nvSpPr>
      <xdr:spPr>
        <a:xfrm>
          <a:off x="7600950" y="190500"/>
          <a:ext cx="12477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</a:t>
          </a:r>
        </a:p>
      </xdr:txBody>
    </xdr:sp>
    <xdr:clientData/>
  </xdr:twoCellAnchor>
  <xdr:twoCellAnchor>
    <xdr:from>
      <xdr:col>7</xdr:col>
      <xdr:colOff>180975</xdr:colOff>
      <xdr:row>6</xdr:row>
      <xdr:rowOff>4762</xdr:rowOff>
    </xdr:from>
    <xdr:to>
      <xdr:col>18</xdr:col>
      <xdr:colOff>28575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3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185736</xdr:rowOff>
    </xdr:from>
    <xdr:to>
      <xdr:col>18</xdr:col>
      <xdr:colOff>333375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28576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7477125" y="190500"/>
          <a:ext cx="1857376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Incrustacion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238125</xdr:colOff>
      <xdr:row>1</xdr:row>
      <xdr:rowOff>0</xdr:rowOff>
    </xdr:from>
    <xdr:to>
      <xdr:col>15</xdr:col>
      <xdr:colOff>266701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9544050" y="190500"/>
          <a:ext cx="1857376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 Volver a</a:t>
          </a:r>
          <a:r>
            <a:rPr lang="es-AR" sz="1000" b="1" baseline="0">
              <a:latin typeface="Arial" pitchFamily="34" charset="0"/>
              <a:cs typeface="Arial" pitchFamily="34" charset="0"/>
            </a:rPr>
            <a:t> Corrosion</a:t>
          </a:r>
          <a:endParaRPr lang="es-AR" sz="10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C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C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1743075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15</xdr:col>
      <xdr:colOff>9525</xdr:colOff>
      <xdr:row>1</xdr:row>
      <xdr:rowOff>0</xdr:rowOff>
    </xdr:from>
    <xdr:to>
      <xdr:col>17</xdr:col>
      <xdr:colOff>257175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3C00-000006000000}"/>
            </a:ext>
          </a:extLst>
        </xdr:cNvPr>
        <xdr:cNvSpPr/>
      </xdr:nvSpPr>
      <xdr:spPr>
        <a:xfrm>
          <a:off x="9439275" y="190500"/>
          <a:ext cx="14668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Presión</a:t>
          </a:r>
        </a:p>
      </xdr:txBody>
    </xdr:sp>
    <xdr:clientData/>
  </xdr:twoCellAnchor>
  <xdr:twoCellAnchor>
    <xdr:from>
      <xdr:col>7</xdr:col>
      <xdr:colOff>180975</xdr:colOff>
      <xdr:row>6</xdr:row>
      <xdr:rowOff>4762</xdr:rowOff>
    </xdr:from>
    <xdr:to>
      <xdr:col>18</xdr:col>
      <xdr:colOff>28575</xdr:colOff>
      <xdr:row>22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3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180975</xdr:colOff>
      <xdr:row>23</xdr:row>
      <xdr:rowOff>152400</xdr:rowOff>
    </xdr:from>
    <xdr:to>
      <xdr:col>18</xdr:col>
      <xdr:colOff>57150</xdr:colOff>
      <xdr:row>39</xdr:row>
      <xdr:rowOff>38100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3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495300</xdr:colOff>
      <xdr:row>2</xdr:row>
      <xdr:rowOff>142875</xdr:rowOff>
    </xdr:to>
    <xdr:sp macro="" textlink="">
      <xdr:nvSpPr>
        <xdr:cNvPr id="8" name="Rounded 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3C00-000003000000}"/>
            </a:ext>
          </a:extLst>
        </xdr:cNvPr>
        <xdr:cNvSpPr/>
      </xdr:nvSpPr>
      <xdr:spPr>
        <a:xfrm>
          <a:off x="7600950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Corrosion</a:t>
          </a: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2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E00-000002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4</xdr:row>
      <xdr:rowOff>142875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xmlns="" id="{00000000-0008-0000-3E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1743075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28575</xdr:colOff>
      <xdr:row>2</xdr:row>
      <xdr:rowOff>142875</xdr:rowOff>
    </xdr:to>
    <xdr:sp macro="" textlink="">
      <xdr:nvSpPr>
        <xdr:cNvPr id="5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3E00-000005000000}"/>
            </a:ext>
          </a:extLst>
        </xdr:cNvPr>
        <xdr:cNvSpPr/>
      </xdr:nvSpPr>
      <xdr:spPr>
        <a:xfrm>
          <a:off x="7600950" y="190500"/>
          <a:ext cx="124777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</a:t>
          </a:r>
        </a:p>
      </xdr:txBody>
    </xdr:sp>
    <xdr:clientData/>
  </xdr:twoCellAnchor>
  <xdr:twoCellAnchor>
    <xdr:from>
      <xdr:col>7</xdr:col>
      <xdr:colOff>180975</xdr:colOff>
      <xdr:row>6</xdr:row>
      <xdr:rowOff>4762</xdr:rowOff>
    </xdr:from>
    <xdr:to>
      <xdr:col>18</xdr:col>
      <xdr:colOff>28575</xdr:colOff>
      <xdr:row>22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xmlns="" id="{00000000-0008-0000-3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161925</xdr:colOff>
      <xdr:row>1</xdr:row>
      <xdr:rowOff>0</xdr:rowOff>
    </xdr:from>
    <xdr:to>
      <xdr:col>17</xdr:col>
      <xdr:colOff>47625</xdr:colOff>
      <xdr:row>2</xdr:row>
      <xdr:rowOff>142875</xdr:rowOff>
    </xdr:to>
    <xdr:sp macro="" textlink="">
      <xdr:nvSpPr>
        <xdr:cNvPr id="7" name="Rounded Rectangl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3E00-000002000000}"/>
            </a:ext>
          </a:extLst>
        </xdr:cNvPr>
        <xdr:cNvSpPr/>
      </xdr:nvSpPr>
      <xdr:spPr>
        <a:xfrm>
          <a:off x="9229725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Corrosion</a:t>
          </a: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11</xdr:col>
      <xdr:colOff>514350</xdr:colOff>
      <xdr:row>2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SpPr/>
      </xdr:nvSpPr>
      <xdr:spPr>
        <a:xfrm>
          <a:off x="5819774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Incrustaciones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209550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D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295274</xdr:colOff>
      <xdr:row>5</xdr:row>
      <xdr:rowOff>185737</xdr:rowOff>
    </xdr:from>
    <xdr:to>
      <xdr:col>17</xdr:col>
      <xdr:colOff>495299</xdr:colOff>
      <xdr:row>21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514351</xdr:colOff>
      <xdr:row>2</xdr:row>
      <xdr:rowOff>142875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SpPr/>
      </xdr:nvSpPr>
      <xdr:spPr>
        <a:xfrm>
          <a:off x="7858125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Corrosion </a:t>
          </a: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17</xdr:col>
      <xdr:colOff>514351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SpPr/>
      </xdr:nvSpPr>
      <xdr:spPr>
        <a:xfrm>
          <a:off x="9686925" y="190500"/>
          <a:ext cx="1733551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  Volver a Presiones </a:t>
          </a: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11</xdr:col>
      <xdr:colOff>495301</xdr:colOff>
      <xdr:row>2</xdr:row>
      <xdr:rowOff>142875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3F00-000003000000}"/>
            </a:ext>
          </a:extLst>
        </xdr:cNvPr>
        <xdr:cNvSpPr/>
      </xdr:nvSpPr>
      <xdr:spPr>
        <a:xfrm>
          <a:off x="5772151" y="190500"/>
          <a:ext cx="17145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Incrustaciones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152400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F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0" y="0"/>
          <a:ext cx="18478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57150</xdr:colOff>
      <xdr:row>2</xdr:row>
      <xdr:rowOff>142875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3F00-000006000000}"/>
            </a:ext>
          </a:extLst>
        </xdr:cNvPr>
        <xdr:cNvSpPr/>
      </xdr:nvSpPr>
      <xdr:spPr>
        <a:xfrm>
          <a:off x="7972425" y="190500"/>
          <a:ext cx="12763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Volver a Presión</a:t>
          </a:r>
        </a:p>
      </xdr:txBody>
    </xdr:sp>
    <xdr:clientData/>
  </xdr:twoCellAnchor>
  <xdr:twoCellAnchor>
    <xdr:from>
      <xdr:col>7</xdr:col>
      <xdr:colOff>180974</xdr:colOff>
      <xdr:row>6</xdr:row>
      <xdr:rowOff>14287</xdr:rowOff>
    </xdr:from>
    <xdr:to>
      <xdr:col>18</xdr:col>
      <xdr:colOff>38099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3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</xdr:row>
      <xdr:rowOff>0</xdr:rowOff>
    </xdr:from>
    <xdr:to>
      <xdr:col>18</xdr:col>
      <xdr:colOff>47625</xdr:colOff>
      <xdr:row>23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10</xdr:col>
      <xdr:colOff>47625</xdr:colOff>
      <xdr:row>2</xdr:row>
      <xdr:rowOff>142875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6096000" y="190500"/>
          <a:ext cx="6572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438150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6</xdr:row>
      <xdr:rowOff>4762</xdr:rowOff>
    </xdr:from>
    <xdr:to>
      <xdr:col>14</xdr:col>
      <xdr:colOff>447674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95250</xdr:rowOff>
    </xdr:from>
    <xdr:to>
      <xdr:col>7</xdr:col>
      <xdr:colOff>66675</xdr:colOff>
      <xdr:row>2</xdr:row>
      <xdr:rowOff>47625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6572250" y="95250"/>
          <a:ext cx="6572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733425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266701</xdr:colOff>
      <xdr:row>0</xdr:row>
      <xdr:rowOff>85725</xdr:rowOff>
    </xdr:from>
    <xdr:to>
      <xdr:col>9</xdr:col>
      <xdr:colOff>419101</xdr:colOff>
      <xdr:row>2</xdr:row>
      <xdr:rowOff>38100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7772401" y="85725"/>
          <a:ext cx="137160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a Bacterias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6</xdr:row>
      <xdr:rowOff>4762</xdr:rowOff>
    </xdr:from>
    <xdr:to>
      <xdr:col>14</xdr:col>
      <xdr:colOff>447674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95250</xdr:rowOff>
    </xdr:from>
    <xdr:to>
      <xdr:col>7</xdr:col>
      <xdr:colOff>66675</xdr:colOff>
      <xdr:row>2</xdr:row>
      <xdr:rowOff>47625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7143750" y="95250"/>
          <a:ext cx="657225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Volver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733425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0" y="0"/>
          <a:ext cx="2266950" cy="904875"/>
        </a:xfrm>
        <a:prstGeom prst="rect">
          <a:avLst/>
        </a:prstGeom>
        <a:noFill/>
        <a:ln>
          <a:noFill/>
        </a:ln>
        <a:effectLst>
          <a:outerShdw blurRad="63500" dist="25401" dir="2700000" algn="tl" rotWithShape="0">
            <a:schemeClr val="bg1">
              <a:alpha val="64998"/>
            </a:schemeClr>
          </a:outerShdw>
        </a:effectLst>
        <a:extLst/>
      </xdr:spPr>
    </xdr:pic>
    <xdr:clientData/>
  </xdr:twoCellAnchor>
  <xdr:twoCellAnchor>
    <xdr:from>
      <xdr:col>7</xdr:col>
      <xdr:colOff>295275</xdr:colOff>
      <xdr:row>0</xdr:row>
      <xdr:rowOff>95250</xdr:rowOff>
    </xdr:from>
    <xdr:to>
      <xdr:col>10</xdr:col>
      <xdr:colOff>9525</xdr:colOff>
      <xdr:row>2</xdr:row>
      <xdr:rowOff>47625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>
        <a:xfrm>
          <a:off x="7800975" y="95250"/>
          <a:ext cx="1543050" cy="3333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000" b="1">
              <a:latin typeface="Arial" pitchFamily="34" charset="0"/>
              <a:cs typeface="Arial" pitchFamily="34" charset="0"/>
            </a:rPr>
            <a:t>   Volver a Bacterias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monsj/Documents/NALCO/An&#225;lisis/An&#225;lisis%20F&#237;sico-Qu&#237;m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os"/>
      <sheetName val="potencial incrustante"/>
      <sheetName val="corrosion"/>
    </sheetNames>
    <sheetDataSet>
      <sheetData sheetId="0"/>
      <sheetData sheetId="1">
        <row r="32">
          <cell r="H32">
            <v>-1.7205992642990762</v>
          </cell>
        </row>
        <row r="33">
          <cell r="H33">
            <v>-0.80334954449622686</v>
          </cell>
        </row>
        <row r="34">
          <cell r="H34">
            <v>1.9210068271572394</v>
          </cell>
        </row>
        <row r="35">
          <cell r="G35" t="str">
            <v>TENDENCIA</v>
          </cell>
        </row>
        <row r="42">
          <cell r="C42">
            <v>-11238.207671203041</v>
          </cell>
        </row>
        <row r="43">
          <cell r="C43">
            <v>-2425.3581732073844</v>
          </cell>
        </row>
        <row r="44">
          <cell r="C44">
            <v>727.18029424892927</v>
          </cell>
        </row>
        <row r="45">
          <cell r="B45" t="str">
            <v xml:space="preserve">(CaCO3) PPTABLE </v>
          </cell>
        </row>
        <row r="50">
          <cell r="B50">
            <v>25</v>
          </cell>
        </row>
        <row r="51">
          <cell r="B51">
            <v>50</v>
          </cell>
        </row>
        <row r="52">
          <cell r="B52">
            <v>80</v>
          </cell>
        </row>
      </sheetData>
      <sheetData sheetId="2"/>
      <sheetData sheetId="3">
        <row r="14">
          <cell r="P14">
            <v>0</v>
          </cell>
          <cell r="Q14">
            <v>0</v>
          </cell>
        </row>
        <row r="15">
          <cell r="P15">
            <v>1</v>
          </cell>
          <cell r="Q15">
            <v>18.859189790644489</v>
          </cell>
        </row>
        <row r="16">
          <cell r="P16">
            <v>2</v>
          </cell>
          <cell r="Q16">
            <v>37.718379581288978</v>
          </cell>
        </row>
        <row r="17">
          <cell r="P17">
            <v>3</v>
          </cell>
          <cell r="Q17">
            <v>56.577569371933464</v>
          </cell>
        </row>
        <row r="18">
          <cell r="P18">
            <v>4</v>
          </cell>
          <cell r="Q18">
            <v>75.436759162577957</v>
          </cell>
        </row>
        <row r="19">
          <cell r="P19">
            <v>5</v>
          </cell>
          <cell r="Q19">
            <v>94.295948953222435</v>
          </cell>
        </row>
        <row r="20">
          <cell r="P20">
            <v>6</v>
          </cell>
          <cell r="Q20">
            <v>113.15513874386693</v>
          </cell>
        </row>
        <row r="21">
          <cell r="P21">
            <v>7</v>
          </cell>
          <cell r="Q21">
            <v>132.01432853451141</v>
          </cell>
        </row>
        <row r="22">
          <cell r="P22">
            <v>8</v>
          </cell>
          <cell r="Q22">
            <v>150.87351832515591</v>
          </cell>
        </row>
        <row r="23">
          <cell r="P23">
            <v>9</v>
          </cell>
          <cell r="Q23">
            <v>169.73270811580036</v>
          </cell>
        </row>
        <row r="24">
          <cell r="P24">
            <v>10</v>
          </cell>
          <cell r="Q24">
            <v>188.59189790644487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7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3"/>
  <sheetViews>
    <sheetView tabSelected="1" workbookViewId="0">
      <selection activeCell="M21" sqref="M21"/>
    </sheetView>
  </sheetViews>
  <sheetFormatPr defaultColWidth="9.140625" defaultRowHeight="15" x14ac:dyDescent="0.25"/>
  <cols>
    <col min="1" max="16384" width="9.140625" style="344"/>
  </cols>
  <sheetData>
    <row r="4" spans="2:20" x14ac:dyDescent="0.25">
      <c r="F4" s="370" t="s">
        <v>259</v>
      </c>
      <c r="G4" s="370"/>
      <c r="H4" s="370"/>
      <c r="I4" s="370"/>
      <c r="J4" s="370"/>
      <c r="K4" s="370"/>
      <c r="L4" s="370"/>
      <c r="M4" s="370"/>
      <c r="N4" s="370"/>
      <c r="O4" s="370"/>
    </row>
    <row r="5" spans="2:20" x14ac:dyDescent="0.25">
      <c r="F5" s="350"/>
      <c r="G5" s="350"/>
      <c r="H5" s="350"/>
      <c r="I5" s="350"/>
      <c r="J5" s="350"/>
      <c r="K5" s="350"/>
      <c r="L5" s="351"/>
    </row>
    <row r="13" spans="2:20" ht="15.75" x14ac:dyDescent="0.25">
      <c r="B13" s="375" t="s">
        <v>217</v>
      </c>
      <c r="C13" s="376"/>
      <c r="D13" s="345">
        <f>'Inhibidor de Incrustaciones'!$I$9</f>
        <v>22</v>
      </c>
      <c r="H13" s="375" t="s">
        <v>217</v>
      </c>
      <c r="I13" s="376"/>
      <c r="J13" s="345">
        <f>'Inhibidor de Corrosión'!$I$9</f>
        <v>14</v>
      </c>
      <c r="K13" s="346"/>
      <c r="M13" s="375" t="s">
        <v>217</v>
      </c>
      <c r="N13" s="376"/>
      <c r="O13" s="369">
        <v>18</v>
      </c>
      <c r="R13" s="375" t="s">
        <v>217</v>
      </c>
      <c r="S13" s="376"/>
      <c r="T13" s="369">
        <v>4</v>
      </c>
    </row>
  </sheetData>
  <mergeCells count="4">
    <mergeCell ref="H13:I13"/>
    <mergeCell ref="B13:C13"/>
    <mergeCell ref="M13:N13"/>
    <mergeCell ref="R13:S13"/>
  </mergeCells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"/>
  <sheetViews>
    <sheetView workbookViewId="0">
      <selection activeCell="B7" sqref="B7"/>
    </sheetView>
  </sheetViews>
  <sheetFormatPr defaultColWidth="9.140625" defaultRowHeight="15" x14ac:dyDescent="0.25"/>
  <cols>
    <col min="1" max="1" width="12.28515625" style="1" customWidth="1"/>
    <col min="2" max="2" width="10.7109375" style="1" bestFit="1" customWidth="1"/>
    <col min="3" max="3" width="17.7109375" style="1" customWidth="1"/>
    <col min="4" max="4" width="15" style="1" customWidth="1"/>
    <col min="5" max="16384" width="9.140625" style="1"/>
  </cols>
  <sheetData>
    <row r="4" spans="1:4" x14ac:dyDescent="0.25">
      <c r="C4" s="373"/>
    </row>
    <row r="7" spans="1:4" x14ac:dyDescent="0.25">
      <c r="B7" s="314" t="s">
        <v>0</v>
      </c>
      <c r="C7" s="314" t="s">
        <v>2</v>
      </c>
      <c r="D7" s="314" t="s">
        <v>3</v>
      </c>
    </row>
    <row r="8" spans="1:4" x14ac:dyDescent="0.25">
      <c r="A8" s="313" t="s">
        <v>238</v>
      </c>
      <c r="B8" s="290">
        <v>43697</v>
      </c>
      <c r="C8" s="315">
        <v>2</v>
      </c>
      <c r="D8" s="315" t="s">
        <v>228</v>
      </c>
    </row>
    <row r="9" spans="1:4" x14ac:dyDescent="0.25">
      <c r="B9" s="290">
        <v>43668</v>
      </c>
      <c r="C9" s="315">
        <v>3</v>
      </c>
      <c r="D9" s="315" t="s">
        <v>228</v>
      </c>
    </row>
    <row r="10" spans="1:4" x14ac:dyDescent="0.25">
      <c r="B10" s="290">
        <v>43642</v>
      </c>
      <c r="C10" s="315">
        <v>2</v>
      </c>
      <c r="D10" s="315" t="s">
        <v>228</v>
      </c>
    </row>
    <row r="11" spans="1:4" x14ac:dyDescent="0.25">
      <c r="B11" s="290">
        <v>43599</v>
      </c>
      <c r="C11" s="315">
        <v>2</v>
      </c>
      <c r="D11" s="315" t="s">
        <v>228</v>
      </c>
    </row>
    <row r="12" spans="1:4" x14ac:dyDescent="0.25">
      <c r="B12" s="290">
        <v>43560</v>
      </c>
      <c r="C12" s="315">
        <v>3</v>
      </c>
      <c r="D12" s="315" t="s">
        <v>228</v>
      </c>
    </row>
    <row r="13" spans="1:4" x14ac:dyDescent="0.25">
      <c r="B13" s="290">
        <v>43534</v>
      </c>
      <c r="C13" s="315">
        <v>2</v>
      </c>
      <c r="D13" s="315" t="s">
        <v>228</v>
      </c>
    </row>
    <row r="14" spans="1:4" x14ac:dyDescent="0.25">
      <c r="B14" s="290">
        <v>43508</v>
      </c>
      <c r="C14" s="315">
        <v>2</v>
      </c>
      <c r="D14" s="315" t="s">
        <v>228</v>
      </c>
    </row>
    <row r="15" spans="1:4" x14ac:dyDescent="0.25">
      <c r="B15" s="290">
        <v>43489</v>
      </c>
      <c r="C15" s="315">
        <v>2</v>
      </c>
      <c r="D15" s="315" t="s">
        <v>228</v>
      </c>
    </row>
    <row r="16" spans="1:4" x14ac:dyDescent="0.25">
      <c r="B16" s="290">
        <v>43452</v>
      </c>
      <c r="C16" s="315">
        <v>3</v>
      </c>
      <c r="D16" s="315" t="s">
        <v>228</v>
      </c>
    </row>
    <row r="17" spans="2:4" x14ac:dyDescent="0.25">
      <c r="B17" s="290">
        <v>43419</v>
      </c>
      <c r="C17" s="315">
        <v>2</v>
      </c>
      <c r="D17" s="315" t="s">
        <v>228</v>
      </c>
    </row>
    <row r="18" spans="2:4" x14ac:dyDescent="0.25">
      <c r="B18" s="290">
        <v>43403</v>
      </c>
      <c r="C18" s="315">
        <v>3</v>
      </c>
      <c r="D18" s="315" t="s">
        <v>228</v>
      </c>
    </row>
    <row r="19" spans="2:4" x14ac:dyDescent="0.25">
      <c r="B19" s="290">
        <v>43370</v>
      </c>
      <c r="C19" s="315">
        <v>4</v>
      </c>
      <c r="D19" s="315" t="s">
        <v>228</v>
      </c>
    </row>
    <row r="20" spans="2:4" x14ac:dyDescent="0.25">
      <c r="B20" s="290">
        <v>43340</v>
      </c>
      <c r="C20" s="315">
        <v>4</v>
      </c>
      <c r="D20" s="315" t="s">
        <v>228</v>
      </c>
    </row>
    <row r="21" spans="2:4" x14ac:dyDescent="0.25">
      <c r="B21" s="290">
        <v>43277</v>
      </c>
      <c r="C21" s="315">
        <v>3</v>
      </c>
      <c r="D21" s="315" t="s">
        <v>228</v>
      </c>
    </row>
    <row r="22" spans="2:4" x14ac:dyDescent="0.25">
      <c r="B22" s="290">
        <v>43242</v>
      </c>
      <c r="C22" s="315">
        <v>4</v>
      </c>
      <c r="D22" s="315" t="s">
        <v>228</v>
      </c>
    </row>
    <row r="23" spans="2:4" x14ac:dyDescent="0.25">
      <c r="B23" s="290">
        <v>43172</v>
      </c>
      <c r="C23" s="315">
        <v>4</v>
      </c>
      <c r="D23" s="315" t="s">
        <v>228</v>
      </c>
    </row>
    <row r="24" spans="2:4" x14ac:dyDescent="0.25">
      <c r="B24" s="290"/>
      <c r="C24" s="315"/>
      <c r="D24" s="315"/>
    </row>
    <row r="25" spans="2:4" x14ac:dyDescent="0.25">
      <c r="B25" s="290"/>
      <c r="C25" s="315"/>
      <c r="D25" s="315"/>
    </row>
    <row r="26" spans="2:4" x14ac:dyDescent="0.25">
      <c r="B26" s="290"/>
      <c r="C26" s="315"/>
      <c r="D26" s="315"/>
    </row>
    <row r="27" spans="2:4" x14ac:dyDescent="0.25">
      <c r="B27" s="290"/>
      <c r="C27" s="315"/>
      <c r="D27" s="315"/>
    </row>
    <row r="42" spans="1:1" x14ac:dyDescent="0.25">
      <c r="A42" s="313"/>
    </row>
    <row r="43" spans="1:1" x14ac:dyDescent="0.25">
      <c r="A43" s="280"/>
    </row>
    <row r="44" spans="1:1" x14ac:dyDescent="0.25">
      <c r="A44" s="280"/>
    </row>
    <row r="45" spans="1:1" x14ac:dyDescent="0.25">
      <c r="A45" s="280"/>
    </row>
    <row r="46" spans="1:1" x14ac:dyDescent="0.25">
      <c r="A46" s="280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"/>
  <sheetViews>
    <sheetView workbookViewId="0">
      <selection activeCell="B7" sqref="B7"/>
    </sheetView>
  </sheetViews>
  <sheetFormatPr defaultColWidth="9.140625" defaultRowHeight="15" x14ac:dyDescent="0.25"/>
  <cols>
    <col min="1" max="1" width="12.28515625" style="1" customWidth="1"/>
    <col min="2" max="2" width="10.7109375" style="1" bestFit="1" customWidth="1"/>
    <col min="3" max="3" width="17.7109375" style="1" customWidth="1"/>
    <col min="4" max="4" width="15" style="1" customWidth="1"/>
    <col min="5" max="16384" width="9.140625" style="1"/>
  </cols>
  <sheetData>
    <row r="4" spans="1:4" x14ac:dyDescent="0.25">
      <c r="C4" s="374"/>
    </row>
    <row r="7" spans="1:4" x14ac:dyDescent="0.25">
      <c r="B7" s="314" t="s">
        <v>0</v>
      </c>
      <c r="C7" s="314" t="s">
        <v>2</v>
      </c>
      <c r="D7" s="314" t="s">
        <v>3</v>
      </c>
    </row>
    <row r="8" spans="1:4" x14ac:dyDescent="0.25">
      <c r="A8" s="313" t="s">
        <v>235</v>
      </c>
      <c r="B8" s="290">
        <v>43697</v>
      </c>
      <c r="C8" s="315">
        <v>3</v>
      </c>
      <c r="D8" s="315" t="s">
        <v>228</v>
      </c>
    </row>
    <row r="9" spans="1:4" x14ac:dyDescent="0.25">
      <c r="B9" s="290">
        <v>43668</v>
      </c>
      <c r="C9" s="315">
        <v>4</v>
      </c>
      <c r="D9" s="315" t="s">
        <v>228</v>
      </c>
    </row>
    <row r="10" spans="1:4" x14ac:dyDescent="0.25">
      <c r="B10" s="290">
        <v>43642</v>
      </c>
      <c r="C10" s="315">
        <v>3</v>
      </c>
      <c r="D10" s="315" t="s">
        <v>228</v>
      </c>
    </row>
    <row r="11" spans="1:4" x14ac:dyDescent="0.25">
      <c r="B11" s="290">
        <v>43599</v>
      </c>
      <c r="C11" s="315">
        <v>3</v>
      </c>
      <c r="D11" s="315" t="s">
        <v>228</v>
      </c>
    </row>
    <row r="12" spans="1:4" x14ac:dyDescent="0.25">
      <c r="B12" s="290">
        <v>43560</v>
      </c>
      <c r="C12" s="315">
        <v>2</v>
      </c>
      <c r="D12" s="315" t="s">
        <v>228</v>
      </c>
    </row>
    <row r="13" spans="1:4" x14ac:dyDescent="0.25">
      <c r="B13" s="290">
        <v>43534</v>
      </c>
      <c r="C13" s="315">
        <v>2</v>
      </c>
      <c r="D13" s="315" t="s">
        <v>228</v>
      </c>
    </row>
    <row r="14" spans="1:4" x14ac:dyDescent="0.25">
      <c r="B14" s="290">
        <v>43508</v>
      </c>
      <c r="C14" s="315">
        <v>2</v>
      </c>
      <c r="D14" s="315" t="s">
        <v>228</v>
      </c>
    </row>
    <row r="15" spans="1:4" x14ac:dyDescent="0.25">
      <c r="B15" s="290">
        <v>43489</v>
      </c>
      <c r="C15" s="315">
        <v>3</v>
      </c>
      <c r="D15" s="315" t="s">
        <v>228</v>
      </c>
    </row>
    <row r="16" spans="1:4" x14ac:dyDescent="0.25">
      <c r="B16" s="290">
        <v>43452</v>
      </c>
      <c r="C16" s="315">
        <v>3</v>
      </c>
      <c r="D16" s="315" t="s">
        <v>228</v>
      </c>
    </row>
    <row r="17" spans="2:4" x14ac:dyDescent="0.25">
      <c r="B17" s="290">
        <v>43419</v>
      </c>
      <c r="C17" s="315">
        <v>2</v>
      </c>
      <c r="D17" s="315" t="s">
        <v>228</v>
      </c>
    </row>
    <row r="18" spans="2:4" x14ac:dyDescent="0.25">
      <c r="B18" s="290">
        <v>43403</v>
      </c>
      <c r="C18" s="315">
        <v>3</v>
      </c>
      <c r="D18" s="315" t="s">
        <v>228</v>
      </c>
    </row>
    <row r="19" spans="2:4" x14ac:dyDescent="0.25">
      <c r="B19" s="290">
        <v>43370</v>
      </c>
      <c r="C19" s="315">
        <v>5</v>
      </c>
      <c r="D19" s="315" t="s">
        <v>228</v>
      </c>
    </row>
    <row r="20" spans="2:4" x14ac:dyDescent="0.25">
      <c r="B20" s="290">
        <v>43340</v>
      </c>
      <c r="C20" s="315">
        <v>4</v>
      </c>
      <c r="D20" s="315" t="s">
        <v>228</v>
      </c>
    </row>
    <row r="21" spans="2:4" x14ac:dyDescent="0.25">
      <c r="B21" s="290">
        <v>43277</v>
      </c>
      <c r="C21" s="315">
        <v>4</v>
      </c>
      <c r="D21" s="315" t="s">
        <v>228</v>
      </c>
    </row>
    <row r="22" spans="2:4" x14ac:dyDescent="0.25">
      <c r="B22" s="290">
        <v>43242</v>
      </c>
      <c r="C22" s="315">
        <v>5</v>
      </c>
      <c r="D22" s="315" t="s">
        <v>228</v>
      </c>
    </row>
    <row r="23" spans="2:4" x14ac:dyDescent="0.25">
      <c r="B23" s="290">
        <v>43172</v>
      </c>
      <c r="C23" s="315">
        <v>5</v>
      </c>
      <c r="D23" s="315" t="s">
        <v>228</v>
      </c>
    </row>
    <row r="24" spans="2:4" x14ac:dyDescent="0.25">
      <c r="B24" s="290"/>
      <c r="C24" s="315"/>
      <c r="D24" s="315"/>
    </row>
    <row r="25" spans="2:4" x14ac:dyDescent="0.25">
      <c r="B25" s="290"/>
      <c r="C25" s="315"/>
      <c r="D25" s="315"/>
    </row>
    <row r="26" spans="2:4" x14ac:dyDescent="0.25">
      <c r="B26" s="290"/>
      <c r="C26" s="315"/>
      <c r="D26" s="315"/>
    </row>
    <row r="27" spans="2:4" x14ac:dyDescent="0.25">
      <c r="B27" s="290"/>
      <c r="C27" s="315"/>
      <c r="D27" s="315"/>
    </row>
    <row r="42" spans="1:1" x14ac:dyDescent="0.25">
      <c r="A42" s="313"/>
    </row>
    <row r="43" spans="1:1" x14ac:dyDescent="0.25">
      <c r="A43" s="280"/>
    </row>
    <row r="44" spans="1:1" x14ac:dyDescent="0.25">
      <c r="A44" s="280"/>
    </row>
    <row r="45" spans="1:1" x14ac:dyDescent="0.25">
      <c r="A45" s="280"/>
    </row>
    <row r="46" spans="1:1" x14ac:dyDescent="0.25">
      <c r="A46" s="280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24"/>
  <sheetViews>
    <sheetView workbookViewId="0">
      <selection activeCell="B7" sqref="B7"/>
    </sheetView>
  </sheetViews>
  <sheetFormatPr defaultColWidth="9.140625" defaultRowHeight="15" x14ac:dyDescent="0.25"/>
  <cols>
    <col min="1" max="1" width="12.85546875" style="1" bestFit="1" customWidth="1"/>
    <col min="2" max="2" width="10.7109375" style="4" bestFit="1" customWidth="1"/>
    <col min="3" max="3" width="9.140625" style="1"/>
    <col min="4" max="4" width="11.85546875" style="1" bestFit="1" customWidth="1"/>
    <col min="5" max="5" width="17.42578125" style="1" customWidth="1"/>
    <col min="6" max="6" width="9.140625" style="1"/>
    <col min="7" max="7" width="14.42578125" style="1" customWidth="1"/>
    <col min="8" max="8" width="12" style="1" customWidth="1"/>
    <col min="9" max="9" width="11" style="1" bestFit="1" customWidth="1"/>
    <col min="10" max="10" width="10.7109375" style="1" bestFit="1" customWidth="1"/>
    <col min="11" max="11" width="15.85546875" style="1" bestFit="1" customWidth="1"/>
    <col min="12" max="15" width="9.140625" style="1"/>
    <col min="16" max="16" width="11.7109375" style="1" bestFit="1" customWidth="1"/>
    <col min="17" max="17" width="19.42578125" style="1" bestFit="1" customWidth="1"/>
    <col min="18" max="18" width="10.85546875" style="1" bestFit="1" customWidth="1"/>
    <col min="19" max="21" width="9.140625" style="1"/>
    <col min="22" max="22" width="10" style="1" bestFit="1" customWidth="1"/>
    <col min="23" max="23" width="10.42578125" style="1" customWidth="1"/>
    <col min="24" max="24" width="10.5703125" style="1" customWidth="1"/>
    <col min="25" max="16384" width="9.140625" style="1"/>
  </cols>
  <sheetData>
    <row r="4" spans="1:7" x14ac:dyDescent="0.25">
      <c r="E4" s="377" t="s">
        <v>172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287" t="s">
        <v>172</v>
      </c>
      <c r="B8" s="335">
        <v>43735</v>
      </c>
      <c r="C8" s="11"/>
      <c r="D8" s="314"/>
      <c r="E8" s="336">
        <v>5.22</v>
      </c>
      <c r="F8" s="11"/>
      <c r="G8" s="336" t="s">
        <v>159</v>
      </c>
    </row>
    <row r="9" spans="1:7" x14ac:dyDescent="0.25">
      <c r="A9" s="287"/>
      <c r="B9" s="335">
        <v>43733</v>
      </c>
      <c r="C9" s="11"/>
      <c r="D9" s="314"/>
      <c r="E9" s="336">
        <v>5.63</v>
      </c>
      <c r="F9" s="11"/>
      <c r="G9" s="336" t="s">
        <v>159</v>
      </c>
    </row>
    <row r="10" spans="1:7" x14ac:dyDescent="0.25">
      <c r="A10" s="280"/>
      <c r="B10" s="335">
        <v>43725</v>
      </c>
      <c r="C10" s="11"/>
      <c r="D10" s="314"/>
      <c r="E10" s="336">
        <v>6.41</v>
      </c>
      <c r="F10" s="11"/>
      <c r="G10" s="336" t="s">
        <v>159</v>
      </c>
    </row>
    <row r="11" spans="1:7" x14ac:dyDescent="0.25">
      <c r="A11" s="280"/>
      <c r="B11" s="335">
        <v>43719</v>
      </c>
      <c r="C11" s="11"/>
      <c r="D11" s="314"/>
      <c r="E11" s="336">
        <v>7.87</v>
      </c>
      <c r="F11" s="11"/>
      <c r="G11" s="336" t="s">
        <v>159</v>
      </c>
    </row>
    <row r="12" spans="1:7" x14ac:dyDescent="0.25">
      <c r="A12" s="280"/>
      <c r="B12" s="335">
        <v>43717</v>
      </c>
      <c r="C12" s="11"/>
      <c r="D12" s="314"/>
      <c r="E12" s="336">
        <v>6.62</v>
      </c>
      <c r="F12" s="11"/>
      <c r="G12" s="336" t="s">
        <v>159</v>
      </c>
    </row>
    <row r="13" spans="1:7" x14ac:dyDescent="0.25">
      <c r="A13" s="280"/>
      <c r="B13" s="335">
        <v>43713</v>
      </c>
      <c r="C13" s="11"/>
      <c r="D13" s="11"/>
      <c r="E13" s="336">
        <v>4.58</v>
      </c>
      <c r="F13" s="11"/>
      <c r="G13" s="336" t="s">
        <v>159</v>
      </c>
    </row>
    <row r="14" spans="1:7" x14ac:dyDescent="0.25">
      <c r="A14" s="280"/>
      <c r="B14" s="335">
        <v>43711</v>
      </c>
      <c r="C14" s="11"/>
      <c r="D14" s="11"/>
      <c r="E14" s="336">
        <v>5.61</v>
      </c>
      <c r="F14" s="11"/>
      <c r="G14" s="336" t="s">
        <v>159</v>
      </c>
    </row>
    <row r="15" spans="1:7" x14ac:dyDescent="0.25">
      <c r="A15" s="280"/>
      <c r="B15" s="335">
        <v>43707</v>
      </c>
      <c r="C15" s="11"/>
      <c r="D15" s="11"/>
      <c r="E15" s="336">
        <v>5.88</v>
      </c>
      <c r="F15" s="11"/>
      <c r="G15" s="336" t="s">
        <v>159</v>
      </c>
    </row>
    <row r="16" spans="1:7" x14ac:dyDescent="0.25">
      <c r="B16" s="335">
        <v>43706</v>
      </c>
      <c r="C16" s="11"/>
      <c r="D16" s="11"/>
      <c r="E16" s="336">
        <v>5.45</v>
      </c>
      <c r="F16" s="11"/>
      <c r="G16" s="336" t="s">
        <v>159</v>
      </c>
    </row>
    <row r="17" spans="2:7" x14ac:dyDescent="0.25">
      <c r="B17" s="335">
        <v>43700</v>
      </c>
      <c r="C17" s="11"/>
      <c r="D17" s="11"/>
      <c r="E17" s="336">
        <v>5.19</v>
      </c>
      <c r="F17" s="11"/>
      <c r="G17" s="336" t="s">
        <v>159</v>
      </c>
    </row>
    <row r="18" spans="2:7" x14ac:dyDescent="0.25">
      <c r="B18" s="335">
        <v>43698</v>
      </c>
      <c r="C18" s="11"/>
      <c r="D18" s="11"/>
      <c r="E18" s="336">
        <v>5.97</v>
      </c>
      <c r="F18" s="11"/>
      <c r="G18" s="336" t="s">
        <v>159</v>
      </c>
    </row>
    <row r="19" spans="2:7" x14ac:dyDescent="0.25">
      <c r="B19" s="335">
        <v>43692</v>
      </c>
      <c r="C19" s="11"/>
      <c r="D19" s="11"/>
      <c r="E19" s="336">
        <v>5.13</v>
      </c>
      <c r="F19" s="11"/>
      <c r="G19" s="336" t="s">
        <v>159</v>
      </c>
    </row>
    <row r="20" spans="2:7" x14ac:dyDescent="0.25">
      <c r="B20" s="335">
        <v>43689</v>
      </c>
      <c r="C20" s="11"/>
      <c r="D20" s="11"/>
      <c r="E20" s="336">
        <v>6.67</v>
      </c>
      <c r="F20" s="11"/>
      <c r="G20" s="336" t="s">
        <v>159</v>
      </c>
    </row>
    <row r="21" spans="2:7" x14ac:dyDescent="0.25">
      <c r="B21" s="335">
        <v>43685</v>
      </c>
      <c r="C21" s="11"/>
      <c r="D21" s="11"/>
      <c r="E21" s="336">
        <v>6.12</v>
      </c>
      <c r="F21" s="11"/>
      <c r="G21" s="336" t="s">
        <v>159</v>
      </c>
    </row>
    <row r="22" spans="2:7" x14ac:dyDescent="0.25">
      <c r="B22" s="335">
        <v>43684</v>
      </c>
      <c r="C22" s="11"/>
      <c r="D22" s="11"/>
      <c r="E22" s="336">
        <v>5.49</v>
      </c>
      <c r="F22" s="11"/>
      <c r="G22" s="336" t="s">
        <v>159</v>
      </c>
    </row>
    <row r="23" spans="2:7" x14ac:dyDescent="0.25">
      <c r="B23" s="335">
        <v>43682</v>
      </c>
      <c r="C23" s="11"/>
      <c r="D23" s="11"/>
      <c r="E23" s="336">
        <v>5.12</v>
      </c>
      <c r="F23" s="11"/>
      <c r="G23" s="336" t="s">
        <v>159</v>
      </c>
    </row>
    <row r="24" spans="2:7" x14ac:dyDescent="0.25">
      <c r="B24" s="335">
        <v>43677</v>
      </c>
      <c r="C24" s="11"/>
      <c r="D24" s="11"/>
      <c r="E24" s="336">
        <v>3.64</v>
      </c>
      <c r="F24" s="11"/>
      <c r="G24" s="336" t="s">
        <v>159</v>
      </c>
    </row>
    <row r="25" spans="2:7" x14ac:dyDescent="0.25">
      <c r="B25" s="335">
        <v>43675</v>
      </c>
      <c r="C25" s="11"/>
      <c r="D25" s="11"/>
      <c r="E25" s="336">
        <v>5.1100000000000003</v>
      </c>
      <c r="F25" s="11"/>
      <c r="G25" s="336" t="s">
        <v>159</v>
      </c>
    </row>
    <row r="26" spans="2:7" x14ac:dyDescent="0.25">
      <c r="B26" s="335">
        <v>43670</v>
      </c>
      <c r="C26" s="11"/>
      <c r="D26" s="11"/>
      <c r="E26" s="336">
        <v>4.76</v>
      </c>
      <c r="F26" s="11"/>
      <c r="G26" s="336" t="s">
        <v>159</v>
      </c>
    </row>
    <row r="27" spans="2:7" x14ac:dyDescent="0.25">
      <c r="B27" s="335">
        <v>43669</v>
      </c>
      <c r="C27" s="11"/>
      <c r="D27" s="11"/>
      <c r="E27" s="336">
        <v>4.9800000000000004</v>
      </c>
      <c r="F27" s="11"/>
      <c r="G27" s="336" t="s">
        <v>159</v>
      </c>
    </row>
    <row r="28" spans="2:7" x14ac:dyDescent="0.25">
      <c r="B28" s="335">
        <v>43661</v>
      </c>
      <c r="C28" s="11"/>
      <c r="D28" s="11"/>
      <c r="E28" s="336">
        <v>5.12</v>
      </c>
      <c r="F28" s="11"/>
      <c r="G28" s="336" t="s">
        <v>159</v>
      </c>
    </row>
    <row r="29" spans="2:7" x14ac:dyDescent="0.25">
      <c r="B29" s="335">
        <v>43649</v>
      </c>
      <c r="C29" s="11"/>
      <c r="D29" s="11"/>
      <c r="E29" s="336">
        <v>4.42</v>
      </c>
      <c r="F29" s="11"/>
      <c r="G29" s="336" t="s">
        <v>159</v>
      </c>
    </row>
    <row r="30" spans="2:7" x14ac:dyDescent="0.25">
      <c r="B30" s="335">
        <v>43647</v>
      </c>
      <c r="C30" s="11"/>
      <c r="D30" s="11"/>
      <c r="E30" s="336">
        <v>5.29</v>
      </c>
      <c r="F30" s="11"/>
      <c r="G30" s="336" t="s">
        <v>159</v>
      </c>
    </row>
    <row r="31" spans="2:7" x14ac:dyDescent="0.25">
      <c r="B31" s="335">
        <v>43644</v>
      </c>
      <c r="C31" s="11"/>
      <c r="D31" s="11"/>
      <c r="E31" s="336">
        <v>5.13</v>
      </c>
      <c r="F31" s="11"/>
      <c r="G31" s="336" t="s">
        <v>159</v>
      </c>
    </row>
    <row r="32" spans="2:7" x14ac:dyDescent="0.25">
      <c r="B32" s="335">
        <v>43643</v>
      </c>
      <c r="C32" s="11"/>
      <c r="D32" s="11"/>
      <c r="E32" s="336">
        <v>3.94</v>
      </c>
      <c r="F32" s="11"/>
      <c r="G32" s="336" t="s">
        <v>159</v>
      </c>
    </row>
    <row r="33" spans="2:7" x14ac:dyDescent="0.25">
      <c r="B33" s="335">
        <v>43636</v>
      </c>
      <c r="C33" s="11"/>
      <c r="D33" s="11"/>
      <c r="E33" s="336">
        <v>3.52</v>
      </c>
      <c r="F33" s="11"/>
      <c r="G33" s="336" t="s">
        <v>159</v>
      </c>
    </row>
    <row r="34" spans="2:7" x14ac:dyDescent="0.25">
      <c r="B34" s="335">
        <v>43635</v>
      </c>
      <c r="C34" s="11"/>
      <c r="D34" s="11"/>
      <c r="E34" s="336">
        <v>2.58</v>
      </c>
      <c r="F34" s="11"/>
      <c r="G34" s="336" t="s">
        <v>228</v>
      </c>
    </row>
    <row r="35" spans="2:7" x14ac:dyDescent="0.25">
      <c r="B35" s="335">
        <v>43628</v>
      </c>
      <c r="C35" s="11"/>
      <c r="D35" s="11"/>
      <c r="E35" s="336" t="s">
        <v>200</v>
      </c>
      <c r="F35" s="11"/>
      <c r="G35" s="336" t="s">
        <v>227</v>
      </c>
    </row>
    <row r="36" spans="2:7" x14ac:dyDescent="0.25">
      <c r="B36" s="335">
        <v>43627</v>
      </c>
      <c r="C36" s="11"/>
      <c r="D36" s="11"/>
      <c r="E36" s="336" t="s">
        <v>200</v>
      </c>
      <c r="F36" s="11"/>
      <c r="G36" s="336" t="s">
        <v>227</v>
      </c>
    </row>
    <row r="37" spans="2:7" x14ac:dyDescent="0.25">
      <c r="B37" s="335">
        <v>43620</v>
      </c>
      <c r="C37" s="11"/>
      <c r="D37" s="11"/>
      <c r="E37" s="336">
        <v>4.6399999999999997</v>
      </c>
      <c r="F37" s="11"/>
      <c r="G37" s="336" t="s">
        <v>228</v>
      </c>
    </row>
    <row r="38" spans="2:7" x14ac:dyDescent="0.25">
      <c r="B38" s="335">
        <v>43619</v>
      </c>
      <c r="C38" s="11"/>
      <c r="D38" s="11"/>
      <c r="E38" s="336">
        <v>4.13</v>
      </c>
      <c r="F38" s="11"/>
      <c r="G38" s="336" t="s">
        <v>228</v>
      </c>
    </row>
    <row r="39" spans="2:7" x14ac:dyDescent="0.25">
      <c r="B39" s="335">
        <v>43616</v>
      </c>
      <c r="C39" s="11"/>
      <c r="D39" s="11"/>
      <c r="E39" s="336">
        <v>4.68</v>
      </c>
      <c r="F39" s="11"/>
      <c r="G39" s="336" t="s">
        <v>228</v>
      </c>
    </row>
    <row r="40" spans="2:7" x14ac:dyDescent="0.25">
      <c r="B40" s="335">
        <v>43615</v>
      </c>
      <c r="C40" s="11"/>
      <c r="D40" s="11"/>
      <c r="E40" s="336">
        <v>4.03</v>
      </c>
      <c r="F40" s="11"/>
      <c r="G40" s="336" t="s">
        <v>228</v>
      </c>
    </row>
    <row r="41" spans="2:7" x14ac:dyDescent="0.25">
      <c r="B41" s="335">
        <v>43612</v>
      </c>
      <c r="C41" s="11"/>
      <c r="D41" s="11"/>
      <c r="E41" s="336">
        <v>5.41</v>
      </c>
      <c r="F41" s="11"/>
      <c r="G41" s="336" t="s">
        <v>228</v>
      </c>
    </row>
    <row r="42" spans="2:7" x14ac:dyDescent="0.25">
      <c r="B42" s="335">
        <v>43600</v>
      </c>
      <c r="C42" s="11"/>
      <c r="D42" s="11"/>
      <c r="E42" s="336">
        <v>4.82</v>
      </c>
      <c r="F42" s="11"/>
      <c r="G42" s="336" t="s">
        <v>228</v>
      </c>
    </row>
    <row r="43" spans="2:7" x14ac:dyDescent="0.25">
      <c r="B43" s="335">
        <v>43599</v>
      </c>
      <c r="C43" s="11"/>
      <c r="D43" s="11"/>
      <c r="E43" s="336">
        <v>2.38</v>
      </c>
      <c r="F43" s="11"/>
      <c r="G43" s="336" t="s">
        <v>228</v>
      </c>
    </row>
    <row r="44" spans="2:7" x14ac:dyDescent="0.25">
      <c r="B44" s="335">
        <v>43598</v>
      </c>
      <c r="C44" s="11"/>
      <c r="D44" s="11"/>
      <c r="E44" s="336" t="s">
        <v>200</v>
      </c>
      <c r="F44" s="11"/>
      <c r="G44" s="336" t="s">
        <v>227</v>
      </c>
    </row>
    <row r="45" spans="2:7" x14ac:dyDescent="0.25">
      <c r="B45" s="335">
        <v>43595</v>
      </c>
      <c r="C45" s="11"/>
      <c r="D45" s="11"/>
      <c r="E45" s="336">
        <v>4.32</v>
      </c>
      <c r="F45" s="11"/>
      <c r="G45" s="336" t="s">
        <v>159</v>
      </c>
    </row>
    <row r="46" spans="2:7" x14ac:dyDescent="0.25">
      <c r="B46" s="335">
        <v>43593</v>
      </c>
      <c r="C46" s="11"/>
      <c r="D46" s="11"/>
      <c r="E46" s="336">
        <v>4.53</v>
      </c>
      <c r="F46" s="11"/>
      <c r="G46" s="336" t="s">
        <v>228</v>
      </c>
    </row>
    <row r="47" spans="2:7" x14ac:dyDescent="0.25">
      <c r="B47" s="335">
        <v>43592</v>
      </c>
      <c r="C47" s="11"/>
      <c r="D47" s="11"/>
      <c r="E47" s="336">
        <v>4.1900000000000004</v>
      </c>
      <c r="F47" s="11"/>
      <c r="G47" s="336" t="s">
        <v>228</v>
      </c>
    </row>
    <row r="48" spans="2:7" x14ac:dyDescent="0.25">
      <c r="B48" s="335">
        <v>43587</v>
      </c>
      <c r="C48" s="11"/>
      <c r="D48" s="11"/>
      <c r="E48" s="336">
        <v>3.43</v>
      </c>
      <c r="F48" s="11"/>
      <c r="G48" s="336" t="s">
        <v>228</v>
      </c>
    </row>
    <row r="49" spans="2:7" x14ac:dyDescent="0.25">
      <c r="B49" s="335">
        <v>43585</v>
      </c>
      <c r="C49" s="11"/>
      <c r="D49" s="11"/>
      <c r="E49" s="336">
        <v>2.88</v>
      </c>
      <c r="F49" s="11"/>
      <c r="G49" s="336" t="s">
        <v>228</v>
      </c>
    </row>
    <row r="50" spans="2:7" x14ac:dyDescent="0.25">
      <c r="B50" s="335">
        <v>43584</v>
      </c>
      <c r="C50" s="11"/>
      <c r="D50" s="11"/>
      <c r="E50" s="336">
        <v>2.12</v>
      </c>
      <c r="F50" s="11"/>
      <c r="G50" s="336" t="s">
        <v>228</v>
      </c>
    </row>
    <row r="51" spans="2:7" x14ac:dyDescent="0.25">
      <c r="B51" s="335">
        <v>43581</v>
      </c>
      <c r="C51" s="11"/>
      <c r="D51" s="11"/>
      <c r="E51" s="336" t="s">
        <v>200</v>
      </c>
      <c r="F51" s="11"/>
      <c r="G51" s="336" t="s">
        <v>227</v>
      </c>
    </row>
    <row r="52" spans="2:7" x14ac:dyDescent="0.25">
      <c r="B52" s="335">
        <v>43580</v>
      </c>
      <c r="C52" s="11"/>
      <c r="D52" s="11"/>
      <c r="E52" s="336" t="s">
        <v>200</v>
      </c>
      <c r="F52" s="11"/>
      <c r="G52" s="336" t="s">
        <v>227</v>
      </c>
    </row>
    <row r="53" spans="2:7" x14ac:dyDescent="0.25">
      <c r="B53" s="335">
        <v>43579</v>
      </c>
      <c r="C53" s="11"/>
      <c r="D53" s="11"/>
      <c r="E53" s="336" t="s">
        <v>200</v>
      </c>
      <c r="F53" s="11"/>
      <c r="G53" s="336" t="s">
        <v>227</v>
      </c>
    </row>
    <row r="54" spans="2:7" x14ac:dyDescent="0.25">
      <c r="B54" s="335">
        <v>43578</v>
      </c>
      <c r="C54" s="11"/>
      <c r="D54" s="11"/>
      <c r="E54" s="336" t="s">
        <v>200</v>
      </c>
      <c r="F54" s="11"/>
      <c r="G54" s="336" t="s">
        <v>227</v>
      </c>
    </row>
    <row r="55" spans="2:7" x14ac:dyDescent="0.25">
      <c r="B55" s="335">
        <v>43577</v>
      </c>
      <c r="C55" s="11"/>
      <c r="D55" s="11"/>
      <c r="E55" s="336" t="s">
        <v>200</v>
      </c>
      <c r="F55" s="11"/>
      <c r="G55" s="336" t="s">
        <v>227</v>
      </c>
    </row>
    <row r="56" spans="2:7" x14ac:dyDescent="0.25">
      <c r="B56" s="335">
        <v>43572</v>
      </c>
      <c r="C56" s="11"/>
      <c r="D56" s="11"/>
      <c r="E56" s="336" t="s">
        <v>200</v>
      </c>
      <c r="F56" s="11"/>
      <c r="G56" s="336" t="s">
        <v>227</v>
      </c>
    </row>
    <row r="57" spans="2:7" x14ac:dyDescent="0.25">
      <c r="B57" s="335">
        <v>43570</v>
      </c>
      <c r="C57" s="11"/>
      <c r="D57" s="11"/>
      <c r="E57" s="336">
        <v>6.18</v>
      </c>
      <c r="F57" s="11"/>
      <c r="G57" s="336" t="s">
        <v>228</v>
      </c>
    </row>
    <row r="58" spans="2:7" x14ac:dyDescent="0.25">
      <c r="B58" s="335">
        <v>43566</v>
      </c>
      <c r="C58" s="11"/>
      <c r="D58" s="11"/>
      <c r="E58" s="336">
        <v>5.36</v>
      </c>
      <c r="F58" s="11"/>
      <c r="G58" s="336" t="s">
        <v>228</v>
      </c>
    </row>
    <row r="59" spans="2:7" x14ac:dyDescent="0.25">
      <c r="B59" s="335">
        <v>43564</v>
      </c>
      <c r="C59" s="11"/>
      <c r="D59" s="11"/>
      <c r="E59" s="336">
        <v>5.73</v>
      </c>
      <c r="F59" s="11"/>
      <c r="G59" s="336" t="s">
        <v>228</v>
      </c>
    </row>
    <row r="60" spans="2:7" x14ac:dyDescent="0.25">
      <c r="B60" s="335">
        <v>43558</v>
      </c>
      <c r="C60" s="11"/>
      <c r="D60" s="11"/>
      <c r="E60" s="336">
        <v>5.12</v>
      </c>
      <c r="F60" s="11"/>
      <c r="G60" s="336" t="s">
        <v>228</v>
      </c>
    </row>
    <row r="61" spans="2:7" x14ac:dyDescent="0.25">
      <c r="B61" s="335">
        <v>43557</v>
      </c>
      <c r="C61" s="11"/>
      <c r="D61" s="11"/>
      <c r="E61" s="336">
        <v>4.95</v>
      </c>
      <c r="F61" s="11"/>
      <c r="G61" s="336" t="s">
        <v>228</v>
      </c>
    </row>
    <row r="62" spans="2:7" x14ac:dyDescent="0.25">
      <c r="B62" s="335">
        <v>43556</v>
      </c>
      <c r="C62" s="11"/>
      <c r="D62" s="11"/>
      <c r="E62" s="336">
        <v>5.19</v>
      </c>
      <c r="F62" s="11"/>
      <c r="G62" s="336" t="s">
        <v>228</v>
      </c>
    </row>
    <row r="63" spans="2:7" x14ac:dyDescent="0.25">
      <c r="B63" s="335">
        <v>43552</v>
      </c>
      <c r="C63" s="11"/>
      <c r="D63" s="11"/>
      <c r="E63" s="336">
        <v>6.54</v>
      </c>
      <c r="F63" s="11"/>
      <c r="G63" s="336" t="s">
        <v>228</v>
      </c>
    </row>
    <row r="64" spans="2:7" x14ac:dyDescent="0.25">
      <c r="B64" s="335">
        <v>43551</v>
      </c>
      <c r="C64" s="11"/>
      <c r="D64" s="11"/>
      <c r="E64" s="336">
        <v>6.16</v>
      </c>
      <c r="F64" s="11"/>
      <c r="G64" s="336" t="s">
        <v>228</v>
      </c>
    </row>
    <row r="65" spans="2:7" x14ac:dyDescent="0.25">
      <c r="B65" s="335">
        <v>43550</v>
      </c>
      <c r="C65" s="11"/>
      <c r="D65" s="11"/>
      <c r="E65" s="336">
        <v>5.61</v>
      </c>
      <c r="F65" s="11"/>
      <c r="G65" s="336" t="s">
        <v>228</v>
      </c>
    </row>
    <row r="66" spans="2:7" x14ac:dyDescent="0.25">
      <c r="B66" s="335">
        <v>43549</v>
      </c>
      <c r="C66" s="11"/>
      <c r="D66" s="11"/>
      <c r="E66" s="336">
        <v>5.72</v>
      </c>
      <c r="F66" s="11"/>
      <c r="G66" s="336" t="s">
        <v>228</v>
      </c>
    </row>
    <row r="67" spans="2:7" x14ac:dyDescent="0.25">
      <c r="B67" s="335">
        <v>43546</v>
      </c>
      <c r="C67" s="11"/>
      <c r="D67" s="11"/>
      <c r="E67" s="336">
        <v>4.7300000000000004</v>
      </c>
      <c r="F67" s="11"/>
      <c r="G67" s="336" t="s">
        <v>228</v>
      </c>
    </row>
    <row r="68" spans="2:7" x14ac:dyDescent="0.25">
      <c r="B68" s="335">
        <v>43545</v>
      </c>
      <c r="C68" s="11"/>
      <c r="D68" s="11"/>
      <c r="E68" s="336">
        <v>4.68</v>
      </c>
      <c r="F68" s="11"/>
      <c r="G68" s="336" t="s">
        <v>228</v>
      </c>
    </row>
    <row r="69" spans="2:7" x14ac:dyDescent="0.25">
      <c r="B69" s="335">
        <v>43544</v>
      </c>
      <c r="C69" s="11"/>
      <c r="D69" s="11"/>
      <c r="E69" s="336">
        <v>5.48</v>
      </c>
      <c r="F69" s="11"/>
      <c r="G69" s="336" t="s">
        <v>228</v>
      </c>
    </row>
    <row r="70" spans="2:7" x14ac:dyDescent="0.25">
      <c r="B70" s="335">
        <v>43542</v>
      </c>
      <c r="C70" s="11"/>
      <c r="D70" s="11"/>
      <c r="E70" s="336">
        <v>3.12</v>
      </c>
      <c r="F70" s="11"/>
      <c r="G70" s="336" t="s">
        <v>228</v>
      </c>
    </row>
    <row r="71" spans="2:7" x14ac:dyDescent="0.25">
      <c r="B71" s="335">
        <v>43538</v>
      </c>
      <c r="C71" s="11"/>
      <c r="D71" s="11"/>
      <c r="E71" s="336">
        <v>5.19</v>
      </c>
      <c r="F71" s="11"/>
      <c r="G71" s="336" t="s">
        <v>228</v>
      </c>
    </row>
    <row r="72" spans="2:7" x14ac:dyDescent="0.25">
      <c r="B72" s="335">
        <v>43537</v>
      </c>
      <c r="C72" s="11"/>
      <c r="D72" s="11"/>
      <c r="E72" s="336">
        <v>5.44</v>
      </c>
      <c r="F72" s="11"/>
      <c r="G72" s="336" t="s">
        <v>228</v>
      </c>
    </row>
    <row r="73" spans="2:7" x14ac:dyDescent="0.25">
      <c r="B73" s="335">
        <v>43536</v>
      </c>
      <c r="C73" s="11"/>
      <c r="D73" s="11"/>
      <c r="E73" s="336">
        <v>3.56</v>
      </c>
      <c r="F73" s="11"/>
      <c r="G73" s="336" t="s">
        <v>228</v>
      </c>
    </row>
    <row r="74" spans="2:7" x14ac:dyDescent="0.25">
      <c r="B74" s="335">
        <v>43535</v>
      </c>
      <c r="C74" s="11"/>
      <c r="D74" s="11"/>
      <c r="E74" s="336">
        <v>4.54</v>
      </c>
      <c r="F74" s="11"/>
      <c r="G74" s="336" t="s">
        <v>228</v>
      </c>
    </row>
    <row r="75" spans="2:7" x14ac:dyDescent="0.25">
      <c r="B75" s="335">
        <v>43531</v>
      </c>
      <c r="C75" s="336"/>
      <c r="D75" s="336"/>
      <c r="E75" s="336">
        <v>4.62</v>
      </c>
      <c r="F75" s="336"/>
      <c r="G75" s="336" t="s">
        <v>228</v>
      </c>
    </row>
    <row r="76" spans="2:7" x14ac:dyDescent="0.25">
      <c r="B76" s="335">
        <v>43530</v>
      </c>
      <c r="C76" s="336"/>
      <c r="D76" s="336"/>
      <c r="E76" s="336">
        <v>3.38</v>
      </c>
      <c r="F76" s="336"/>
      <c r="G76" s="336" t="s">
        <v>159</v>
      </c>
    </row>
    <row r="77" spans="2:7" x14ac:dyDescent="0.25">
      <c r="B77" s="335">
        <v>43529</v>
      </c>
      <c r="C77" s="336"/>
      <c r="D77" s="336"/>
      <c r="E77" s="336">
        <v>2.2200000000000002</v>
      </c>
      <c r="F77" s="336"/>
      <c r="G77" s="336" t="s">
        <v>159</v>
      </c>
    </row>
    <row r="78" spans="2:7" x14ac:dyDescent="0.25">
      <c r="B78" s="335">
        <v>43525</v>
      </c>
      <c r="C78" s="336"/>
      <c r="D78" s="336"/>
      <c r="E78" s="336">
        <v>3.95</v>
      </c>
      <c r="F78" s="336"/>
      <c r="G78" s="336" t="s">
        <v>159</v>
      </c>
    </row>
    <row r="79" spans="2:7" x14ac:dyDescent="0.25">
      <c r="B79" s="335">
        <v>43524</v>
      </c>
      <c r="C79" s="336"/>
      <c r="D79" s="336"/>
      <c r="E79" s="336">
        <v>5.29</v>
      </c>
      <c r="F79" s="336"/>
      <c r="G79" s="336" t="s">
        <v>159</v>
      </c>
    </row>
    <row r="80" spans="2:7" x14ac:dyDescent="0.25">
      <c r="B80" s="335">
        <v>43523</v>
      </c>
      <c r="C80" s="336"/>
      <c r="D80" s="336"/>
      <c r="E80" s="336">
        <v>5.13</v>
      </c>
      <c r="F80" s="336"/>
      <c r="G80" s="336" t="s">
        <v>159</v>
      </c>
    </row>
    <row r="81" spans="2:7" x14ac:dyDescent="0.25">
      <c r="B81" s="335">
        <v>43521</v>
      </c>
      <c r="C81" s="336"/>
      <c r="D81" s="336"/>
      <c r="E81" s="336">
        <v>4.95</v>
      </c>
      <c r="F81" s="336"/>
      <c r="G81" s="336" t="s">
        <v>159</v>
      </c>
    </row>
    <row r="82" spans="2:7" x14ac:dyDescent="0.25">
      <c r="B82" s="335">
        <v>43518</v>
      </c>
      <c r="C82" s="336"/>
      <c r="D82" s="336"/>
      <c r="E82" s="336">
        <v>4.75</v>
      </c>
      <c r="F82" s="336"/>
      <c r="G82" s="336" t="s">
        <v>159</v>
      </c>
    </row>
    <row r="83" spans="2:7" x14ac:dyDescent="0.25">
      <c r="B83" s="335">
        <v>43516</v>
      </c>
      <c r="C83" s="336"/>
      <c r="D83" s="336"/>
      <c r="E83" s="336">
        <v>4.3099999999999996</v>
      </c>
      <c r="F83" s="336"/>
      <c r="G83" s="336" t="s">
        <v>159</v>
      </c>
    </row>
    <row r="84" spans="2:7" x14ac:dyDescent="0.25">
      <c r="B84" s="335">
        <v>43515</v>
      </c>
      <c r="C84" s="336"/>
      <c r="D84" s="336"/>
      <c r="E84" s="336">
        <v>4.12</v>
      </c>
      <c r="F84" s="336"/>
      <c r="G84" s="336" t="s">
        <v>159</v>
      </c>
    </row>
    <row r="85" spans="2:7" x14ac:dyDescent="0.25">
      <c r="B85" s="335">
        <v>43514</v>
      </c>
      <c r="C85" s="336"/>
      <c r="D85" s="336"/>
      <c r="E85" s="336">
        <v>4.9800000000000004</v>
      </c>
      <c r="F85" s="336"/>
      <c r="G85" s="336" t="s">
        <v>159</v>
      </c>
    </row>
    <row r="86" spans="2:7" x14ac:dyDescent="0.25">
      <c r="B86" s="335">
        <v>43511</v>
      </c>
      <c r="C86" s="336"/>
      <c r="D86" s="336"/>
      <c r="E86" s="336">
        <v>5.1100000000000003</v>
      </c>
      <c r="F86" s="336"/>
      <c r="G86" s="336" t="s">
        <v>159</v>
      </c>
    </row>
    <row r="87" spans="2:7" x14ac:dyDescent="0.25">
      <c r="B87" s="335">
        <v>43510</v>
      </c>
      <c r="C87" s="336"/>
      <c r="D87" s="336"/>
      <c r="E87" s="336">
        <v>5.34</v>
      </c>
      <c r="F87" s="336"/>
      <c r="G87" s="336" t="s">
        <v>159</v>
      </c>
    </row>
    <row r="88" spans="2:7" x14ac:dyDescent="0.25">
      <c r="B88" s="335">
        <v>43509</v>
      </c>
      <c r="C88" s="336"/>
      <c r="D88" s="336"/>
      <c r="E88" s="336">
        <v>6.14</v>
      </c>
      <c r="F88" s="336"/>
      <c r="G88" s="336" t="s">
        <v>159</v>
      </c>
    </row>
    <row r="89" spans="2:7" x14ac:dyDescent="0.25">
      <c r="B89" s="335">
        <v>43508</v>
      </c>
      <c r="C89" s="336"/>
      <c r="D89" s="336"/>
      <c r="E89" s="336">
        <v>6.78</v>
      </c>
      <c r="F89" s="336"/>
      <c r="G89" s="336" t="s">
        <v>159</v>
      </c>
    </row>
    <row r="90" spans="2:7" x14ac:dyDescent="0.25">
      <c r="B90" s="335">
        <v>43504</v>
      </c>
      <c r="C90" s="336"/>
      <c r="D90" s="336"/>
      <c r="E90" s="336">
        <v>5.35</v>
      </c>
      <c r="F90" s="336"/>
      <c r="G90" s="336" t="s">
        <v>159</v>
      </c>
    </row>
    <row r="91" spans="2:7" x14ac:dyDescent="0.25">
      <c r="B91" s="335">
        <v>43503</v>
      </c>
      <c r="C91" s="336"/>
      <c r="D91" s="336"/>
      <c r="E91" s="336">
        <v>5.63</v>
      </c>
      <c r="F91" s="336"/>
      <c r="G91" s="336" t="s">
        <v>159</v>
      </c>
    </row>
    <row r="92" spans="2:7" x14ac:dyDescent="0.25">
      <c r="B92" s="335">
        <v>43502</v>
      </c>
      <c r="C92" s="336"/>
      <c r="D92" s="336"/>
      <c r="E92" s="336">
        <v>4.91</v>
      </c>
      <c r="F92" s="336"/>
      <c r="G92" s="336" t="s">
        <v>159</v>
      </c>
    </row>
    <row r="93" spans="2:7" x14ac:dyDescent="0.25">
      <c r="B93" s="335">
        <v>43501</v>
      </c>
      <c r="C93" s="336"/>
      <c r="D93" s="336"/>
      <c r="E93" s="336">
        <v>5.16</v>
      </c>
      <c r="F93" s="336"/>
      <c r="G93" s="336" t="s">
        <v>159</v>
      </c>
    </row>
    <row r="94" spans="2:7" x14ac:dyDescent="0.25">
      <c r="B94" s="335">
        <v>43500</v>
      </c>
      <c r="C94" s="336"/>
      <c r="D94" s="336"/>
      <c r="E94" s="336">
        <v>6.11</v>
      </c>
      <c r="F94" s="336"/>
      <c r="G94" s="336" t="s">
        <v>159</v>
      </c>
    </row>
    <row r="95" spans="2:7" x14ac:dyDescent="0.25">
      <c r="B95" s="335">
        <v>43486</v>
      </c>
      <c r="C95" s="336"/>
      <c r="D95" s="336"/>
      <c r="E95" s="336">
        <v>4.79</v>
      </c>
      <c r="F95" s="336"/>
      <c r="G95" s="336" t="s">
        <v>159</v>
      </c>
    </row>
    <row r="96" spans="2:7" x14ac:dyDescent="0.25">
      <c r="B96" s="335">
        <v>43484</v>
      </c>
      <c r="C96" s="336"/>
      <c r="D96" s="336"/>
      <c r="E96" s="336">
        <v>5.86</v>
      </c>
      <c r="F96" s="336"/>
      <c r="G96" s="336" t="s">
        <v>159</v>
      </c>
    </row>
    <row r="97" spans="2:7" x14ac:dyDescent="0.25">
      <c r="B97" s="335">
        <v>43483</v>
      </c>
      <c r="C97" s="336"/>
      <c r="D97" s="336"/>
      <c r="E97" s="336">
        <v>4.32</v>
      </c>
      <c r="F97" s="336"/>
      <c r="G97" s="336" t="s">
        <v>159</v>
      </c>
    </row>
    <row r="98" spans="2:7" x14ac:dyDescent="0.25">
      <c r="B98" s="335">
        <v>43482</v>
      </c>
      <c r="C98" s="336"/>
      <c r="D98" s="336"/>
      <c r="E98" s="336">
        <v>5.38</v>
      </c>
      <c r="F98" s="336"/>
      <c r="G98" s="336" t="s">
        <v>159</v>
      </c>
    </row>
    <row r="99" spans="2:7" x14ac:dyDescent="0.25">
      <c r="B99" s="335">
        <v>43481</v>
      </c>
      <c r="C99" s="336"/>
      <c r="D99" s="336"/>
      <c r="E99" s="336">
        <v>4.78</v>
      </c>
      <c r="F99" s="336"/>
      <c r="G99" s="336" t="s">
        <v>159</v>
      </c>
    </row>
    <row r="100" spans="2:7" x14ac:dyDescent="0.25">
      <c r="B100" s="335">
        <v>43480</v>
      </c>
      <c r="C100" s="336"/>
      <c r="D100" s="336"/>
      <c r="E100" s="336">
        <v>1.04</v>
      </c>
      <c r="F100" s="336"/>
      <c r="G100" s="336" t="s">
        <v>159</v>
      </c>
    </row>
    <row r="101" spans="2:7" x14ac:dyDescent="0.25">
      <c r="B101" s="335">
        <v>43461</v>
      </c>
      <c r="C101" s="336"/>
      <c r="D101" s="336"/>
      <c r="E101" s="336" t="s">
        <v>200</v>
      </c>
      <c r="F101" s="336"/>
      <c r="G101" s="336" t="s">
        <v>227</v>
      </c>
    </row>
    <row r="102" spans="2:7" x14ac:dyDescent="0.25">
      <c r="B102" s="335">
        <v>43431</v>
      </c>
      <c r="C102" s="336"/>
      <c r="D102" s="336"/>
      <c r="E102" s="336" t="s">
        <v>200</v>
      </c>
      <c r="F102" s="336"/>
      <c r="G102" s="336" t="s">
        <v>227</v>
      </c>
    </row>
    <row r="103" spans="2:7" x14ac:dyDescent="0.25">
      <c r="B103" s="335">
        <v>43403</v>
      </c>
      <c r="C103" s="336"/>
      <c r="D103" s="336"/>
      <c r="E103" s="336">
        <v>2.98</v>
      </c>
      <c r="F103" s="336"/>
      <c r="G103" s="336" t="s">
        <v>228</v>
      </c>
    </row>
    <row r="104" spans="2:7" x14ac:dyDescent="0.25">
      <c r="B104" s="335">
        <v>43371</v>
      </c>
      <c r="C104" s="336"/>
      <c r="D104" s="336"/>
      <c r="E104" s="336">
        <v>3.61</v>
      </c>
      <c r="F104" s="336"/>
      <c r="G104" s="336" t="s">
        <v>228</v>
      </c>
    </row>
    <row r="105" spans="2:7" x14ac:dyDescent="0.25">
      <c r="B105" s="335">
        <v>43340</v>
      </c>
      <c r="C105" s="336"/>
      <c r="D105" s="336"/>
      <c r="E105" s="336" t="s">
        <v>200</v>
      </c>
      <c r="F105" s="336"/>
      <c r="G105" s="336" t="s">
        <v>214</v>
      </c>
    </row>
    <row r="106" spans="2:7" x14ac:dyDescent="0.25">
      <c r="B106" s="335">
        <v>43277</v>
      </c>
      <c r="C106" s="336"/>
      <c r="D106" s="336"/>
      <c r="E106" s="336" t="s">
        <v>200</v>
      </c>
      <c r="F106" s="336"/>
      <c r="G106" s="336" t="s">
        <v>202</v>
      </c>
    </row>
    <row r="107" spans="2:7" x14ac:dyDescent="0.25">
      <c r="B107" s="335">
        <v>43242</v>
      </c>
      <c r="C107" s="336"/>
      <c r="D107" s="336"/>
      <c r="E107" s="336">
        <v>4.0199999999999996</v>
      </c>
      <c r="F107" s="336"/>
      <c r="G107" s="336" t="s">
        <v>159</v>
      </c>
    </row>
    <row r="108" spans="2:7" x14ac:dyDescent="0.25">
      <c r="B108" s="335">
        <v>43202</v>
      </c>
      <c r="C108" s="336"/>
      <c r="D108" s="336"/>
      <c r="E108" s="336">
        <v>4.87</v>
      </c>
      <c r="F108" s="336"/>
      <c r="G108" s="336" t="s">
        <v>159</v>
      </c>
    </row>
    <row r="109" spans="2:7" x14ac:dyDescent="0.25">
      <c r="B109" s="335">
        <v>43153</v>
      </c>
      <c r="C109" s="336"/>
      <c r="D109" s="336"/>
      <c r="E109" s="336">
        <v>3.62</v>
      </c>
      <c r="F109" s="336"/>
      <c r="G109" s="336" t="s">
        <v>159</v>
      </c>
    </row>
    <row r="110" spans="2:7" x14ac:dyDescent="0.25">
      <c r="B110" s="335">
        <v>43124</v>
      </c>
      <c r="C110" s="336"/>
      <c r="D110" s="336"/>
      <c r="E110" s="336">
        <v>3.71</v>
      </c>
      <c r="F110" s="336"/>
      <c r="G110" s="336" t="s">
        <v>159</v>
      </c>
    </row>
    <row r="111" spans="2:7" x14ac:dyDescent="0.25">
      <c r="B111" s="335">
        <v>43090</v>
      </c>
      <c r="C111" s="336"/>
      <c r="D111" s="336"/>
      <c r="E111" s="336">
        <v>3.27</v>
      </c>
      <c r="F111" s="336"/>
      <c r="G111" s="336" t="s">
        <v>159</v>
      </c>
    </row>
    <row r="112" spans="2:7" x14ac:dyDescent="0.25">
      <c r="B112" s="335">
        <v>43070</v>
      </c>
      <c r="C112" s="336"/>
      <c r="D112" s="336"/>
      <c r="E112" s="336">
        <v>3.78</v>
      </c>
      <c r="F112" s="336"/>
      <c r="G112" s="336" t="s">
        <v>159</v>
      </c>
    </row>
    <row r="113" spans="2:7" x14ac:dyDescent="0.25">
      <c r="B113" s="335">
        <v>43053</v>
      </c>
      <c r="C113" s="336"/>
      <c r="D113" s="336"/>
      <c r="E113" s="336">
        <v>4.47</v>
      </c>
      <c r="F113" s="336"/>
      <c r="G113" s="336" t="s">
        <v>159</v>
      </c>
    </row>
    <row r="114" spans="2:7" x14ac:dyDescent="0.25">
      <c r="B114" s="335">
        <v>43031</v>
      </c>
      <c r="C114" s="336"/>
      <c r="D114" s="336"/>
      <c r="E114" s="336">
        <v>3.13</v>
      </c>
      <c r="F114" s="336"/>
      <c r="G114" s="336" t="s">
        <v>159</v>
      </c>
    </row>
    <row r="115" spans="2:7" x14ac:dyDescent="0.25">
      <c r="B115" s="335">
        <v>42964</v>
      </c>
      <c r="C115" s="336"/>
      <c r="D115" s="336"/>
      <c r="E115" s="336">
        <v>2.96</v>
      </c>
      <c r="F115" s="336"/>
      <c r="G115" s="336" t="s">
        <v>159</v>
      </c>
    </row>
    <row r="116" spans="2:7" x14ac:dyDescent="0.25">
      <c r="B116" s="335">
        <v>42989</v>
      </c>
      <c r="C116" s="336"/>
      <c r="D116" s="336"/>
      <c r="E116" s="336" t="s">
        <v>200</v>
      </c>
      <c r="F116" s="336"/>
      <c r="G116" s="336" t="s">
        <v>202</v>
      </c>
    </row>
    <row r="117" spans="2:7" x14ac:dyDescent="0.25">
      <c r="B117" s="335">
        <v>42983</v>
      </c>
      <c r="C117" s="336"/>
      <c r="D117" s="336"/>
      <c r="E117" s="336" t="s">
        <v>200</v>
      </c>
      <c r="F117" s="336"/>
      <c r="G117" s="336" t="s">
        <v>202</v>
      </c>
    </row>
    <row r="118" spans="2:7" x14ac:dyDescent="0.25">
      <c r="B118" s="335">
        <v>42964</v>
      </c>
      <c r="C118" s="336"/>
      <c r="D118" s="336"/>
      <c r="E118" s="336">
        <v>2.96</v>
      </c>
      <c r="F118" s="336"/>
      <c r="G118" s="336" t="s">
        <v>159</v>
      </c>
    </row>
    <row r="119" spans="2:7" x14ac:dyDescent="0.25">
      <c r="B119" s="290">
        <v>42942</v>
      </c>
      <c r="C119" s="315"/>
      <c r="D119" s="315"/>
      <c r="E119" s="315">
        <v>3.11</v>
      </c>
      <c r="F119" s="315"/>
      <c r="G119" s="315" t="s">
        <v>159</v>
      </c>
    </row>
    <row r="120" spans="2:7" x14ac:dyDescent="0.25">
      <c r="B120" s="290">
        <v>42909</v>
      </c>
      <c r="C120" s="315"/>
      <c r="D120" s="315"/>
      <c r="E120" s="315">
        <v>2.78</v>
      </c>
      <c r="F120" s="315"/>
      <c r="G120" s="315" t="s">
        <v>159</v>
      </c>
    </row>
    <row r="121" spans="2:7" x14ac:dyDescent="0.25">
      <c r="G121" s="2"/>
    </row>
    <row r="122" spans="2:7" x14ac:dyDescent="0.25">
      <c r="G122" s="2"/>
    </row>
    <row r="123" spans="2:7" x14ac:dyDescent="0.25">
      <c r="G123" s="2"/>
    </row>
    <row r="124" spans="2:7" x14ac:dyDescent="0.25">
      <c r="G124" s="2"/>
    </row>
  </sheetData>
  <sortState ref="B13:G18">
    <sortCondition descending="1" ref="B13"/>
  </sortState>
  <mergeCells count="1">
    <mergeCell ref="E4:F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13"/>
  <sheetViews>
    <sheetView workbookViewId="0">
      <selection activeCell="B7" sqref="B7"/>
    </sheetView>
  </sheetViews>
  <sheetFormatPr defaultColWidth="9.140625" defaultRowHeight="15" x14ac:dyDescent="0.25"/>
  <cols>
    <col min="1" max="1" width="12.85546875" style="1" bestFit="1" customWidth="1"/>
    <col min="2" max="2" width="10.7109375" style="4" bestFit="1" customWidth="1"/>
    <col min="3" max="3" width="9.140625" style="1"/>
    <col min="4" max="4" width="11.85546875" style="1" bestFit="1" customWidth="1"/>
    <col min="5" max="5" width="17.5703125" style="1" customWidth="1"/>
    <col min="6" max="6" width="9.140625" style="1"/>
    <col min="7" max="7" width="15.5703125" style="1" customWidth="1"/>
    <col min="8" max="8" width="4.28515625" style="1" customWidth="1"/>
    <col min="9" max="9" width="11" style="1" bestFit="1" customWidth="1"/>
    <col min="10" max="10" width="10.7109375" style="1" bestFit="1" customWidth="1"/>
    <col min="11" max="11" width="15.85546875" style="1" bestFit="1" customWidth="1"/>
    <col min="12" max="15" width="9.140625" style="1"/>
    <col min="16" max="16" width="11.7109375" style="1" bestFit="1" customWidth="1"/>
    <col min="17" max="17" width="19.42578125" style="1" bestFit="1" customWidth="1"/>
    <col min="18" max="18" width="10.85546875" style="1" bestFit="1" customWidth="1"/>
    <col min="19" max="21" width="9.140625" style="1"/>
    <col min="22" max="22" width="10" style="1" bestFit="1" customWidth="1"/>
    <col min="23" max="23" width="10.42578125" style="1" customWidth="1"/>
    <col min="24" max="24" width="10.5703125" style="1" customWidth="1"/>
    <col min="25" max="16384" width="9.140625" style="1"/>
  </cols>
  <sheetData>
    <row r="4" spans="1:7" x14ac:dyDescent="0.25">
      <c r="E4" s="377" t="s">
        <v>197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287" t="s">
        <v>197</v>
      </c>
      <c r="B8" s="335">
        <v>43735</v>
      </c>
      <c r="C8" s="11"/>
      <c r="D8" s="314"/>
      <c r="E8" s="336">
        <v>6.73</v>
      </c>
      <c r="F8" s="11"/>
      <c r="G8" s="315" t="s">
        <v>159</v>
      </c>
    </row>
    <row r="9" spans="1:7" x14ac:dyDescent="0.25">
      <c r="B9" s="335">
        <v>43733</v>
      </c>
      <c r="C9" s="11"/>
      <c r="D9" s="314"/>
      <c r="E9" s="336">
        <v>6.39</v>
      </c>
      <c r="F9" s="11"/>
      <c r="G9" s="315" t="s">
        <v>159</v>
      </c>
    </row>
    <row r="10" spans="1:7" x14ac:dyDescent="0.25">
      <c r="A10" s="280"/>
      <c r="B10" s="335">
        <v>43725</v>
      </c>
      <c r="C10" s="11"/>
      <c r="D10" s="314"/>
      <c r="E10" s="336">
        <v>6.88</v>
      </c>
      <c r="F10" s="11"/>
      <c r="G10" s="315" t="s">
        <v>159</v>
      </c>
    </row>
    <row r="11" spans="1:7" x14ac:dyDescent="0.25">
      <c r="A11" s="280"/>
      <c r="B11" s="335">
        <v>43719</v>
      </c>
      <c r="C11" s="11"/>
      <c r="D11" s="314"/>
      <c r="E11" s="336">
        <v>7.19</v>
      </c>
      <c r="F11" s="11"/>
      <c r="G11" s="315" t="s">
        <v>159</v>
      </c>
    </row>
    <row r="12" spans="1:7" x14ac:dyDescent="0.25">
      <c r="A12" s="280"/>
      <c r="B12" s="335">
        <v>43717</v>
      </c>
      <c r="C12" s="11"/>
      <c r="D12" s="314"/>
      <c r="E12" s="336">
        <v>5.72</v>
      </c>
      <c r="F12" s="11"/>
      <c r="G12" s="315" t="s">
        <v>159</v>
      </c>
    </row>
    <row r="13" spans="1:7" x14ac:dyDescent="0.25">
      <c r="A13" s="280"/>
      <c r="B13" s="335">
        <v>43713</v>
      </c>
      <c r="C13" s="11"/>
      <c r="D13" s="11"/>
      <c r="E13" s="336">
        <v>6.38</v>
      </c>
      <c r="F13" s="11"/>
      <c r="G13" s="315" t="s">
        <v>159</v>
      </c>
    </row>
    <row r="14" spans="1:7" x14ac:dyDescent="0.25">
      <c r="A14" s="280"/>
      <c r="B14" s="335">
        <v>43711</v>
      </c>
      <c r="C14" s="11"/>
      <c r="D14" s="11"/>
      <c r="E14" s="336">
        <v>6.23</v>
      </c>
      <c r="F14" s="11"/>
      <c r="G14" s="315" t="s">
        <v>159</v>
      </c>
    </row>
    <row r="15" spans="1:7" x14ac:dyDescent="0.25">
      <c r="A15" s="280"/>
      <c r="B15" s="335">
        <v>43707</v>
      </c>
      <c r="C15" s="11"/>
      <c r="D15" s="11"/>
      <c r="E15" s="336">
        <v>5.18</v>
      </c>
      <c r="F15" s="11"/>
      <c r="G15" s="315" t="s">
        <v>159</v>
      </c>
    </row>
    <row r="16" spans="1:7" x14ac:dyDescent="0.25">
      <c r="B16" s="335">
        <v>43706</v>
      </c>
      <c r="C16" s="11"/>
      <c r="D16" s="11"/>
      <c r="E16" s="336">
        <v>5.87</v>
      </c>
      <c r="F16" s="11"/>
      <c r="G16" s="315" t="s">
        <v>159</v>
      </c>
    </row>
    <row r="17" spans="2:7" x14ac:dyDescent="0.25">
      <c r="B17" s="335">
        <v>43700</v>
      </c>
      <c r="C17" s="11"/>
      <c r="D17" s="11"/>
      <c r="E17" s="336">
        <v>4.51</v>
      </c>
      <c r="F17" s="11"/>
      <c r="G17" s="315" t="s">
        <v>159</v>
      </c>
    </row>
    <row r="18" spans="2:7" x14ac:dyDescent="0.25">
      <c r="B18" s="335">
        <v>43698</v>
      </c>
      <c r="C18" s="11"/>
      <c r="D18" s="11"/>
      <c r="E18" s="336">
        <v>5.36</v>
      </c>
      <c r="F18" s="11"/>
      <c r="G18" s="315" t="s">
        <v>159</v>
      </c>
    </row>
    <row r="19" spans="2:7" x14ac:dyDescent="0.25">
      <c r="B19" s="335">
        <v>43692</v>
      </c>
      <c r="C19" s="11"/>
      <c r="D19" s="11"/>
      <c r="E19" s="336">
        <v>5.67</v>
      </c>
      <c r="F19" s="11"/>
      <c r="G19" s="315" t="s">
        <v>159</v>
      </c>
    </row>
    <row r="20" spans="2:7" x14ac:dyDescent="0.25">
      <c r="B20" s="335">
        <v>43689</v>
      </c>
      <c r="C20" s="11"/>
      <c r="D20" s="11"/>
      <c r="E20" s="336">
        <v>5.51</v>
      </c>
      <c r="F20" s="11"/>
      <c r="G20" s="315" t="s">
        <v>159</v>
      </c>
    </row>
    <row r="21" spans="2:7" x14ac:dyDescent="0.25">
      <c r="B21" s="335">
        <v>43685</v>
      </c>
      <c r="C21" s="11"/>
      <c r="D21" s="11"/>
      <c r="E21" s="372">
        <v>7.7</v>
      </c>
      <c r="F21" s="11"/>
      <c r="G21" s="315" t="s">
        <v>159</v>
      </c>
    </row>
    <row r="22" spans="2:7" x14ac:dyDescent="0.25">
      <c r="B22" s="335">
        <v>43684</v>
      </c>
      <c r="C22" s="11"/>
      <c r="D22" s="11"/>
      <c r="E22" s="336">
        <v>6.69</v>
      </c>
      <c r="F22" s="11"/>
      <c r="G22" s="315" t="s">
        <v>159</v>
      </c>
    </row>
    <row r="23" spans="2:7" x14ac:dyDescent="0.25">
      <c r="B23" s="335">
        <v>43682</v>
      </c>
      <c r="C23" s="11"/>
      <c r="D23" s="11"/>
      <c r="E23" s="336">
        <v>5.12</v>
      </c>
      <c r="F23" s="11"/>
      <c r="G23" s="315" t="s">
        <v>159</v>
      </c>
    </row>
    <row r="24" spans="2:7" x14ac:dyDescent="0.25">
      <c r="B24" s="335">
        <v>43677</v>
      </c>
      <c r="C24" s="11"/>
      <c r="D24" s="11"/>
      <c r="E24" s="336">
        <v>3.02</v>
      </c>
      <c r="F24" s="11"/>
      <c r="G24" s="315" t="s">
        <v>159</v>
      </c>
    </row>
    <row r="25" spans="2:7" x14ac:dyDescent="0.25">
      <c r="B25" s="335">
        <v>43675</v>
      </c>
      <c r="C25" s="11"/>
      <c r="D25" s="11"/>
      <c r="E25" s="336">
        <v>2.4700000000000002</v>
      </c>
      <c r="F25" s="11"/>
      <c r="G25" s="315" t="s">
        <v>159</v>
      </c>
    </row>
    <row r="26" spans="2:7" x14ac:dyDescent="0.25">
      <c r="B26" s="335">
        <v>43670</v>
      </c>
      <c r="C26" s="11"/>
      <c r="D26" s="11"/>
      <c r="E26" s="336">
        <v>2.64</v>
      </c>
      <c r="F26" s="11"/>
      <c r="G26" s="315" t="s">
        <v>159</v>
      </c>
    </row>
    <row r="27" spans="2:7" x14ac:dyDescent="0.25">
      <c r="B27" s="335">
        <v>43669</v>
      </c>
      <c r="C27" s="11"/>
      <c r="D27" s="11"/>
      <c r="E27" s="336">
        <v>3.02</v>
      </c>
      <c r="F27" s="11"/>
      <c r="G27" s="315" t="s">
        <v>159</v>
      </c>
    </row>
    <row r="28" spans="2:7" x14ac:dyDescent="0.25">
      <c r="B28" s="335">
        <v>43661</v>
      </c>
      <c r="C28" s="11"/>
      <c r="D28" s="11"/>
      <c r="E28" s="336">
        <v>5.98</v>
      </c>
      <c r="F28" s="11"/>
      <c r="G28" s="315" t="s">
        <v>159</v>
      </c>
    </row>
    <row r="29" spans="2:7" x14ac:dyDescent="0.25">
      <c r="B29" s="335">
        <v>43649</v>
      </c>
      <c r="C29" s="11"/>
      <c r="D29" s="11"/>
      <c r="E29" s="336">
        <v>5.12</v>
      </c>
      <c r="F29" s="11"/>
      <c r="G29" s="315" t="s">
        <v>159</v>
      </c>
    </row>
    <row r="30" spans="2:7" x14ac:dyDescent="0.25">
      <c r="B30" s="335">
        <v>43647</v>
      </c>
      <c r="C30" s="11"/>
      <c r="D30" s="11"/>
      <c r="E30" s="336">
        <v>6.44</v>
      </c>
      <c r="F30" s="11"/>
      <c r="G30" s="315" t="s">
        <v>159</v>
      </c>
    </row>
    <row r="31" spans="2:7" x14ac:dyDescent="0.25">
      <c r="B31" s="335">
        <v>43644</v>
      </c>
      <c r="C31" s="11"/>
      <c r="D31" s="11"/>
      <c r="E31" s="336">
        <v>4.63</v>
      </c>
      <c r="F31" s="11"/>
      <c r="G31" s="315" t="s">
        <v>159</v>
      </c>
    </row>
    <row r="32" spans="2:7" x14ac:dyDescent="0.25">
      <c r="B32" s="335">
        <v>43643</v>
      </c>
      <c r="C32" s="11"/>
      <c r="D32" s="11"/>
      <c r="E32" s="336">
        <v>3.82</v>
      </c>
      <c r="F32" s="11"/>
      <c r="G32" s="315" t="s">
        <v>159</v>
      </c>
    </row>
    <row r="33" spans="2:7" x14ac:dyDescent="0.25">
      <c r="B33" s="335">
        <v>43636</v>
      </c>
      <c r="C33" s="11"/>
      <c r="D33" s="11"/>
      <c r="E33" s="336">
        <v>2.93</v>
      </c>
      <c r="F33" s="11"/>
      <c r="G33" s="315" t="s">
        <v>159</v>
      </c>
    </row>
    <row r="34" spans="2:7" x14ac:dyDescent="0.25">
      <c r="B34" s="335">
        <v>43635</v>
      </c>
      <c r="C34" s="11"/>
      <c r="D34" s="11"/>
      <c r="E34" s="336">
        <v>1.41</v>
      </c>
      <c r="F34" s="11"/>
      <c r="G34" s="315" t="s">
        <v>159</v>
      </c>
    </row>
    <row r="35" spans="2:7" x14ac:dyDescent="0.25">
      <c r="B35" s="335">
        <v>43628</v>
      </c>
      <c r="C35" s="11"/>
      <c r="D35" s="11"/>
      <c r="E35" s="336" t="s">
        <v>200</v>
      </c>
      <c r="F35" s="11"/>
      <c r="G35" s="315" t="s">
        <v>227</v>
      </c>
    </row>
    <row r="36" spans="2:7" x14ac:dyDescent="0.25">
      <c r="B36" s="335">
        <v>43627</v>
      </c>
      <c r="C36" s="11"/>
      <c r="D36" s="11"/>
      <c r="E36" s="336" t="s">
        <v>200</v>
      </c>
      <c r="F36" s="11"/>
      <c r="G36" s="315" t="s">
        <v>227</v>
      </c>
    </row>
    <row r="37" spans="2:7" x14ac:dyDescent="0.25">
      <c r="B37" s="335">
        <v>43620</v>
      </c>
      <c r="C37" s="11"/>
      <c r="D37" s="11"/>
      <c r="E37" s="336">
        <v>2.88</v>
      </c>
      <c r="F37" s="11"/>
      <c r="G37" s="315" t="s">
        <v>159</v>
      </c>
    </row>
    <row r="38" spans="2:7" x14ac:dyDescent="0.25">
      <c r="B38" s="335">
        <v>43619</v>
      </c>
      <c r="C38" s="11"/>
      <c r="D38" s="11"/>
      <c r="E38" s="336">
        <v>2.44</v>
      </c>
      <c r="F38" s="11"/>
      <c r="G38" s="315" t="s">
        <v>159</v>
      </c>
    </row>
    <row r="39" spans="2:7" x14ac:dyDescent="0.25">
      <c r="B39" s="335">
        <v>43616</v>
      </c>
      <c r="C39" s="11"/>
      <c r="D39" s="11"/>
      <c r="E39" s="336">
        <v>3.24</v>
      </c>
      <c r="F39" s="11"/>
      <c r="G39" s="315" t="s">
        <v>159</v>
      </c>
    </row>
    <row r="40" spans="2:7" x14ac:dyDescent="0.25">
      <c r="B40" s="335">
        <v>43615</v>
      </c>
      <c r="C40" s="11"/>
      <c r="D40" s="11"/>
      <c r="E40" s="336">
        <v>2.86</v>
      </c>
      <c r="F40" s="11"/>
      <c r="G40" s="315" t="s">
        <v>159</v>
      </c>
    </row>
    <row r="41" spans="2:7" x14ac:dyDescent="0.25">
      <c r="B41" s="335">
        <v>43612</v>
      </c>
      <c r="C41" s="11"/>
      <c r="D41" s="11"/>
      <c r="E41" s="336">
        <v>3.32</v>
      </c>
      <c r="F41" s="11"/>
      <c r="G41" s="315" t="s">
        <v>159</v>
      </c>
    </row>
    <row r="42" spans="2:7" x14ac:dyDescent="0.25">
      <c r="B42" s="335">
        <v>43600</v>
      </c>
      <c r="C42" s="11"/>
      <c r="D42" s="11"/>
      <c r="E42" s="336">
        <v>3.85</v>
      </c>
      <c r="F42" s="11"/>
      <c r="G42" s="315" t="s">
        <v>159</v>
      </c>
    </row>
    <row r="43" spans="2:7" x14ac:dyDescent="0.25">
      <c r="B43" s="335">
        <v>43599</v>
      </c>
      <c r="C43" s="11"/>
      <c r="D43" s="11"/>
      <c r="E43" s="336" t="s">
        <v>200</v>
      </c>
      <c r="F43" s="11"/>
      <c r="G43" s="315" t="s">
        <v>227</v>
      </c>
    </row>
    <row r="44" spans="2:7" x14ac:dyDescent="0.25">
      <c r="B44" s="335">
        <v>43598</v>
      </c>
      <c r="C44" s="11"/>
      <c r="D44" s="11"/>
      <c r="E44" s="336">
        <v>4.16</v>
      </c>
      <c r="F44" s="11"/>
      <c r="G44" s="315" t="s">
        <v>159</v>
      </c>
    </row>
    <row r="45" spans="2:7" x14ac:dyDescent="0.25">
      <c r="B45" s="335">
        <v>43595</v>
      </c>
      <c r="C45" s="11"/>
      <c r="D45" s="11"/>
      <c r="E45" s="336">
        <v>3.19</v>
      </c>
      <c r="F45" s="11"/>
      <c r="G45" s="315" t="s">
        <v>159</v>
      </c>
    </row>
    <row r="46" spans="2:7" x14ac:dyDescent="0.25">
      <c r="B46" s="335">
        <v>43593</v>
      </c>
      <c r="C46" s="11"/>
      <c r="D46" s="11"/>
      <c r="E46" s="336">
        <v>3.48</v>
      </c>
      <c r="F46" s="11"/>
      <c r="G46" s="315" t="s">
        <v>228</v>
      </c>
    </row>
    <row r="47" spans="2:7" x14ac:dyDescent="0.25">
      <c r="B47" s="335">
        <v>43592</v>
      </c>
      <c r="C47" s="11"/>
      <c r="D47" s="11"/>
      <c r="E47" s="336">
        <v>3.37</v>
      </c>
      <c r="F47" s="11"/>
      <c r="G47" s="315" t="s">
        <v>228</v>
      </c>
    </row>
    <row r="48" spans="2:7" x14ac:dyDescent="0.25">
      <c r="B48" s="335">
        <v>43587</v>
      </c>
      <c r="C48" s="11"/>
      <c r="D48" s="11"/>
      <c r="E48" s="336">
        <v>2.36</v>
      </c>
      <c r="F48" s="11"/>
      <c r="G48" s="315" t="s">
        <v>228</v>
      </c>
    </row>
    <row r="49" spans="2:7" x14ac:dyDescent="0.25">
      <c r="B49" s="335">
        <v>43585</v>
      </c>
      <c r="C49" s="11"/>
      <c r="D49" s="11"/>
      <c r="E49" s="336">
        <v>2.95</v>
      </c>
      <c r="F49" s="11"/>
      <c r="G49" s="315" t="s">
        <v>228</v>
      </c>
    </row>
    <row r="50" spans="2:7" x14ac:dyDescent="0.25">
      <c r="B50" s="335">
        <v>43584</v>
      </c>
      <c r="C50" s="11"/>
      <c r="D50" s="11"/>
      <c r="E50" s="336">
        <v>3.42</v>
      </c>
      <c r="F50" s="11"/>
      <c r="G50" s="315" t="s">
        <v>228</v>
      </c>
    </row>
    <row r="51" spans="2:7" x14ac:dyDescent="0.25">
      <c r="B51" s="335">
        <v>43581</v>
      </c>
      <c r="C51" s="11"/>
      <c r="D51" s="11"/>
      <c r="E51" s="336">
        <v>3.11</v>
      </c>
      <c r="F51" s="11"/>
      <c r="G51" s="315" t="s">
        <v>228</v>
      </c>
    </row>
    <row r="52" spans="2:7" x14ac:dyDescent="0.25">
      <c r="B52" s="335">
        <v>43580</v>
      </c>
      <c r="C52" s="11"/>
      <c r="D52" s="11"/>
      <c r="E52" s="336" t="s">
        <v>200</v>
      </c>
      <c r="F52" s="11"/>
      <c r="G52" s="315" t="s">
        <v>227</v>
      </c>
    </row>
    <row r="53" spans="2:7" x14ac:dyDescent="0.25">
      <c r="B53" s="335">
        <v>43579</v>
      </c>
      <c r="C53" s="11"/>
      <c r="D53" s="11"/>
      <c r="E53" s="336">
        <v>2.2400000000000002</v>
      </c>
      <c r="F53" s="11"/>
      <c r="G53" s="315" t="s">
        <v>228</v>
      </c>
    </row>
    <row r="54" spans="2:7" x14ac:dyDescent="0.25">
      <c r="B54" s="335">
        <v>43578</v>
      </c>
      <c r="C54" s="11"/>
      <c r="D54" s="11"/>
      <c r="E54" s="336" t="s">
        <v>200</v>
      </c>
      <c r="F54" s="11"/>
      <c r="G54" s="315" t="s">
        <v>227</v>
      </c>
    </row>
    <row r="55" spans="2:7" x14ac:dyDescent="0.25">
      <c r="B55" s="335">
        <v>43577</v>
      </c>
      <c r="C55" s="11"/>
      <c r="D55" s="11"/>
      <c r="E55" s="336" t="s">
        <v>200</v>
      </c>
      <c r="F55" s="11"/>
      <c r="G55" s="315" t="s">
        <v>227</v>
      </c>
    </row>
    <row r="56" spans="2:7" x14ac:dyDescent="0.25">
      <c r="B56" s="335">
        <v>43572</v>
      </c>
      <c r="C56" s="11"/>
      <c r="D56" s="11"/>
      <c r="E56" s="336" t="s">
        <v>200</v>
      </c>
      <c r="F56" s="11"/>
      <c r="G56" s="315" t="s">
        <v>227</v>
      </c>
    </row>
    <row r="57" spans="2:7" x14ac:dyDescent="0.25">
      <c r="B57" s="335">
        <v>43570</v>
      </c>
      <c r="C57" s="11"/>
      <c r="D57" s="11"/>
      <c r="E57" s="336">
        <v>5.41</v>
      </c>
      <c r="F57" s="11"/>
      <c r="G57" s="315" t="s">
        <v>228</v>
      </c>
    </row>
    <row r="58" spans="2:7" x14ac:dyDescent="0.25">
      <c r="B58" s="335">
        <v>43566</v>
      </c>
      <c r="C58" s="11"/>
      <c r="D58" s="11"/>
      <c r="E58" s="336">
        <v>5.16</v>
      </c>
      <c r="F58" s="11"/>
      <c r="G58" s="315" t="s">
        <v>228</v>
      </c>
    </row>
    <row r="59" spans="2:7" x14ac:dyDescent="0.25">
      <c r="B59" s="335">
        <v>43564</v>
      </c>
      <c r="C59" s="11"/>
      <c r="D59" s="11"/>
      <c r="E59" s="336">
        <v>4.5599999999999996</v>
      </c>
      <c r="F59" s="11"/>
      <c r="G59" s="315" t="s">
        <v>228</v>
      </c>
    </row>
    <row r="60" spans="2:7" x14ac:dyDescent="0.25">
      <c r="B60" s="335">
        <v>43558</v>
      </c>
      <c r="C60" s="11"/>
      <c r="D60" s="11"/>
      <c r="E60" s="336">
        <v>3.68</v>
      </c>
      <c r="F60" s="11"/>
      <c r="G60" s="315" t="s">
        <v>228</v>
      </c>
    </row>
    <row r="61" spans="2:7" x14ac:dyDescent="0.25">
      <c r="B61" s="335">
        <v>43557</v>
      </c>
      <c r="C61" s="11"/>
      <c r="D61" s="11"/>
      <c r="E61" s="336">
        <v>4.33</v>
      </c>
      <c r="F61" s="11"/>
      <c r="G61" s="315" t="s">
        <v>228</v>
      </c>
    </row>
    <row r="62" spans="2:7" x14ac:dyDescent="0.25">
      <c r="B62" s="335">
        <v>43556</v>
      </c>
      <c r="C62" s="11"/>
      <c r="D62" s="11"/>
      <c r="E62" s="336">
        <v>4.92</v>
      </c>
      <c r="F62" s="11"/>
      <c r="G62" s="315" t="s">
        <v>228</v>
      </c>
    </row>
    <row r="63" spans="2:7" x14ac:dyDescent="0.25">
      <c r="B63" s="335">
        <v>43552</v>
      </c>
      <c r="C63" s="11"/>
      <c r="D63" s="11"/>
      <c r="E63" s="336" t="s">
        <v>200</v>
      </c>
      <c r="F63" s="11"/>
      <c r="G63" s="315" t="s">
        <v>227</v>
      </c>
    </row>
    <row r="64" spans="2:7" x14ac:dyDescent="0.25">
      <c r="B64" s="335">
        <v>43551</v>
      </c>
      <c r="C64" s="11"/>
      <c r="D64" s="11"/>
      <c r="E64" s="336">
        <v>5.33</v>
      </c>
      <c r="F64" s="11"/>
      <c r="G64" s="315" t="s">
        <v>228</v>
      </c>
    </row>
    <row r="65" spans="2:7" x14ac:dyDescent="0.25">
      <c r="B65" s="335">
        <v>43550</v>
      </c>
      <c r="C65" s="11"/>
      <c r="D65" s="11"/>
      <c r="E65" s="336">
        <v>4.92</v>
      </c>
      <c r="F65" s="11"/>
      <c r="G65" s="315" t="s">
        <v>228</v>
      </c>
    </row>
    <row r="66" spans="2:7" x14ac:dyDescent="0.25">
      <c r="B66" s="335">
        <v>43549</v>
      </c>
      <c r="C66" s="11"/>
      <c r="D66" s="11"/>
      <c r="E66" s="336" t="s">
        <v>200</v>
      </c>
      <c r="F66" s="11"/>
      <c r="G66" s="315" t="s">
        <v>227</v>
      </c>
    </row>
    <row r="67" spans="2:7" x14ac:dyDescent="0.25">
      <c r="B67" s="335">
        <v>43546</v>
      </c>
      <c r="C67" s="11"/>
      <c r="D67" s="11"/>
      <c r="E67" s="336">
        <v>4.0599999999999996</v>
      </c>
      <c r="F67" s="11"/>
      <c r="G67" s="315" t="s">
        <v>228</v>
      </c>
    </row>
    <row r="68" spans="2:7" x14ac:dyDescent="0.25">
      <c r="B68" s="335">
        <v>43545</v>
      </c>
      <c r="C68" s="11"/>
      <c r="D68" s="11"/>
      <c r="E68" s="336">
        <v>4.34</v>
      </c>
      <c r="F68" s="11"/>
      <c r="G68" s="315" t="s">
        <v>228</v>
      </c>
    </row>
    <row r="69" spans="2:7" x14ac:dyDescent="0.25">
      <c r="B69" s="335">
        <v>43544</v>
      </c>
      <c r="C69" s="11"/>
      <c r="D69" s="11"/>
      <c r="E69" s="336">
        <v>4.7699999999999996</v>
      </c>
      <c r="F69" s="11"/>
      <c r="G69" s="315" t="s">
        <v>228</v>
      </c>
    </row>
    <row r="70" spans="2:7" x14ac:dyDescent="0.25">
      <c r="B70" s="335">
        <v>43542</v>
      </c>
      <c r="C70" s="11"/>
      <c r="D70" s="11"/>
      <c r="E70" s="336">
        <v>5.12</v>
      </c>
      <c r="F70" s="11"/>
      <c r="G70" s="315" t="s">
        <v>228</v>
      </c>
    </row>
    <row r="71" spans="2:7" x14ac:dyDescent="0.25">
      <c r="B71" s="335">
        <v>43538</v>
      </c>
      <c r="C71" s="11"/>
      <c r="D71" s="11"/>
      <c r="E71" s="336">
        <v>4.74</v>
      </c>
      <c r="F71" s="11"/>
      <c r="G71" s="315" t="s">
        <v>228</v>
      </c>
    </row>
    <row r="72" spans="2:7" x14ac:dyDescent="0.25">
      <c r="B72" s="335">
        <v>43537</v>
      </c>
      <c r="C72" s="11"/>
      <c r="D72" s="11"/>
      <c r="E72" s="336">
        <v>4.95</v>
      </c>
      <c r="F72" s="11"/>
      <c r="G72" s="315" t="s">
        <v>228</v>
      </c>
    </row>
    <row r="73" spans="2:7" x14ac:dyDescent="0.25">
      <c r="B73" s="335">
        <v>43536</v>
      </c>
      <c r="C73" s="11"/>
      <c r="D73" s="11"/>
      <c r="E73" s="336">
        <v>4.18</v>
      </c>
      <c r="F73" s="11"/>
      <c r="G73" s="315" t="s">
        <v>228</v>
      </c>
    </row>
    <row r="74" spans="2:7" x14ac:dyDescent="0.25">
      <c r="B74" s="335">
        <v>43535</v>
      </c>
      <c r="C74" s="11"/>
      <c r="D74" s="11"/>
      <c r="E74" s="336">
        <v>4.2300000000000004</v>
      </c>
      <c r="F74" s="11"/>
      <c r="G74" s="315" t="s">
        <v>228</v>
      </c>
    </row>
    <row r="75" spans="2:7" x14ac:dyDescent="0.25">
      <c r="B75" s="335">
        <v>43531</v>
      </c>
      <c r="C75" s="336"/>
      <c r="D75" s="336"/>
      <c r="E75" s="336">
        <v>5.16</v>
      </c>
      <c r="F75" s="315"/>
      <c r="G75" s="315" t="s">
        <v>228</v>
      </c>
    </row>
    <row r="76" spans="2:7" x14ac:dyDescent="0.25">
      <c r="B76" s="335">
        <v>43530</v>
      </c>
      <c r="C76" s="336"/>
      <c r="D76" s="336"/>
      <c r="E76" s="336">
        <v>5.68</v>
      </c>
      <c r="F76" s="315"/>
      <c r="G76" s="315" t="s">
        <v>159</v>
      </c>
    </row>
    <row r="77" spans="2:7" x14ac:dyDescent="0.25">
      <c r="B77" s="335">
        <v>43529</v>
      </c>
      <c r="C77" s="336"/>
      <c r="D77" s="336"/>
      <c r="E77" s="336">
        <v>5.12</v>
      </c>
      <c r="F77" s="315"/>
      <c r="G77" s="315" t="s">
        <v>159</v>
      </c>
    </row>
    <row r="78" spans="2:7" x14ac:dyDescent="0.25">
      <c r="B78" s="335">
        <v>43525</v>
      </c>
      <c r="C78" s="336"/>
      <c r="D78" s="336"/>
      <c r="E78" s="336">
        <v>4.7300000000000004</v>
      </c>
      <c r="F78" s="315"/>
      <c r="G78" s="315" t="s">
        <v>159</v>
      </c>
    </row>
    <row r="79" spans="2:7" x14ac:dyDescent="0.25">
      <c r="B79" s="335">
        <v>43524</v>
      </c>
      <c r="C79" s="336"/>
      <c r="D79" s="336"/>
      <c r="E79" s="336">
        <v>5.83</v>
      </c>
      <c r="F79" s="315"/>
      <c r="G79" s="315" t="s">
        <v>159</v>
      </c>
    </row>
    <row r="80" spans="2:7" x14ac:dyDescent="0.25">
      <c r="B80" s="335">
        <v>43523</v>
      </c>
      <c r="C80" s="336"/>
      <c r="D80" s="336"/>
      <c r="E80" s="336">
        <v>5.14</v>
      </c>
      <c r="F80" s="315"/>
      <c r="G80" s="315" t="s">
        <v>159</v>
      </c>
    </row>
    <row r="81" spans="2:7" x14ac:dyDescent="0.25">
      <c r="B81" s="335">
        <v>43521</v>
      </c>
      <c r="C81" s="336"/>
      <c r="D81" s="336"/>
      <c r="E81" s="336">
        <v>4.92</v>
      </c>
      <c r="F81" s="315"/>
      <c r="G81" s="315" t="s">
        <v>159</v>
      </c>
    </row>
    <row r="82" spans="2:7" x14ac:dyDescent="0.25">
      <c r="B82" s="335">
        <v>43518</v>
      </c>
      <c r="C82" s="336"/>
      <c r="D82" s="336"/>
      <c r="E82" s="336">
        <v>5.91</v>
      </c>
      <c r="F82" s="315"/>
      <c r="G82" s="315" t="s">
        <v>159</v>
      </c>
    </row>
    <row r="83" spans="2:7" x14ac:dyDescent="0.25">
      <c r="B83" s="335">
        <v>43516</v>
      </c>
      <c r="C83" s="336"/>
      <c r="D83" s="336"/>
      <c r="E83" s="336">
        <v>6.58</v>
      </c>
      <c r="F83" s="315"/>
      <c r="G83" s="315" t="s">
        <v>159</v>
      </c>
    </row>
    <row r="84" spans="2:7" x14ac:dyDescent="0.25">
      <c r="B84" s="335">
        <v>43515</v>
      </c>
      <c r="C84" s="336"/>
      <c r="D84" s="336"/>
      <c r="E84" s="336">
        <v>6.24</v>
      </c>
      <c r="F84" s="315"/>
      <c r="G84" s="315" t="s">
        <v>159</v>
      </c>
    </row>
    <row r="85" spans="2:7" x14ac:dyDescent="0.25">
      <c r="B85" s="335">
        <v>43514</v>
      </c>
      <c r="C85" s="336"/>
      <c r="D85" s="336"/>
      <c r="E85" s="336">
        <v>6.45</v>
      </c>
      <c r="F85" s="315"/>
      <c r="G85" s="315" t="s">
        <v>159</v>
      </c>
    </row>
    <row r="86" spans="2:7" x14ac:dyDescent="0.25">
      <c r="B86" s="335">
        <v>43511</v>
      </c>
      <c r="C86" s="336"/>
      <c r="D86" s="336"/>
      <c r="E86" s="336">
        <v>6.72</v>
      </c>
      <c r="F86" s="315"/>
      <c r="G86" s="315" t="s">
        <v>159</v>
      </c>
    </row>
    <row r="87" spans="2:7" x14ac:dyDescent="0.25">
      <c r="B87" s="335">
        <v>43510</v>
      </c>
      <c r="C87" s="336"/>
      <c r="D87" s="336"/>
      <c r="E87" s="336">
        <v>7.25</v>
      </c>
      <c r="F87" s="315"/>
      <c r="G87" s="315" t="s">
        <v>159</v>
      </c>
    </row>
    <row r="88" spans="2:7" x14ac:dyDescent="0.25">
      <c r="B88" s="335">
        <v>43509</v>
      </c>
      <c r="C88" s="336"/>
      <c r="D88" s="336"/>
      <c r="E88" s="336">
        <v>5.51</v>
      </c>
      <c r="F88" s="315"/>
      <c r="G88" s="315" t="s">
        <v>159</v>
      </c>
    </row>
    <row r="89" spans="2:7" x14ac:dyDescent="0.25">
      <c r="B89" s="335">
        <v>43508</v>
      </c>
      <c r="C89" s="336"/>
      <c r="D89" s="336"/>
      <c r="E89" s="336">
        <v>7.17</v>
      </c>
      <c r="F89" s="315"/>
      <c r="G89" s="315" t="s">
        <v>159</v>
      </c>
    </row>
    <row r="90" spans="2:7" x14ac:dyDescent="0.25">
      <c r="B90" s="335">
        <v>43505</v>
      </c>
      <c r="C90" s="336"/>
      <c r="D90" s="336"/>
      <c r="E90" s="336" t="s">
        <v>200</v>
      </c>
      <c r="F90" s="315"/>
      <c r="G90" s="315" t="s">
        <v>227</v>
      </c>
    </row>
    <row r="91" spans="2:7" x14ac:dyDescent="0.25">
      <c r="B91" s="335">
        <v>43431</v>
      </c>
      <c r="C91" s="336"/>
      <c r="D91" s="336"/>
      <c r="E91" s="336" t="s">
        <v>200</v>
      </c>
      <c r="F91" s="315"/>
      <c r="G91" s="315" t="s">
        <v>227</v>
      </c>
    </row>
    <row r="92" spans="2:7" x14ac:dyDescent="0.25">
      <c r="B92" s="335">
        <v>43403</v>
      </c>
      <c r="C92" s="336"/>
      <c r="D92" s="336"/>
      <c r="E92" s="336">
        <v>2.37</v>
      </c>
      <c r="F92" s="315"/>
      <c r="G92" s="315" t="s">
        <v>228</v>
      </c>
    </row>
    <row r="93" spans="2:7" x14ac:dyDescent="0.25">
      <c r="B93" s="335">
        <v>43371</v>
      </c>
      <c r="C93" s="336"/>
      <c r="D93" s="336"/>
      <c r="E93" s="336">
        <v>3.48</v>
      </c>
      <c r="F93" s="315"/>
      <c r="G93" s="315" t="s">
        <v>228</v>
      </c>
    </row>
    <row r="94" spans="2:7" x14ac:dyDescent="0.25">
      <c r="B94" s="335">
        <v>43342</v>
      </c>
      <c r="C94" s="336"/>
      <c r="D94" s="336"/>
      <c r="E94" s="336">
        <v>5.28</v>
      </c>
      <c r="F94" s="315"/>
      <c r="G94" s="315" t="s">
        <v>159</v>
      </c>
    </row>
    <row r="95" spans="2:7" x14ac:dyDescent="0.25">
      <c r="B95" s="335">
        <v>43277</v>
      </c>
      <c r="C95" s="336"/>
      <c r="D95" s="336"/>
      <c r="E95" s="336" t="s">
        <v>200</v>
      </c>
      <c r="F95" s="315"/>
      <c r="G95" s="315" t="s">
        <v>202</v>
      </c>
    </row>
    <row r="96" spans="2:7" x14ac:dyDescent="0.25">
      <c r="B96" s="335">
        <v>43242</v>
      </c>
      <c r="C96" s="336"/>
      <c r="D96" s="336"/>
      <c r="E96" s="336">
        <v>3.21</v>
      </c>
      <c r="F96" s="315"/>
      <c r="G96" s="315" t="s">
        <v>159</v>
      </c>
    </row>
    <row r="97" spans="2:7" x14ac:dyDescent="0.25">
      <c r="B97" s="335">
        <v>43202</v>
      </c>
      <c r="C97" s="336"/>
      <c r="D97" s="336"/>
      <c r="E97" s="336" t="s">
        <v>200</v>
      </c>
      <c r="F97" s="315"/>
      <c r="G97" s="315" t="s">
        <v>202</v>
      </c>
    </row>
    <row r="98" spans="2:7" x14ac:dyDescent="0.25">
      <c r="B98" s="335">
        <v>43116</v>
      </c>
      <c r="C98" s="336"/>
      <c r="D98" s="336"/>
      <c r="E98" s="336" t="s">
        <v>200</v>
      </c>
      <c r="F98" s="315"/>
      <c r="G98" s="315" t="s">
        <v>202</v>
      </c>
    </row>
    <row r="99" spans="2:7" x14ac:dyDescent="0.25">
      <c r="B99" s="335">
        <v>43090</v>
      </c>
      <c r="C99" s="336"/>
      <c r="D99" s="336"/>
      <c r="E99" s="336">
        <v>5.78</v>
      </c>
      <c r="F99" s="315"/>
      <c r="G99" s="315" t="s">
        <v>159</v>
      </c>
    </row>
    <row r="100" spans="2:7" x14ac:dyDescent="0.25">
      <c r="B100" s="335">
        <v>43053</v>
      </c>
      <c r="C100" s="336"/>
      <c r="D100" s="336"/>
      <c r="E100" s="336">
        <v>5.1100000000000003</v>
      </c>
      <c r="F100" s="315"/>
      <c r="G100" s="315" t="s">
        <v>159</v>
      </c>
    </row>
    <row r="101" spans="2:7" x14ac:dyDescent="0.25">
      <c r="B101" s="335">
        <v>43031</v>
      </c>
      <c r="C101" s="336"/>
      <c r="D101" s="336"/>
      <c r="E101" s="336">
        <v>3.12</v>
      </c>
      <c r="F101" s="315"/>
      <c r="G101" s="315" t="s">
        <v>159</v>
      </c>
    </row>
    <row r="102" spans="2:7" x14ac:dyDescent="0.25">
      <c r="B102" s="335">
        <v>43006</v>
      </c>
      <c r="C102" s="336"/>
      <c r="D102" s="336"/>
      <c r="E102" s="336">
        <v>3.25</v>
      </c>
      <c r="F102" s="315"/>
      <c r="G102" s="315" t="s">
        <v>159</v>
      </c>
    </row>
    <row r="103" spans="2:7" x14ac:dyDescent="0.25">
      <c r="B103" s="290">
        <v>42984</v>
      </c>
      <c r="C103" s="336"/>
      <c r="D103" s="336"/>
      <c r="E103" s="336">
        <v>5.32</v>
      </c>
      <c r="F103" s="315"/>
      <c r="G103" s="315" t="s">
        <v>159</v>
      </c>
    </row>
    <row r="104" spans="2:7" x14ac:dyDescent="0.25">
      <c r="B104" s="290">
        <v>42976</v>
      </c>
      <c r="C104" s="336"/>
      <c r="D104" s="336"/>
      <c r="E104" s="336">
        <v>4.9400000000000004</v>
      </c>
      <c r="F104" s="315"/>
      <c r="G104" s="315" t="s">
        <v>159</v>
      </c>
    </row>
    <row r="105" spans="2:7" x14ac:dyDescent="0.25">
      <c r="B105" s="290">
        <v>42970</v>
      </c>
      <c r="C105" s="315"/>
      <c r="D105" s="315"/>
      <c r="E105" s="336">
        <v>4.16</v>
      </c>
      <c r="F105" s="315"/>
      <c r="G105" s="315" t="s">
        <v>159</v>
      </c>
    </row>
    <row r="106" spans="2:7" x14ac:dyDescent="0.25">
      <c r="B106" s="290">
        <v>42962</v>
      </c>
      <c r="C106" s="315"/>
      <c r="D106" s="315"/>
      <c r="E106" s="315">
        <v>4.5199999999999996</v>
      </c>
      <c r="F106" s="315"/>
      <c r="G106" s="315" t="s">
        <v>159</v>
      </c>
    </row>
    <row r="107" spans="2:7" x14ac:dyDescent="0.25">
      <c r="B107" s="290">
        <v>42948</v>
      </c>
      <c r="C107" s="315"/>
      <c r="D107" s="315"/>
      <c r="E107" s="315"/>
      <c r="F107" s="315"/>
      <c r="G107" s="315" t="s">
        <v>203</v>
      </c>
    </row>
    <row r="108" spans="2:7" x14ac:dyDescent="0.25">
      <c r="G108" s="286"/>
    </row>
    <row r="109" spans="2:7" x14ac:dyDescent="0.25">
      <c r="G109" s="286"/>
    </row>
    <row r="110" spans="2:7" x14ac:dyDescent="0.25">
      <c r="G110" s="286"/>
    </row>
    <row r="111" spans="2:7" x14ac:dyDescent="0.25">
      <c r="G111" s="286"/>
    </row>
    <row r="112" spans="2:7" x14ac:dyDescent="0.25">
      <c r="G112" s="286"/>
    </row>
    <row r="113" spans="7:7" x14ac:dyDescent="0.25">
      <c r="G113" s="286"/>
    </row>
  </sheetData>
  <mergeCells count="1">
    <mergeCell ref="E4:F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13"/>
  <sheetViews>
    <sheetView workbookViewId="0">
      <selection activeCell="B7" sqref="B7"/>
    </sheetView>
  </sheetViews>
  <sheetFormatPr defaultColWidth="9.140625" defaultRowHeight="15" x14ac:dyDescent="0.25"/>
  <cols>
    <col min="1" max="1" width="12.85546875" style="1" bestFit="1" customWidth="1"/>
    <col min="2" max="2" width="10.7109375" style="4" bestFit="1" customWidth="1"/>
    <col min="3" max="3" width="9.140625" style="1"/>
    <col min="4" max="4" width="11.85546875" style="1" bestFit="1" customWidth="1"/>
    <col min="5" max="5" width="17.42578125" style="1" customWidth="1"/>
    <col min="6" max="6" width="9.140625" style="1"/>
    <col min="7" max="7" width="15.5703125" style="1" customWidth="1"/>
    <col min="8" max="8" width="4.28515625" style="1" customWidth="1"/>
    <col min="9" max="9" width="11" style="1" bestFit="1" customWidth="1"/>
    <col min="10" max="10" width="10.7109375" style="1" bestFit="1" customWidth="1"/>
    <col min="11" max="11" width="15.85546875" style="1" bestFit="1" customWidth="1"/>
    <col min="12" max="15" width="9.140625" style="1"/>
    <col min="16" max="16" width="11.7109375" style="1" bestFit="1" customWidth="1"/>
    <col min="17" max="17" width="19.42578125" style="1" bestFit="1" customWidth="1"/>
    <col min="18" max="18" width="10.85546875" style="1" bestFit="1" customWidth="1"/>
    <col min="19" max="21" width="9.140625" style="1"/>
    <col min="22" max="22" width="10" style="1" bestFit="1" customWidth="1"/>
    <col min="23" max="23" width="10.42578125" style="1" customWidth="1"/>
    <col min="24" max="24" width="10.5703125" style="1" customWidth="1"/>
    <col min="25" max="16384" width="9.140625" style="1"/>
  </cols>
  <sheetData>
    <row r="4" spans="1:7" x14ac:dyDescent="0.25">
      <c r="E4" s="377" t="s">
        <v>265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287" t="s">
        <v>265</v>
      </c>
      <c r="B8" s="335">
        <v>43735</v>
      </c>
      <c r="C8" s="11"/>
      <c r="D8" s="314"/>
      <c r="E8" s="336">
        <v>4.4800000000000004</v>
      </c>
      <c r="F8" s="11"/>
      <c r="G8" s="315" t="s">
        <v>159</v>
      </c>
    </row>
    <row r="9" spans="1:7" x14ac:dyDescent="0.25">
      <c r="B9" s="335">
        <v>43733</v>
      </c>
      <c r="C9" s="11"/>
      <c r="D9" s="314"/>
      <c r="E9" s="336">
        <v>4.79</v>
      </c>
      <c r="F9" s="11"/>
      <c r="G9" s="315" t="s">
        <v>159</v>
      </c>
    </row>
    <row r="10" spans="1:7" x14ac:dyDescent="0.25">
      <c r="A10" s="280"/>
      <c r="B10" s="335">
        <v>43725</v>
      </c>
      <c r="C10" s="11"/>
      <c r="D10" s="314"/>
      <c r="E10" s="336">
        <v>4.62</v>
      </c>
      <c r="F10" s="11"/>
      <c r="G10" s="315" t="s">
        <v>159</v>
      </c>
    </row>
    <row r="11" spans="1:7" x14ac:dyDescent="0.25">
      <c r="A11" s="280"/>
      <c r="B11" s="335">
        <v>43719</v>
      </c>
      <c r="C11" s="11"/>
      <c r="D11" s="314"/>
      <c r="E11" s="336">
        <v>5.18</v>
      </c>
      <c r="F11" s="11"/>
      <c r="G11" s="315" t="s">
        <v>159</v>
      </c>
    </row>
    <row r="12" spans="1:7" x14ac:dyDescent="0.25">
      <c r="A12" s="280"/>
      <c r="B12" s="335">
        <v>43717</v>
      </c>
      <c r="C12" s="11"/>
      <c r="D12" s="314"/>
      <c r="E12" s="336">
        <v>6.56</v>
      </c>
      <c r="F12" s="11"/>
      <c r="G12" s="315" t="s">
        <v>159</v>
      </c>
    </row>
    <row r="13" spans="1:7" x14ac:dyDescent="0.25">
      <c r="A13" s="280"/>
      <c r="B13" s="335">
        <v>43713</v>
      </c>
      <c r="C13" s="11"/>
      <c r="D13" s="11"/>
      <c r="E13" s="336">
        <v>4.22</v>
      </c>
      <c r="F13" s="11"/>
      <c r="G13" s="315" t="s">
        <v>159</v>
      </c>
    </row>
    <row r="14" spans="1:7" x14ac:dyDescent="0.25">
      <c r="A14" s="280"/>
      <c r="B14" s="335">
        <v>43711</v>
      </c>
      <c r="C14" s="11"/>
      <c r="D14" s="11"/>
      <c r="E14" s="336">
        <v>4.7699999999999996</v>
      </c>
      <c r="F14" s="11"/>
      <c r="G14" s="315" t="s">
        <v>159</v>
      </c>
    </row>
    <row r="15" spans="1:7" x14ac:dyDescent="0.25">
      <c r="A15" s="280"/>
      <c r="B15" s="335">
        <v>43707</v>
      </c>
      <c r="C15" s="11"/>
      <c r="D15" s="11"/>
      <c r="E15" s="336">
        <v>5.86</v>
      </c>
      <c r="F15" s="11"/>
      <c r="G15" s="315" t="s">
        <v>159</v>
      </c>
    </row>
    <row r="16" spans="1:7" x14ac:dyDescent="0.25">
      <c r="B16" s="335">
        <v>43706</v>
      </c>
      <c r="C16" s="11"/>
      <c r="D16" s="11"/>
      <c r="E16" s="336">
        <v>7.19</v>
      </c>
      <c r="F16" s="11"/>
      <c r="G16" s="315" t="s">
        <v>159</v>
      </c>
    </row>
    <row r="17" spans="2:7" x14ac:dyDescent="0.25">
      <c r="B17" s="335">
        <v>43700</v>
      </c>
      <c r="C17" s="11"/>
      <c r="D17" s="11"/>
      <c r="E17" s="336">
        <v>6.68</v>
      </c>
      <c r="F17" s="11"/>
      <c r="G17" s="315" t="s">
        <v>159</v>
      </c>
    </row>
    <row r="18" spans="2:7" x14ac:dyDescent="0.25">
      <c r="B18" s="335">
        <v>43698</v>
      </c>
      <c r="C18" s="11"/>
      <c r="D18" s="11"/>
      <c r="E18" s="336">
        <v>5.16</v>
      </c>
      <c r="F18" s="11"/>
      <c r="G18" s="315" t="s">
        <v>159</v>
      </c>
    </row>
    <row r="19" spans="2:7" x14ac:dyDescent="0.25">
      <c r="B19" s="335">
        <v>43692</v>
      </c>
      <c r="C19" s="11"/>
      <c r="D19" s="11"/>
      <c r="E19" s="336">
        <v>3.12</v>
      </c>
      <c r="F19" s="11"/>
      <c r="G19" s="315" t="s">
        <v>159</v>
      </c>
    </row>
    <row r="20" spans="2:7" x14ac:dyDescent="0.25">
      <c r="B20" s="335">
        <v>43689</v>
      </c>
      <c r="C20" s="11"/>
      <c r="D20" s="11"/>
      <c r="E20" s="336">
        <v>3.98</v>
      </c>
      <c r="F20" s="11"/>
      <c r="G20" s="315" t="s">
        <v>159</v>
      </c>
    </row>
    <row r="21" spans="2:7" x14ac:dyDescent="0.25">
      <c r="B21" s="335">
        <v>43685</v>
      </c>
      <c r="C21" s="11"/>
      <c r="D21" s="11"/>
      <c r="E21" s="336">
        <v>4.37</v>
      </c>
      <c r="F21" s="11"/>
      <c r="G21" s="315" t="s">
        <v>159</v>
      </c>
    </row>
    <row r="22" spans="2:7" x14ac:dyDescent="0.25">
      <c r="B22" s="335">
        <v>43684</v>
      </c>
      <c r="C22" s="11"/>
      <c r="D22" s="11"/>
      <c r="E22" s="336">
        <v>4.21</v>
      </c>
      <c r="F22" s="11"/>
      <c r="G22" s="315" t="s">
        <v>159</v>
      </c>
    </row>
    <row r="23" spans="2:7" x14ac:dyDescent="0.25">
      <c r="B23" s="335">
        <v>43682</v>
      </c>
      <c r="C23" s="11"/>
      <c r="D23" s="11"/>
      <c r="E23" s="336">
        <v>3.08</v>
      </c>
      <c r="F23" s="11"/>
      <c r="G23" s="315" t="s">
        <v>159</v>
      </c>
    </row>
    <row r="24" spans="2:7" x14ac:dyDescent="0.25">
      <c r="B24" s="335">
        <v>43677</v>
      </c>
      <c r="C24" s="11"/>
      <c r="D24" s="11"/>
      <c r="E24" s="336">
        <v>2.42</v>
      </c>
      <c r="F24" s="11"/>
      <c r="G24" s="315" t="s">
        <v>159</v>
      </c>
    </row>
    <row r="25" spans="2:7" x14ac:dyDescent="0.25">
      <c r="B25" s="335">
        <v>43675</v>
      </c>
      <c r="C25" s="11"/>
      <c r="D25" s="11"/>
      <c r="E25" s="336">
        <v>2.15</v>
      </c>
      <c r="F25" s="11"/>
      <c r="G25" s="315" t="s">
        <v>159</v>
      </c>
    </row>
    <row r="26" spans="2:7" x14ac:dyDescent="0.25">
      <c r="B26" s="335">
        <v>43670</v>
      </c>
      <c r="C26" s="11"/>
      <c r="D26" s="11"/>
      <c r="E26" s="336">
        <v>2.37</v>
      </c>
      <c r="F26" s="11"/>
      <c r="G26" s="315" t="s">
        <v>159</v>
      </c>
    </row>
    <row r="27" spans="2:7" x14ac:dyDescent="0.25">
      <c r="B27" s="335">
        <v>43669</v>
      </c>
      <c r="C27" s="11"/>
      <c r="D27" s="11"/>
      <c r="E27" s="336">
        <v>3.31</v>
      </c>
      <c r="F27" s="11"/>
      <c r="G27" s="315" t="s">
        <v>159</v>
      </c>
    </row>
    <row r="28" spans="2:7" x14ac:dyDescent="0.25">
      <c r="B28" s="335">
        <v>43661</v>
      </c>
      <c r="C28" s="11"/>
      <c r="D28" s="11"/>
      <c r="E28" s="336">
        <v>2.89</v>
      </c>
      <c r="F28" s="11"/>
      <c r="G28" s="315" t="s">
        <v>159</v>
      </c>
    </row>
    <row r="29" spans="2:7" x14ac:dyDescent="0.25">
      <c r="B29" s="335">
        <v>43649</v>
      </c>
      <c r="C29" s="11"/>
      <c r="D29" s="11"/>
      <c r="E29" s="336">
        <v>3.93</v>
      </c>
      <c r="F29" s="11"/>
      <c r="G29" s="315" t="s">
        <v>159</v>
      </c>
    </row>
    <row r="30" spans="2:7" x14ac:dyDescent="0.25">
      <c r="B30" s="335">
        <v>43647</v>
      </c>
      <c r="C30" s="11"/>
      <c r="D30" s="11"/>
      <c r="E30" s="372">
        <v>4.0999999999999996</v>
      </c>
      <c r="F30" s="11"/>
      <c r="G30" s="315" t="s">
        <v>159</v>
      </c>
    </row>
    <row r="31" spans="2:7" x14ac:dyDescent="0.25">
      <c r="B31" s="335">
        <v>43644</v>
      </c>
      <c r="C31" s="11"/>
      <c r="D31" s="11"/>
      <c r="E31" s="336">
        <v>3.59</v>
      </c>
      <c r="F31" s="11"/>
      <c r="G31" s="315" t="s">
        <v>159</v>
      </c>
    </row>
    <row r="32" spans="2:7" x14ac:dyDescent="0.25">
      <c r="B32" s="335">
        <v>43643</v>
      </c>
      <c r="C32" s="11"/>
      <c r="D32" s="11"/>
      <c r="E32" s="336">
        <v>0.28999999999999998</v>
      </c>
      <c r="F32" s="11"/>
      <c r="G32" s="315" t="s">
        <v>159</v>
      </c>
    </row>
    <row r="33" spans="2:7" x14ac:dyDescent="0.25">
      <c r="B33" s="335">
        <v>43642</v>
      </c>
      <c r="C33" s="11"/>
      <c r="D33" s="11"/>
      <c r="E33" s="336"/>
      <c r="F33" s="11"/>
      <c r="G33" s="315" t="s">
        <v>213</v>
      </c>
    </row>
    <row r="34" spans="2:7" x14ac:dyDescent="0.25">
      <c r="B34" s="335"/>
      <c r="C34" s="11"/>
      <c r="D34" s="11"/>
      <c r="E34" s="336"/>
      <c r="F34" s="11"/>
      <c r="G34" s="315"/>
    </row>
    <row r="35" spans="2:7" x14ac:dyDescent="0.25">
      <c r="B35" s="335"/>
      <c r="C35" s="11"/>
      <c r="D35" s="11"/>
      <c r="E35" s="336"/>
      <c r="F35" s="11"/>
      <c r="G35" s="315"/>
    </row>
    <row r="36" spans="2:7" x14ac:dyDescent="0.25">
      <c r="B36" s="335"/>
      <c r="C36" s="11"/>
      <c r="D36" s="11"/>
      <c r="E36" s="336"/>
      <c r="F36" s="11"/>
      <c r="G36" s="315"/>
    </row>
    <row r="37" spans="2:7" x14ac:dyDescent="0.25">
      <c r="B37" s="335"/>
      <c r="C37" s="11"/>
      <c r="D37" s="11"/>
      <c r="E37" s="336"/>
      <c r="F37" s="11"/>
      <c r="G37" s="315"/>
    </row>
    <row r="38" spans="2:7" x14ac:dyDescent="0.25">
      <c r="B38" s="335"/>
      <c r="C38" s="11"/>
      <c r="D38" s="11"/>
      <c r="E38" s="336"/>
      <c r="F38" s="11"/>
      <c r="G38" s="315"/>
    </row>
    <row r="39" spans="2:7" x14ac:dyDescent="0.25">
      <c r="B39" s="335"/>
      <c r="C39" s="11"/>
      <c r="D39" s="11"/>
      <c r="E39" s="336"/>
      <c r="F39" s="11"/>
      <c r="G39" s="315"/>
    </row>
    <row r="40" spans="2:7" x14ac:dyDescent="0.25">
      <c r="B40" s="335"/>
      <c r="C40" s="11"/>
      <c r="D40" s="11"/>
      <c r="E40" s="336"/>
      <c r="F40" s="11"/>
      <c r="G40" s="315"/>
    </row>
    <row r="41" spans="2:7" x14ac:dyDescent="0.25">
      <c r="B41" s="335"/>
      <c r="C41" s="11"/>
      <c r="D41" s="11"/>
      <c r="E41" s="336"/>
      <c r="F41" s="11"/>
      <c r="G41" s="315"/>
    </row>
    <row r="42" spans="2:7" x14ac:dyDescent="0.25">
      <c r="B42" s="335"/>
      <c r="C42" s="11"/>
      <c r="D42" s="11"/>
      <c r="E42" s="336"/>
      <c r="F42" s="11"/>
      <c r="G42" s="315"/>
    </row>
    <row r="43" spans="2:7" x14ac:dyDescent="0.25">
      <c r="B43" s="335"/>
      <c r="C43" s="11"/>
      <c r="D43" s="11"/>
      <c r="E43" s="336"/>
      <c r="F43" s="11"/>
      <c r="G43" s="315"/>
    </row>
    <row r="44" spans="2:7" x14ac:dyDescent="0.25">
      <c r="B44" s="335"/>
      <c r="C44" s="11"/>
      <c r="D44" s="11"/>
      <c r="E44" s="336"/>
      <c r="F44" s="11"/>
      <c r="G44" s="315"/>
    </row>
    <row r="45" spans="2:7" x14ac:dyDescent="0.25">
      <c r="B45" s="335"/>
      <c r="C45" s="11"/>
      <c r="D45" s="11"/>
      <c r="E45" s="336"/>
      <c r="F45" s="11"/>
      <c r="G45" s="315"/>
    </row>
    <row r="46" spans="2:7" x14ac:dyDescent="0.25">
      <c r="B46" s="335"/>
      <c r="C46" s="11"/>
      <c r="D46" s="11"/>
      <c r="E46" s="336"/>
      <c r="F46" s="11"/>
      <c r="G46" s="315"/>
    </row>
    <row r="47" spans="2:7" x14ac:dyDescent="0.25">
      <c r="B47" s="335"/>
      <c r="C47" s="11"/>
      <c r="D47" s="11"/>
      <c r="E47" s="336"/>
      <c r="F47" s="11"/>
      <c r="G47" s="315"/>
    </row>
    <row r="48" spans="2:7" x14ac:dyDescent="0.25">
      <c r="B48" s="335"/>
      <c r="C48" s="11"/>
      <c r="D48" s="11"/>
      <c r="E48" s="336"/>
      <c r="F48" s="11"/>
      <c r="G48" s="315"/>
    </row>
    <row r="49" spans="2:7" x14ac:dyDescent="0.25">
      <c r="B49" s="335"/>
      <c r="C49" s="11"/>
      <c r="D49" s="11"/>
      <c r="E49" s="336"/>
      <c r="F49" s="11"/>
      <c r="G49" s="315"/>
    </row>
    <row r="50" spans="2:7" x14ac:dyDescent="0.25">
      <c r="B50" s="335"/>
      <c r="C50" s="11"/>
      <c r="D50" s="11"/>
      <c r="E50" s="336"/>
      <c r="F50" s="11"/>
      <c r="G50" s="315"/>
    </row>
    <row r="51" spans="2:7" x14ac:dyDescent="0.25">
      <c r="B51" s="335"/>
      <c r="C51" s="11"/>
      <c r="D51" s="11"/>
      <c r="E51" s="336"/>
      <c r="F51" s="11"/>
      <c r="G51" s="315"/>
    </row>
    <row r="52" spans="2:7" x14ac:dyDescent="0.25">
      <c r="B52" s="335"/>
      <c r="C52" s="11"/>
      <c r="D52" s="11"/>
      <c r="E52" s="336"/>
      <c r="F52" s="11"/>
      <c r="G52" s="315"/>
    </row>
    <row r="53" spans="2:7" x14ac:dyDescent="0.25">
      <c r="B53" s="335"/>
      <c r="C53" s="11"/>
      <c r="D53" s="11"/>
      <c r="E53" s="336"/>
      <c r="F53" s="11"/>
      <c r="G53" s="315"/>
    </row>
    <row r="54" spans="2:7" x14ac:dyDescent="0.25">
      <c r="B54" s="335"/>
      <c r="C54" s="11"/>
      <c r="D54" s="11"/>
      <c r="E54" s="336"/>
      <c r="F54" s="11"/>
      <c r="G54" s="315"/>
    </row>
    <row r="55" spans="2:7" x14ac:dyDescent="0.25">
      <c r="B55" s="335"/>
      <c r="C55" s="11"/>
      <c r="D55" s="11"/>
      <c r="E55" s="336"/>
      <c r="F55" s="11"/>
      <c r="G55" s="315"/>
    </row>
    <row r="56" spans="2:7" x14ac:dyDescent="0.25">
      <c r="B56" s="335"/>
      <c r="C56" s="11"/>
      <c r="D56" s="11"/>
      <c r="E56" s="336"/>
      <c r="F56" s="11"/>
      <c r="G56" s="315"/>
    </row>
    <row r="57" spans="2:7" x14ac:dyDescent="0.25">
      <c r="B57" s="335"/>
      <c r="C57" s="11"/>
      <c r="D57" s="11"/>
      <c r="E57" s="336"/>
      <c r="F57" s="11"/>
      <c r="G57" s="315"/>
    </row>
    <row r="58" spans="2:7" x14ac:dyDescent="0.25">
      <c r="B58" s="335"/>
      <c r="C58" s="11"/>
      <c r="D58" s="11"/>
      <c r="E58" s="336"/>
      <c r="F58" s="11"/>
      <c r="G58" s="315"/>
    </row>
    <row r="59" spans="2:7" x14ac:dyDescent="0.25">
      <c r="B59" s="335"/>
      <c r="C59" s="11"/>
      <c r="D59" s="11"/>
      <c r="E59" s="336"/>
      <c r="F59" s="11"/>
      <c r="G59" s="315"/>
    </row>
    <row r="60" spans="2:7" x14ac:dyDescent="0.25">
      <c r="B60" s="335"/>
      <c r="C60" s="11"/>
      <c r="D60" s="11"/>
      <c r="E60" s="336"/>
      <c r="F60" s="11"/>
      <c r="G60" s="315"/>
    </row>
    <row r="61" spans="2:7" x14ac:dyDescent="0.25">
      <c r="B61" s="335"/>
      <c r="C61" s="11"/>
      <c r="D61" s="11"/>
      <c r="E61" s="336"/>
      <c r="F61" s="11"/>
      <c r="G61" s="315"/>
    </row>
    <row r="62" spans="2:7" x14ac:dyDescent="0.25">
      <c r="B62" s="335"/>
      <c r="C62" s="11"/>
      <c r="D62" s="11"/>
      <c r="E62" s="336"/>
      <c r="F62" s="11"/>
      <c r="G62" s="315"/>
    </row>
    <row r="63" spans="2:7" x14ac:dyDescent="0.25">
      <c r="B63" s="335"/>
      <c r="C63" s="11"/>
      <c r="D63" s="11"/>
      <c r="E63" s="336"/>
      <c r="F63" s="11"/>
      <c r="G63" s="315"/>
    </row>
    <row r="64" spans="2:7" x14ac:dyDescent="0.25">
      <c r="B64" s="335"/>
      <c r="C64" s="11"/>
      <c r="D64" s="11"/>
      <c r="E64" s="336"/>
      <c r="F64" s="11"/>
      <c r="G64" s="315"/>
    </row>
    <row r="65" spans="2:7" x14ac:dyDescent="0.25">
      <c r="B65" s="335"/>
      <c r="C65" s="11"/>
      <c r="D65" s="11"/>
      <c r="E65" s="336"/>
      <c r="F65" s="11"/>
      <c r="G65" s="315"/>
    </row>
    <row r="66" spans="2:7" x14ac:dyDescent="0.25">
      <c r="B66" s="335"/>
      <c r="C66" s="11"/>
      <c r="D66" s="11"/>
      <c r="E66" s="336"/>
      <c r="F66" s="11"/>
      <c r="G66" s="315"/>
    </row>
    <row r="67" spans="2:7" x14ac:dyDescent="0.25">
      <c r="B67" s="335"/>
      <c r="C67" s="11"/>
      <c r="D67" s="11"/>
      <c r="E67" s="336"/>
      <c r="F67" s="11"/>
      <c r="G67" s="315"/>
    </row>
    <row r="68" spans="2:7" x14ac:dyDescent="0.25">
      <c r="B68" s="335"/>
      <c r="C68" s="11"/>
      <c r="D68" s="11"/>
      <c r="E68" s="336"/>
      <c r="F68" s="11"/>
      <c r="G68" s="315"/>
    </row>
    <row r="69" spans="2:7" x14ac:dyDescent="0.25">
      <c r="B69" s="335"/>
      <c r="C69" s="11"/>
      <c r="D69" s="11"/>
      <c r="E69" s="336"/>
      <c r="F69" s="11"/>
      <c r="G69" s="315"/>
    </row>
    <row r="70" spans="2:7" x14ac:dyDescent="0.25">
      <c r="B70" s="335"/>
      <c r="C70" s="11"/>
      <c r="D70" s="11"/>
      <c r="E70" s="336"/>
      <c r="F70" s="11"/>
      <c r="G70" s="315"/>
    </row>
    <row r="71" spans="2:7" x14ac:dyDescent="0.25">
      <c r="B71" s="335"/>
      <c r="C71" s="11"/>
      <c r="D71" s="11"/>
      <c r="E71" s="336"/>
      <c r="F71" s="11"/>
      <c r="G71" s="315"/>
    </row>
    <row r="72" spans="2:7" x14ac:dyDescent="0.25">
      <c r="B72" s="335"/>
      <c r="C72" s="11"/>
      <c r="D72" s="11"/>
      <c r="E72" s="336"/>
      <c r="F72" s="11"/>
      <c r="G72" s="315"/>
    </row>
    <row r="73" spans="2:7" x14ac:dyDescent="0.25">
      <c r="B73" s="335"/>
      <c r="C73" s="11"/>
      <c r="D73" s="11"/>
      <c r="E73" s="336"/>
      <c r="F73" s="11"/>
      <c r="G73" s="315"/>
    </row>
    <row r="74" spans="2:7" x14ac:dyDescent="0.25">
      <c r="B74" s="335"/>
      <c r="C74" s="11"/>
      <c r="D74" s="11"/>
      <c r="E74" s="336"/>
      <c r="F74" s="11"/>
      <c r="G74" s="315"/>
    </row>
    <row r="75" spans="2:7" x14ac:dyDescent="0.25">
      <c r="B75" s="335"/>
      <c r="C75" s="336"/>
      <c r="D75" s="336"/>
      <c r="E75" s="336"/>
      <c r="F75" s="315"/>
      <c r="G75" s="315"/>
    </row>
    <row r="76" spans="2:7" x14ac:dyDescent="0.25">
      <c r="B76" s="335"/>
      <c r="C76" s="336"/>
      <c r="D76" s="336"/>
      <c r="E76" s="336"/>
      <c r="F76" s="315"/>
      <c r="G76" s="315"/>
    </row>
    <row r="77" spans="2:7" x14ac:dyDescent="0.25">
      <c r="B77" s="335"/>
      <c r="C77" s="336"/>
      <c r="D77" s="336"/>
      <c r="E77" s="336"/>
      <c r="F77" s="315"/>
      <c r="G77" s="315"/>
    </row>
    <row r="78" spans="2:7" x14ac:dyDescent="0.25">
      <c r="B78" s="335"/>
      <c r="C78" s="336"/>
      <c r="D78" s="336"/>
      <c r="E78" s="336"/>
      <c r="F78" s="315"/>
      <c r="G78" s="315"/>
    </row>
    <row r="79" spans="2:7" x14ac:dyDescent="0.25">
      <c r="B79" s="335"/>
      <c r="C79" s="336"/>
      <c r="D79" s="336"/>
      <c r="E79" s="336"/>
      <c r="F79" s="315"/>
      <c r="G79" s="315"/>
    </row>
    <row r="80" spans="2:7" x14ac:dyDescent="0.25">
      <c r="B80" s="335"/>
      <c r="C80" s="336"/>
      <c r="D80" s="336"/>
      <c r="E80" s="336"/>
      <c r="F80" s="315"/>
      <c r="G80" s="315"/>
    </row>
    <row r="81" spans="2:7" x14ac:dyDescent="0.25">
      <c r="B81" s="335"/>
      <c r="C81" s="336"/>
      <c r="D81" s="336"/>
      <c r="E81" s="336"/>
      <c r="F81" s="315"/>
      <c r="G81" s="315"/>
    </row>
    <row r="82" spans="2:7" x14ac:dyDescent="0.25">
      <c r="B82" s="335"/>
      <c r="C82" s="336"/>
      <c r="D82" s="336"/>
      <c r="E82" s="336"/>
      <c r="F82" s="315"/>
      <c r="G82" s="315"/>
    </row>
    <row r="83" spans="2:7" x14ac:dyDescent="0.25">
      <c r="B83" s="335"/>
      <c r="C83" s="336"/>
      <c r="D83" s="336"/>
      <c r="E83" s="336"/>
      <c r="F83" s="315"/>
      <c r="G83" s="315"/>
    </row>
    <row r="84" spans="2:7" x14ac:dyDescent="0.25">
      <c r="B84" s="335"/>
      <c r="C84" s="336"/>
      <c r="D84" s="336"/>
      <c r="E84" s="336"/>
      <c r="F84" s="315"/>
      <c r="G84" s="315"/>
    </row>
    <row r="85" spans="2:7" x14ac:dyDescent="0.25">
      <c r="B85" s="335"/>
      <c r="C85" s="336"/>
      <c r="D85" s="336"/>
      <c r="E85" s="336"/>
      <c r="F85" s="315"/>
      <c r="G85" s="315"/>
    </row>
    <row r="86" spans="2:7" x14ac:dyDescent="0.25">
      <c r="B86" s="335"/>
      <c r="C86" s="336"/>
      <c r="D86" s="336"/>
      <c r="E86" s="336"/>
      <c r="F86" s="315"/>
      <c r="G86" s="315"/>
    </row>
    <row r="87" spans="2:7" x14ac:dyDescent="0.25">
      <c r="B87" s="335"/>
      <c r="C87" s="336"/>
      <c r="D87" s="336"/>
      <c r="E87" s="336"/>
      <c r="F87" s="315"/>
      <c r="G87" s="315"/>
    </row>
    <row r="88" spans="2:7" x14ac:dyDescent="0.25">
      <c r="B88" s="335"/>
      <c r="C88" s="336"/>
      <c r="D88" s="336"/>
      <c r="E88" s="336"/>
      <c r="F88" s="315"/>
      <c r="G88" s="315"/>
    </row>
    <row r="89" spans="2:7" x14ac:dyDescent="0.25">
      <c r="B89" s="335"/>
      <c r="C89" s="336"/>
      <c r="D89" s="336"/>
      <c r="E89" s="336"/>
      <c r="F89" s="315"/>
      <c r="G89" s="315"/>
    </row>
    <row r="90" spans="2:7" x14ac:dyDescent="0.25">
      <c r="B90" s="335"/>
      <c r="C90" s="336"/>
      <c r="D90" s="336"/>
      <c r="E90" s="336"/>
      <c r="F90" s="315"/>
      <c r="G90" s="315"/>
    </row>
    <row r="91" spans="2:7" x14ac:dyDescent="0.25">
      <c r="B91" s="335"/>
      <c r="C91" s="336"/>
      <c r="D91" s="336"/>
      <c r="E91" s="336"/>
      <c r="F91" s="315"/>
      <c r="G91" s="315"/>
    </row>
    <row r="92" spans="2:7" x14ac:dyDescent="0.25">
      <c r="B92" s="335"/>
      <c r="C92" s="336"/>
      <c r="D92" s="336"/>
      <c r="E92" s="336"/>
      <c r="F92" s="315"/>
      <c r="G92" s="315"/>
    </row>
    <row r="93" spans="2:7" x14ac:dyDescent="0.25">
      <c r="B93" s="335"/>
      <c r="C93" s="336"/>
      <c r="D93" s="336"/>
      <c r="E93" s="336"/>
      <c r="F93" s="315"/>
      <c r="G93" s="315"/>
    </row>
    <row r="94" spans="2:7" x14ac:dyDescent="0.25">
      <c r="B94" s="335"/>
      <c r="C94" s="336"/>
      <c r="D94" s="336"/>
      <c r="E94" s="336"/>
      <c r="F94" s="315"/>
      <c r="G94" s="315"/>
    </row>
    <row r="95" spans="2:7" x14ac:dyDescent="0.25">
      <c r="B95" s="335"/>
      <c r="C95" s="336"/>
      <c r="D95" s="336"/>
      <c r="E95" s="336"/>
      <c r="F95" s="315"/>
      <c r="G95" s="315"/>
    </row>
    <row r="96" spans="2:7" x14ac:dyDescent="0.25">
      <c r="B96" s="335"/>
      <c r="C96" s="336"/>
      <c r="D96" s="336"/>
      <c r="E96" s="336"/>
      <c r="F96" s="315"/>
      <c r="G96" s="315"/>
    </row>
    <row r="97" spans="2:7" x14ac:dyDescent="0.25">
      <c r="B97" s="335"/>
      <c r="C97" s="336"/>
      <c r="D97" s="336"/>
      <c r="E97" s="336"/>
      <c r="F97" s="315"/>
      <c r="G97" s="315"/>
    </row>
    <row r="98" spans="2:7" x14ac:dyDescent="0.25">
      <c r="B98" s="335"/>
      <c r="C98" s="336"/>
      <c r="D98" s="336"/>
      <c r="E98" s="336"/>
      <c r="F98" s="315"/>
      <c r="G98" s="315"/>
    </row>
    <row r="99" spans="2:7" x14ac:dyDescent="0.25">
      <c r="B99" s="335"/>
      <c r="C99" s="336"/>
      <c r="D99" s="336"/>
      <c r="E99" s="336"/>
      <c r="F99" s="315"/>
      <c r="G99" s="315"/>
    </row>
    <row r="100" spans="2:7" x14ac:dyDescent="0.25">
      <c r="B100" s="335"/>
      <c r="C100" s="336"/>
      <c r="D100" s="336"/>
      <c r="E100" s="336"/>
      <c r="F100" s="315"/>
      <c r="G100" s="315"/>
    </row>
    <row r="101" spans="2:7" x14ac:dyDescent="0.25">
      <c r="B101" s="335"/>
      <c r="C101" s="336"/>
      <c r="D101" s="336"/>
      <c r="E101" s="336"/>
      <c r="F101" s="315"/>
      <c r="G101" s="315"/>
    </row>
    <row r="102" spans="2:7" x14ac:dyDescent="0.25">
      <c r="B102" s="335"/>
      <c r="C102" s="336"/>
      <c r="D102" s="336"/>
      <c r="E102" s="336"/>
      <c r="F102" s="315"/>
      <c r="G102" s="315"/>
    </row>
    <row r="103" spans="2:7" x14ac:dyDescent="0.25">
      <c r="B103" s="290"/>
      <c r="C103" s="336"/>
      <c r="D103" s="336"/>
      <c r="E103" s="336"/>
      <c r="F103" s="315"/>
      <c r="G103" s="315"/>
    </row>
    <row r="104" spans="2:7" x14ac:dyDescent="0.25">
      <c r="B104" s="290"/>
      <c r="C104" s="336"/>
      <c r="D104" s="336"/>
      <c r="E104" s="336"/>
      <c r="F104" s="315"/>
      <c r="G104" s="315"/>
    </row>
    <row r="105" spans="2:7" x14ac:dyDescent="0.25">
      <c r="B105" s="290"/>
      <c r="C105" s="315"/>
      <c r="D105" s="315"/>
      <c r="E105" s="336"/>
      <c r="F105" s="315"/>
      <c r="G105" s="315"/>
    </row>
    <row r="106" spans="2:7" x14ac:dyDescent="0.25">
      <c r="B106" s="290"/>
      <c r="C106" s="315"/>
      <c r="D106" s="315"/>
      <c r="E106" s="315"/>
      <c r="F106" s="315"/>
      <c r="G106" s="315"/>
    </row>
    <row r="107" spans="2:7" x14ac:dyDescent="0.25">
      <c r="B107" s="290"/>
      <c r="C107" s="315"/>
      <c r="D107" s="315"/>
      <c r="E107" s="315"/>
      <c r="F107" s="315"/>
      <c r="G107" s="315"/>
    </row>
    <row r="108" spans="2:7" x14ac:dyDescent="0.25">
      <c r="G108" s="352"/>
    </row>
    <row r="109" spans="2:7" x14ac:dyDescent="0.25">
      <c r="G109" s="352"/>
    </row>
    <row r="110" spans="2:7" x14ac:dyDescent="0.25">
      <c r="G110" s="352"/>
    </row>
    <row r="111" spans="2:7" x14ac:dyDescent="0.25">
      <c r="G111" s="352"/>
    </row>
    <row r="112" spans="2:7" x14ac:dyDescent="0.25">
      <c r="G112" s="352"/>
    </row>
    <row r="113" spans="7:7" x14ac:dyDescent="0.25">
      <c r="G113" s="352"/>
    </row>
  </sheetData>
  <mergeCells count="1">
    <mergeCell ref="E4:F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3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12.85546875" style="1" bestFit="1" customWidth="1"/>
    <col min="2" max="2" width="10.7109375" style="4" bestFit="1" customWidth="1"/>
    <col min="3" max="4" width="9.140625" style="1"/>
    <col min="5" max="5" width="17.42578125" style="1" customWidth="1"/>
    <col min="6" max="6" width="9.140625" style="1"/>
    <col min="7" max="7" width="16.7109375" style="1" customWidth="1"/>
    <col min="8" max="16384" width="9.140625" style="1"/>
  </cols>
  <sheetData>
    <row r="4" spans="1:7" x14ac:dyDescent="0.25">
      <c r="E4" s="377" t="s">
        <v>173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173</v>
      </c>
      <c r="B8" s="290">
        <v>43710</v>
      </c>
      <c r="C8" s="321" t="s">
        <v>200</v>
      </c>
      <c r="D8" s="315" t="s">
        <v>200</v>
      </c>
      <c r="E8" s="315" t="s">
        <v>200</v>
      </c>
      <c r="F8" s="315"/>
      <c r="G8" s="315" t="s">
        <v>227</v>
      </c>
    </row>
    <row r="9" spans="1:7" x14ac:dyDescent="0.25">
      <c r="A9" s="318"/>
      <c r="B9" s="290">
        <v>43703</v>
      </c>
      <c r="C9" s="321" t="s">
        <v>200</v>
      </c>
      <c r="D9" s="315" t="s">
        <v>200</v>
      </c>
      <c r="E9" s="315" t="s">
        <v>200</v>
      </c>
      <c r="F9" s="315"/>
      <c r="G9" s="315" t="s">
        <v>227</v>
      </c>
    </row>
    <row r="10" spans="1:7" x14ac:dyDescent="0.25">
      <c r="A10" s="318"/>
      <c r="B10" s="290">
        <v>43663</v>
      </c>
      <c r="C10" s="321">
        <v>8</v>
      </c>
      <c r="D10" s="315"/>
      <c r="E10" s="315"/>
      <c r="F10" s="315"/>
      <c r="G10" s="315" t="s">
        <v>208</v>
      </c>
    </row>
    <row r="11" spans="1:7" x14ac:dyDescent="0.25">
      <c r="A11" s="318"/>
      <c r="B11" s="290">
        <v>43620</v>
      </c>
      <c r="C11" s="321">
        <v>8</v>
      </c>
      <c r="D11" s="315"/>
      <c r="E11" s="315"/>
      <c r="F11" s="315"/>
      <c r="G11" s="315" t="s">
        <v>159</v>
      </c>
    </row>
    <row r="12" spans="1:7" x14ac:dyDescent="0.25">
      <c r="A12" s="318"/>
      <c r="B12" s="290">
        <v>43615</v>
      </c>
      <c r="C12" s="321">
        <v>8</v>
      </c>
      <c r="D12" s="315"/>
      <c r="E12" s="315"/>
      <c r="F12" s="315"/>
      <c r="G12" s="315" t="s">
        <v>159</v>
      </c>
    </row>
    <row r="13" spans="1:7" x14ac:dyDescent="0.25">
      <c r="A13" s="318"/>
      <c r="B13" s="290">
        <v>43578</v>
      </c>
      <c r="C13" s="321">
        <v>10</v>
      </c>
      <c r="D13" s="315"/>
      <c r="E13" s="315"/>
      <c r="F13" s="315"/>
      <c r="G13" s="315" t="s">
        <v>159</v>
      </c>
    </row>
    <row r="14" spans="1:7" x14ac:dyDescent="0.25">
      <c r="B14" s="290">
        <v>43545</v>
      </c>
      <c r="C14" s="321">
        <v>8</v>
      </c>
      <c r="D14" s="315"/>
      <c r="E14" s="315"/>
      <c r="F14" s="315"/>
      <c r="G14" s="315" t="s">
        <v>220</v>
      </c>
    </row>
    <row r="15" spans="1:7" x14ac:dyDescent="0.25">
      <c r="B15" s="290">
        <v>43516</v>
      </c>
      <c r="C15" s="321">
        <v>10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10</v>
      </c>
      <c r="D16" s="315"/>
      <c r="E16" s="315"/>
      <c r="F16" s="315"/>
      <c r="G16" s="315" t="s">
        <v>220</v>
      </c>
    </row>
    <row r="17" spans="2:7" x14ac:dyDescent="0.25">
      <c r="B17" s="290">
        <v>43462</v>
      </c>
      <c r="C17" s="321">
        <v>9</v>
      </c>
      <c r="D17" s="315"/>
      <c r="E17" s="315"/>
      <c r="F17" s="315"/>
      <c r="G17" s="315" t="s">
        <v>220</v>
      </c>
    </row>
    <row r="18" spans="2:7" x14ac:dyDescent="0.25">
      <c r="B18" s="290">
        <v>43419</v>
      </c>
      <c r="C18" s="321">
        <v>10</v>
      </c>
      <c r="D18" s="315"/>
      <c r="E18" s="315"/>
      <c r="F18" s="315"/>
      <c r="G18" s="315" t="s">
        <v>220</v>
      </c>
    </row>
    <row r="19" spans="2:7" x14ac:dyDescent="0.25">
      <c r="B19" s="290">
        <v>43382</v>
      </c>
      <c r="C19" s="321">
        <v>10</v>
      </c>
      <c r="D19" s="315"/>
      <c r="E19" s="315"/>
      <c r="F19" s="315"/>
      <c r="G19" s="315" t="s">
        <v>220</v>
      </c>
    </row>
    <row r="20" spans="2:7" x14ac:dyDescent="0.25">
      <c r="B20" s="290">
        <v>43371</v>
      </c>
      <c r="C20" s="321">
        <v>9</v>
      </c>
      <c r="D20" s="315"/>
      <c r="E20" s="315"/>
      <c r="F20" s="315"/>
      <c r="G20" s="315" t="s">
        <v>220</v>
      </c>
    </row>
    <row r="21" spans="2:7" x14ac:dyDescent="0.25">
      <c r="B21" s="290">
        <v>43321</v>
      </c>
      <c r="C21" s="321">
        <v>12</v>
      </c>
      <c r="D21" s="315"/>
      <c r="E21" s="315"/>
      <c r="F21" s="315"/>
      <c r="G21" s="315" t="s">
        <v>159</v>
      </c>
    </row>
    <row r="22" spans="2:7" x14ac:dyDescent="0.25">
      <c r="B22" s="290">
        <v>43321</v>
      </c>
      <c r="C22" s="321">
        <v>12</v>
      </c>
      <c r="D22" s="315"/>
      <c r="E22" s="315"/>
      <c r="F22" s="315"/>
      <c r="G22" s="315" t="s">
        <v>159</v>
      </c>
    </row>
    <row r="23" spans="2:7" x14ac:dyDescent="0.25">
      <c r="B23" s="290">
        <v>43231</v>
      </c>
      <c r="C23" s="321">
        <v>10</v>
      </c>
      <c r="D23" s="315"/>
      <c r="E23" s="315"/>
      <c r="F23" s="315"/>
      <c r="G23" s="315" t="s">
        <v>159</v>
      </c>
    </row>
    <row r="24" spans="2:7" x14ac:dyDescent="0.25">
      <c r="B24" s="290">
        <v>43196</v>
      </c>
      <c r="C24" s="321">
        <v>9</v>
      </c>
      <c r="D24" s="315"/>
      <c r="E24" s="315"/>
      <c r="F24" s="315"/>
      <c r="G24" s="315" t="s">
        <v>159</v>
      </c>
    </row>
    <row r="25" spans="2:7" x14ac:dyDescent="0.25">
      <c r="B25" s="290">
        <v>43153</v>
      </c>
      <c r="C25" s="321">
        <v>10</v>
      </c>
      <c r="D25" s="315"/>
      <c r="E25" s="315"/>
      <c r="F25" s="315"/>
      <c r="G25" s="315" t="s">
        <v>159</v>
      </c>
    </row>
    <row r="26" spans="2:7" x14ac:dyDescent="0.25">
      <c r="B26" s="290">
        <v>43110</v>
      </c>
      <c r="C26" s="321">
        <v>8.5</v>
      </c>
      <c r="D26" s="315"/>
      <c r="E26" s="315"/>
      <c r="F26" s="315"/>
      <c r="G26" s="315" t="s">
        <v>159</v>
      </c>
    </row>
    <row r="27" spans="2:7" x14ac:dyDescent="0.25">
      <c r="B27" s="290">
        <v>43091</v>
      </c>
      <c r="C27" s="321">
        <v>8</v>
      </c>
      <c r="D27" s="315"/>
      <c r="E27" s="315"/>
      <c r="F27" s="315"/>
      <c r="G27" s="315" t="s">
        <v>159</v>
      </c>
    </row>
    <row r="28" spans="2:7" x14ac:dyDescent="0.25">
      <c r="B28" s="290">
        <v>43083</v>
      </c>
      <c r="C28" s="321">
        <v>8</v>
      </c>
      <c r="D28" s="315"/>
      <c r="E28" s="315"/>
      <c r="F28" s="315"/>
      <c r="G28" s="315" t="s">
        <v>159</v>
      </c>
    </row>
    <row r="29" spans="2:7" x14ac:dyDescent="0.25">
      <c r="B29" s="290">
        <v>43045</v>
      </c>
      <c r="C29" s="321">
        <v>10</v>
      </c>
      <c r="D29" s="315"/>
      <c r="E29" s="315"/>
      <c r="F29" s="315"/>
      <c r="G29" s="315" t="s">
        <v>159</v>
      </c>
    </row>
    <row r="30" spans="2:7" x14ac:dyDescent="0.25">
      <c r="B30" s="290">
        <v>43021</v>
      </c>
      <c r="C30" s="321">
        <v>10</v>
      </c>
      <c r="D30" s="315"/>
      <c r="E30" s="315"/>
      <c r="F30" s="315"/>
      <c r="G30" s="315" t="s">
        <v>159</v>
      </c>
    </row>
    <row r="31" spans="2:7" x14ac:dyDescent="0.25">
      <c r="B31" s="290">
        <v>43007</v>
      </c>
      <c r="C31" s="321">
        <v>16</v>
      </c>
      <c r="D31" s="315"/>
      <c r="E31" s="315"/>
      <c r="F31" s="315"/>
      <c r="G31" s="315" t="s">
        <v>159</v>
      </c>
    </row>
    <row r="32" spans="2:7" x14ac:dyDescent="0.25">
      <c r="B32" s="290">
        <v>42955</v>
      </c>
      <c r="C32" s="321">
        <v>14</v>
      </c>
      <c r="D32" s="315"/>
      <c r="E32" s="315"/>
      <c r="F32" s="315"/>
      <c r="G32" s="315" t="s">
        <v>159</v>
      </c>
    </row>
    <row r="33" spans="2:7" x14ac:dyDescent="0.25">
      <c r="B33" s="290">
        <v>42944</v>
      </c>
      <c r="C33" s="321">
        <v>14</v>
      </c>
      <c r="D33" s="315"/>
      <c r="E33" s="315"/>
      <c r="F33" s="315"/>
      <c r="G33" s="315" t="s">
        <v>159</v>
      </c>
    </row>
    <row r="34" spans="2:7" x14ac:dyDescent="0.25">
      <c r="B34" s="290">
        <v>42936</v>
      </c>
      <c r="C34" s="321">
        <v>12</v>
      </c>
      <c r="D34" s="315"/>
      <c r="E34" s="315"/>
      <c r="F34" s="315"/>
      <c r="G34" s="315" t="s">
        <v>159</v>
      </c>
    </row>
    <row r="35" spans="2:7" x14ac:dyDescent="0.25">
      <c r="B35" s="290">
        <v>42922</v>
      </c>
      <c r="C35" s="321">
        <v>12</v>
      </c>
      <c r="D35" s="315"/>
      <c r="E35" s="315"/>
      <c r="F35" s="315"/>
      <c r="G35" s="315" t="s">
        <v>159</v>
      </c>
    </row>
    <row r="36" spans="2:7" x14ac:dyDescent="0.25">
      <c r="B36" s="319">
        <v>42916</v>
      </c>
      <c r="C36" s="320">
        <v>12</v>
      </c>
      <c r="D36" s="315"/>
      <c r="E36" s="315"/>
      <c r="F36" s="315"/>
      <c r="G36" s="315" t="s">
        <v>159</v>
      </c>
    </row>
    <row r="37" spans="2:7" x14ac:dyDescent="0.25">
      <c r="B37" s="319">
        <v>42908</v>
      </c>
      <c r="C37" s="320">
        <v>11.5</v>
      </c>
      <c r="D37" s="315"/>
      <c r="E37" s="315"/>
      <c r="F37" s="315"/>
      <c r="G37" s="315" t="s">
        <v>159</v>
      </c>
    </row>
    <row r="38" spans="2:7" x14ac:dyDescent="0.25">
      <c r="B38" s="319">
        <v>42893</v>
      </c>
      <c r="C38" s="320">
        <v>11.5</v>
      </c>
      <c r="D38" s="315"/>
      <c r="E38" s="315"/>
      <c r="F38" s="315"/>
      <c r="G38" s="315" t="s">
        <v>159</v>
      </c>
    </row>
    <row r="39" spans="2:7" x14ac:dyDescent="0.25">
      <c r="B39" s="319">
        <v>42887</v>
      </c>
      <c r="C39" s="320">
        <v>11</v>
      </c>
      <c r="D39" s="315"/>
      <c r="E39" s="315"/>
      <c r="F39" s="315"/>
      <c r="G39" s="315" t="s">
        <v>159</v>
      </c>
    </row>
    <row r="40" spans="2:7" x14ac:dyDescent="0.25">
      <c r="B40" s="319">
        <v>42878</v>
      </c>
      <c r="C40" s="320">
        <v>12</v>
      </c>
      <c r="D40" s="315"/>
      <c r="E40" s="315"/>
      <c r="F40" s="315"/>
      <c r="G40" s="315" t="s">
        <v>159</v>
      </c>
    </row>
    <row r="41" spans="2:7" x14ac:dyDescent="0.25">
      <c r="B41" s="319">
        <v>42872</v>
      </c>
      <c r="C41" s="320">
        <v>12.5</v>
      </c>
      <c r="D41" s="315"/>
      <c r="E41" s="315"/>
      <c r="F41" s="315"/>
      <c r="G41" s="315" t="s">
        <v>159</v>
      </c>
    </row>
    <row r="42" spans="2:7" x14ac:dyDescent="0.25">
      <c r="B42" s="319">
        <v>42866</v>
      </c>
      <c r="C42" s="320">
        <v>12</v>
      </c>
      <c r="D42" s="315"/>
      <c r="E42" s="315"/>
      <c r="F42" s="315"/>
      <c r="G42" s="315" t="s">
        <v>159</v>
      </c>
    </row>
    <row r="43" spans="2:7" x14ac:dyDescent="0.25">
      <c r="B43" s="319">
        <v>42858</v>
      </c>
      <c r="C43" s="320">
        <v>10</v>
      </c>
      <c r="D43" s="315"/>
      <c r="E43" s="315"/>
      <c r="F43" s="315"/>
      <c r="G43" s="315" t="s">
        <v>159</v>
      </c>
    </row>
    <row r="44" spans="2:7" x14ac:dyDescent="0.25">
      <c r="B44" s="319">
        <v>42851</v>
      </c>
      <c r="C44" s="320">
        <v>10</v>
      </c>
      <c r="D44" s="315"/>
      <c r="E44" s="315"/>
      <c r="F44" s="315"/>
      <c r="G44" s="315" t="s">
        <v>159</v>
      </c>
    </row>
    <row r="45" spans="2:7" x14ac:dyDescent="0.25">
      <c r="B45" s="319">
        <v>42844</v>
      </c>
      <c r="C45" s="320">
        <v>11.5</v>
      </c>
      <c r="D45" s="315"/>
      <c r="E45" s="315"/>
      <c r="F45" s="315"/>
      <c r="G45" s="315" t="s">
        <v>159</v>
      </c>
    </row>
    <row r="46" spans="2:7" x14ac:dyDescent="0.25">
      <c r="B46" s="319">
        <v>42832</v>
      </c>
      <c r="C46" s="320">
        <v>11</v>
      </c>
      <c r="D46" s="315"/>
      <c r="E46" s="315"/>
      <c r="F46" s="315"/>
      <c r="G46" s="315" t="s">
        <v>159</v>
      </c>
    </row>
    <row r="47" spans="2:7" x14ac:dyDescent="0.25">
      <c r="B47" s="319">
        <v>42818</v>
      </c>
      <c r="C47" s="320">
        <v>10.5</v>
      </c>
      <c r="D47" s="315"/>
      <c r="E47" s="315"/>
      <c r="F47" s="315"/>
      <c r="G47" s="315" t="s">
        <v>159</v>
      </c>
    </row>
    <row r="48" spans="2:7" x14ac:dyDescent="0.25">
      <c r="B48" s="319">
        <v>42804</v>
      </c>
      <c r="C48" s="320">
        <v>9</v>
      </c>
      <c r="D48" s="315"/>
      <c r="E48" s="315"/>
      <c r="F48" s="315"/>
      <c r="G48" s="315" t="s">
        <v>159</v>
      </c>
    </row>
    <row r="49" spans="2:7" x14ac:dyDescent="0.25">
      <c r="B49" s="319">
        <v>42790</v>
      </c>
      <c r="C49" s="320">
        <v>8.5</v>
      </c>
      <c r="D49" s="315"/>
      <c r="E49" s="315"/>
      <c r="F49" s="315"/>
      <c r="G49" s="315" t="s">
        <v>159</v>
      </c>
    </row>
    <row r="50" spans="2:7" x14ac:dyDescent="0.25">
      <c r="B50" s="319">
        <v>42776</v>
      </c>
      <c r="C50" s="320">
        <v>8</v>
      </c>
      <c r="D50" s="315"/>
      <c r="E50" s="315"/>
      <c r="F50" s="315"/>
      <c r="G50" s="315" t="s">
        <v>159</v>
      </c>
    </row>
    <row r="51" spans="2:7" x14ac:dyDescent="0.25">
      <c r="B51" s="319">
        <v>42762</v>
      </c>
      <c r="C51" s="320">
        <v>10</v>
      </c>
      <c r="D51" s="315"/>
      <c r="E51" s="315"/>
      <c r="F51" s="315"/>
      <c r="G51" s="315" t="s">
        <v>159</v>
      </c>
    </row>
    <row r="52" spans="2:7" x14ac:dyDescent="0.25">
      <c r="B52" s="319">
        <v>42748</v>
      </c>
      <c r="C52" s="320">
        <v>10</v>
      </c>
      <c r="D52" s="315"/>
      <c r="E52" s="315"/>
      <c r="F52" s="315"/>
      <c r="G52" s="315" t="s">
        <v>159</v>
      </c>
    </row>
    <row r="53" spans="2:7" x14ac:dyDescent="0.25">
      <c r="G53" s="2"/>
    </row>
  </sheetData>
  <sortState ref="B11:H14">
    <sortCondition descending="1" ref="B11"/>
  </sortState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4" bestFit="1" customWidth="1"/>
    <col min="3" max="4" width="9.28515625" style="1" bestFit="1" customWidth="1"/>
    <col min="5" max="5" width="19.28515625" style="1" customWidth="1"/>
    <col min="6" max="6" width="9.28515625" style="1" bestFit="1" customWidth="1"/>
    <col min="7" max="7" width="15" style="1" customWidth="1"/>
    <col min="8" max="16384" width="9.140625" style="1"/>
  </cols>
  <sheetData>
    <row r="4" spans="1:7" x14ac:dyDescent="0.25">
      <c r="E4" s="377" t="s">
        <v>174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174</v>
      </c>
      <c r="B8" s="290">
        <v>43717</v>
      </c>
      <c r="C8" s="321">
        <v>5</v>
      </c>
      <c r="D8" s="315"/>
      <c r="E8" s="315"/>
      <c r="F8" s="315"/>
      <c r="G8" s="315" t="s">
        <v>159</v>
      </c>
    </row>
    <row r="9" spans="1:7" x14ac:dyDescent="0.25">
      <c r="A9" s="318"/>
      <c r="B9" s="290">
        <v>43705</v>
      </c>
      <c r="C9" s="321">
        <v>4</v>
      </c>
      <c r="D9" s="315"/>
      <c r="E9" s="315"/>
      <c r="F9" s="315"/>
      <c r="G9" s="315" t="s">
        <v>159</v>
      </c>
    </row>
    <row r="10" spans="1:7" x14ac:dyDescent="0.25">
      <c r="A10" s="318"/>
      <c r="B10" s="290">
        <v>43652</v>
      </c>
      <c r="C10" s="321">
        <v>4</v>
      </c>
      <c r="D10" s="315"/>
      <c r="E10" s="315"/>
      <c r="F10" s="315"/>
      <c r="G10" s="315" t="s">
        <v>159</v>
      </c>
    </row>
    <row r="11" spans="1:7" x14ac:dyDescent="0.25">
      <c r="A11" s="318"/>
      <c r="B11" s="290">
        <v>43620</v>
      </c>
      <c r="C11" s="321">
        <v>3</v>
      </c>
      <c r="D11" s="315"/>
      <c r="E11" s="315"/>
      <c r="F11" s="315"/>
      <c r="G11" s="315" t="s">
        <v>159</v>
      </c>
    </row>
    <row r="12" spans="1:7" x14ac:dyDescent="0.25">
      <c r="A12" s="318"/>
      <c r="B12" s="290">
        <v>43615</v>
      </c>
      <c r="C12" s="321">
        <v>4</v>
      </c>
      <c r="D12" s="315"/>
      <c r="E12" s="315"/>
      <c r="F12" s="315"/>
      <c r="G12" s="315" t="s">
        <v>159</v>
      </c>
    </row>
    <row r="13" spans="1:7" x14ac:dyDescent="0.25">
      <c r="A13" s="318"/>
      <c r="B13" s="290">
        <v>43579</v>
      </c>
      <c r="C13" s="321">
        <v>6</v>
      </c>
      <c r="D13" s="315"/>
      <c r="E13" s="315"/>
      <c r="F13" s="315"/>
      <c r="G13" s="315" t="s">
        <v>159</v>
      </c>
    </row>
    <row r="14" spans="1:7" x14ac:dyDescent="0.25">
      <c r="A14" s="318"/>
      <c r="B14" s="290">
        <v>43545</v>
      </c>
      <c r="C14" s="321">
        <v>5</v>
      </c>
      <c r="D14" s="315"/>
      <c r="E14" s="315"/>
      <c r="F14" s="315"/>
      <c r="G14" s="315" t="s">
        <v>220</v>
      </c>
    </row>
    <row r="15" spans="1:7" x14ac:dyDescent="0.25">
      <c r="B15" s="290">
        <v>43516</v>
      </c>
      <c r="C15" s="321">
        <v>6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6</v>
      </c>
      <c r="D16" s="315"/>
      <c r="E16" s="315"/>
      <c r="F16" s="315"/>
      <c r="G16" s="315" t="s">
        <v>220</v>
      </c>
    </row>
    <row r="17" spans="2:7" x14ac:dyDescent="0.25">
      <c r="B17" s="290">
        <v>43462</v>
      </c>
      <c r="C17" s="321">
        <v>5</v>
      </c>
      <c r="D17" s="315"/>
      <c r="E17" s="315"/>
      <c r="F17" s="315"/>
      <c r="G17" s="315" t="s">
        <v>220</v>
      </c>
    </row>
    <row r="18" spans="2:7" x14ac:dyDescent="0.25">
      <c r="B18" s="290">
        <v>43419</v>
      </c>
      <c r="C18" s="321">
        <v>4</v>
      </c>
      <c r="D18" s="315"/>
      <c r="E18" s="315"/>
      <c r="F18" s="315"/>
      <c r="G18" s="315" t="s">
        <v>220</v>
      </c>
    </row>
    <row r="19" spans="2:7" x14ac:dyDescent="0.25">
      <c r="B19" s="290">
        <v>43382</v>
      </c>
      <c r="C19" s="321">
        <v>3</v>
      </c>
      <c r="D19" s="315"/>
      <c r="E19" s="315"/>
      <c r="F19" s="315"/>
      <c r="G19" s="315" t="s">
        <v>220</v>
      </c>
    </row>
    <row r="20" spans="2:7" x14ac:dyDescent="0.25">
      <c r="B20" s="290">
        <v>43371</v>
      </c>
      <c r="C20" s="321">
        <v>6</v>
      </c>
      <c r="D20" s="315"/>
      <c r="E20" s="315"/>
      <c r="F20" s="315"/>
      <c r="G20" s="315" t="s">
        <v>220</v>
      </c>
    </row>
    <row r="21" spans="2:7" x14ac:dyDescent="0.25">
      <c r="B21" s="290">
        <v>43321</v>
      </c>
      <c r="C21" s="321">
        <v>10</v>
      </c>
      <c r="D21" s="315"/>
      <c r="E21" s="315"/>
      <c r="F21" s="315"/>
      <c r="G21" s="315" t="s">
        <v>159</v>
      </c>
    </row>
    <row r="22" spans="2:7" x14ac:dyDescent="0.25">
      <c r="B22" s="290">
        <v>43231</v>
      </c>
      <c r="C22" s="321">
        <v>8</v>
      </c>
      <c r="D22" s="315"/>
      <c r="E22" s="315"/>
      <c r="F22" s="315"/>
      <c r="G22" s="315" t="s">
        <v>159</v>
      </c>
    </row>
    <row r="23" spans="2:7" x14ac:dyDescent="0.25">
      <c r="B23" s="290">
        <v>43196</v>
      </c>
      <c r="C23" s="321">
        <v>6</v>
      </c>
      <c r="D23" s="315"/>
      <c r="E23" s="315"/>
      <c r="F23" s="315"/>
      <c r="G23" s="315" t="s">
        <v>159</v>
      </c>
    </row>
    <row r="24" spans="2:7" x14ac:dyDescent="0.25">
      <c r="B24" s="290">
        <v>43153</v>
      </c>
      <c r="C24" s="321">
        <v>6</v>
      </c>
      <c r="D24" s="315"/>
      <c r="E24" s="315"/>
      <c r="F24" s="315"/>
      <c r="G24" s="315" t="s">
        <v>159</v>
      </c>
    </row>
    <row r="25" spans="2:7" x14ac:dyDescent="0.25">
      <c r="B25" s="290">
        <v>43118</v>
      </c>
      <c r="C25" s="321">
        <v>8</v>
      </c>
      <c r="D25" s="315"/>
      <c r="E25" s="315"/>
      <c r="F25" s="315"/>
      <c r="G25" s="315" t="s">
        <v>159</v>
      </c>
    </row>
    <row r="26" spans="2:7" x14ac:dyDescent="0.25">
      <c r="B26" s="290">
        <v>43091</v>
      </c>
      <c r="C26" s="321">
        <v>7</v>
      </c>
      <c r="D26" s="315"/>
      <c r="E26" s="315"/>
      <c r="F26" s="315"/>
      <c r="G26" s="315" t="s">
        <v>159</v>
      </c>
    </row>
    <row r="27" spans="2:7" x14ac:dyDescent="0.25">
      <c r="B27" s="290">
        <v>43083</v>
      </c>
      <c r="C27" s="321">
        <v>8</v>
      </c>
      <c r="D27" s="315"/>
      <c r="E27" s="315"/>
      <c r="F27" s="315"/>
      <c r="G27" s="315" t="s">
        <v>159</v>
      </c>
    </row>
    <row r="28" spans="2:7" x14ac:dyDescent="0.25">
      <c r="B28" s="290">
        <v>43046</v>
      </c>
      <c r="C28" s="321">
        <v>8</v>
      </c>
      <c r="D28" s="315"/>
      <c r="E28" s="315"/>
      <c r="F28" s="315"/>
      <c r="G28" s="315" t="s">
        <v>159</v>
      </c>
    </row>
    <row r="29" spans="2:7" x14ac:dyDescent="0.25">
      <c r="B29" s="290">
        <v>43021</v>
      </c>
      <c r="C29" s="321">
        <v>8</v>
      </c>
      <c r="D29" s="315"/>
      <c r="E29" s="315"/>
      <c r="F29" s="315"/>
      <c r="G29" s="315" t="s">
        <v>159</v>
      </c>
    </row>
    <row r="30" spans="2:7" x14ac:dyDescent="0.25">
      <c r="B30" s="290">
        <v>43007</v>
      </c>
      <c r="C30" s="321">
        <v>10</v>
      </c>
      <c r="D30" s="315"/>
      <c r="E30" s="315"/>
      <c r="F30" s="315"/>
      <c r="G30" s="315" t="s">
        <v>159</v>
      </c>
    </row>
    <row r="31" spans="2:7" x14ac:dyDescent="0.25">
      <c r="B31" s="290">
        <v>42944</v>
      </c>
      <c r="C31" s="321">
        <v>10</v>
      </c>
      <c r="D31" s="315"/>
      <c r="E31" s="315"/>
      <c r="F31" s="315"/>
      <c r="G31" s="315" t="s">
        <v>159</v>
      </c>
    </row>
    <row r="32" spans="2:7" x14ac:dyDescent="0.25">
      <c r="B32" s="290">
        <v>42944</v>
      </c>
      <c r="C32" s="321">
        <v>10</v>
      </c>
      <c r="D32" s="315"/>
      <c r="E32" s="315"/>
      <c r="F32" s="315"/>
      <c r="G32" s="315" t="s">
        <v>159</v>
      </c>
    </row>
    <row r="33" spans="2:7" x14ac:dyDescent="0.25">
      <c r="B33" s="290">
        <v>42936</v>
      </c>
      <c r="C33" s="321">
        <v>10</v>
      </c>
      <c r="D33" s="315"/>
      <c r="E33" s="315"/>
      <c r="F33" s="315"/>
      <c r="G33" s="315" t="s">
        <v>159</v>
      </c>
    </row>
    <row r="34" spans="2:7" x14ac:dyDescent="0.25">
      <c r="B34" s="290">
        <v>42922</v>
      </c>
      <c r="C34" s="321">
        <v>10</v>
      </c>
      <c r="D34" s="315"/>
      <c r="E34" s="315"/>
      <c r="F34" s="315"/>
      <c r="G34" s="315" t="s">
        <v>159</v>
      </c>
    </row>
    <row r="35" spans="2:7" x14ac:dyDescent="0.25">
      <c r="B35" s="319">
        <v>42916</v>
      </c>
      <c r="C35" s="320">
        <v>9.5</v>
      </c>
      <c r="D35" s="315"/>
      <c r="E35" s="315"/>
      <c r="F35" s="315"/>
      <c r="G35" s="315" t="s">
        <v>159</v>
      </c>
    </row>
    <row r="36" spans="2:7" x14ac:dyDescent="0.25">
      <c r="B36" s="319">
        <v>42908</v>
      </c>
      <c r="C36" s="320">
        <v>9</v>
      </c>
      <c r="D36" s="315"/>
      <c r="E36" s="315"/>
      <c r="F36" s="315"/>
      <c r="G36" s="315" t="s">
        <v>159</v>
      </c>
    </row>
    <row r="37" spans="2:7" x14ac:dyDescent="0.25">
      <c r="B37" s="319">
        <v>42893</v>
      </c>
      <c r="C37" s="320">
        <v>10</v>
      </c>
      <c r="D37" s="315"/>
      <c r="E37" s="315"/>
      <c r="F37" s="315"/>
      <c r="G37" s="315" t="s">
        <v>159</v>
      </c>
    </row>
    <row r="38" spans="2:7" x14ac:dyDescent="0.25">
      <c r="B38" s="319">
        <v>42887</v>
      </c>
      <c r="C38" s="320">
        <v>9</v>
      </c>
      <c r="D38" s="315"/>
      <c r="E38" s="315"/>
      <c r="F38" s="315"/>
      <c r="G38" s="315" t="s">
        <v>159</v>
      </c>
    </row>
    <row r="39" spans="2:7" x14ac:dyDescent="0.25">
      <c r="B39" s="319">
        <v>42878</v>
      </c>
      <c r="C39" s="320">
        <v>8.5</v>
      </c>
      <c r="D39" s="315"/>
      <c r="E39" s="315"/>
      <c r="F39" s="315"/>
      <c r="G39" s="315" t="s">
        <v>159</v>
      </c>
    </row>
    <row r="40" spans="2:7" x14ac:dyDescent="0.25">
      <c r="B40" s="319">
        <v>42872</v>
      </c>
      <c r="C40" s="320">
        <v>9</v>
      </c>
      <c r="D40" s="315"/>
      <c r="E40" s="315"/>
      <c r="F40" s="315"/>
      <c r="G40" s="315" t="s">
        <v>159</v>
      </c>
    </row>
    <row r="41" spans="2:7" x14ac:dyDescent="0.25">
      <c r="B41" s="319">
        <v>42866</v>
      </c>
      <c r="C41" s="320">
        <v>9</v>
      </c>
      <c r="D41" s="315"/>
      <c r="E41" s="315"/>
      <c r="F41" s="315"/>
      <c r="G41" s="315" t="s">
        <v>159</v>
      </c>
    </row>
    <row r="42" spans="2:7" x14ac:dyDescent="0.25">
      <c r="B42" s="319">
        <v>42858</v>
      </c>
      <c r="C42" s="320">
        <v>9.5</v>
      </c>
      <c r="D42" s="315"/>
      <c r="E42" s="315"/>
      <c r="F42" s="315"/>
      <c r="G42" s="315" t="s">
        <v>159</v>
      </c>
    </row>
    <row r="43" spans="2:7" x14ac:dyDescent="0.25">
      <c r="B43" s="319">
        <v>42851</v>
      </c>
      <c r="C43" s="320">
        <v>9</v>
      </c>
      <c r="D43" s="315"/>
      <c r="E43" s="315"/>
      <c r="F43" s="315"/>
      <c r="G43" s="315" t="s">
        <v>159</v>
      </c>
    </row>
    <row r="44" spans="2:7" x14ac:dyDescent="0.25">
      <c r="B44" s="319">
        <v>42844</v>
      </c>
      <c r="C44" s="320">
        <v>10</v>
      </c>
      <c r="D44" s="315"/>
      <c r="E44" s="315"/>
      <c r="F44" s="315"/>
      <c r="G44" s="315" t="s">
        <v>159</v>
      </c>
    </row>
    <row r="45" spans="2:7" x14ac:dyDescent="0.25">
      <c r="B45" s="319">
        <v>42832</v>
      </c>
      <c r="C45" s="320">
        <v>10</v>
      </c>
      <c r="D45" s="315"/>
      <c r="E45" s="315"/>
      <c r="F45" s="315"/>
      <c r="G45" s="315" t="s">
        <v>159</v>
      </c>
    </row>
    <row r="46" spans="2:7" x14ac:dyDescent="0.25">
      <c r="B46" s="319">
        <v>42818</v>
      </c>
      <c r="C46" s="320">
        <v>10.5</v>
      </c>
      <c r="D46" s="315"/>
      <c r="E46" s="315"/>
      <c r="F46" s="315"/>
      <c r="G46" s="315" t="s">
        <v>159</v>
      </c>
    </row>
    <row r="47" spans="2:7" x14ac:dyDescent="0.25">
      <c r="B47" s="319">
        <v>42804</v>
      </c>
      <c r="C47" s="320">
        <v>9.5</v>
      </c>
      <c r="D47" s="315"/>
      <c r="E47" s="315"/>
      <c r="F47" s="315"/>
      <c r="G47" s="315" t="s">
        <v>159</v>
      </c>
    </row>
    <row r="48" spans="2:7" x14ac:dyDescent="0.25">
      <c r="B48" s="319">
        <v>42790</v>
      </c>
      <c r="C48" s="320">
        <v>9.5</v>
      </c>
      <c r="D48" s="315"/>
      <c r="E48" s="315"/>
      <c r="F48" s="315"/>
      <c r="G48" s="315" t="s">
        <v>159</v>
      </c>
    </row>
    <row r="49" spans="2:7" x14ac:dyDescent="0.25">
      <c r="B49" s="319">
        <v>42776</v>
      </c>
      <c r="C49" s="320">
        <v>9</v>
      </c>
      <c r="D49" s="315"/>
      <c r="E49" s="315"/>
      <c r="F49" s="315"/>
      <c r="G49" s="315" t="s">
        <v>159</v>
      </c>
    </row>
    <row r="50" spans="2:7" x14ac:dyDescent="0.25">
      <c r="B50" s="319">
        <v>42762</v>
      </c>
      <c r="C50" s="320">
        <v>10</v>
      </c>
      <c r="D50" s="315"/>
      <c r="E50" s="315"/>
      <c r="F50" s="315"/>
      <c r="G50" s="315" t="s">
        <v>159</v>
      </c>
    </row>
    <row r="51" spans="2:7" x14ac:dyDescent="0.25">
      <c r="B51" s="319">
        <v>42748</v>
      </c>
      <c r="C51" s="320">
        <v>9.5</v>
      </c>
      <c r="D51" s="315"/>
      <c r="E51" s="315"/>
      <c r="F51" s="315"/>
      <c r="G51" s="315" t="s">
        <v>159</v>
      </c>
    </row>
    <row r="52" spans="2:7" x14ac:dyDescent="0.25">
      <c r="B52" s="290"/>
      <c r="C52" s="315"/>
      <c r="D52" s="315"/>
      <c r="E52" s="315"/>
      <c r="F52" s="315"/>
      <c r="G52" s="315"/>
    </row>
    <row r="53" spans="2:7" x14ac:dyDescent="0.25">
      <c r="G53" s="2"/>
    </row>
    <row r="54" spans="2:7" x14ac:dyDescent="0.25">
      <c r="G54" s="2"/>
    </row>
    <row r="55" spans="2:7" x14ac:dyDescent="0.25">
      <c r="G55" s="2"/>
    </row>
  </sheetData>
  <sortState ref="B12:G15">
    <sortCondition descending="1" ref="B12"/>
  </sortState>
  <mergeCells count="1">
    <mergeCell ref="E4:F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0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6.7109375" style="1" customWidth="1"/>
    <col min="6" max="6" width="9.140625" style="1"/>
    <col min="7" max="7" width="19.42578125" style="1" customWidth="1"/>
    <col min="8" max="16384" width="9.140625" style="1"/>
  </cols>
  <sheetData>
    <row r="4" spans="1:7" x14ac:dyDescent="0.25">
      <c r="E4" s="377" t="s">
        <v>175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175</v>
      </c>
      <c r="B8" s="290">
        <v>43342</v>
      </c>
      <c r="C8" s="315"/>
      <c r="D8" s="315"/>
      <c r="E8" s="315" t="s">
        <v>200</v>
      </c>
      <c r="F8" s="315"/>
      <c r="G8" s="315" t="s">
        <v>219</v>
      </c>
    </row>
    <row r="9" spans="1:7" x14ac:dyDescent="0.25">
      <c r="A9" s="318"/>
      <c r="B9" s="290">
        <v>42999</v>
      </c>
      <c r="C9" s="315"/>
      <c r="D9" s="315"/>
      <c r="E9" s="315">
        <v>2.92</v>
      </c>
      <c r="F9" s="315"/>
      <c r="G9" s="315" t="s">
        <v>205</v>
      </c>
    </row>
    <row r="10" spans="1:7" x14ac:dyDescent="0.25">
      <c r="A10" s="318"/>
      <c r="B10" s="290">
        <v>42955</v>
      </c>
      <c r="C10" s="315"/>
      <c r="D10" s="315"/>
      <c r="E10" s="315">
        <v>3.98</v>
      </c>
      <c r="F10" s="315"/>
      <c r="G10" s="315" t="s">
        <v>159</v>
      </c>
    </row>
    <row r="11" spans="1:7" x14ac:dyDescent="0.25">
      <c r="A11" s="318"/>
      <c r="B11" s="290">
        <v>42942</v>
      </c>
      <c r="C11" s="315"/>
      <c r="D11" s="315"/>
      <c r="E11" s="315">
        <v>4.1100000000000003</v>
      </c>
      <c r="F11" s="315"/>
      <c r="G11" s="315" t="s">
        <v>159</v>
      </c>
    </row>
    <row r="12" spans="1:7" x14ac:dyDescent="0.25">
      <c r="A12" s="318"/>
      <c r="B12" s="290">
        <v>42936</v>
      </c>
      <c r="C12" s="315"/>
      <c r="D12" s="315"/>
      <c r="E12" s="315">
        <v>3.54</v>
      </c>
      <c r="F12" s="315"/>
      <c r="G12" s="315" t="s">
        <v>159</v>
      </c>
    </row>
    <row r="13" spans="1:7" x14ac:dyDescent="0.25">
      <c r="A13" s="318"/>
      <c r="B13" s="290">
        <v>42928</v>
      </c>
      <c r="C13" s="315"/>
      <c r="D13" s="315"/>
      <c r="E13" s="315">
        <v>3.22</v>
      </c>
      <c r="F13" s="315"/>
      <c r="G13" s="315" t="s">
        <v>159</v>
      </c>
    </row>
    <row r="14" spans="1:7" x14ac:dyDescent="0.25">
      <c r="B14" s="290">
        <v>42921</v>
      </c>
      <c r="C14" s="315"/>
      <c r="D14" s="315"/>
      <c r="E14" s="315">
        <v>4.03</v>
      </c>
      <c r="F14" s="315"/>
      <c r="G14" s="315" t="s">
        <v>159</v>
      </c>
    </row>
    <row r="15" spans="1:7" x14ac:dyDescent="0.25">
      <c r="B15" s="317">
        <v>42907</v>
      </c>
      <c r="C15" s="315"/>
      <c r="D15" s="315"/>
      <c r="E15" s="316">
        <v>3.55</v>
      </c>
      <c r="F15" s="315"/>
      <c r="G15" s="315" t="s">
        <v>159</v>
      </c>
    </row>
    <row r="16" spans="1:7" x14ac:dyDescent="0.25">
      <c r="B16" s="317">
        <v>42893</v>
      </c>
      <c r="C16" s="315"/>
      <c r="D16" s="315"/>
      <c r="E16" s="316">
        <v>3.84</v>
      </c>
      <c r="F16" s="315"/>
      <c r="G16" s="315" t="s">
        <v>159</v>
      </c>
    </row>
    <row r="17" spans="1:7" x14ac:dyDescent="0.25">
      <c r="B17" s="317">
        <v>42888</v>
      </c>
      <c r="C17" s="315"/>
      <c r="D17" s="315"/>
      <c r="E17" s="316">
        <v>3.78</v>
      </c>
      <c r="F17" s="315"/>
      <c r="G17" s="315" t="s">
        <v>159</v>
      </c>
    </row>
    <row r="18" spans="1:7" x14ac:dyDescent="0.25">
      <c r="B18" s="317">
        <v>42881</v>
      </c>
      <c r="C18" s="315"/>
      <c r="D18" s="315"/>
      <c r="E18" s="316">
        <v>3.68</v>
      </c>
      <c r="F18" s="315"/>
      <c r="G18" s="315" t="s">
        <v>159</v>
      </c>
    </row>
    <row r="19" spans="1:7" x14ac:dyDescent="0.25">
      <c r="B19" s="317">
        <v>42873</v>
      </c>
      <c r="C19" s="315"/>
      <c r="D19" s="315"/>
      <c r="E19" s="316">
        <v>3.41</v>
      </c>
      <c r="F19" s="315"/>
      <c r="G19" s="315" t="s">
        <v>159</v>
      </c>
    </row>
    <row r="20" spans="1:7" x14ac:dyDescent="0.25">
      <c r="B20" s="317">
        <v>42867</v>
      </c>
      <c r="C20" s="315"/>
      <c r="D20" s="315"/>
      <c r="E20" s="316">
        <v>3.74</v>
      </c>
      <c r="F20" s="315"/>
      <c r="G20" s="315" t="s">
        <v>159</v>
      </c>
    </row>
    <row r="21" spans="1:7" x14ac:dyDescent="0.25">
      <c r="B21" s="317">
        <v>42859</v>
      </c>
      <c r="C21" s="315"/>
      <c r="D21" s="315"/>
      <c r="E21" s="316">
        <v>4.01</v>
      </c>
      <c r="F21" s="315"/>
      <c r="G21" s="315" t="s">
        <v>159</v>
      </c>
    </row>
    <row r="22" spans="1:7" x14ac:dyDescent="0.25">
      <c r="B22" s="317">
        <v>42851</v>
      </c>
      <c r="C22" s="315"/>
      <c r="D22" s="315"/>
      <c r="E22" s="316">
        <v>3.68</v>
      </c>
      <c r="F22" s="315"/>
      <c r="G22" s="315" t="s">
        <v>159</v>
      </c>
    </row>
    <row r="23" spans="1:7" x14ac:dyDescent="0.25">
      <c r="B23" s="317">
        <v>42843</v>
      </c>
      <c r="C23" s="315"/>
      <c r="D23" s="315"/>
      <c r="E23" s="316">
        <v>3.55</v>
      </c>
      <c r="F23" s="315"/>
      <c r="G23" s="315" t="s">
        <v>159</v>
      </c>
    </row>
    <row r="24" spans="1:7" x14ac:dyDescent="0.25">
      <c r="B24" s="317">
        <v>42836</v>
      </c>
      <c r="C24" s="315"/>
      <c r="D24" s="315"/>
      <c r="E24" s="316">
        <v>4.54</v>
      </c>
      <c r="F24" s="315"/>
      <c r="G24" s="315" t="s">
        <v>159</v>
      </c>
    </row>
    <row r="25" spans="1:7" x14ac:dyDescent="0.25">
      <c r="B25" s="317">
        <v>42831</v>
      </c>
      <c r="C25" s="315"/>
      <c r="D25" s="315"/>
      <c r="E25" s="316">
        <v>3.98</v>
      </c>
      <c r="F25" s="315"/>
      <c r="G25" s="315" t="s">
        <v>159</v>
      </c>
    </row>
    <row r="26" spans="1:7" x14ac:dyDescent="0.25">
      <c r="B26" s="317">
        <v>42822</v>
      </c>
      <c r="C26" s="315"/>
      <c r="D26" s="315"/>
      <c r="E26" s="316">
        <v>4.22</v>
      </c>
      <c r="F26" s="315"/>
      <c r="G26" s="315" t="s">
        <v>159</v>
      </c>
    </row>
    <row r="27" spans="1:7" x14ac:dyDescent="0.25">
      <c r="B27" s="317">
        <v>42816</v>
      </c>
      <c r="C27" s="315"/>
      <c r="D27" s="315"/>
      <c r="E27" s="316">
        <v>4.99</v>
      </c>
      <c r="F27" s="315"/>
      <c r="G27" s="315" t="s">
        <v>159</v>
      </c>
    </row>
    <row r="28" spans="1:7" x14ac:dyDescent="0.25">
      <c r="B28" s="317">
        <v>42810</v>
      </c>
      <c r="C28" s="315"/>
      <c r="D28" s="315"/>
      <c r="E28" s="316">
        <v>4.84</v>
      </c>
      <c r="F28" s="315"/>
      <c r="G28" s="315" t="s">
        <v>159</v>
      </c>
    </row>
    <row r="29" spans="1:7" x14ac:dyDescent="0.25">
      <c r="B29" s="317">
        <v>42804</v>
      </c>
      <c r="C29" s="315"/>
      <c r="D29" s="315"/>
      <c r="E29" s="316">
        <v>4.22</v>
      </c>
      <c r="F29" s="315"/>
      <c r="G29" s="315" t="s">
        <v>159</v>
      </c>
    </row>
    <row r="30" spans="1:7" x14ac:dyDescent="0.25">
      <c r="A30" s="378"/>
      <c r="B30" s="317">
        <v>42796</v>
      </c>
      <c r="C30" s="315"/>
      <c r="D30" s="315"/>
      <c r="E30" s="316">
        <v>3.46</v>
      </c>
      <c r="F30" s="315"/>
      <c r="G30" s="315" t="s">
        <v>159</v>
      </c>
    </row>
    <row r="31" spans="1:7" x14ac:dyDescent="0.25">
      <c r="A31" s="378"/>
      <c r="B31" s="317">
        <v>42788</v>
      </c>
      <c r="C31" s="315"/>
      <c r="D31" s="315"/>
      <c r="E31" s="316">
        <v>3.36</v>
      </c>
      <c r="F31" s="315"/>
      <c r="G31" s="315" t="s">
        <v>159</v>
      </c>
    </row>
    <row r="32" spans="1:7" x14ac:dyDescent="0.25">
      <c r="A32" s="378"/>
      <c r="B32" s="317">
        <v>42781</v>
      </c>
      <c r="C32" s="315"/>
      <c r="D32" s="315"/>
      <c r="E32" s="316">
        <v>2.89</v>
      </c>
      <c r="F32" s="315"/>
      <c r="G32" s="315" t="s">
        <v>159</v>
      </c>
    </row>
    <row r="33" spans="1:7" x14ac:dyDescent="0.25">
      <c r="A33" s="378"/>
      <c r="B33" s="317">
        <v>42773</v>
      </c>
      <c r="C33" s="315"/>
      <c r="D33" s="315"/>
      <c r="E33" s="316">
        <v>3.61</v>
      </c>
      <c r="F33" s="315"/>
      <c r="G33" s="315" t="s">
        <v>159</v>
      </c>
    </row>
    <row r="34" spans="1:7" x14ac:dyDescent="0.25">
      <c r="A34" s="378"/>
      <c r="B34" s="317">
        <v>42768</v>
      </c>
      <c r="C34" s="315"/>
      <c r="D34" s="315"/>
      <c r="E34" s="316">
        <v>3.54</v>
      </c>
      <c r="F34" s="315"/>
      <c r="G34" s="315" t="s">
        <v>159</v>
      </c>
    </row>
    <row r="35" spans="1:7" x14ac:dyDescent="0.25">
      <c r="A35" s="378"/>
      <c r="B35" s="317">
        <v>42760</v>
      </c>
      <c r="C35" s="315"/>
      <c r="D35" s="315"/>
      <c r="E35" s="316">
        <v>4.9800000000000004</v>
      </c>
      <c r="F35" s="315"/>
      <c r="G35" s="315" t="s">
        <v>159</v>
      </c>
    </row>
    <row r="36" spans="1:7" x14ac:dyDescent="0.25">
      <c r="B36" s="317">
        <v>42755</v>
      </c>
      <c r="C36" s="315"/>
      <c r="D36" s="315"/>
      <c r="E36" s="316">
        <v>4.3600000000000003</v>
      </c>
      <c r="F36" s="315"/>
      <c r="G36" s="315" t="s">
        <v>159</v>
      </c>
    </row>
    <row r="37" spans="1:7" x14ac:dyDescent="0.25">
      <c r="B37" s="317">
        <v>42745</v>
      </c>
      <c r="C37" s="315"/>
      <c r="D37" s="315"/>
      <c r="E37" s="316">
        <v>4.22</v>
      </c>
      <c r="F37" s="315"/>
      <c r="G37" s="315" t="s">
        <v>159</v>
      </c>
    </row>
    <row r="38" spans="1:7" x14ac:dyDescent="0.25">
      <c r="B38" s="317">
        <v>42739</v>
      </c>
      <c r="C38" s="315"/>
      <c r="D38" s="315"/>
      <c r="E38" s="316">
        <v>3.28</v>
      </c>
      <c r="F38" s="315"/>
      <c r="G38" s="315" t="s">
        <v>159</v>
      </c>
    </row>
    <row r="39" spans="1:7" x14ac:dyDescent="0.25">
      <c r="B39" s="281"/>
      <c r="C39" s="281"/>
      <c r="D39" s="281"/>
      <c r="E39" s="281"/>
      <c r="F39" s="281"/>
      <c r="G39" s="281"/>
    </row>
    <row r="40" spans="1:7" x14ac:dyDescent="0.25">
      <c r="B40" s="281"/>
      <c r="C40" s="281"/>
      <c r="D40" s="281"/>
      <c r="E40" s="281"/>
      <c r="F40" s="281"/>
      <c r="G40" s="281"/>
    </row>
  </sheetData>
  <sortState ref="B8:G12">
    <sortCondition descending="1" ref="B8"/>
  </sortState>
  <mergeCells count="2">
    <mergeCell ref="E4:F4"/>
    <mergeCell ref="A30:A3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7.5703125" style="1" customWidth="1"/>
    <col min="6" max="6" width="9.140625" style="1"/>
    <col min="7" max="7" width="19.42578125" style="1" customWidth="1"/>
    <col min="8" max="16384" width="9.140625" style="1"/>
  </cols>
  <sheetData>
    <row r="4" spans="1:7" x14ac:dyDescent="0.25">
      <c r="E4" s="377" t="s">
        <v>239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239</v>
      </c>
      <c r="B8" s="290">
        <v>43713</v>
      </c>
      <c r="C8" s="315"/>
      <c r="D8" s="315">
        <v>1.49</v>
      </c>
      <c r="E8" s="315">
        <v>2.08</v>
      </c>
      <c r="F8" s="315"/>
      <c r="G8" s="315" t="s">
        <v>159</v>
      </c>
    </row>
    <row r="9" spans="1:7" x14ac:dyDescent="0.25">
      <c r="A9" s="318"/>
      <c r="B9" s="290">
        <v>43703</v>
      </c>
      <c r="C9" s="315"/>
      <c r="D9" s="315">
        <v>1.82</v>
      </c>
      <c r="E9" s="315">
        <v>2.37</v>
      </c>
      <c r="F9" s="315"/>
      <c r="G9" s="315" t="s">
        <v>159</v>
      </c>
    </row>
    <row r="10" spans="1:7" x14ac:dyDescent="0.25">
      <c r="A10" s="330"/>
      <c r="B10" s="290">
        <v>43665</v>
      </c>
      <c r="C10" s="315"/>
      <c r="D10" s="315" t="s">
        <v>200</v>
      </c>
      <c r="E10" s="315" t="s">
        <v>200</v>
      </c>
      <c r="F10" s="315"/>
      <c r="G10" s="315" t="s">
        <v>227</v>
      </c>
    </row>
    <row r="11" spans="1:7" x14ac:dyDescent="0.25">
      <c r="A11" s="330"/>
      <c r="B11" s="290">
        <v>43642</v>
      </c>
      <c r="C11" s="315"/>
      <c r="D11" s="315" t="s">
        <v>200</v>
      </c>
      <c r="E11" s="315" t="s">
        <v>200</v>
      </c>
      <c r="F11" s="315"/>
      <c r="G11" s="315" t="s">
        <v>227</v>
      </c>
    </row>
    <row r="12" spans="1:7" x14ac:dyDescent="0.25">
      <c r="A12" s="330"/>
      <c r="B12" s="290">
        <v>43601</v>
      </c>
      <c r="C12" s="315"/>
      <c r="D12" s="315">
        <v>1.02</v>
      </c>
      <c r="E12" s="315">
        <v>1.1299999999999999</v>
      </c>
      <c r="F12" s="315"/>
      <c r="G12" s="315" t="s">
        <v>159</v>
      </c>
    </row>
    <row r="13" spans="1:7" x14ac:dyDescent="0.25">
      <c r="A13" s="330"/>
      <c r="B13" s="290">
        <v>43584</v>
      </c>
      <c r="C13" s="315"/>
      <c r="D13" s="315" t="s">
        <v>252</v>
      </c>
      <c r="E13" s="315">
        <v>1.85</v>
      </c>
      <c r="F13" s="315"/>
      <c r="G13" s="315" t="s">
        <v>159</v>
      </c>
    </row>
    <row r="14" spans="1:7" x14ac:dyDescent="0.25">
      <c r="B14" s="290">
        <v>43552</v>
      </c>
      <c r="C14" s="315"/>
      <c r="D14" s="315">
        <v>1.1599999999999999</v>
      </c>
      <c r="E14" s="315">
        <v>1.36</v>
      </c>
      <c r="F14" s="315"/>
      <c r="G14" s="315" t="s">
        <v>208</v>
      </c>
    </row>
    <row r="15" spans="1:7" x14ac:dyDescent="0.25">
      <c r="B15" s="290">
        <v>43522</v>
      </c>
      <c r="C15" s="315"/>
      <c r="D15" s="315" t="s">
        <v>200</v>
      </c>
      <c r="E15" s="315" t="s">
        <v>200</v>
      </c>
      <c r="F15" s="315"/>
      <c r="G15" s="315" t="s">
        <v>227</v>
      </c>
    </row>
    <row r="16" spans="1:7" x14ac:dyDescent="0.25">
      <c r="B16" s="290">
        <v>43484</v>
      </c>
      <c r="C16" s="315"/>
      <c r="D16" s="315">
        <v>1.54</v>
      </c>
      <c r="E16" s="315">
        <v>2.91</v>
      </c>
      <c r="F16" s="315"/>
      <c r="G16" s="315" t="s">
        <v>159</v>
      </c>
    </row>
    <row r="17" spans="1:7" x14ac:dyDescent="0.25">
      <c r="B17" s="290">
        <v>43461</v>
      </c>
      <c r="C17" s="315"/>
      <c r="D17" s="315" t="s">
        <v>200</v>
      </c>
      <c r="E17" s="315" t="s">
        <v>200</v>
      </c>
      <c r="F17" s="315"/>
      <c r="G17" s="315" t="s">
        <v>227</v>
      </c>
    </row>
    <row r="18" spans="1:7" x14ac:dyDescent="0.25">
      <c r="B18" s="290">
        <v>43431</v>
      </c>
      <c r="C18" s="315"/>
      <c r="D18" s="315" t="s">
        <v>200</v>
      </c>
      <c r="E18" s="315" t="s">
        <v>200</v>
      </c>
      <c r="F18" s="315"/>
      <c r="G18" s="315" t="s">
        <v>227</v>
      </c>
    </row>
    <row r="19" spans="1:7" x14ac:dyDescent="0.25">
      <c r="B19" s="290">
        <v>43403</v>
      </c>
      <c r="C19" s="315"/>
      <c r="D19" s="315" t="s">
        <v>200</v>
      </c>
      <c r="E19" s="315" t="s">
        <v>200</v>
      </c>
      <c r="F19" s="315"/>
      <c r="G19" s="315" t="s">
        <v>227</v>
      </c>
    </row>
    <row r="20" spans="1:7" x14ac:dyDescent="0.25">
      <c r="B20" s="290">
        <v>43392</v>
      </c>
      <c r="C20" s="315"/>
      <c r="D20" s="315"/>
      <c r="E20" s="315"/>
      <c r="F20" s="315"/>
      <c r="G20" s="315" t="s">
        <v>213</v>
      </c>
    </row>
    <row r="21" spans="1:7" x14ac:dyDescent="0.25">
      <c r="B21" s="331"/>
    </row>
    <row r="22" spans="1:7" x14ac:dyDescent="0.25">
      <c r="B22" s="331"/>
    </row>
    <row r="23" spans="1:7" x14ac:dyDescent="0.25">
      <c r="B23" s="331"/>
    </row>
    <row r="24" spans="1:7" x14ac:dyDescent="0.25">
      <c r="B24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9" style="1" customWidth="1"/>
    <col min="6" max="6" width="9.140625" style="1"/>
    <col min="7" max="7" width="28.42578125" style="1" customWidth="1"/>
    <col min="8" max="16384" width="9.140625" style="1"/>
  </cols>
  <sheetData>
    <row r="4" spans="1:7" x14ac:dyDescent="0.25">
      <c r="E4" s="377" t="s">
        <v>255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255</v>
      </c>
      <c r="B8" s="290">
        <v>43713</v>
      </c>
      <c r="C8" s="315"/>
      <c r="D8" s="315">
        <v>23.7</v>
      </c>
      <c r="E8" s="315"/>
      <c r="F8" s="315"/>
      <c r="G8" s="315" t="s">
        <v>208</v>
      </c>
    </row>
    <row r="9" spans="1:7" x14ac:dyDescent="0.25">
      <c r="A9" s="318"/>
      <c r="B9" s="290">
        <v>43704</v>
      </c>
      <c r="C9" s="315"/>
      <c r="D9" s="315">
        <v>25.2</v>
      </c>
      <c r="E9" s="315"/>
      <c r="F9" s="315"/>
      <c r="G9" s="315" t="s">
        <v>208</v>
      </c>
    </row>
    <row r="10" spans="1:7" x14ac:dyDescent="0.25">
      <c r="A10" s="330"/>
      <c r="B10" s="290">
        <v>43665</v>
      </c>
      <c r="C10" s="315"/>
      <c r="D10" s="315">
        <v>26.5</v>
      </c>
      <c r="E10" s="315"/>
      <c r="F10" s="315"/>
      <c r="G10" s="315" t="s">
        <v>208</v>
      </c>
    </row>
    <row r="11" spans="1:7" x14ac:dyDescent="0.25">
      <c r="A11" s="330"/>
      <c r="B11" s="290">
        <v>43643</v>
      </c>
      <c r="C11" s="315"/>
      <c r="D11" s="315">
        <v>22.1</v>
      </c>
      <c r="E11" s="315"/>
      <c r="F11" s="315"/>
      <c r="G11" s="315" t="s">
        <v>208</v>
      </c>
    </row>
    <row r="12" spans="1:7" x14ac:dyDescent="0.25">
      <c r="A12" s="330"/>
      <c r="B12" s="290">
        <v>43615</v>
      </c>
      <c r="C12" s="315"/>
      <c r="D12" s="315">
        <v>23.4</v>
      </c>
      <c r="E12" s="315"/>
      <c r="F12" s="315"/>
      <c r="G12" s="315" t="s">
        <v>277</v>
      </c>
    </row>
    <row r="13" spans="1:7" x14ac:dyDescent="0.25">
      <c r="A13" s="330"/>
      <c r="B13" s="290">
        <v>43584</v>
      </c>
      <c r="C13" s="315"/>
      <c r="D13" s="315" t="s">
        <v>200</v>
      </c>
      <c r="E13" s="315"/>
      <c r="F13" s="315"/>
      <c r="G13" s="315" t="s">
        <v>225</v>
      </c>
    </row>
    <row r="14" spans="1:7" x14ac:dyDescent="0.25">
      <c r="B14" s="290">
        <v>43552</v>
      </c>
      <c r="C14" s="315"/>
      <c r="D14" s="315"/>
      <c r="E14" s="315"/>
      <c r="F14" s="315"/>
      <c r="G14" s="315" t="s">
        <v>208</v>
      </c>
    </row>
    <row r="15" spans="1:7" x14ac:dyDescent="0.25">
      <c r="B15" s="290"/>
      <c r="C15" s="315"/>
      <c r="D15" s="315"/>
      <c r="E15" s="315"/>
      <c r="F15" s="315"/>
      <c r="G15" s="315" t="s">
        <v>264</v>
      </c>
    </row>
    <row r="16" spans="1:7" x14ac:dyDescent="0.25">
      <c r="B16" s="290"/>
      <c r="C16" s="315"/>
      <c r="D16" s="315"/>
      <c r="E16" s="315"/>
      <c r="F16" s="315"/>
      <c r="G16" s="315"/>
    </row>
    <row r="17" spans="1:7" x14ac:dyDescent="0.25">
      <c r="B17" s="290"/>
      <c r="C17" s="315"/>
      <c r="D17" s="315"/>
      <c r="E17" s="315"/>
      <c r="F17" s="315"/>
      <c r="G17" s="315"/>
    </row>
    <row r="18" spans="1:7" x14ac:dyDescent="0.25">
      <c r="B18" s="290"/>
      <c r="C18" s="315"/>
      <c r="D18" s="315"/>
      <c r="E18" s="315"/>
      <c r="F18" s="315"/>
      <c r="G18" s="315"/>
    </row>
    <row r="19" spans="1:7" x14ac:dyDescent="0.25">
      <c r="B19" s="290"/>
      <c r="C19" s="315"/>
      <c r="D19" s="315"/>
      <c r="E19" s="315"/>
      <c r="F19" s="315"/>
      <c r="G19" s="315"/>
    </row>
    <row r="20" spans="1:7" x14ac:dyDescent="0.25">
      <c r="B20" s="290"/>
      <c r="C20" s="315"/>
      <c r="D20" s="315"/>
      <c r="E20" s="315"/>
      <c r="F20" s="315"/>
      <c r="G20" s="315"/>
    </row>
    <row r="21" spans="1:7" x14ac:dyDescent="0.25">
      <c r="B21" s="331"/>
    </row>
    <row r="22" spans="1:7" x14ac:dyDescent="0.25">
      <c r="B22" s="331"/>
    </row>
    <row r="23" spans="1:7" x14ac:dyDescent="0.25">
      <c r="B23" s="331"/>
    </row>
    <row r="24" spans="1:7" x14ac:dyDescent="0.25">
      <c r="B24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41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1.7109375" style="1" customWidth="1"/>
    <col min="2" max="2" width="18.85546875" style="1" customWidth="1"/>
    <col min="3" max="3" width="18.42578125" style="3" customWidth="1"/>
    <col min="4" max="4" width="16.7109375" style="4" bestFit="1" customWidth="1"/>
    <col min="5" max="5" width="39.7109375" style="5" customWidth="1"/>
    <col min="6" max="6" width="24.85546875" style="5" customWidth="1"/>
    <col min="7" max="7" width="14.7109375" style="1" customWidth="1"/>
    <col min="8" max="8" width="15.42578125" style="1" bestFit="1" customWidth="1"/>
    <col min="9" max="9" width="9.140625" style="1"/>
    <col min="10" max="10" width="13.85546875" style="1" bestFit="1" customWidth="1"/>
    <col min="11" max="16384" width="9.140625" style="1"/>
  </cols>
  <sheetData>
    <row r="5" spans="2:10" s="7" customFormat="1" ht="24.95" customHeight="1" thickBot="1" x14ac:dyDescent="0.35">
      <c r="B5" s="287" t="s">
        <v>160</v>
      </c>
      <c r="C5" s="8"/>
      <c r="D5" s="9"/>
      <c r="E5" s="10"/>
      <c r="F5" s="10"/>
    </row>
    <row r="6" spans="2:10" s="7" customFormat="1" ht="24.95" customHeight="1" thickBot="1" x14ac:dyDescent="0.35">
      <c r="B6" s="287" t="s">
        <v>161</v>
      </c>
      <c r="C6" s="355" t="s">
        <v>278</v>
      </c>
      <c r="D6" s="288"/>
      <c r="E6" s="10"/>
      <c r="F6" s="10"/>
      <c r="G6" s="307" t="s">
        <v>162</v>
      </c>
      <c r="H6" s="308">
        <v>1</v>
      </c>
      <c r="I6" s="309" t="s">
        <v>25</v>
      </c>
    </row>
    <row r="8" spans="2:10" ht="30" customHeight="1" x14ac:dyDescent="0.25">
      <c r="B8" s="291" t="s">
        <v>196</v>
      </c>
      <c r="C8" s="291" t="s">
        <v>157</v>
      </c>
      <c r="D8" s="292" t="s">
        <v>158</v>
      </c>
      <c r="E8" s="297" t="s">
        <v>3</v>
      </c>
      <c r="F8" s="297" t="s">
        <v>257</v>
      </c>
      <c r="I8" s="292" t="s">
        <v>168</v>
      </c>
      <c r="J8" s="297" t="s">
        <v>169</v>
      </c>
    </row>
    <row r="9" spans="2:10" x14ac:dyDescent="0.25">
      <c r="B9" s="367" t="s">
        <v>170</v>
      </c>
      <c r="C9" s="294">
        <f>VLOOKUP($B$9,'Colectora 1 CF'!A8:G334,5,FALSE)</f>
        <v>3.11</v>
      </c>
      <c r="D9" s="295">
        <f>VLOOKUP($B$9,'Colectora 1 CF'!A8:G334,2,FALSE)</f>
        <v>43710</v>
      </c>
      <c r="E9" s="296" t="str">
        <f>VLOOKUP($B$9,'Colectora 1 CF'!A8:G334,7,FALSE)</f>
        <v>OK</v>
      </c>
      <c r="F9" s="296" t="s">
        <v>228</v>
      </c>
      <c r="H9" s="298" t="s">
        <v>217</v>
      </c>
      <c r="I9" s="299">
        <v>22</v>
      </c>
      <c r="J9" s="299"/>
    </row>
    <row r="10" spans="2:10" x14ac:dyDescent="0.25">
      <c r="B10" s="367" t="s">
        <v>171</v>
      </c>
      <c r="C10" s="294">
        <f>VLOOKUP($B$10,'Colectora 2 CF'!A8:G324,5,FALSE)</f>
        <v>2.21</v>
      </c>
      <c r="D10" s="295">
        <f>VLOOKUP($B$10,'Colectora 2 CF'!A8:G325,2,FALSE)</f>
        <v>43710</v>
      </c>
      <c r="E10" s="296" t="str">
        <f>VLOOKUP($B$10,'Colectora 2 CF'!A8:G325,7,FALSE)</f>
        <v>OK</v>
      </c>
      <c r="F10" s="296" t="s">
        <v>228</v>
      </c>
      <c r="H10" s="300" t="s">
        <v>164</v>
      </c>
      <c r="I10" s="300">
        <v>20</v>
      </c>
      <c r="J10" s="301">
        <f>I10/I9</f>
        <v>0.90909090909090906</v>
      </c>
    </row>
    <row r="11" spans="2:10" x14ac:dyDescent="0.25">
      <c r="B11" s="367" t="s">
        <v>172</v>
      </c>
      <c r="C11" s="294">
        <f>VLOOKUP($B$11,'NALAt.x-0001'!A8:G301,5,FALSE)</f>
        <v>5.22</v>
      </c>
      <c r="D11" s="295">
        <f>VLOOKUP($B$11,'NALAt.x-0001'!A8:G301,2,FALSE)</f>
        <v>43735</v>
      </c>
      <c r="E11" s="296" t="str">
        <f>VLOOKUP($B$11,'NALAt.x-0001'!A8:G301,7,FALSE)</f>
        <v>OK</v>
      </c>
      <c r="F11" s="296" t="s">
        <v>228</v>
      </c>
      <c r="H11" s="302" t="s">
        <v>165</v>
      </c>
      <c r="I11" s="302">
        <v>2</v>
      </c>
      <c r="J11" s="303">
        <f>I11/I9</f>
        <v>9.0909090909090912E-2</v>
      </c>
    </row>
    <row r="12" spans="2:10" x14ac:dyDescent="0.25">
      <c r="B12" s="367" t="s">
        <v>197</v>
      </c>
      <c r="C12" s="294">
        <f>VLOOKUP($B$12,'NALAt.x-0002'!A8:G302,5,FALSE)</f>
        <v>6.73</v>
      </c>
      <c r="D12" s="295">
        <f>VLOOKUP($B$12,'NALAt.x-0002'!A8:G302,2,FALSE)</f>
        <v>43735</v>
      </c>
      <c r="E12" s="296" t="str">
        <f>VLOOKUP($B$12,'NALAt.x-0002'!A8:G302,7,FALSE)</f>
        <v>OK</v>
      </c>
      <c r="F12" s="296" t="s">
        <v>228</v>
      </c>
    </row>
    <row r="13" spans="2:10" x14ac:dyDescent="0.25">
      <c r="B13" s="367" t="s">
        <v>265</v>
      </c>
      <c r="C13" s="294">
        <f>VLOOKUP($B$13,'NALAt.x-0007'!A8:G303,5,FALSE)</f>
        <v>4.4800000000000004</v>
      </c>
      <c r="D13" s="295">
        <f>VLOOKUP($B$13,'NALAt.x-0007'!A8:G303,2,FALSE)</f>
        <v>43735</v>
      </c>
      <c r="E13" s="296" t="str">
        <f>VLOOKUP($B$13,'NALAt.x-0007'!A8:G303,7,FALSE)</f>
        <v>OK</v>
      </c>
      <c r="F13" s="296" t="s">
        <v>228</v>
      </c>
    </row>
    <row r="14" spans="2:10" x14ac:dyDescent="0.25">
      <c r="B14" s="367" t="s">
        <v>175</v>
      </c>
      <c r="C14" s="294" t="str">
        <f>VLOOKUP($B$14,'NCF-0023'!A8:G322,5,FALSE)</f>
        <v>S/D</v>
      </c>
      <c r="D14" s="295">
        <f>VLOOKUP($B$14,'NCF-0023'!A8:G322,2,FALSE)</f>
        <v>43342</v>
      </c>
      <c r="E14" s="294" t="str">
        <f>VLOOKUP($B$14,'NCF-0023'!A8:G322,7,FALSE)</f>
        <v>Tratamiento suspendido</v>
      </c>
      <c r="F14" s="294" t="s">
        <v>219</v>
      </c>
    </row>
    <row r="15" spans="2:10" x14ac:dyDescent="0.25">
      <c r="B15" s="367" t="s">
        <v>239</v>
      </c>
      <c r="C15" s="294">
        <f>VLOOKUP($B$15,'NCF-0025'!A8:G323,5,FALSE)</f>
        <v>2.08</v>
      </c>
      <c r="D15" s="295">
        <f>VLOOKUP($B$15,'NCF-0025'!A8:G323,2,FALSE)</f>
        <v>43713</v>
      </c>
      <c r="E15" s="294" t="str">
        <f>VLOOKUP($B$15,'NCF-0025'!A8:G323,7,FALSE)</f>
        <v>OK</v>
      </c>
      <c r="F15" s="294" t="s">
        <v>208</v>
      </c>
    </row>
    <row r="16" spans="2:10" x14ac:dyDescent="0.25">
      <c r="B16" s="367" t="s">
        <v>243</v>
      </c>
      <c r="C16" s="294">
        <f>VLOOKUP($B$16,'NCF-0052'!A8:G324,5,FALSE)</f>
        <v>1.71</v>
      </c>
      <c r="D16" s="295">
        <f>VLOOKUP($B$16,'NCF-0052'!A8:G324,2,FALSE)</f>
        <v>43712</v>
      </c>
      <c r="E16" s="294" t="str">
        <f>VLOOKUP($B$16,'NCF-0052'!A8:G324,7,FALSE)</f>
        <v>OK</v>
      </c>
      <c r="F16" s="294" t="s">
        <v>208</v>
      </c>
    </row>
    <row r="17" spans="2:6" x14ac:dyDescent="0.25">
      <c r="B17" s="367" t="s">
        <v>216</v>
      </c>
      <c r="C17" s="294" t="str">
        <f>VLOOKUP($B$17,'NCF-0056'!A8:G325,5,FALSE)</f>
        <v>S/D</v>
      </c>
      <c r="D17" s="295">
        <f>VLOOKUP($B$17,'NCF-0056'!A8:G325,2,FALSE)</f>
        <v>43710</v>
      </c>
      <c r="E17" s="294" t="str">
        <f>VLOOKUP($B$17,'NCF-0056'!A8:G325,7,FALSE)</f>
        <v>Pozo parado (espera pulling)</v>
      </c>
      <c r="F17" s="294" t="s">
        <v>208</v>
      </c>
    </row>
    <row r="18" spans="2:6" x14ac:dyDescent="0.25">
      <c r="B18" s="367" t="s">
        <v>251</v>
      </c>
      <c r="C18" s="294">
        <f>VLOOKUP($B$18,'NCF-0069'!A8:G325,5,FALSE)</f>
        <v>1.1200000000000001</v>
      </c>
      <c r="D18" s="295">
        <f>VLOOKUP($B$18,'NCF-0069'!A8:G325,2,FALSE)</f>
        <v>43713</v>
      </c>
      <c r="E18" s="294" t="str">
        <f>VLOOKUP($B$18,'NCF-0069'!A8:G325,7,FALSE)</f>
        <v>OK</v>
      </c>
      <c r="F18" s="294" t="s">
        <v>208</v>
      </c>
    </row>
    <row r="19" spans="2:6" x14ac:dyDescent="0.25">
      <c r="B19" s="367" t="s">
        <v>250</v>
      </c>
      <c r="C19" s="294">
        <f>VLOOKUP($B$19,'NCF-0081'!A8:G325,5,FALSE)</f>
        <v>6.54</v>
      </c>
      <c r="D19" s="295">
        <f>VLOOKUP($B$19,'NCF-0081'!A8:G325,2,FALSE)</f>
        <v>43735</v>
      </c>
      <c r="E19" s="294" t="str">
        <f>VLOOKUP($B$19,'NCF-0081'!A8:G325,7,FALSE)</f>
        <v>OK</v>
      </c>
      <c r="F19" s="294" t="s">
        <v>228</v>
      </c>
    </row>
    <row r="20" spans="2:6" x14ac:dyDescent="0.25">
      <c r="B20" s="367" t="s">
        <v>271</v>
      </c>
      <c r="C20" s="294" t="str">
        <f>VLOOKUP($B$20,'NCF-0088'!A8:G326,5,FALSE)</f>
        <v>S/D</v>
      </c>
      <c r="D20" s="295">
        <f>VLOOKUP($B$20,'NCF-0088'!A8:G326,2,FALSE)</f>
        <v>43713</v>
      </c>
      <c r="E20" s="294" t="str">
        <f>VLOOKUP($B$20,'NCF-0088'!A8:G326,7,FALSE)</f>
        <v>Pozo en espera de pulling (Inicio Encapsulado)</v>
      </c>
      <c r="F20" s="294" t="s">
        <v>208</v>
      </c>
    </row>
    <row r="21" spans="2:6" x14ac:dyDescent="0.25">
      <c r="B21" s="367" t="s">
        <v>211</v>
      </c>
      <c r="C21" s="294" t="str">
        <f>VLOOKUP($B$21,'NCF-0102'!A8:G323,5,FALSE)</f>
        <v>S/D</v>
      </c>
      <c r="D21" s="295">
        <f>VLOOKUP($B$21,'NCF-0102'!A8:G323,2,FALSE)</f>
        <v>43713</v>
      </c>
      <c r="E21" s="294" t="str">
        <f>VLOOKUP($B$21,'NCF-0102'!A8:G323,7,FALSE)</f>
        <v>OK</v>
      </c>
      <c r="F21" s="294" t="s">
        <v>267</v>
      </c>
    </row>
    <row r="22" spans="2:6" x14ac:dyDescent="0.25">
      <c r="B22" s="367" t="s">
        <v>245</v>
      </c>
      <c r="C22" s="294" t="str">
        <f>VLOOKUP($B$22,'NCF-0105'!A8:G324,5,FALSE)</f>
        <v>S/D</v>
      </c>
      <c r="D22" s="295">
        <f>VLOOKUP($B$22,'NCF-0105'!A8:G324,2,FALSE)</f>
        <v>43712</v>
      </c>
      <c r="E22" s="294" t="str">
        <f>VLOOKUP($B$22,'NCF-0105'!A8:G324,7,FALSE)</f>
        <v>Pozo parado</v>
      </c>
      <c r="F22" s="294" t="s">
        <v>208</v>
      </c>
    </row>
    <row r="23" spans="2:6" x14ac:dyDescent="0.25">
      <c r="B23" s="367" t="s">
        <v>266</v>
      </c>
      <c r="C23" s="294">
        <f>VLOOKUP($B$23,'NCF-0113'!A8:G325,5,FALSE)</f>
        <v>2.91</v>
      </c>
      <c r="D23" s="295">
        <f>VLOOKUP($B$23,'NCF-0113'!A8:G325,2,FALSE)</f>
        <v>43713</v>
      </c>
      <c r="E23" s="294" t="str">
        <f>VLOOKUP($B$23,'NCF-0113'!A8:G325,7,FALSE)</f>
        <v>OK</v>
      </c>
      <c r="F23" s="294" t="s">
        <v>208</v>
      </c>
    </row>
    <row r="24" spans="2:6" x14ac:dyDescent="0.25">
      <c r="B24" s="367" t="s">
        <v>279</v>
      </c>
      <c r="C24" s="294" t="str">
        <f>VLOOKUP($B$24,'NCF-0120'!A8:G326,5,FALSE)</f>
        <v>S/D</v>
      </c>
      <c r="D24" s="295">
        <f>VLOOKUP($B$24,'NCF-0120'!A8:G326,2,FALSE)</f>
        <v>43731</v>
      </c>
      <c r="E24" s="294" t="str">
        <f>VLOOKUP($B$24,'NCF-0120'!A8:G326,7,FALSE)</f>
        <v>Inicio de tratamiento (encapsulado)</v>
      </c>
      <c r="F24" s="294" t="s">
        <v>208</v>
      </c>
    </row>
    <row r="25" spans="2:6" x14ac:dyDescent="0.25">
      <c r="B25" s="367" t="s">
        <v>180</v>
      </c>
      <c r="C25" s="294">
        <f>VLOOKUP($B$25,'NCF-0122'!A8:G301,5,FALSE)</f>
        <v>0.43</v>
      </c>
      <c r="D25" s="295">
        <f>VLOOKUP($B$25,'NCF-0122'!A8:G301,2,FALSE)</f>
        <v>43713</v>
      </c>
      <c r="E25" s="294" t="str">
        <f>VLOOKUP($B$25,'NCF-0122'!A8:G301,7,FALSE)</f>
        <v>OK</v>
      </c>
      <c r="F25" s="294" t="s">
        <v>220</v>
      </c>
    </row>
    <row r="26" spans="2:6" x14ac:dyDescent="0.25">
      <c r="B26" s="367" t="s">
        <v>246</v>
      </c>
      <c r="C26" s="294">
        <f>VLOOKUP($B$26,'NCF-0147'!A8:G302,5,FALSE)</f>
        <v>1.73</v>
      </c>
      <c r="D26" s="295">
        <f>VLOOKUP($B$26,'NCF-0147'!A8:G302,2,FALSE)</f>
        <v>43712</v>
      </c>
      <c r="E26" s="294" t="str">
        <f>VLOOKUP($B$26,'NCF-0147'!A8:G302,7,FALSE)</f>
        <v>OK</v>
      </c>
      <c r="F26" s="294" t="s">
        <v>208</v>
      </c>
    </row>
    <row r="27" spans="2:6" x14ac:dyDescent="0.25">
      <c r="B27" s="367" t="s">
        <v>262</v>
      </c>
      <c r="C27" s="294">
        <f>VLOOKUP($B$27,'NCF-0162'!A8:G303,5,FALSE)</f>
        <v>2.16</v>
      </c>
      <c r="D27" s="295">
        <f>VLOOKUP($B$27,'NCF-0162'!A8:G303,2,FALSE)</f>
        <v>43713</v>
      </c>
      <c r="E27" s="294" t="str">
        <f>VLOOKUP($B$27,'NCF-0162'!A8:G303,7,FALSE)</f>
        <v>OK</v>
      </c>
      <c r="F27" s="294" t="s">
        <v>208</v>
      </c>
    </row>
    <row r="28" spans="2:6" x14ac:dyDescent="0.25">
      <c r="B28" s="367" t="s">
        <v>186</v>
      </c>
      <c r="C28" s="294">
        <f>VLOOKUP($B$28,'NCF-0169'!A8:G304,5,FALSE)</f>
        <v>1.44</v>
      </c>
      <c r="D28" s="295">
        <f>VLOOKUP($B$28,'NCF-0169'!A8:G304,2,FALSE)</f>
        <v>43710</v>
      </c>
      <c r="E28" s="294" t="str">
        <f>VLOOKUP($B$28,'NCF-0169'!A8:G304,7,FALSE)</f>
        <v>OK</v>
      </c>
      <c r="F28" s="294" t="s">
        <v>208</v>
      </c>
    </row>
    <row r="29" spans="2:6" x14ac:dyDescent="0.25">
      <c r="B29" s="367" t="s">
        <v>248</v>
      </c>
      <c r="C29" s="294">
        <f>VLOOKUP($B$29,'NCF-0170'!A8:G303,5,FALSE)</f>
        <v>1.67</v>
      </c>
      <c r="D29" s="295">
        <f>VLOOKUP($B$29,'NCF-0170'!A8:G303,2,FALSE)</f>
        <v>43710</v>
      </c>
      <c r="E29" s="294" t="str">
        <f>VLOOKUP($B$29,'NCF-0170'!A8:G303,7,FALSE)</f>
        <v>OK</v>
      </c>
      <c r="F29" s="294" t="s">
        <v>208</v>
      </c>
    </row>
    <row r="30" spans="2:6" x14ac:dyDescent="0.25">
      <c r="B30" s="367" t="s">
        <v>273</v>
      </c>
      <c r="C30" s="294" t="str">
        <f>VLOOKUP($B$30,'NCF-0173'!A8:G304,5,FALSE)</f>
        <v>S/D</v>
      </c>
      <c r="D30" s="295">
        <f>VLOOKUP($B$30,'NCF-0173'!A8:G304,2,FALSE)</f>
        <v>43713</v>
      </c>
      <c r="E30" s="294" t="str">
        <f>VLOOKUP($B$30,'NCF-0173'!A8:G304,7,FALSE)</f>
        <v>Pozo en espera de pulling (Inicio Encapsulado)</v>
      </c>
      <c r="F30" s="294" t="s">
        <v>208</v>
      </c>
    </row>
    <row r="31" spans="2:6" x14ac:dyDescent="0.25">
      <c r="B31" s="367" t="s">
        <v>206</v>
      </c>
      <c r="C31" s="294">
        <f>VLOOKUP($B$31,'NCF-0178'!A8:G302,5,FALSE)</f>
        <v>1.29</v>
      </c>
      <c r="D31" s="295">
        <f>VLOOKUP($B$31,'NCF-0178'!A8:G302,2,FALSE)</f>
        <v>43714</v>
      </c>
      <c r="E31" s="294" t="str">
        <f>VLOOKUP($B$31,'NCF-0178'!A8:G302,7,FALSE)</f>
        <v>OK</v>
      </c>
      <c r="F31" s="294" t="s">
        <v>208</v>
      </c>
    </row>
    <row r="32" spans="2:6" x14ac:dyDescent="0.25">
      <c r="B32" s="367" t="s">
        <v>221</v>
      </c>
      <c r="C32" s="294">
        <f>VLOOKUP($B$32,'NCF-0182'!A8:G303,5,FALSE)</f>
        <v>4.3499999999999996</v>
      </c>
      <c r="D32" s="295">
        <f>VLOOKUP($B$32,'NCF-0182'!A8:G303,2,FALSE)</f>
        <v>43713</v>
      </c>
      <c r="E32" s="294" t="str">
        <f>VLOOKUP($B$32,'NCF-0182'!A8:G303,7,FALSE)</f>
        <v>OK</v>
      </c>
      <c r="F32" s="294" t="s">
        <v>228</v>
      </c>
    </row>
    <row r="33" spans="2:6" x14ac:dyDescent="0.25">
      <c r="B33" s="367" t="s">
        <v>199</v>
      </c>
      <c r="C33" s="294">
        <f>VLOOKUP($B$33,'NCF-0194'!A8:G304,5,FALSE)</f>
        <v>1.46</v>
      </c>
      <c r="D33" s="295">
        <f>VLOOKUP($B$33,'NCF-0194'!A8:G302,2,FALSE)</f>
        <v>43713</v>
      </c>
      <c r="E33" s="294" t="str">
        <f>VLOOKUP($B$33,'NCF-0194'!A8:G304,7,FALSE)</f>
        <v>OK</v>
      </c>
      <c r="F33" s="294" t="s">
        <v>228</v>
      </c>
    </row>
    <row r="34" spans="2:6" x14ac:dyDescent="0.25">
      <c r="B34" s="367" t="s">
        <v>207</v>
      </c>
      <c r="C34" s="294">
        <f>VLOOKUP($B$34,'NCF-0213'!A8:G304,5,FALSE)</f>
        <v>1.44</v>
      </c>
      <c r="D34" s="295">
        <f>VLOOKUP($B$34,'NCF-0213'!A8:G303,2,FALSE)</f>
        <v>43713</v>
      </c>
      <c r="E34" s="294" t="str">
        <f>VLOOKUP($B$34,'NCF-0213'!A8:G304,7,FALSE)</f>
        <v>OK</v>
      </c>
      <c r="F34" s="294" t="s">
        <v>208</v>
      </c>
    </row>
    <row r="35" spans="2:6" x14ac:dyDescent="0.25">
      <c r="B35" s="367" t="s">
        <v>192</v>
      </c>
      <c r="C35" s="294">
        <f>VLOOKUP($B$35,'NCF-0215'!A8:G305,5,FALSE)</f>
        <v>2.62</v>
      </c>
      <c r="D35" s="295">
        <f>VLOOKUP($B$35,'NCF-0215'!A8:G304,2,FALSE)</f>
        <v>43713</v>
      </c>
      <c r="E35" s="294" t="str">
        <f>VLOOKUP($B$35,'NCF-0215'!A8:G305,7,FALSE)</f>
        <v>OK</v>
      </c>
      <c r="F35" s="294" t="s">
        <v>208</v>
      </c>
    </row>
    <row r="36" spans="2:6" x14ac:dyDescent="0.25">
      <c r="B36" s="367" t="s">
        <v>193</v>
      </c>
      <c r="C36" s="294" t="str">
        <f>VLOOKUP($B$36,'NCF-0216'!A8:G305,5,FALSE)</f>
        <v>S/D</v>
      </c>
      <c r="D36" s="295">
        <f>VLOOKUP($B$36,'NCF-0216'!A8:G304,2,FALSE)</f>
        <v>43713</v>
      </c>
      <c r="E36" s="294" t="str">
        <f>VLOOKUP($B$36,'NCF-0216'!A8:G305,7,FALSE)</f>
        <v>Pozo parado</v>
      </c>
      <c r="F36" s="294" t="s">
        <v>208</v>
      </c>
    </row>
    <row r="37" spans="2:6" x14ac:dyDescent="0.25">
      <c r="B37" s="367" t="s">
        <v>274</v>
      </c>
      <c r="C37" s="294" t="str">
        <f>VLOOKUP($B$37,'NCF-0239'!A8:G306,5,FALSE)</f>
        <v>S/D</v>
      </c>
      <c r="D37" s="295">
        <f>VLOOKUP($B$37,'NCF-0239'!A8:G305,2,FALSE)</f>
        <v>43713</v>
      </c>
      <c r="E37" s="294" t="str">
        <f>VLOOKUP($B$37,'NCF-0239'!A8:G306,7,FALSE)</f>
        <v>Pozo en espera de pulling (Inicio Encapsulado)</v>
      </c>
      <c r="F37" s="294" t="s">
        <v>208</v>
      </c>
    </row>
    <row r="38" spans="2:6" x14ac:dyDescent="0.25">
      <c r="B38" s="367" t="s">
        <v>218</v>
      </c>
      <c r="C38" s="294">
        <f>VLOOKUP($B$38,'NCF-0248'!A7:G304,5,FALSE)</f>
        <v>0.83</v>
      </c>
      <c r="D38" s="295">
        <f>VLOOKUP($B$38,'NCF-0248'!A8:G303,2,FALSE)</f>
        <v>43712</v>
      </c>
      <c r="E38" s="294" t="str">
        <f>VLOOKUP($B$38,'NCF-0248'!A7:G304,7,FALSE)</f>
        <v>OK</v>
      </c>
      <c r="F38" s="294" t="s">
        <v>208</v>
      </c>
    </row>
    <row r="39" spans="2:6" x14ac:dyDescent="0.25">
      <c r="B39" s="367" t="s">
        <v>212</v>
      </c>
      <c r="C39" s="294" t="str">
        <f>VLOOKUP($B$39,'NCF-0249'!A8:G305,5,FALSE)</f>
        <v>S/D</v>
      </c>
      <c r="D39" s="295">
        <f>VLOOKUP($B$39,'NCF-0249'!A8:G304,2,FALSE)</f>
        <v>43713</v>
      </c>
      <c r="E39" s="294" t="str">
        <f>VLOOKUP($B$39,'NCF-0249'!A8:G305,7,FALSE)</f>
        <v>OK</v>
      </c>
      <c r="F39" s="294" t="s">
        <v>268</v>
      </c>
    </row>
    <row r="40" spans="2:6" x14ac:dyDescent="0.25">
      <c r="B40" s="367" t="s">
        <v>269</v>
      </c>
      <c r="C40" s="294">
        <f>VLOOKUP($B$40,'CFS.a-04'!A7:G305,5,FALSE)</f>
        <v>3.39</v>
      </c>
      <c r="D40" s="295">
        <f>VLOOKUP($B$40,'CFS.a-04'!A7:G304,2,FALSE)</f>
        <v>43713</v>
      </c>
      <c r="E40" s="294" t="str">
        <f>VLOOKUP($B$40,'CFS.a-04'!A7:G305,7,FALSE)</f>
        <v>OK</v>
      </c>
      <c r="F40" s="294" t="s">
        <v>208</v>
      </c>
    </row>
    <row r="41" spans="2:6" x14ac:dyDescent="0.25">
      <c r="B41" s="367" t="s">
        <v>173</v>
      </c>
      <c r="C41" s="294" t="str">
        <f>VLOOKUP($B$41,'NCF.a-0009(I)'!A8:G306,5,FALSE)</f>
        <v>S/D</v>
      </c>
      <c r="D41" s="295">
        <f>VLOOKUP($B$41,'NCF.a-0009(I)'!A8:G305,2,FALSE)</f>
        <v>43710</v>
      </c>
      <c r="E41" s="294" t="str">
        <f>VLOOKUP($B$41,'NCF.a-0009(I)'!A8:G306,7,FALSE)</f>
        <v>Pozo parado</v>
      </c>
      <c r="F41" s="294" t="s">
        <v>208</v>
      </c>
    </row>
  </sheetData>
  <hyperlinks>
    <hyperlink ref="B10" location="'Colectora 2 CF'!A1" display="Colectora 2 CF"/>
    <hyperlink ref="B11" location="'NALAt.x-0001'!A1" display="NALAt.x-0001"/>
    <hyperlink ref="B14" location="'NCF-0023'!A1" display="NCF-0023"/>
    <hyperlink ref="B25" location="'NCF-0122'!A1" display="NCF-0122"/>
    <hyperlink ref="B9" location="'Colectora 1 CF'!A1" display="Colectora 1 CF"/>
    <hyperlink ref="B12" location="'NALAt.x-0002'!A1" display="NALAt.x-0002"/>
    <hyperlink ref="B33" location="'NCF-0194'!A1" display="NCF-0194"/>
    <hyperlink ref="B34" location="'NCF-0213'!A1" display="NCF-0213"/>
    <hyperlink ref="B31" location="'NCF-0178'!A1" display="NCF-0178"/>
    <hyperlink ref="B21" location="'NCF-0102'!A1" display="NCF-0102"/>
    <hyperlink ref="B39" location="'NCF-0249'!A1" display="NCF-0249"/>
    <hyperlink ref="B38" location="'NCF-0248'!A1" display="NCF-0248"/>
    <hyperlink ref="B32" location="'NCF-0182'!A1" display="NCF-0182"/>
    <hyperlink ref="B15" location="'NCF-0025'!A1" display="NCF-0025"/>
    <hyperlink ref="B16" location="'NCF-0052'!A1" display="NCF-0052"/>
    <hyperlink ref="B22" location="'NCF-0105'!A1" display="NCF-0105"/>
    <hyperlink ref="B26" location="'NCF-0147'!A1" display="NCF-0147"/>
    <hyperlink ref="B29" location="'NCF-0170'!A1" display="NCF-0170"/>
    <hyperlink ref="B18" location="'NCF-0069'!A1" display="NCF-0069"/>
    <hyperlink ref="B36" location="'NCF-0216'!A1" display="NCF-0216"/>
    <hyperlink ref="B27" location="'NCF-0162'!A1" display="NCF-0162"/>
    <hyperlink ref="B28" location="'NCF-0169'!A1" display="NCF-0169"/>
    <hyperlink ref="B35" location="'NCF-0215'!A1" display="NCF-0215"/>
    <hyperlink ref="B13" location="'NALAt.x-0007'!A1" display="NALAt.x-0007"/>
    <hyperlink ref="B23" location="'NCF-0113'!A1" display="NCF-0113"/>
    <hyperlink ref="B19" location="'NCF-0081'!A1" display="NCF-0081"/>
    <hyperlink ref="B40" location="'CFS.a-04'!A1" display="CFS.a-04"/>
    <hyperlink ref="B41" location="'NCF.a-0009(I)'!A1" display="NCF.a-0009(I)"/>
    <hyperlink ref="B17" location="'NCF-0056'!A1" display="NCF-0056"/>
    <hyperlink ref="B20" location="'NCF-0088'!A1" display="NCF-0088"/>
    <hyperlink ref="B30" location="'NCF-0173'!A1" display="NCF-0173"/>
    <hyperlink ref="B37" location="'NCF-0239'!A1" display="NCF-0239"/>
    <hyperlink ref="B24" location="'NCF-0120'!A1" display="NCF-0120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6.42578125" style="1" customWidth="1"/>
    <col min="6" max="6" width="9.140625" style="1"/>
    <col min="7" max="7" width="19.42578125" style="1" customWidth="1"/>
    <col min="8" max="16384" width="9.140625" style="1"/>
  </cols>
  <sheetData>
    <row r="4" spans="1:7" x14ac:dyDescent="0.25">
      <c r="E4" s="377" t="s">
        <v>243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243</v>
      </c>
      <c r="B8" s="290">
        <v>43712</v>
      </c>
      <c r="C8" s="315"/>
      <c r="D8" s="315"/>
      <c r="E8" s="315">
        <v>1.71</v>
      </c>
      <c r="F8" s="315"/>
      <c r="G8" s="336" t="s">
        <v>159</v>
      </c>
    </row>
    <row r="9" spans="1:7" x14ac:dyDescent="0.25">
      <c r="A9" s="318"/>
      <c r="B9" s="290">
        <v>43703</v>
      </c>
      <c r="C9" s="315"/>
      <c r="D9" s="315"/>
      <c r="E9" s="315">
        <v>1.46</v>
      </c>
      <c r="F9" s="315"/>
      <c r="G9" s="336" t="s">
        <v>159</v>
      </c>
    </row>
    <row r="10" spans="1:7" x14ac:dyDescent="0.25">
      <c r="A10" s="330"/>
      <c r="B10" s="290">
        <v>43665</v>
      </c>
      <c r="C10" s="315"/>
      <c r="D10" s="315"/>
      <c r="E10" s="315" t="s">
        <v>200</v>
      </c>
      <c r="F10" s="315"/>
      <c r="G10" s="336" t="s">
        <v>227</v>
      </c>
    </row>
    <row r="11" spans="1:7" x14ac:dyDescent="0.25">
      <c r="A11" s="330"/>
      <c r="B11" s="290">
        <v>43643</v>
      </c>
      <c r="C11" s="315"/>
      <c r="D11" s="315"/>
      <c r="E11" s="315" t="s">
        <v>200</v>
      </c>
      <c r="F11" s="315"/>
      <c r="G11" s="336" t="s">
        <v>227</v>
      </c>
    </row>
    <row r="12" spans="1:7" x14ac:dyDescent="0.25">
      <c r="A12" s="330"/>
      <c r="B12" s="290">
        <v>43601</v>
      </c>
      <c r="C12" s="315"/>
      <c r="D12" s="315"/>
      <c r="E12" s="315" t="s">
        <v>200</v>
      </c>
      <c r="F12" s="315"/>
      <c r="G12" s="336" t="s">
        <v>227</v>
      </c>
    </row>
    <row r="13" spans="1:7" x14ac:dyDescent="0.25">
      <c r="A13" s="330"/>
      <c r="B13" s="290">
        <v>43584</v>
      </c>
      <c r="C13" s="315"/>
      <c r="D13" s="315"/>
      <c r="E13" s="315" t="s">
        <v>200</v>
      </c>
      <c r="F13" s="315"/>
      <c r="G13" s="336" t="s">
        <v>227</v>
      </c>
    </row>
    <row r="14" spans="1:7" x14ac:dyDescent="0.25">
      <c r="B14" s="290">
        <v>43552</v>
      </c>
      <c r="C14" s="315"/>
      <c r="D14" s="315"/>
      <c r="E14" s="315">
        <v>4.33</v>
      </c>
      <c r="F14" s="315"/>
      <c r="G14" s="336" t="s">
        <v>244</v>
      </c>
    </row>
    <row r="15" spans="1:7" x14ac:dyDescent="0.25">
      <c r="B15" s="290">
        <v>43516</v>
      </c>
      <c r="C15" s="315"/>
      <c r="D15" s="315"/>
      <c r="E15" s="315">
        <v>2.81</v>
      </c>
      <c r="F15" s="315"/>
      <c r="G15" s="315" t="s">
        <v>244</v>
      </c>
    </row>
    <row r="16" spans="1:7" x14ac:dyDescent="0.25">
      <c r="B16" s="290"/>
      <c r="C16" s="315"/>
      <c r="D16" s="315"/>
      <c r="E16" s="315"/>
      <c r="F16" s="315"/>
      <c r="G16" s="315" t="s">
        <v>213</v>
      </c>
    </row>
    <row r="17" spans="1:7" x14ac:dyDescent="0.25">
      <c r="B17" s="290"/>
      <c r="C17" s="315"/>
      <c r="D17" s="315"/>
      <c r="E17" s="315"/>
      <c r="F17" s="315"/>
      <c r="G17" s="315"/>
    </row>
    <row r="18" spans="1:7" x14ac:dyDescent="0.25">
      <c r="B18" s="331"/>
    </row>
    <row r="19" spans="1:7" x14ac:dyDescent="0.25">
      <c r="B19" s="331"/>
    </row>
    <row r="20" spans="1:7" x14ac:dyDescent="0.25">
      <c r="B20" s="331"/>
    </row>
    <row r="21" spans="1:7" x14ac:dyDescent="0.25">
      <c r="B21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pageSetup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6.85546875" style="1" customWidth="1"/>
    <col min="6" max="6" width="9.140625" style="1"/>
    <col min="7" max="7" width="22" style="1" customWidth="1"/>
    <col min="8" max="16384" width="9.140625" style="1"/>
  </cols>
  <sheetData>
    <row r="4" spans="1:7" x14ac:dyDescent="0.25">
      <c r="E4" s="377" t="s">
        <v>216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216</v>
      </c>
      <c r="B8" s="290">
        <v>43710</v>
      </c>
      <c r="C8" s="315"/>
      <c r="D8" s="289" t="s">
        <v>200</v>
      </c>
      <c r="E8" s="289" t="s">
        <v>200</v>
      </c>
      <c r="F8" s="315"/>
      <c r="G8" s="315" t="s">
        <v>276</v>
      </c>
    </row>
    <row r="9" spans="1:7" x14ac:dyDescent="0.25">
      <c r="A9" s="318"/>
      <c r="B9" s="290">
        <v>43705</v>
      </c>
      <c r="C9" s="315"/>
      <c r="D9" s="289" t="s">
        <v>200</v>
      </c>
      <c r="E9" s="315"/>
      <c r="F9" s="315"/>
      <c r="G9" s="315" t="s">
        <v>227</v>
      </c>
    </row>
    <row r="10" spans="1:7" x14ac:dyDescent="0.25">
      <c r="A10" s="318"/>
      <c r="B10" s="290">
        <v>43669</v>
      </c>
      <c r="C10" s="315"/>
      <c r="D10" s="289" t="s">
        <v>200</v>
      </c>
      <c r="E10" s="315"/>
      <c r="F10" s="315"/>
      <c r="G10" s="315" t="s">
        <v>227</v>
      </c>
    </row>
    <row r="11" spans="1:7" x14ac:dyDescent="0.25">
      <c r="A11" s="318"/>
      <c r="B11" s="290">
        <v>43642</v>
      </c>
      <c r="C11" s="315"/>
      <c r="D11" s="289" t="s">
        <v>200</v>
      </c>
      <c r="E11" s="315"/>
      <c r="F11" s="315"/>
      <c r="G11" s="315" t="s">
        <v>227</v>
      </c>
    </row>
    <row r="12" spans="1:7" x14ac:dyDescent="0.25">
      <c r="A12" s="330"/>
      <c r="B12" s="290">
        <v>43615</v>
      </c>
      <c r="C12" s="315"/>
      <c r="D12" s="289">
        <v>1.22</v>
      </c>
      <c r="E12" s="315"/>
      <c r="F12" s="315"/>
      <c r="G12" s="315" t="s">
        <v>208</v>
      </c>
    </row>
    <row r="13" spans="1:7" x14ac:dyDescent="0.25">
      <c r="A13" s="330"/>
      <c r="B13" s="290">
        <v>43584</v>
      </c>
      <c r="C13" s="315"/>
      <c r="D13" s="289">
        <v>2.13</v>
      </c>
      <c r="E13" s="315"/>
      <c r="F13" s="315"/>
      <c r="G13" s="315" t="s">
        <v>208</v>
      </c>
    </row>
    <row r="14" spans="1:7" x14ac:dyDescent="0.25">
      <c r="B14" s="290">
        <v>43545</v>
      </c>
      <c r="C14" s="315"/>
      <c r="D14" s="315">
        <v>2.41</v>
      </c>
      <c r="E14" s="315"/>
      <c r="F14" s="315"/>
      <c r="G14" s="315" t="s">
        <v>208</v>
      </c>
    </row>
    <row r="15" spans="1:7" x14ac:dyDescent="0.25">
      <c r="B15" s="290">
        <v>43522</v>
      </c>
      <c r="C15" s="315"/>
      <c r="D15" s="315" t="s">
        <v>200</v>
      </c>
      <c r="E15" s="315"/>
      <c r="F15" s="315"/>
      <c r="G15" s="315" t="s">
        <v>227</v>
      </c>
    </row>
    <row r="16" spans="1:7" x14ac:dyDescent="0.25">
      <c r="B16" s="290">
        <v>43484</v>
      </c>
      <c r="C16" s="315"/>
      <c r="D16" s="315" t="s">
        <v>200</v>
      </c>
      <c r="E16" s="315"/>
      <c r="F16" s="315"/>
      <c r="G16" s="315" t="s">
        <v>227</v>
      </c>
    </row>
    <row r="17" spans="1:7" x14ac:dyDescent="0.25">
      <c r="B17" s="290">
        <v>43461</v>
      </c>
      <c r="C17" s="315"/>
      <c r="D17" s="315">
        <v>2.93</v>
      </c>
      <c r="E17" s="315"/>
      <c r="F17" s="315"/>
      <c r="G17" s="315" t="s">
        <v>208</v>
      </c>
    </row>
    <row r="18" spans="1:7" x14ac:dyDescent="0.25">
      <c r="B18" s="290">
        <v>43431</v>
      </c>
      <c r="C18" s="315"/>
      <c r="D18" s="315">
        <v>3.58</v>
      </c>
      <c r="E18" s="315"/>
      <c r="F18" s="315"/>
      <c r="G18" s="315" t="s">
        <v>208</v>
      </c>
    </row>
    <row r="19" spans="1:7" x14ac:dyDescent="0.25">
      <c r="B19" s="290">
        <v>43371</v>
      </c>
      <c r="C19" s="315"/>
      <c r="D19" s="315">
        <v>4.51</v>
      </c>
      <c r="E19" s="315"/>
      <c r="F19" s="315"/>
      <c r="G19" s="315" t="s">
        <v>208</v>
      </c>
    </row>
    <row r="20" spans="1:7" x14ac:dyDescent="0.25">
      <c r="B20" s="290">
        <v>43340</v>
      </c>
      <c r="C20" s="315"/>
      <c r="D20" s="315">
        <v>2.4500000000000002</v>
      </c>
      <c r="E20" s="315"/>
      <c r="F20" s="315"/>
      <c r="G20" s="315" t="s">
        <v>208</v>
      </c>
    </row>
    <row r="21" spans="1:7" x14ac:dyDescent="0.25">
      <c r="B21" s="290">
        <v>43278</v>
      </c>
      <c r="C21" s="315"/>
      <c r="D21" s="315">
        <v>3.72</v>
      </c>
      <c r="E21" s="315"/>
      <c r="F21" s="315"/>
      <c r="G21" s="315" t="s">
        <v>208</v>
      </c>
    </row>
    <row r="22" spans="1:7" x14ac:dyDescent="0.25">
      <c r="B22" s="290">
        <v>43242</v>
      </c>
      <c r="C22" s="315"/>
      <c r="D22" s="315" t="s">
        <v>200</v>
      </c>
      <c r="E22" s="315"/>
      <c r="F22" s="315"/>
      <c r="G22" s="315" t="s">
        <v>208</v>
      </c>
    </row>
    <row r="23" spans="1:7" x14ac:dyDescent="0.25">
      <c r="B23" s="290"/>
      <c r="C23" s="315"/>
      <c r="D23" s="315"/>
      <c r="E23" s="315"/>
      <c r="F23" s="315"/>
      <c r="G23" s="315"/>
    </row>
    <row r="24" spans="1:7" x14ac:dyDescent="0.25">
      <c r="B24" s="290"/>
      <c r="C24" s="315"/>
      <c r="D24" s="315"/>
      <c r="E24" s="315"/>
      <c r="F24" s="315"/>
      <c r="G24" s="315"/>
    </row>
    <row r="25" spans="1:7" x14ac:dyDescent="0.25">
      <c r="B25" s="290"/>
      <c r="C25" s="315"/>
      <c r="D25" s="315"/>
      <c r="E25" s="315"/>
      <c r="F25" s="315"/>
      <c r="G25" s="315"/>
    </row>
    <row r="26" spans="1:7" x14ac:dyDescent="0.25">
      <c r="B26" s="331"/>
    </row>
    <row r="27" spans="1:7" x14ac:dyDescent="0.25">
      <c r="B27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8.28515625" style="1" customWidth="1"/>
    <col min="6" max="6" width="9.140625" style="1"/>
    <col min="7" max="7" width="19.42578125" style="1" customWidth="1"/>
    <col min="8" max="16384" width="9.140625" style="1"/>
  </cols>
  <sheetData>
    <row r="4" spans="1:7" x14ac:dyDescent="0.25">
      <c r="E4" s="377" t="s">
        <v>251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251</v>
      </c>
      <c r="B8" s="290">
        <v>43713</v>
      </c>
      <c r="C8" s="315"/>
      <c r="D8" s="315">
        <v>0.82</v>
      </c>
      <c r="E8" s="289">
        <v>1.1200000000000001</v>
      </c>
      <c r="F8" s="315"/>
      <c r="G8" s="315" t="s">
        <v>159</v>
      </c>
    </row>
    <row r="9" spans="1:7" x14ac:dyDescent="0.25">
      <c r="A9" s="318"/>
      <c r="B9" s="290">
        <v>43703</v>
      </c>
      <c r="C9" s="315"/>
      <c r="D9" s="315">
        <v>0.95</v>
      </c>
      <c r="E9" s="289">
        <v>1.95</v>
      </c>
      <c r="F9" s="315"/>
      <c r="G9" s="315" t="s">
        <v>159</v>
      </c>
    </row>
    <row r="10" spans="1:7" x14ac:dyDescent="0.25">
      <c r="A10" s="330"/>
      <c r="B10" s="290">
        <v>43665</v>
      </c>
      <c r="C10" s="315"/>
      <c r="D10" s="315">
        <v>1.19</v>
      </c>
      <c r="E10" s="289">
        <v>2.44</v>
      </c>
      <c r="F10" s="315"/>
      <c r="G10" s="315" t="s">
        <v>159</v>
      </c>
    </row>
    <row r="11" spans="1:7" x14ac:dyDescent="0.25">
      <c r="A11" s="330"/>
      <c r="B11" s="290">
        <v>43643</v>
      </c>
      <c r="C11" s="315"/>
      <c r="D11" s="315">
        <v>1.28</v>
      </c>
      <c r="E11" s="289">
        <v>1.93</v>
      </c>
      <c r="F11" s="315"/>
      <c r="G11" s="315" t="s">
        <v>159</v>
      </c>
    </row>
    <row r="12" spans="1:7" x14ac:dyDescent="0.25">
      <c r="A12" s="330"/>
      <c r="B12" s="290">
        <v>43615</v>
      </c>
      <c r="C12" s="315"/>
      <c r="D12" s="315">
        <v>1.25</v>
      </c>
      <c r="E12" s="289">
        <v>1.42</v>
      </c>
      <c r="F12" s="315"/>
      <c r="G12" s="315" t="s">
        <v>159</v>
      </c>
    </row>
    <row r="13" spans="1:7" x14ac:dyDescent="0.25">
      <c r="A13" s="330"/>
      <c r="B13" s="290">
        <v>43580</v>
      </c>
      <c r="C13" s="315"/>
      <c r="D13" s="315" t="s">
        <v>253</v>
      </c>
      <c r="E13" s="289">
        <v>2.2999999999999998</v>
      </c>
      <c r="F13" s="315"/>
      <c r="G13" s="315" t="s">
        <v>159</v>
      </c>
    </row>
    <row r="14" spans="1:7" x14ac:dyDescent="0.25">
      <c r="B14" s="290">
        <v>43553</v>
      </c>
      <c r="C14" s="315"/>
      <c r="D14" s="315">
        <v>0.14000000000000001</v>
      </c>
      <c r="E14" s="315">
        <v>3.18</v>
      </c>
      <c r="F14" s="315"/>
      <c r="G14" s="315" t="s">
        <v>208</v>
      </c>
    </row>
    <row r="15" spans="1:7" x14ac:dyDescent="0.25">
      <c r="B15" s="290">
        <v>43545</v>
      </c>
      <c r="C15" s="315"/>
      <c r="D15" s="315"/>
      <c r="E15" s="315"/>
      <c r="F15" s="315"/>
      <c r="G15" s="315" t="s">
        <v>213</v>
      </c>
    </row>
    <row r="16" spans="1:7" x14ac:dyDescent="0.25">
      <c r="B16" s="290"/>
      <c r="C16" s="315"/>
      <c r="D16" s="315"/>
      <c r="E16" s="315"/>
      <c r="F16" s="315"/>
      <c r="G16" s="315"/>
    </row>
    <row r="17" spans="1:7" x14ac:dyDescent="0.25">
      <c r="B17" s="290"/>
      <c r="C17" s="315"/>
      <c r="D17" s="315"/>
      <c r="E17" s="315"/>
      <c r="F17" s="315"/>
      <c r="G17" s="315"/>
    </row>
    <row r="18" spans="1:7" x14ac:dyDescent="0.25">
      <c r="B18" s="331"/>
    </row>
    <row r="19" spans="1:7" x14ac:dyDescent="0.25">
      <c r="B19" s="331"/>
    </row>
    <row r="20" spans="1:7" x14ac:dyDescent="0.25">
      <c r="B20" s="331"/>
    </row>
    <row r="21" spans="1:7" x14ac:dyDescent="0.25">
      <c r="B21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91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6.42578125" style="1" customWidth="1"/>
    <col min="6" max="6" width="9.140625" style="1"/>
    <col min="7" max="7" width="14.5703125" style="1" customWidth="1"/>
    <col min="8" max="136" width="9.140625" style="1"/>
    <col min="137" max="137" width="29.85546875" style="1" bestFit="1" customWidth="1"/>
    <col min="138" max="140" width="9.140625" style="1"/>
    <col min="141" max="141" width="21" style="1" customWidth="1"/>
    <col min="142" max="142" width="10.7109375" style="1" bestFit="1" customWidth="1"/>
    <col min="143" max="143" width="9.140625" style="1"/>
    <col min="144" max="144" width="9.5703125" style="1" bestFit="1" customWidth="1"/>
    <col min="145" max="145" width="11.28515625" style="1" customWidth="1"/>
    <col min="146" max="146" width="11.5703125" style="1" customWidth="1"/>
    <col min="147" max="148" width="9.140625" style="1"/>
    <col min="149" max="149" width="15" style="1" customWidth="1"/>
    <col min="150" max="156" width="9.140625" style="1"/>
    <col min="157" max="157" width="10.140625" style="1" bestFit="1" customWidth="1"/>
    <col min="158" max="16384" width="9.140625" style="1"/>
  </cols>
  <sheetData>
    <row r="1" spans="1:182" ht="15.75" thickBot="1" x14ac:dyDescent="0.3"/>
    <row r="2" spans="1:182" ht="20.25" x14ac:dyDescent="0.3">
      <c r="EF2" s="12" t="s">
        <v>4</v>
      </c>
      <c r="EG2" s="13"/>
      <c r="EH2" s="13"/>
      <c r="EI2" s="13"/>
      <c r="EK2" s="14" t="s">
        <v>49</v>
      </c>
      <c r="EL2" s="15">
        <v>11857.938800526432</v>
      </c>
      <c r="EM2" s="16">
        <v>515.56255654462745</v>
      </c>
      <c r="EN2" s="17">
        <v>0.51578681168014062</v>
      </c>
      <c r="EO2" s="18"/>
      <c r="EP2" s="18"/>
      <c r="EQ2" s="18"/>
      <c r="ER2" s="18"/>
      <c r="ES2" s="18"/>
      <c r="ET2" s="18"/>
      <c r="EV2" s="19"/>
      <c r="EW2" s="18"/>
      <c r="EX2" s="18"/>
      <c r="EY2" s="18"/>
      <c r="EZ2" s="20"/>
      <c r="FA2" s="20"/>
      <c r="FB2" s="21" t="s">
        <v>115</v>
      </c>
      <c r="FC2" s="22"/>
      <c r="FD2" s="22"/>
      <c r="FE2" s="22"/>
      <c r="FF2" s="18"/>
      <c r="FG2" s="18"/>
      <c r="FH2" s="18"/>
      <c r="FI2" s="23"/>
      <c r="FJ2" s="23"/>
      <c r="FK2" s="24"/>
      <c r="FM2" s="25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7"/>
    </row>
    <row r="3" spans="1:182" ht="16.5" thickBot="1" x14ac:dyDescent="0.3">
      <c r="EF3" s="12"/>
      <c r="EG3" s="13"/>
      <c r="EH3" s="13"/>
      <c r="EI3" s="13"/>
      <c r="EK3" s="28" t="s">
        <v>13</v>
      </c>
      <c r="EL3" s="29">
        <v>2014</v>
      </c>
      <c r="EM3" s="30">
        <v>100.7</v>
      </c>
      <c r="EN3" s="31">
        <v>5.0249500998003994E-2</v>
      </c>
      <c r="EO3" s="18"/>
      <c r="EP3" s="18"/>
      <c r="EQ3" s="18"/>
      <c r="ER3" s="18"/>
      <c r="ES3" s="18"/>
      <c r="ET3" s="18"/>
      <c r="EV3" s="19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23"/>
      <c r="FJ3" s="23"/>
      <c r="FK3" s="24"/>
      <c r="FM3" s="32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4"/>
    </row>
    <row r="4" spans="1:182" ht="18" x14ac:dyDescent="0.25">
      <c r="E4" s="377" t="s">
        <v>176</v>
      </c>
      <c r="F4" s="377"/>
      <c r="EF4" s="35" t="s">
        <v>5</v>
      </c>
      <c r="EG4" s="36">
        <v>41645</v>
      </c>
      <c r="EH4" s="37"/>
      <c r="EI4" s="38"/>
      <c r="EK4" s="28" t="s">
        <v>15</v>
      </c>
      <c r="EL4" s="29">
        <v>1145</v>
      </c>
      <c r="EM4" s="30">
        <v>95.416666666666671</v>
      </c>
      <c r="EN4" s="31">
        <v>0.47099958864664748</v>
      </c>
      <c r="EO4" s="18"/>
      <c r="EP4" s="18"/>
      <c r="EQ4" s="18"/>
      <c r="ER4" s="18"/>
      <c r="ES4" s="18"/>
      <c r="ET4" s="18"/>
      <c r="EV4" s="19"/>
      <c r="EW4" s="391" t="s">
        <v>116</v>
      </c>
      <c r="EX4" s="392"/>
      <c r="EY4" s="392"/>
      <c r="EZ4" s="39" t="s">
        <v>7</v>
      </c>
      <c r="FA4" s="40"/>
      <c r="FB4" s="41"/>
      <c r="FC4" s="18"/>
      <c r="FD4" s="18"/>
      <c r="FE4" s="18"/>
      <c r="FF4" s="18"/>
      <c r="FG4" s="18"/>
      <c r="FH4" s="18"/>
      <c r="FI4" s="23"/>
      <c r="FJ4" s="23"/>
      <c r="FK4" s="24"/>
      <c r="FM4" s="32"/>
      <c r="FN4" s="33"/>
      <c r="FO4" s="33"/>
      <c r="FP4" s="33"/>
      <c r="FQ4" s="33"/>
      <c r="FR4" s="42" t="s">
        <v>128</v>
      </c>
      <c r="FS4" s="33"/>
      <c r="FT4" s="33"/>
      <c r="FU4" s="33"/>
      <c r="FV4" s="33"/>
      <c r="FW4" s="33"/>
      <c r="FX4" s="33"/>
      <c r="FY4" s="33"/>
      <c r="FZ4" s="34"/>
    </row>
    <row r="5" spans="1:182" x14ac:dyDescent="0.25">
      <c r="EF5" s="43" t="s">
        <v>6</v>
      </c>
      <c r="EG5" s="44" t="s">
        <v>7</v>
      </c>
      <c r="EH5" s="45"/>
      <c r="EI5" s="46"/>
      <c r="EK5" s="28" t="s">
        <v>16</v>
      </c>
      <c r="EL5" s="29">
        <v>24900</v>
      </c>
      <c r="EM5" s="30">
        <v>701.4084507042254</v>
      </c>
      <c r="EN5" s="31">
        <v>0.70239774330042315</v>
      </c>
      <c r="EO5" s="18"/>
      <c r="EP5" s="18"/>
      <c r="EQ5" s="18"/>
      <c r="ER5" s="18"/>
      <c r="ES5" s="18"/>
      <c r="ET5" s="18"/>
      <c r="EV5" s="19"/>
      <c r="EW5" s="391" t="s">
        <v>117</v>
      </c>
      <c r="EX5" s="392"/>
      <c r="EY5" s="392"/>
      <c r="EZ5" s="39" t="s">
        <v>9</v>
      </c>
      <c r="FA5" s="40"/>
      <c r="FB5" s="41"/>
      <c r="FC5" s="18"/>
      <c r="FD5" s="18"/>
      <c r="FE5" s="18"/>
      <c r="FF5" s="18"/>
      <c r="FG5" s="18"/>
      <c r="FH5" s="18"/>
      <c r="FI5" s="18"/>
      <c r="FJ5" s="18"/>
      <c r="FK5" s="24"/>
      <c r="FM5" s="32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4"/>
    </row>
    <row r="6" spans="1:182" x14ac:dyDescent="0.25">
      <c r="EF6" s="43" t="s">
        <v>8</v>
      </c>
      <c r="EG6" s="44" t="s">
        <v>9</v>
      </c>
      <c r="EH6" s="45"/>
      <c r="EI6" s="46"/>
      <c r="EK6" s="28" t="s">
        <v>17</v>
      </c>
      <c r="EL6" s="29">
        <v>0</v>
      </c>
      <c r="EM6" s="30">
        <v>0</v>
      </c>
      <c r="EN6" s="31">
        <v>0</v>
      </c>
      <c r="EO6" s="18"/>
      <c r="EP6" s="18"/>
      <c r="EQ6" s="18"/>
      <c r="ER6" s="18"/>
      <c r="ES6" s="18"/>
      <c r="ET6" s="18"/>
      <c r="EV6" s="19"/>
      <c r="EW6" s="391" t="s">
        <v>118</v>
      </c>
      <c r="EX6" s="392"/>
      <c r="EY6" s="392"/>
      <c r="EZ6" s="47" t="s">
        <v>11</v>
      </c>
      <c r="FA6" s="40"/>
      <c r="FB6" s="41"/>
      <c r="FC6" s="18"/>
      <c r="FD6" s="18"/>
      <c r="FE6" s="18"/>
      <c r="FF6" s="18"/>
      <c r="FG6" s="18"/>
      <c r="FH6" s="18"/>
      <c r="FI6" s="18"/>
      <c r="FJ6" s="18"/>
      <c r="FK6" s="24"/>
      <c r="FM6" s="32"/>
      <c r="FN6" s="48" t="s">
        <v>6</v>
      </c>
      <c r="FO6" s="431" t="s">
        <v>7</v>
      </c>
      <c r="FP6" s="431"/>
      <c r="FQ6" s="431"/>
      <c r="FR6" s="33"/>
      <c r="FS6" s="33"/>
      <c r="FT6" s="33"/>
      <c r="FU6" s="33"/>
      <c r="FV6" s="33"/>
      <c r="FW6" s="33"/>
      <c r="FX6" s="33"/>
      <c r="FY6" s="33"/>
      <c r="FZ6" s="34"/>
    </row>
    <row r="7" spans="1:182" ht="15.75" thickBot="1" x14ac:dyDescent="0.3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  <c r="EF7" s="49" t="s">
        <v>10</v>
      </c>
      <c r="EG7" s="50" t="s">
        <v>11</v>
      </c>
      <c r="EH7" s="51"/>
      <c r="EI7" s="52"/>
      <c r="EK7" s="28" t="s">
        <v>18</v>
      </c>
      <c r="EL7" s="29">
        <v>450</v>
      </c>
      <c r="EM7" s="30">
        <v>7.3770491803278686</v>
      </c>
      <c r="EN7" s="31">
        <v>7.3752355978038186E-3</v>
      </c>
      <c r="EO7" s="18"/>
      <c r="EP7" s="18"/>
      <c r="EQ7" s="18"/>
      <c r="ER7" s="18"/>
      <c r="ES7" s="18"/>
      <c r="ET7" s="18"/>
      <c r="EV7" s="19"/>
      <c r="EW7" s="33"/>
      <c r="EX7" s="33"/>
      <c r="EY7" s="33"/>
      <c r="EZ7" s="53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24"/>
      <c r="FM7" s="32"/>
      <c r="FN7" s="48" t="s">
        <v>8</v>
      </c>
      <c r="FO7" s="432" t="s">
        <v>9</v>
      </c>
      <c r="FP7" s="433"/>
      <c r="FQ7" s="434"/>
      <c r="FR7" s="33"/>
      <c r="FS7" s="33"/>
      <c r="FT7" s="33"/>
      <c r="FU7" s="33"/>
      <c r="FV7" s="33"/>
      <c r="FW7" s="33"/>
      <c r="FX7" s="33"/>
      <c r="FY7" s="33"/>
      <c r="FZ7" s="34"/>
    </row>
    <row r="8" spans="1:182" x14ac:dyDescent="0.25">
      <c r="A8" s="318" t="s">
        <v>176</v>
      </c>
      <c r="B8" s="290">
        <v>43710</v>
      </c>
      <c r="C8" s="321">
        <v>12</v>
      </c>
      <c r="D8" s="315"/>
      <c r="E8" s="315"/>
      <c r="F8" s="315"/>
      <c r="G8" s="315" t="s">
        <v>159</v>
      </c>
      <c r="EF8" s="54"/>
      <c r="EG8" s="322"/>
      <c r="EH8" s="13"/>
      <c r="EI8" s="13"/>
      <c r="EK8" s="28"/>
      <c r="EL8" s="29"/>
      <c r="EM8" s="323"/>
      <c r="EN8" s="324"/>
      <c r="EO8" s="18"/>
      <c r="EP8" s="18"/>
      <c r="EQ8" s="18"/>
      <c r="ER8" s="18"/>
      <c r="ES8" s="18"/>
      <c r="ET8" s="18"/>
      <c r="EV8" s="19"/>
      <c r="EW8" s="33"/>
      <c r="EX8" s="33"/>
      <c r="EY8" s="33"/>
      <c r="EZ8" s="53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24"/>
      <c r="FM8" s="32"/>
      <c r="FN8" s="48"/>
      <c r="FO8" s="337"/>
      <c r="FP8" s="338"/>
      <c r="FQ8" s="339"/>
      <c r="FR8" s="33"/>
      <c r="FS8" s="33"/>
      <c r="FT8" s="33"/>
      <c r="FU8" s="33"/>
      <c r="FV8" s="33"/>
      <c r="FW8" s="33"/>
      <c r="FX8" s="33"/>
      <c r="FY8" s="33"/>
      <c r="FZ8" s="34"/>
    </row>
    <row r="9" spans="1:182" x14ac:dyDescent="0.25">
      <c r="B9" s="290">
        <v>43703</v>
      </c>
      <c r="C9" s="321">
        <v>10</v>
      </c>
      <c r="D9" s="315"/>
      <c r="E9" s="315"/>
      <c r="F9" s="315"/>
      <c r="G9" s="315" t="s">
        <v>159</v>
      </c>
      <c r="EF9" s="54"/>
      <c r="EG9" s="322"/>
      <c r="EH9" s="13"/>
      <c r="EI9" s="13"/>
      <c r="EK9" s="28"/>
      <c r="EL9" s="29"/>
      <c r="EM9" s="323"/>
      <c r="EN9" s="324"/>
      <c r="EO9" s="18"/>
      <c r="EP9" s="18"/>
      <c r="EQ9" s="18"/>
      <c r="ER9" s="18"/>
      <c r="ES9" s="18"/>
      <c r="ET9" s="18"/>
      <c r="EV9" s="19"/>
      <c r="EW9" s="33"/>
      <c r="EX9" s="33"/>
      <c r="EY9" s="33"/>
      <c r="EZ9" s="53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24"/>
      <c r="FM9" s="32"/>
      <c r="FN9" s="48"/>
      <c r="FO9" s="283"/>
      <c r="FP9" s="284"/>
      <c r="FQ9" s="285"/>
      <c r="FR9" s="33"/>
      <c r="FS9" s="33"/>
      <c r="FT9" s="33"/>
      <c r="FU9" s="33"/>
      <c r="FV9" s="33"/>
      <c r="FW9" s="33"/>
      <c r="FX9" s="33"/>
      <c r="FY9" s="33"/>
      <c r="FZ9" s="34"/>
    </row>
    <row r="10" spans="1:182" x14ac:dyDescent="0.25">
      <c r="A10" s="318"/>
      <c r="B10" s="290">
        <v>43651</v>
      </c>
      <c r="C10" s="321">
        <v>10</v>
      </c>
      <c r="D10" s="315"/>
      <c r="E10" s="315"/>
      <c r="F10" s="315"/>
      <c r="G10" s="315" t="s">
        <v>159</v>
      </c>
      <c r="EF10" s="54"/>
      <c r="EG10" s="322"/>
      <c r="EH10" s="13"/>
      <c r="EI10" s="13"/>
      <c r="EK10" s="28"/>
      <c r="EL10" s="29"/>
      <c r="EM10" s="323"/>
      <c r="EN10" s="324"/>
      <c r="EO10" s="18"/>
      <c r="EP10" s="18"/>
      <c r="EQ10" s="18"/>
      <c r="ER10" s="18"/>
      <c r="ES10" s="18"/>
      <c r="ET10" s="18"/>
      <c r="EV10" s="19"/>
      <c r="EW10" s="33"/>
      <c r="EX10" s="33"/>
      <c r="EY10" s="33"/>
      <c r="EZ10" s="53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24"/>
      <c r="FM10" s="32"/>
      <c r="FN10" s="48"/>
      <c r="FO10" s="283"/>
      <c r="FP10" s="284"/>
      <c r="FQ10" s="285"/>
      <c r="FR10" s="33"/>
      <c r="FS10" s="33"/>
      <c r="FT10" s="33"/>
      <c r="FU10" s="33"/>
      <c r="FV10" s="33"/>
      <c r="FW10" s="33"/>
      <c r="FX10" s="33"/>
      <c r="FY10" s="33"/>
      <c r="FZ10" s="34"/>
    </row>
    <row r="11" spans="1:182" x14ac:dyDescent="0.25">
      <c r="A11" s="318"/>
      <c r="B11" s="290">
        <v>43620</v>
      </c>
      <c r="C11" s="321">
        <v>10</v>
      </c>
      <c r="D11" s="315"/>
      <c r="E11" s="315"/>
      <c r="F11" s="315"/>
      <c r="G11" s="315" t="s">
        <v>159</v>
      </c>
      <c r="EF11" s="54"/>
      <c r="EG11" s="322"/>
      <c r="EH11" s="13"/>
      <c r="EI11" s="13"/>
      <c r="EK11" s="28"/>
      <c r="EL11" s="29"/>
      <c r="EM11" s="323"/>
      <c r="EN11" s="324"/>
      <c r="EO11" s="18"/>
      <c r="EP11" s="18"/>
      <c r="EQ11" s="18"/>
      <c r="ER11" s="18"/>
      <c r="ES11" s="18"/>
      <c r="ET11" s="18"/>
      <c r="EV11" s="19"/>
      <c r="EW11" s="33"/>
      <c r="EX11" s="33"/>
      <c r="EY11" s="33"/>
      <c r="EZ11" s="53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24"/>
      <c r="FM11" s="32"/>
      <c r="FN11" s="48"/>
      <c r="FO11" s="283"/>
      <c r="FP11" s="284"/>
      <c r="FQ11" s="285"/>
      <c r="FR11" s="33"/>
      <c r="FS11" s="33"/>
      <c r="FT11" s="33"/>
      <c r="FU11" s="33"/>
      <c r="FV11" s="33"/>
      <c r="FW11" s="33"/>
      <c r="FX11" s="33"/>
      <c r="FY11" s="33"/>
      <c r="FZ11" s="34"/>
    </row>
    <row r="12" spans="1:182" x14ac:dyDescent="0.25">
      <c r="A12" s="318"/>
      <c r="B12" s="290">
        <v>43615</v>
      </c>
      <c r="C12" s="321">
        <v>10</v>
      </c>
      <c r="D12" s="315"/>
      <c r="E12" s="315"/>
      <c r="F12" s="315"/>
      <c r="G12" s="315" t="s">
        <v>159</v>
      </c>
      <c r="EF12" s="54"/>
      <c r="EG12" s="322"/>
      <c r="EH12" s="13"/>
      <c r="EI12" s="13"/>
      <c r="EK12" s="28"/>
      <c r="EL12" s="29"/>
      <c r="EM12" s="323"/>
      <c r="EN12" s="324"/>
      <c r="EO12" s="18"/>
      <c r="EP12" s="18"/>
      <c r="EQ12" s="18"/>
      <c r="ER12" s="18"/>
      <c r="ES12" s="18"/>
      <c r="ET12" s="18"/>
      <c r="EV12" s="19"/>
      <c r="EW12" s="33"/>
      <c r="EX12" s="33"/>
      <c r="EY12" s="33"/>
      <c r="EZ12" s="53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24"/>
      <c r="FM12" s="32"/>
      <c r="FN12" s="48"/>
      <c r="FO12" s="283"/>
      <c r="FP12" s="284"/>
      <c r="FQ12" s="285"/>
      <c r="FR12" s="33"/>
      <c r="FS12" s="33"/>
      <c r="FT12" s="33"/>
      <c r="FU12" s="33"/>
      <c r="FV12" s="33"/>
      <c r="FW12" s="33"/>
      <c r="FX12" s="33"/>
      <c r="FY12" s="33"/>
      <c r="FZ12" s="34"/>
    </row>
    <row r="13" spans="1:182" x14ac:dyDescent="0.25">
      <c r="A13" s="318"/>
      <c r="B13" s="290">
        <v>43579</v>
      </c>
      <c r="C13" s="321">
        <v>12</v>
      </c>
      <c r="D13" s="315"/>
      <c r="E13" s="315"/>
      <c r="F13" s="315"/>
      <c r="G13" s="315" t="s">
        <v>159</v>
      </c>
      <c r="EF13" s="54"/>
      <c r="EG13" s="322"/>
      <c r="EH13" s="13"/>
      <c r="EI13" s="13"/>
      <c r="EK13" s="28"/>
      <c r="EL13" s="29"/>
      <c r="EM13" s="323"/>
      <c r="EN13" s="324"/>
      <c r="EO13" s="18"/>
      <c r="EP13" s="18"/>
      <c r="EQ13" s="18"/>
      <c r="ER13" s="18"/>
      <c r="ES13" s="18"/>
      <c r="ET13" s="18"/>
      <c r="EV13" s="19"/>
      <c r="EW13" s="33"/>
      <c r="EX13" s="33"/>
      <c r="EY13" s="33"/>
      <c r="EZ13" s="53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24"/>
      <c r="FM13" s="32"/>
      <c r="FN13" s="48"/>
      <c r="FO13" s="283"/>
      <c r="FP13" s="284"/>
      <c r="FQ13" s="285"/>
      <c r="FR13" s="33"/>
      <c r="FS13" s="33"/>
      <c r="FT13" s="33"/>
      <c r="FU13" s="33"/>
      <c r="FV13" s="33"/>
      <c r="FW13" s="33"/>
      <c r="FX13" s="33"/>
      <c r="FY13" s="33"/>
      <c r="FZ13" s="34"/>
    </row>
    <row r="14" spans="1:182" x14ac:dyDescent="0.25">
      <c r="A14" s="318"/>
      <c r="B14" s="290">
        <v>43545</v>
      </c>
      <c r="C14" s="321">
        <v>15</v>
      </c>
      <c r="D14" s="315"/>
      <c r="E14" s="315"/>
      <c r="F14" s="315"/>
      <c r="G14" s="315" t="s">
        <v>228</v>
      </c>
      <c r="EF14" s="54"/>
      <c r="EG14" s="322"/>
      <c r="EH14" s="13"/>
      <c r="EI14" s="13"/>
      <c r="EK14" s="28"/>
      <c r="EL14" s="29"/>
      <c r="EM14" s="323"/>
      <c r="EN14" s="324"/>
      <c r="EO14" s="18"/>
      <c r="EP14" s="18"/>
      <c r="EQ14" s="18"/>
      <c r="ER14" s="18"/>
      <c r="ES14" s="18"/>
      <c r="ET14" s="18"/>
      <c r="EV14" s="19"/>
      <c r="EW14" s="33"/>
      <c r="EX14" s="33"/>
      <c r="EY14" s="33"/>
      <c r="EZ14" s="53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24"/>
      <c r="FM14" s="32"/>
      <c r="FN14" s="48"/>
      <c r="FO14" s="283"/>
      <c r="FP14" s="284"/>
      <c r="FQ14" s="285"/>
      <c r="FR14" s="33"/>
      <c r="FS14" s="33"/>
      <c r="FT14" s="33"/>
      <c r="FU14" s="33"/>
      <c r="FV14" s="33"/>
      <c r="FW14" s="33"/>
      <c r="FX14" s="33"/>
      <c r="FY14" s="33"/>
      <c r="FZ14" s="34"/>
    </row>
    <row r="15" spans="1:182" x14ac:dyDescent="0.25">
      <c r="A15" s="318"/>
      <c r="B15" s="290">
        <v>43517</v>
      </c>
      <c r="C15" s="321">
        <v>12</v>
      </c>
      <c r="D15" s="315"/>
      <c r="E15" s="315"/>
      <c r="F15" s="315"/>
      <c r="G15" s="315" t="s">
        <v>228</v>
      </c>
      <c r="EF15" s="54"/>
      <c r="EG15" s="322"/>
      <c r="EH15" s="13"/>
      <c r="EI15" s="13"/>
      <c r="EK15" s="28"/>
      <c r="EL15" s="29"/>
      <c r="EM15" s="323"/>
      <c r="EN15" s="324"/>
      <c r="EO15" s="18"/>
      <c r="EP15" s="18"/>
      <c r="EQ15" s="18"/>
      <c r="ER15" s="18"/>
      <c r="ES15" s="18"/>
      <c r="ET15" s="18"/>
      <c r="EV15" s="19"/>
      <c r="EW15" s="33"/>
      <c r="EX15" s="33"/>
      <c r="EY15" s="33"/>
      <c r="EZ15" s="53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24"/>
      <c r="FM15" s="32"/>
      <c r="FN15" s="48"/>
      <c r="FO15" s="283"/>
      <c r="FP15" s="284"/>
      <c r="FQ15" s="285"/>
      <c r="FR15" s="33"/>
      <c r="FS15" s="33"/>
      <c r="FT15" s="33"/>
      <c r="FU15" s="33"/>
      <c r="FV15" s="33"/>
      <c r="FW15" s="33"/>
      <c r="FX15" s="33"/>
      <c r="FY15" s="33"/>
      <c r="FZ15" s="34"/>
    </row>
    <row r="16" spans="1:182" x14ac:dyDescent="0.25">
      <c r="B16" s="290">
        <v>43483</v>
      </c>
      <c r="C16" s="321">
        <v>15</v>
      </c>
      <c r="D16" s="315"/>
      <c r="E16" s="315"/>
      <c r="F16" s="315"/>
      <c r="G16" s="315" t="s">
        <v>228</v>
      </c>
      <c r="EF16" s="54"/>
      <c r="EG16" s="322"/>
      <c r="EH16" s="13"/>
      <c r="EI16" s="13"/>
      <c r="EK16" s="28"/>
      <c r="EL16" s="29"/>
      <c r="EM16" s="323"/>
      <c r="EN16" s="324"/>
      <c r="EO16" s="18"/>
      <c r="EP16" s="18"/>
      <c r="EQ16" s="18"/>
      <c r="ER16" s="18"/>
      <c r="ES16" s="18"/>
      <c r="ET16" s="18"/>
      <c r="EV16" s="19"/>
      <c r="EW16" s="33"/>
      <c r="EX16" s="33"/>
      <c r="EY16" s="33"/>
      <c r="EZ16" s="53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24"/>
      <c r="FM16" s="32"/>
      <c r="FN16" s="48"/>
      <c r="FO16" s="283"/>
      <c r="FP16" s="284"/>
      <c r="FQ16" s="285"/>
      <c r="FR16" s="33"/>
      <c r="FS16" s="33"/>
      <c r="FT16" s="33"/>
      <c r="FU16" s="33"/>
      <c r="FV16" s="33"/>
      <c r="FW16" s="33"/>
      <c r="FX16" s="33"/>
      <c r="FY16" s="33"/>
      <c r="FZ16" s="34"/>
    </row>
    <row r="17" spans="2:182" x14ac:dyDescent="0.25">
      <c r="B17" s="290">
        <v>43462</v>
      </c>
      <c r="C17" s="321">
        <v>12</v>
      </c>
      <c r="D17" s="315"/>
      <c r="E17" s="315"/>
      <c r="F17" s="315"/>
      <c r="G17" s="315" t="s">
        <v>228</v>
      </c>
      <c r="EF17" s="54"/>
      <c r="EG17" s="322"/>
      <c r="EH17" s="13"/>
      <c r="EI17" s="13"/>
      <c r="EK17" s="28"/>
      <c r="EL17" s="29"/>
      <c r="EM17" s="323"/>
      <c r="EN17" s="324"/>
      <c r="EO17" s="18"/>
      <c r="EP17" s="18"/>
      <c r="EQ17" s="18"/>
      <c r="ER17" s="18"/>
      <c r="ES17" s="18"/>
      <c r="ET17" s="18"/>
      <c r="EV17" s="19"/>
      <c r="EW17" s="33"/>
      <c r="EX17" s="33"/>
      <c r="EY17" s="33"/>
      <c r="EZ17" s="53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24"/>
      <c r="FM17" s="32"/>
      <c r="FN17" s="48"/>
      <c r="FO17" s="283"/>
      <c r="FP17" s="284"/>
      <c r="FQ17" s="285"/>
      <c r="FR17" s="33"/>
      <c r="FS17" s="33"/>
      <c r="FT17" s="33"/>
      <c r="FU17" s="33"/>
      <c r="FV17" s="33"/>
      <c r="FW17" s="33"/>
      <c r="FX17" s="33"/>
      <c r="FY17" s="33"/>
      <c r="FZ17" s="34"/>
    </row>
    <row r="18" spans="2:182" x14ac:dyDescent="0.25">
      <c r="B18" s="290">
        <v>43424</v>
      </c>
      <c r="C18" s="321">
        <v>12</v>
      </c>
      <c r="D18" s="315"/>
      <c r="E18" s="315"/>
      <c r="F18" s="315"/>
      <c r="G18" s="315" t="s">
        <v>228</v>
      </c>
      <c r="EF18" s="54"/>
      <c r="EG18" s="322"/>
      <c r="EH18" s="13"/>
      <c r="EI18" s="13"/>
      <c r="EK18" s="28"/>
      <c r="EL18" s="29"/>
      <c r="EM18" s="323"/>
      <c r="EN18" s="324"/>
      <c r="EO18" s="18"/>
      <c r="EP18" s="18"/>
      <c r="EQ18" s="18"/>
      <c r="ER18" s="18"/>
      <c r="ES18" s="18"/>
      <c r="ET18" s="18"/>
      <c r="EV18" s="19"/>
      <c r="EW18" s="33"/>
      <c r="EX18" s="33"/>
      <c r="EY18" s="33"/>
      <c r="EZ18" s="53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24"/>
      <c r="FM18" s="32"/>
      <c r="FN18" s="48"/>
      <c r="FO18" s="283"/>
      <c r="FP18" s="284"/>
      <c r="FQ18" s="285"/>
      <c r="FR18" s="33"/>
      <c r="FS18" s="33"/>
      <c r="FT18" s="33"/>
      <c r="FU18" s="33"/>
      <c r="FV18" s="33"/>
      <c r="FW18" s="33"/>
      <c r="FX18" s="33"/>
      <c r="FY18" s="33"/>
      <c r="FZ18" s="34"/>
    </row>
    <row r="19" spans="2:182" x14ac:dyDescent="0.25">
      <c r="B19" s="290">
        <v>43390</v>
      </c>
      <c r="C19" s="321">
        <v>12</v>
      </c>
      <c r="D19" s="315"/>
      <c r="E19" s="315"/>
      <c r="F19" s="315"/>
      <c r="G19" s="315" t="s">
        <v>228</v>
      </c>
      <c r="EF19" s="54"/>
      <c r="EG19" s="322"/>
      <c r="EH19" s="13"/>
      <c r="EI19" s="13"/>
      <c r="EK19" s="28"/>
      <c r="EL19" s="29"/>
      <c r="EM19" s="323"/>
      <c r="EN19" s="324"/>
      <c r="EO19" s="18"/>
      <c r="EP19" s="18"/>
      <c r="EQ19" s="18"/>
      <c r="ER19" s="18"/>
      <c r="ES19" s="18"/>
      <c r="ET19" s="18"/>
      <c r="EV19" s="19"/>
      <c r="EW19" s="33"/>
      <c r="EX19" s="33"/>
      <c r="EY19" s="33"/>
      <c r="EZ19" s="53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24"/>
      <c r="FM19" s="32"/>
      <c r="FN19" s="48"/>
      <c r="FO19" s="283"/>
      <c r="FP19" s="284"/>
      <c r="FQ19" s="285"/>
      <c r="FR19" s="33"/>
      <c r="FS19" s="33"/>
      <c r="FT19" s="33"/>
      <c r="FU19" s="33"/>
      <c r="FV19" s="33"/>
      <c r="FW19" s="33"/>
      <c r="FX19" s="33"/>
      <c r="FY19" s="33"/>
      <c r="FZ19" s="34"/>
    </row>
    <row r="20" spans="2:182" x14ac:dyDescent="0.25">
      <c r="B20" s="290">
        <v>43369</v>
      </c>
      <c r="C20" s="321">
        <v>10</v>
      </c>
      <c r="D20" s="315"/>
      <c r="E20" s="315"/>
      <c r="F20" s="315"/>
      <c r="G20" s="315" t="s">
        <v>228</v>
      </c>
      <c r="EF20" s="54"/>
      <c r="EG20" s="322"/>
      <c r="EH20" s="13"/>
      <c r="EI20" s="13"/>
      <c r="EK20" s="28"/>
      <c r="EL20" s="29"/>
      <c r="EM20" s="323"/>
      <c r="EN20" s="324"/>
      <c r="EO20" s="18"/>
      <c r="EP20" s="18"/>
      <c r="EQ20" s="18"/>
      <c r="ER20" s="18"/>
      <c r="ES20" s="18"/>
      <c r="ET20" s="18"/>
      <c r="EV20" s="19"/>
      <c r="EW20" s="33"/>
      <c r="EX20" s="33"/>
      <c r="EY20" s="33"/>
      <c r="EZ20" s="53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24"/>
      <c r="FM20" s="32"/>
      <c r="FN20" s="48"/>
      <c r="FO20" s="283"/>
      <c r="FP20" s="284"/>
      <c r="FQ20" s="285"/>
      <c r="FR20" s="33"/>
      <c r="FS20" s="33"/>
      <c r="FT20" s="33"/>
      <c r="FU20" s="33"/>
      <c r="FV20" s="33"/>
      <c r="FW20" s="33"/>
      <c r="FX20" s="33"/>
      <c r="FY20" s="33"/>
      <c r="FZ20" s="34"/>
    </row>
    <row r="21" spans="2:182" x14ac:dyDescent="0.25">
      <c r="B21" s="290">
        <v>43333</v>
      </c>
      <c r="C21" s="321">
        <v>12</v>
      </c>
      <c r="D21" s="315"/>
      <c r="E21" s="315"/>
      <c r="F21" s="315"/>
      <c r="G21" s="315" t="s">
        <v>159</v>
      </c>
      <c r="EF21" s="54"/>
      <c r="EG21" s="322"/>
      <c r="EH21" s="13"/>
      <c r="EI21" s="13"/>
      <c r="EK21" s="28"/>
      <c r="EL21" s="29"/>
      <c r="EM21" s="323"/>
      <c r="EN21" s="324"/>
      <c r="EO21" s="18"/>
      <c r="EP21" s="18"/>
      <c r="EQ21" s="18"/>
      <c r="ER21" s="18"/>
      <c r="ES21" s="18"/>
      <c r="ET21" s="18"/>
      <c r="EV21" s="19"/>
      <c r="EW21" s="33"/>
      <c r="EX21" s="33"/>
      <c r="EY21" s="33"/>
      <c r="EZ21" s="53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24"/>
      <c r="FM21" s="32"/>
      <c r="FN21" s="48"/>
      <c r="FO21" s="283"/>
      <c r="FP21" s="284"/>
      <c r="FQ21" s="285"/>
      <c r="FR21" s="33"/>
      <c r="FS21" s="33"/>
      <c r="FT21" s="33"/>
      <c r="FU21" s="33"/>
      <c r="FV21" s="33"/>
      <c r="FW21" s="33"/>
      <c r="FX21" s="33"/>
      <c r="FY21" s="33"/>
      <c r="FZ21" s="34"/>
    </row>
    <row r="22" spans="2:182" x14ac:dyDescent="0.25">
      <c r="B22" s="290">
        <v>43238</v>
      </c>
      <c r="C22" s="321">
        <v>10</v>
      </c>
      <c r="D22" s="315"/>
      <c r="E22" s="315"/>
      <c r="F22" s="315"/>
      <c r="G22" s="315" t="s">
        <v>159</v>
      </c>
      <c r="EF22" s="54"/>
      <c r="EG22" s="322"/>
      <c r="EH22" s="13"/>
      <c r="EI22" s="13"/>
      <c r="EK22" s="28"/>
      <c r="EL22" s="29"/>
      <c r="EM22" s="323"/>
      <c r="EN22" s="324"/>
      <c r="EO22" s="18"/>
      <c r="EP22" s="18"/>
      <c r="EQ22" s="18"/>
      <c r="ER22" s="18"/>
      <c r="ES22" s="18"/>
      <c r="ET22" s="18"/>
      <c r="EV22" s="19"/>
      <c r="EW22" s="33"/>
      <c r="EX22" s="33"/>
      <c r="EY22" s="33"/>
      <c r="EZ22" s="53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24"/>
      <c r="FM22" s="32"/>
      <c r="FN22" s="48"/>
      <c r="FO22" s="283"/>
      <c r="FP22" s="284"/>
      <c r="FQ22" s="285"/>
      <c r="FR22" s="33"/>
      <c r="FS22" s="33"/>
      <c r="FT22" s="33"/>
      <c r="FU22" s="33"/>
      <c r="FV22" s="33"/>
      <c r="FW22" s="33"/>
      <c r="FX22" s="33"/>
      <c r="FY22" s="33"/>
      <c r="FZ22" s="34"/>
    </row>
    <row r="23" spans="2:182" x14ac:dyDescent="0.25">
      <c r="B23" s="290">
        <v>43153</v>
      </c>
      <c r="C23" s="321">
        <v>9</v>
      </c>
      <c r="D23" s="315"/>
      <c r="E23" s="315"/>
      <c r="F23" s="315"/>
      <c r="G23" s="315" t="s">
        <v>159</v>
      </c>
      <c r="EF23" s="54"/>
      <c r="EG23" s="322"/>
      <c r="EH23" s="13"/>
      <c r="EI23" s="13"/>
      <c r="EK23" s="28"/>
      <c r="EL23" s="29"/>
      <c r="EM23" s="323"/>
      <c r="EN23" s="324"/>
      <c r="EO23" s="18"/>
      <c r="EP23" s="18"/>
      <c r="EQ23" s="18"/>
      <c r="ER23" s="18"/>
      <c r="ES23" s="18"/>
      <c r="ET23" s="18"/>
      <c r="EV23" s="19"/>
      <c r="EW23" s="33"/>
      <c r="EX23" s="33"/>
      <c r="EY23" s="33"/>
      <c r="EZ23" s="53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24"/>
      <c r="FM23" s="32"/>
      <c r="FN23" s="48"/>
      <c r="FO23" s="283"/>
      <c r="FP23" s="284"/>
      <c r="FQ23" s="285"/>
      <c r="FR23" s="33"/>
      <c r="FS23" s="33"/>
      <c r="FT23" s="33"/>
      <c r="FU23" s="33"/>
      <c r="FV23" s="33"/>
      <c r="FW23" s="33"/>
      <c r="FX23" s="33"/>
      <c r="FY23" s="33"/>
      <c r="FZ23" s="34"/>
    </row>
    <row r="24" spans="2:182" x14ac:dyDescent="0.25">
      <c r="B24" s="290">
        <v>43124</v>
      </c>
      <c r="C24" s="321">
        <v>9</v>
      </c>
      <c r="D24" s="315"/>
      <c r="E24" s="315"/>
      <c r="F24" s="315"/>
      <c r="G24" s="315" t="s">
        <v>159</v>
      </c>
      <c r="EF24" s="54"/>
      <c r="EG24" s="322"/>
      <c r="EH24" s="13"/>
      <c r="EI24" s="13"/>
      <c r="EK24" s="28"/>
      <c r="EL24" s="29"/>
      <c r="EM24" s="323"/>
      <c r="EN24" s="324"/>
      <c r="EO24" s="18"/>
      <c r="EP24" s="18"/>
      <c r="EQ24" s="18"/>
      <c r="ER24" s="18"/>
      <c r="ES24" s="18"/>
      <c r="ET24" s="18"/>
      <c r="EV24" s="19"/>
      <c r="EW24" s="33"/>
      <c r="EX24" s="33"/>
      <c r="EY24" s="33"/>
      <c r="EZ24" s="53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24"/>
      <c r="FM24" s="32"/>
      <c r="FN24" s="48"/>
      <c r="FO24" s="283"/>
      <c r="FP24" s="284"/>
      <c r="FQ24" s="285"/>
      <c r="FR24" s="33"/>
      <c r="FS24" s="33"/>
      <c r="FT24" s="33"/>
      <c r="FU24" s="33"/>
      <c r="FV24" s="33"/>
      <c r="FW24" s="33"/>
      <c r="FX24" s="33"/>
      <c r="FY24" s="33"/>
      <c r="FZ24" s="34"/>
    </row>
    <row r="25" spans="2:182" x14ac:dyDescent="0.25">
      <c r="B25" s="290">
        <v>43091</v>
      </c>
      <c r="C25" s="321">
        <v>9</v>
      </c>
      <c r="D25" s="315"/>
      <c r="E25" s="315"/>
      <c r="F25" s="315"/>
      <c r="G25" s="315" t="s">
        <v>159</v>
      </c>
      <c r="EF25" s="54"/>
      <c r="EG25" s="322"/>
      <c r="EH25" s="13"/>
      <c r="EI25" s="13"/>
      <c r="EK25" s="28"/>
      <c r="EL25" s="29"/>
      <c r="EM25" s="323"/>
      <c r="EN25" s="324"/>
      <c r="EO25" s="18"/>
      <c r="EP25" s="18"/>
      <c r="EQ25" s="18"/>
      <c r="ER25" s="18"/>
      <c r="ES25" s="18"/>
      <c r="ET25" s="18"/>
      <c r="EV25" s="19"/>
      <c r="EW25" s="33"/>
      <c r="EX25" s="33"/>
      <c r="EY25" s="33"/>
      <c r="EZ25" s="53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24"/>
      <c r="FM25" s="32"/>
      <c r="FN25" s="48"/>
      <c r="FO25" s="283"/>
      <c r="FP25" s="284"/>
      <c r="FQ25" s="285"/>
      <c r="FR25" s="33"/>
      <c r="FS25" s="33"/>
      <c r="FT25" s="33"/>
      <c r="FU25" s="33"/>
      <c r="FV25" s="33"/>
      <c r="FW25" s="33"/>
      <c r="FX25" s="33"/>
      <c r="FY25" s="33"/>
      <c r="FZ25" s="34"/>
    </row>
    <row r="26" spans="2:182" x14ac:dyDescent="0.25">
      <c r="B26" s="290">
        <v>43083</v>
      </c>
      <c r="C26" s="321">
        <v>9</v>
      </c>
      <c r="D26" s="315"/>
      <c r="E26" s="315"/>
      <c r="F26" s="315"/>
      <c r="G26" s="315" t="s">
        <v>159</v>
      </c>
      <c r="EF26" s="54"/>
      <c r="EG26" s="322"/>
      <c r="EH26" s="13"/>
      <c r="EI26" s="13"/>
      <c r="EK26" s="28"/>
      <c r="EL26" s="29"/>
      <c r="EM26" s="323"/>
      <c r="EN26" s="324"/>
      <c r="EO26" s="18"/>
      <c r="EP26" s="18"/>
      <c r="EQ26" s="18"/>
      <c r="ER26" s="18"/>
      <c r="ES26" s="18"/>
      <c r="ET26" s="18"/>
      <c r="EV26" s="19"/>
      <c r="EW26" s="33"/>
      <c r="EX26" s="33"/>
      <c r="EY26" s="33"/>
      <c r="EZ26" s="53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24"/>
      <c r="FM26" s="32"/>
      <c r="FN26" s="48"/>
      <c r="FO26" s="283"/>
      <c r="FP26" s="284"/>
      <c r="FQ26" s="285"/>
      <c r="FR26" s="33"/>
      <c r="FS26" s="33"/>
      <c r="FT26" s="33"/>
      <c r="FU26" s="33"/>
      <c r="FV26" s="33"/>
      <c r="FW26" s="33"/>
      <c r="FX26" s="33"/>
      <c r="FY26" s="33"/>
      <c r="FZ26" s="34"/>
    </row>
    <row r="27" spans="2:182" x14ac:dyDescent="0.25">
      <c r="B27" s="290">
        <v>43045</v>
      </c>
      <c r="C27" s="321">
        <v>8</v>
      </c>
      <c r="D27" s="315"/>
      <c r="E27" s="315"/>
      <c r="F27" s="315"/>
      <c r="G27" s="315" t="s">
        <v>159</v>
      </c>
      <c r="EF27" s="54"/>
      <c r="EG27" s="322"/>
      <c r="EH27" s="13"/>
      <c r="EI27" s="13"/>
      <c r="EK27" s="28"/>
      <c r="EL27" s="29"/>
      <c r="EM27" s="323"/>
      <c r="EN27" s="324"/>
      <c r="EO27" s="18"/>
      <c r="EP27" s="18"/>
      <c r="EQ27" s="18"/>
      <c r="ER27" s="18"/>
      <c r="ES27" s="18"/>
      <c r="ET27" s="18"/>
      <c r="EV27" s="19"/>
      <c r="EW27" s="33"/>
      <c r="EX27" s="33"/>
      <c r="EY27" s="33"/>
      <c r="EZ27" s="53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24"/>
      <c r="FM27" s="32"/>
      <c r="FN27" s="48"/>
      <c r="FO27" s="283"/>
      <c r="FP27" s="284"/>
      <c r="FQ27" s="285"/>
      <c r="FR27" s="33"/>
      <c r="FS27" s="33"/>
      <c r="FT27" s="33"/>
      <c r="FU27" s="33"/>
      <c r="FV27" s="33"/>
      <c r="FW27" s="33"/>
      <c r="FX27" s="33"/>
      <c r="FY27" s="33"/>
      <c r="FZ27" s="34"/>
    </row>
    <row r="28" spans="2:182" x14ac:dyDescent="0.25">
      <c r="B28" s="290">
        <v>43021</v>
      </c>
      <c r="C28" s="321">
        <v>8</v>
      </c>
      <c r="D28" s="315"/>
      <c r="E28" s="315"/>
      <c r="F28" s="315"/>
      <c r="G28" s="315" t="s">
        <v>159</v>
      </c>
      <c r="EF28" s="54"/>
      <c r="EG28" s="322"/>
      <c r="EH28" s="13"/>
      <c r="EI28" s="13"/>
      <c r="EK28" s="28"/>
      <c r="EL28" s="29"/>
      <c r="EM28" s="323"/>
      <c r="EN28" s="324"/>
      <c r="EO28" s="18"/>
      <c r="EP28" s="18"/>
      <c r="EQ28" s="18"/>
      <c r="ER28" s="18"/>
      <c r="ES28" s="18"/>
      <c r="ET28" s="18"/>
      <c r="EV28" s="19"/>
      <c r="EW28" s="33"/>
      <c r="EX28" s="33"/>
      <c r="EY28" s="33"/>
      <c r="EZ28" s="53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24"/>
      <c r="FM28" s="32"/>
      <c r="FN28" s="48"/>
      <c r="FO28" s="283"/>
      <c r="FP28" s="284"/>
      <c r="FQ28" s="285"/>
      <c r="FR28" s="33"/>
      <c r="FS28" s="33"/>
      <c r="FT28" s="33"/>
      <c r="FU28" s="33"/>
      <c r="FV28" s="33"/>
      <c r="FW28" s="33"/>
      <c r="FX28" s="33"/>
      <c r="FY28" s="33"/>
      <c r="FZ28" s="34"/>
    </row>
    <row r="29" spans="2:182" x14ac:dyDescent="0.25">
      <c r="B29" s="290">
        <v>43007</v>
      </c>
      <c r="C29" s="321">
        <v>8</v>
      </c>
      <c r="D29" s="315"/>
      <c r="E29" s="315"/>
      <c r="F29" s="315"/>
      <c r="G29" s="315" t="s">
        <v>159</v>
      </c>
      <c r="EF29" s="54"/>
      <c r="EG29" s="322"/>
      <c r="EH29" s="13"/>
      <c r="EI29" s="13"/>
      <c r="EK29" s="28"/>
      <c r="EL29" s="29"/>
      <c r="EM29" s="323"/>
      <c r="EN29" s="324"/>
      <c r="EO29" s="18"/>
      <c r="EP29" s="18"/>
      <c r="EQ29" s="18"/>
      <c r="ER29" s="18"/>
      <c r="ES29" s="18"/>
      <c r="ET29" s="18"/>
      <c r="EV29" s="19"/>
      <c r="EW29" s="33"/>
      <c r="EX29" s="33"/>
      <c r="EY29" s="33"/>
      <c r="EZ29" s="53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24"/>
      <c r="FM29" s="32"/>
      <c r="FN29" s="48"/>
      <c r="FO29" s="283"/>
      <c r="FP29" s="284"/>
      <c r="FQ29" s="285"/>
      <c r="FR29" s="33"/>
      <c r="FS29" s="33"/>
      <c r="FT29" s="33"/>
      <c r="FU29" s="33"/>
      <c r="FV29" s="33"/>
      <c r="FW29" s="33"/>
      <c r="FX29" s="33"/>
      <c r="FY29" s="33"/>
      <c r="FZ29" s="34"/>
    </row>
    <row r="30" spans="2:182" x14ac:dyDescent="0.25">
      <c r="B30" s="290">
        <v>42955</v>
      </c>
      <c r="C30" s="321">
        <v>9</v>
      </c>
      <c r="D30" s="315"/>
      <c r="E30" s="315"/>
      <c r="F30" s="315"/>
      <c r="G30" s="315" t="s">
        <v>159</v>
      </c>
      <c r="EF30" s="54"/>
      <c r="EG30" s="322"/>
      <c r="EH30" s="13"/>
      <c r="EI30" s="13"/>
      <c r="EK30" s="28"/>
      <c r="EL30" s="29"/>
      <c r="EM30" s="323"/>
      <c r="EN30" s="324"/>
      <c r="EO30" s="18"/>
      <c r="EP30" s="18"/>
      <c r="EQ30" s="18"/>
      <c r="ER30" s="18"/>
      <c r="ES30" s="18"/>
      <c r="ET30" s="18"/>
      <c r="EV30" s="19"/>
      <c r="EW30" s="33"/>
      <c r="EX30" s="33"/>
      <c r="EY30" s="33"/>
      <c r="EZ30" s="53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24"/>
      <c r="FM30" s="32"/>
      <c r="FN30" s="48"/>
      <c r="FO30" s="283"/>
      <c r="FP30" s="284"/>
      <c r="FQ30" s="285"/>
      <c r="FR30" s="33"/>
      <c r="FS30" s="33"/>
      <c r="FT30" s="33"/>
      <c r="FU30" s="33"/>
      <c r="FV30" s="33"/>
      <c r="FW30" s="33"/>
      <c r="FX30" s="33"/>
      <c r="FY30" s="33"/>
      <c r="FZ30" s="34"/>
    </row>
    <row r="31" spans="2:182" x14ac:dyDescent="0.25">
      <c r="B31" s="290">
        <v>42944</v>
      </c>
      <c r="C31" s="321">
        <v>9</v>
      </c>
      <c r="D31" s="315"/>
      <c r="E31" s="315"/>
      <c r="F31" s="315"/>
      <c r="G31" s="315" t="s">
        <v>159</v>
      </c>
      <c r="DZ31" s="54"/>
      <c r="EA31" s="322"/>
      <c r="EB31" s="13"/>
      <c r="EC31" s="13"/>
      <c r="EE31" s="28"/>
      <c r="EF31" s="29"/>
      <c r="EG31" s="323"/>
      <c r="EH31" s="324"/>
      <c r="EI31" s="18"/>
      <c r="EJ31" s="18"/>
      <c r="EK31" s="18"/>
      <c r="EL31" s="18"/>
      <c r="EM31" s="18"/>
      <c r="EN31" s="18"/>
      <c r="EP31" s="19"/>
      <c r="EQ31" s="33"/>
      <c r="ER31" s="33"/>
      <c r="ES31" s="33"/>
      <c r="ET31" s="53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24"/>
      <c r="FG31" s="32"/>
      <c r="FH31" s="48"/>
      <c r="FI31" s="283"/>
      <c r="FJ31" s="284"/>
      <c r="FK31" s="285"/>
      <c r="FL31" s="33"/>
      <c r="FM31" s="33"/>
      <c r="FN31" s="33"/>
      <c r="FO31" s="33"/>
      <c r="FP31" s="33"/>
      <c r="FQ31" s="33"/>
      <c r="FR31" s="33"/>
      <c r="FS31" s="33"/>
      <c r="FT31" s="34"/>
    </row>
    <row r="32" spans="2:182" x14ac:dyDescent="0.25">
      <c r="B32" s="290">
        <v>42936</v>
      </c>
      <c r="C32" s="321">
        <v>8.5</v>
      </c>
      <c r="D32" s="315"/>
      <c r="E32" s="315"/>
      <c r="F32" s="315"/>
      <c r="G32" s="315" t="s">
        <v>159</v>
      </c>
      <c r="DZ32" s="54"/>
      <c r="EA32" s="322"/>
      <c r="EB32" s="13"/>
      <c r="EC32" s="13"/>
      <c r="EE32" s="28"/>
      <c r="EF32" s="29"/>
      <c r="EG32" s="323"/>
      <c r="EH32" s="324"/>
      <c r="EI32" s="18"/>
      <c r="EJ32" s="18"/>
      <c r="EK32" s="18"/>
      <c r="EL32" s="18"/>
      <c r="EM32" s="18"/>
      <c r="EN32" s="18"/>
      <c r="EP32" s="19"/>
      <c r="EQ32" s="33"/>
      <c r="ER32" s="33"/>
      <c r="ES32" s="33"/>
      <c r="ET32" s="53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24"/>
      <c r="FG32" s="32"/>
      <c r="FH32" s="48"/>
      <c r="FI32" s="283"/>
      <c r="FJ32" s="284"/>
      <c r="FK32" s="285"/>
      <c r="FL32" s="33"/>
      <c r="FM32" s="33"/>
      <c r="FN32" s="33"/>
      <c r="FO32" s="33"/>
      <c r="FP32" s="33"/>
      <c r="FQ32" s="33"/>
      <c r="FR32" s="33"/>
      <c r="FS32" s="33"/>
      <c r="FT32" s="34"/>
    </row>
    <row r="33" spans="2:182" x14ac:dyDescent="0.25">
      <c r="B33" s="290">
        <v>42922</v>
      </c>
      <c r="C33" s="321">
        <v>9</v>
      </c>
      <c r="D33" s="315"/>
      <c r="E33" s="315"/>
      <c r="F33" s="315"/>
      <c r="G33" s="315" t="s">
        <v>159</v>
      </c>
      <c r="DZ33" s="54"/>
      <c r="EA33" s="322"/>
      <c r="EB33" s="13"/>
      <c r="EC33" s="13"/>
      <c r="EE33" s="28"/>
      <c r="EF33" s="29"/>
      <c r="EG33" s="323"/>
      <c r="EH33" s="324"/>
      <c r="EI33" s="18"/>
      <c r="EJ33" s="18"/>
      <c r="EK33" s="18"/>
      <c r="EL33" s="18"/>
      <c r="EM33" s="18"/>
      <c r="EN33" s="18"/>
      <c r="EP33" s="19"/>
      <c r="EQ33" s="33"/>
      <c r="ER33" s="33"/>
      <c r="ES33" s="33"/>
      <c r="ET33" s="53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24"/>
      <c r="FG33" s="32"/>
      <c r="FH33" s="48"/>
      <c r="FI33" s="283"/>
      <c r="FJ33" s="284"/>
      <c r="FK33" s="285"/>
      <c r="FL33" s="33"/>
      <c r="FM33" s="33"/>
      <c r="FN33" s="33"/>
      <c r="FO33" s="33"/>
      <c r="FP33" s="33"/>
      <c r="FQ33" s="33"/>
      <c r="FR33" s="33"/>
      <c r="FS33" s="33"/>
      <c r="FT33" s="34"/>
    </row>
    <row r="34" spans="2:182" x14ac:dyDescent="0.25">
      <c r="B34" s="319">
        <v>42907</v>
      </c>
      <c r="C34" s="328">
        <v>8</v>
      </c>
      <c r="D34" s="315"/>
      <c r="E34" s="315"/>
      <c r="F34" s="315"/>
      <c r="G34" s="315" t="s">
        <v>159</v>
      </c>
      <c r="DZ34" s="54"/>
      <c r="EA34" s="322"/>
      <c r="EB34" s="13"/>
      <c r="EC34" s="13"/>
      <c r="EE34" s="28"/>
      <c r="EF34" s="29"/>
      <c r="EG34" s="323"/>
      <c r="EH34" s="324"/>
      <c r="EI34" s="18"/>
      <c r="EJ34" s="18"/>
      <c r="EK34" s="18"/>
      <c r="EL34" s="18"/>
      <c r="EM34" s="18"/>
      <c r="EN34" s="18"/>
      <c r="EP34" s="19"/>
      <c r="EQ34" s="33"/>
      <c r="ER34" s="33"/>
      <c r="ES34" s="33"/>
      <c r="ET34" s="53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24"/>
      <c r="FG34" s="32"/>
      <c r="FH34" s="48"/>
      <c r="FI34" s="283"/>
      <c r="FJ34" s="284"/>
      <c r="FK34" s="285"/>
      <c r="FL34" s="33"/>
      <c r="FM34" s="33"/>
      <c r="FN34" s="33"/>
      <c r="FO34" s="33"/>
      <c r="FP34" s="33"/>
      <c r="FQ34" s="33"/>
      <c r="FR34" s="33"/>
      <c r="FS34" s="33"/>
      <c r="FT34" s="34"/>
    </row>
    <row r="35" spans="2:182" x14ac:dyDescent="0.25">
      <c r="B35" s="319">
        <v>42893</v>
      </c>
      <c r="C35" s="328">
        <v>8</v>
      </c>
      <c r="D35" s="315"/>
      <c r="E35" s="315"/>
      <c r="F35" s="315"/>
      <c r="G35" s="315" t="s">
        <v>159</v>
      </c>
      <c r="DZ35" s="54"/>
      <c r="EA35" s="322"/>
      <c r="EB35" s="13"/>
      <c r="EC35" s="13"/>
      <c r="EE35" s="28"/>
      <c r="EF35" s="29"/>
      <c r="EG35" s="323"/>
      <c r="EH35" s="324"/>
      <c r="EI35" s="18"/>
      <c r="EJ35" s="18"/>
      <c r="EK35" s="18"/>
      <c r="EL35" s="18"/>
      <c r="EM35" s="18"/>
      <c r="EN35" s="18"/>
      <c r="EP35" s="19"/>
      <c r="EQ35" s="33"/>
      <c r="ER35" s="33"/>
      <c r="ES35" s="33"/>
      <c r="ET35" s="53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24"/>
      <c r="FG35" s="32"/>
      <c r="FH35" s="48"/>
      <c r="FI35" s="283"/>
      <c r="FJ35" s="284"/>
      <c r="FK35" s="285"/>
      <c r="FL35" s="33"/>
      <c r="FM35" s="33"/>
      <c r="FN35" s="33"/>
      <c r="FO35" s="33"/>
      <c r="FP35" s="33"/>
      <c r="FQ35" s="33"/>
      <c r="FR35" s="33"/>
      <c r="FS35" s="33"/>
      <c r="FT35" s="34"/>
    </row>
    <row r="36" spans="2:182" x14ac:dyDescent="0.25">
      <c r="B36" s="319">
        <v>42888</v>
      </c>
      <c r="C36" s="328">
        <v>8</v>
      </c>
      <c r="D36" s="315"/>
      <c r="E36" s="315"/>
      <c r="F36" s="315"/>
      <c r="G36" s="315" t="s">
        <v>159</v>
      </c>
      <c r="DZ36" s="54"/>
      <c r="EA36" s="322"/>
      <c r="EB36" s="13"/>
      <c r="EC36" s="13"/>
      <c r="EE36" s="28"/>
      <c r="EF36" s="29"/>
      <c r="EG36" s="323"/>
      <c r="EH36" s="324"/>
      <c r="EI36" s="18"/>
      <c r="EJ36" s="18"/>
      <c r="EK36" s="18"/>
      <c r="EL36" s="18"/>
      <c r="EM36" s="18"/>
      <c r="EN36" s="18"/>
      <c r="EP36" s="19"/>
      <c r="EQ36" s="33"/>
      <c r="ER36" s="33"/>
      <c r="ES36" s="33"/>
      <c r="ET36" s="53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24"/>
      <c r="FG36" s="32"/>
      <c r="FH36" s="48"/>
      <c r="FI36" s="283"/>
      <c r="FJ36" s="284"/>
      <c r="FK36" s="285"/>
      <c r="FL36" s="33"/>
      <c r="FM36" s="33"/>
      <c r="FN36" s="33"/>
      <c r="FO36" s="33"/>
      <c r="FP36" s="33"/>
      <c r="FQ36" s="33"/>
      <c r="FR36" s="33"/>
      <c r="FS36" s="33"/>
      <c r="FT36" s="34"/>
    </row>
    <row r="37" spans="2:182" x14ac:dyDescent="0.25">
      <c r="B37" s="319">
        <v>42881</v>
      </c>
      <c r="C37" s="328">
        <v>9</v>
      </c>
      <c r="D37" s="315"/>
      <c r="E37" s="315"/>
      <c r="F37" s="315"/>
      <c r="G37" s="315" t="s">
        <v>159</v>
      </c>
      <c r="DZ37" s="54"/>
      <c r="EA37" s="322"/>
      <c r="EB37" s="13"/>
      <c r="EC37" s="13"/>
      <c r="EE37" s="28"/>
      <c r="EF37" s="29"/>
      <c r="EG37" s="323"/>
      <c r="EH37" s="324"/>
      <c r="EI37" s="18"/>
      <c r="EJ37" s="18"/>
      <c r="EK37" s="18"/>
      <c r="EL37" s="18"/>
      <c r="EM37" s="18"/>
      <c r="EN37" s="18"/>
      <c r="EP37" s="19"/>
      <c r="EQ37" s="33"/>
      <c r="ER37" s="33"/>
      <c r="ES37" s="33"/>
      <c r="ET37" s="53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24"/>
      <c r="FG37" s="32"/>
      <c r="FH37" s="48"/>
      <c r="FI37" s="283"/>
      <c r="FJ37" s="284"/>
      <c r="FK37" s="285"/>
      <c r="FL37" s="33"/>
      <c r="FM37" s="33"/>
      <c r="FN37" s="33"/>
      <c r="FO37" s="33"/>
      <c r="FP37" s="33"/>
      <c r="FQ37" s="33"/>
      <c r="FR37" s="33"/>
      <c r="FS37" s="33"/>
      <c r="FT37" s="34"/>
    </row>
    <row r="38" spans="2:182" x14ac:dyDescent="0.25">
      <c r="B38" s="319">
        <v>42873</v>
      </c>
      <c r="C38" s="328">
        <v>8</v>
      </c>
      <c r="D38" s="315"/>
      <c r="E38" s="315"/>
      <c r="F38" s="315"/>
      <c r="G38" s="315" t="s">
        <v>159</v>
      </c>
      <c r="DZ38" s="54"/>
      <c r="EA38" s="322"/>
      <c r="EB38" s="13"/>
      <c r="EC38" s="13"/>
      <c r="EE38" s="28"/>
      <c r="EF38" s="29"/>
      <c r="EG38" s="323"/>
      <c r="EH38" s="324"/>
      <c r="EI38" s="18"/>
      <c r="EJ38" s="18"/>
      <c r="EK38" s="18"/>
      <c r="EL38" s="18"/>
      <c r="EM38" s="18"/>
      <c r="EN38" s="18"/>
      <c r="EP38" s="19"/>
      <c r="EQ38" s="33"/>
      <c r="ER38" s="33"/>
      <c r="ES38" s="33"/>
      <c r="ET38" s="53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24"/>
      <c r="FG38" s="32"/>
      <c r="FH38" s="48"/>
      <c r="FI38" s="283"/>
      <c r="FJ38" s="284"/>
      <c r="FK38" s="285"/>
      <c r="FL38" s="33"/>
      <c r="FM38" s="33"/>
      <c r="FN38" s="33"/>
      <c r="FO38" s="33"/>
      <c r="FP38" s="33"/>
      <c r="FQ38" s="33"/>
      <c r="FR38" s="33"/>
      <c r="FS38" s="33"/>
      <c r="FT38" s="34"/>
    </row>
    <row r="39" spans="2:182" ht="15.75" thickBot="1" x14ac:dyDescent="0.3">
      <c r="B39" s="319">
        <v>42867</v>
      </c>
      <c r="C39" s="328">
        <v>8.5</v>
      </c>
      <c r="D39" s="315"/>
      <c r="E39" s="315"/>
      <c r="F39" s="315"/>
      <c r="G39" s="315" t="s">
        <v>159</v>
      </c>
      <c r="DZ39" s="54"/>
      <c r="EA39" s="55"/>
      <c r="EB39" s="13"/>
      <c r="EC39" s="13"/>
      <c r="EE39" s="28" t="s">
        <v>19</v>
      </c>
      <c r="EF39" s="29">
        <v>139</v>
      </c>
      <c r="EG39" s="56">
        <v>2.8937233267409184</v>
      </c>
      <c r="EH39" s="57">
        <v>1.4468616633704591E-3</v>
      </c>
      <c r="EI39" s="18"/>
      <c r="EJ39" s="18"/>
      <c r="EK39" s="18"/>
      <c r="EL39" s="58"/>
      <c r="EM39" s="18"/>
      <c r="EN39" s="18"/>
      <c r="EP39" s="19"/>
      <c r="EQ39" s="33"/>
      <c r="ER39" s="33"/>
      <c r="ES39" s="33"/>
      <c r="ET39" s="53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24"/>
      <c r="FG39" s="32"/>
      <c r="FH39" s="48" t="s">
        <v>129</v>
      </c>
      <c r="FI39" s="432" t="s">
        <v>11</v>
      </c>
      <c r="FJ39" s="433"/>
      <c r="FK39" s="434"/>
      <c r="FL39" s="33"/>
      <c r="FM39" s="33"/>
      <c r="FN39" s="33"/>
      <c r="FO39" s="33"/>
      <c r="FP39" s="33"/>
      <c r="FQ39" s="33"/>
      <c r="FR39" s="33"/>
      <c r="FS39" s="33"/>
      <c r="FT39" s="34"/>
    </row>
    <row r="40" spans="2:182" ht="15.75" thickBot="1" x14ac:dyDescent="0.3">
      <c r="B40" s="319">
        <v>42860</v>
      </c>
      <c r="C40" s="328">
        <v>8.5</v>
      </c>
      <c r="D40" s="315"/>
      <c r="E40" s="315"/>
      <c r="F40" s="315"/>
      <c r="G40" s="315" t="s">
        <v>159</v>
      </c>
      <c r="DZ40" s="59" t="s">
        <v>12</v>
      </c>
      <c r="EA40" s="55"/>
      <c r="EB40" s="13"/>
      <c r="EC40" s="13"/>
      <c r="EE40" s="60" t="s">
        <v>20</v>
      </c>
      <c r="EF40" s="61">
        <v>0.1</v>
      </c>
      <c r="EG40" s="62"/>
      <c r="EH40" s="33"/>
      <c r="EI40" s="18"/>
      <c r="EJ40" s="18"/>
      <c r="EK40" s="18"/>
      <c r="EL40" s="18"/>
      <c r="EM40" s="18"/>
      <c r="EN40" s="18"/>
      <c r="EP40" s="19"/>
      <c r="EQ40" s="393" t="s">
        <v>119</v>
      </c>
      <c r="ER40" s="394"/>
      <c r="ES40" s="394"/>
      <c r="ET40" s="394"/>
      <c r="EU40" s="395"/>
      <c r="EV40" s="18"/>
      <c r="EW40" s="18"/>
      <c r="EX40" s="18"/>
      <c r="EY40" s="18"/>
      <c r="EZ40" s="18"/>
      <c r="FA40" s="18"/>
      <c r="FB40" s="18"/>
      <c r="FC40" s="18"/>
      <c r="FD40" s="18"/>
      <c r="FE40" s="24"/>
      <c r="FG40" s="32"/>
      <c r="FH40" s="48" t="s">
        <v>5</v>
      </c>
      <c r="FI40" s="435">
        <v>41645</v>
      </c>
      <c r="FJ40" s="436"/>
      <c r="FK40" s="437"/>
      <c r="FL40" s="33"/>
      <c r="FM40" s="33"/>
      <c r="FN40" s="33"/>
      <c r="FO40" s="33"/>
      <c r="FP40" s="33"/>
      <c r="FQ40" s="33"/>
      <c r="FR40" s="33"/>
      <c r="FS40" s="33"/>
      <c r="FT40" s="34"/>
    </row>
    <row r="41" spans="2:182" ht="15.75" thickBot="1" x14ac:dyDescent="0.3">
      <c r="B41" s="319">
        <v>42851</v>
      </c>
      <c r="C41" s="328">
        <v>8.5</v>
      </c>
      <c r="D41" s="315"/>
      <c r="E41" s="315"/>
      <c r="F41" s="315"/>
      <c r="G41" s="315" t="s">
        <v>159</v>
      </c>
      <c r="DZ41" s="35" t="s">
        <v>13</v>
      </c>
      <c r="EA41" s="63">
        <v>1000</v>
      </c>
      <c r="EB41" s="64" t="s">
        <v>14</v>
      </c>
      <c r="EC41" s="13"/>
      <c r="EE41" s="65" t="s">
        <v>50</v>
      </c>
      <c r="EF41" s="66">
        <v>41032.394366197186</v>
      </c>
      <c r="EG41" s="62"/>
      <c r="EH41" s="33"/>
      <c r="EI41" s="18"/>
      <c r="EJ41" s="18"/>
      <c r="EK41" s="18"/>
      <c r="EL41" s="18"/>
      <c r="EM41" s="18"/>
      <c r="EN41" s="18"/>
      <c r="EP41" s="19"/>
      <c r="EQ41" s="67" t="s">
        <v>49</v>
      </c>
      <c r="ER41" s="68"/>
      <c r="ES41" s="68"/>
      <c r="ET41" s="69"/>
      <c r="EU41" s="70">
        <v>11857.938800526432</v>
      </c>
      <c r="EV41" s="18"/>
      <c r="EW41" s="18"/>
      <c r="EX41" s="396" t="s">
        <v>75</v>
      </c>
      <c r="EY41" s="397"/>
      <c r="EZ41" s="397"/>
      <c r="FA41" s="398"/>
      <c r="FB41" s="18"/>
      <c r="FC41" s="18"/>
      <c r="FD41" s="18"/>
      <c r="FE41" s="24"/>
      <c r="FG41" s="32"/>
      <c r="FH41" s="33"/>
      <c r="FI41" s="33"/>
      <c r="FJ41" s="71"/>
      <c r="FK41" s="72"/>
      <c r="FL41" s="33"/>
      <c r="FM41" s="33"/>
      <c r="FN41" s="33"/>
      <c r="FO41" s="33"/>
      <c r="FP41" s="33"/>
      <c r="FQ41" s="33"/>
      <c r="FR41" s="33"/>
      <c r="FS41" s="33"/>
      <c r="FT41" s="34"/>
    </row>
    <row r="42" spans="2:182" x14ac:dyDescent="0.25">
      <c r="B42" s="319">
        <v>42843</v>
      </c>
      <c r="C42" s="328">
        <v>9</v>
      </c>
      <c r="D42" s="315"/>
      <c r="E42" s="315"/>
      <c r="F42" s="315"/>
      <c r="G42" s="315" t="s">
        <v>159</v>
      </c>
      <c r="DZ42" s="43" t="s">
        <v>15</v>
      </c>
      <c r="EA42" s="73">
        <v>1145</v>
      </c>
      <c r="EB42" s="74" t="s">
        <v>14</v>
      </c>
      <c r="EC42" s="13"/>
      <c r="EE42" s="65" t="s">
        <v>21</v>
      </c>
      <c r="EF42" s="75">
        <v>7</v>
      </c>
      <c r="EG42" s="62"/>
      <c r="EH42" s="33"/>
      <c r="EI42" s="18"/>
      <c r="EJ42" s="18"/>
      <c r="EK42" s="18"/>
      <c r="EL42" s="18"/>
      <c r="EM42" s="18"/>
      <c r="EN42" s="18"/>
      <c r="EP42" s="19"/>
      <c r="EQ42" s="76" t="s">
        <v>13</v>
      </c>
      <c r="ER42" s="77"/>
      <c r="ES42" s="77"/>
      <c r="ET42" s="78"/>
      <c r="EU42" s="70">
        <v>2014</v>
      </c>
      <c r="EV42" s="18"/>
      <c r="EW42" s="18"/>
      <c r="EX42" s="79">
        <v>25</v>
      </c>
      <c r="EY42" s="80">
        <v>-1.7205992642990762</v>
      </c>
      <c r="EZ42" s="399" t="s">
        <v>120</v>
      </c>
      <c r="FA42" s="400"/>
      <c r="FB42" s="18"/>
      <c r="FC42" s="18"/>
      <c r="FD42" s="18"/>
      <c r="FE42" s="24"/>
      <c r="FG42" s="32"/>
      <c r="FH42" s="81" t="s">
        <v>130</v>
      </c>
      <c r="FI42" s="82"/>
      <c r="FJ42" s="403">
        <v>0.1</v>
      </c>
      <c r="FK42" s="404"/>
      <c r="FL42" s="33"/>
      <c r="FM42" s="33"/>
      <c r="FN42" s="33"/>
      <c r="FO42" s="33"/>
      <c r="FP42" s="33"/>
      <c r="FQ42" s="33"/>
      <c r="FR42" s="33"/>
      <c r="FS42" s="33"/>
      <c r="FT42" s="34"/>
    </row>
    <row r="43" spans="2:182" x14ac:dyDescent="0.25">
      <c r="B43" s="319">
        <v>42836</v>
      </c>
      <c r="C43" s="328">
        <v>9</v>
      </c>
      <c r="D43" s="315"/>
      <c r="E43" s="315"/>
      <c r="F43" s="315"/>
      <c r="G43" s="315" t="s">
        <v>159</v>
      </c>
      <c r="EF43" s="43" t="s">
        <v>16</v>
      </c>
      <c r="EG43" s="73">
        <v>24900</v>
      </c>
      <c r="EH43" s="74" t="s">
        <v>14</v>
      </c>
      <c r="EI43" s="13"/>
      <c r="EK43" s="65" t="s">
        <v>51</v>
      </c>
      <c r="EL43" s="83">
        <v>40506.038800526432</v>
      </c>
      <c r="EM43" s="33"/>
      <c r="EN43" s="33"/>
      <c r="EO43" s="18"/>
      <c r="EP43" s="18"/>
      <c r="EQ43" s="18"/>
      <c r="ER43" s="18"/>
      <c r="ES43" s="18"/>
      <c r="ET43" s="18"/>
      <c r="EV43" s="19"/>
      <c r="EW43" s="76" t="s">
        <v>15</v>
      </c>
      <c r="EX43" s="77"/>
      <c r="EY43" s="77"/>
      <c r="EZ43" s="78"/>
      <c r="FA43" s="70">
        <v>1145</v>
      </c>
      <c r="FB43" s="18"/>
      <c r="FC43" s="18"/>
      <c r="FD43" s="84">
        <v>50</v>
      </c>
      <c r="FE43" s="80">
        <v>-0.80334954449622686</v>
      </c>
      <c r="FF43" s="389" t="s">
        <v>120</v>
      </c>
      <c r="FG43" s="390"/>
      <c r="FH43" s="18"/>
      <c r="FI43" s="18"/>
      <c r="FJ43" s="18"/>
      <c r="FK43" s="24"/>
      <c r="FM43" s="32"/>
      <c r="FN43" s="85" t="s">
        <v>131</v>
      </c>
      <c r="FO43" s="85"/>
      <c r="FP43" s="425">
        <v>7</v>
      </c>
      <c r="FQ43" s="426"/>
      <c r="FR43" s="33"/>
      <c r="FS43" s="86"/>
      <c r="FT43" s="87"/>
      <c r="FU43" s="87"/>
      <c r="FV43" s="87"/>
      <c r="FW43" s="33"/>
      <c r="FX43" s="33"/>
      <c r="FY43" s="33"/>
      <c r="FZ43" s="34"/>
    </row>
    <row r="44" spans="2:182" ht="15.75" thickBot="1" x14ac:dyDescent="0.3">
      <c r="B44" s="319">
        <v>42831</v>
      </c>
      <c r="C44" s="328">
        <v>9</v>
      </c>
      <c r="D44" s="315"/>
      <c r="E44" s="315"/>
      <c r="F44" s="315"/>
      <c r="G44" s="315" t="s">
        <v>159</v>
      </c>
      <c r="EF44" s="43" t="s">
        <v>17</v>
      </c>
      <c r="EG44" s="73">
        <v>0</v>
      </c>
      <c r="EH44" s="74" t="s">
        <v>14</v>
      </c>
      <c r="EI44" s="13"/>
      <c r="EK44" s="88" t="s">
        <v>52</v>
      </c>
      <c r="EL44" s="89">
        <v>1.6581717979052277</v>
      </c>
      <c r="EM44" s="90"/>
      <c r="EN44" s="33"/>
      <c r="EO44" s="18"/>
      <c r="EP44" s="18"/>
      <c r="EQ44" s="18"/>
      <c r="ER44" s="18"/>
      <c r="ES44" s="18"/>
      <c r="ET44" s="18"/>
      <c r="EV44" s="19"/>
      <c r="EW44" s="76" t="s">
        <v>16</v>
      </c>
      <c r="EX44" s="77"/>
      <c r="EY44" s="77"/>
      <c r="EZ44" s="78"/>
      <c r="FA44" s="70">
        <v>24900</v>
      </c>
      <c r="FB44" s="18"/>
      <c r="FC44" s="18"/>
      <c r="FD44" s="84">
        <v>80</v>
      </c>
      <c r="FE44" s="80">
        <v>1.9210068271572394</v>
      </c>
      <c r="FF44" s="389" t="s">
        <v>121</v>
      </c>
      <c r="FG44" s="390"/>
      <c r="FH44" s="18"/>
      <c r="FI44" s="18"/>
      <c r="FJ44" s="18"/>
      <c r="FK44" s="24"/>
      <c r="FM44" s="32"/>
      <c r="FN44" s="91"/>
      <c r="FO44" s="91"/>
      <c r="FP44" s="92"/>
      <c r="FQ44" s="93"/>
      <c r="FR44" s="33"/>
      <c r="FS44" s="94"/>
      <c r="FT44" s="94"/>
      <c r="FU44" s="95"/>
      <c r="FV44" s="95"/>
      <c r="FW44" s="33"/>
      <c r="FX44" s="33"/>
      <c r="FY44" s="33"/>
      <c r="FZ44" s="34"/>
    </row>
    <row r="45" spans="2:182" ht="15.75" thickBot="1" x14ac:dyDescent="0.3">
      <c r="B45" s="319">
        <v>42817</v>
      </c>
      <c r="C45" s="328">
        <v>9</v>
      </c>
      <c r="D45" s="315"/>
      <c r="E45" s="315"/>
      <c r="F45" s="315"/>
      <c r="G45" s="315" t="s">
        <v>159</v>
      </c>
      <c r="EF45" s="43" t="s">
        <v>18</v>
      </c>
      <c r="EG45" s="73">
        <v>450</v>
      </c>
      <c r="EH45" s="74" t="s">
        <v>14</v>
      </c>
      <c r="EI45" s="13"/>
      <c r="EK45" s="96"/>
      <c r="EL45" s="97"/>
      <c r="EM45" s="18"/>
      <c r="EN45" s="18"/>
      <c r="EO45" s="18"/>
      <c r="EP45" s="18"/>
      <c r="EQ45" s="18"/>
      <c r="ER45" s="18"/>
      <c r="ES45" s="18"/>
      <c r="ET45" s="18"/>
      <c r="EV45" s="19"/>
      <c r="EW45" s="76" t="s">
        <v>17</v>
      </c>
      <c r="EX45" s="77"/>
      <c r="EY45" s="77"/>
      <c r="EZ45" s="78"/>
      <c r="FA45" s="70">
        <v>0</v>
      </c>
      <c r="FB45" s="18"/>
      <c r="FC45" s="18"/>
      <c r="FD45" s="18"/>
      <c r="FE45" s="18"/>
      <c r="FF45" s="18"/>
      <c r="FG45" s="18"/>
      <c r="FH45" s="18"/>
      <c r="FI45" s="18"/>
      <c r="FJ45" s="18"/>
      <c r="FK45" s="98"/>
      <c r="FM45" s="32"/>
      <c r="FN45" s="99" t="s">
        <v>22</v>
      </c>
      <c r="FO45" s="100"/>
      <c r="FP45" s="101"/>
      <c r="FQ45" s="102"/>
      <c r="FR45" s="33"/>
      <c r="FS45" s="33"/>
      <c r="FT45" s="33"/>
      <c r="FU45" s="33"/>
      <c r="FV45" s="33"/>
      <c r="FW45" s="33"/>
      <c r="FX45" s="33"/>
      <c r="FY45" s="33"/>
      <c r="FZ45" s="34"/>
    </row>
    <row r="46" spans="2:182" ht="15.75" thickBot="1" x14ac:dyDescent="0.3">
      <c r="B46" s="319">
        <v>42804</v>
      </c>
      <c r="C46" s="328">
        <v>9</v>
      </c>
      <c r="D46" s="315"/>
      <c r="E46" s="315"/>
      <c r="F46" s="315"/>
      <c r="G46" s="315" t="s">
        <v>159</v>
      </c>
      <c r="EF46" s="43" t="s">
        <v>19</v>
      </c>
      <c r="EG46" s="103">
        <v>139</v>
      </c>
      <c r="EH46" s="74" t="s">
        <v>14</v>
      </c>
      <c r="EI46" s="13"/>
      <c r="EK46" s="104" t="s">
        <v>53</v>
      </c>
      <c r="EL46" s="105"/>
      <c r="EM46" s="106"/>
      <c r="EN46" s="106"/>
      <c r="EO46" s="106"/>
      <c r="EP46" s="107"/>
      <c r="EQ46" s="108"/>
      <c r="ER46" s="108"/>
      <c r="ES46" s="108"/>
      <c r="ET46" s="109"/>
      <c r="EV46" s="19"/>
      <c r="EW46" s="76" t="s">
        <v>18</v>
      </c>
      <c r="EX46" s="77"/>
      <c r="EY46" s="77"/>
      <c r="EZ46" s="78"/>
      <c r="FA46" s="70">
        <v>450</v>
      </c>
      <c r="FB46" s="18"/>
      <c r="FC46" s="18"/>
      <c r="FD46" s="396" t="s">
        <v>94</v>
      </c>
      <c r="FE46" s="397"/>
      <c r="FF46" s="397"/>
      <c r="FG46" s="398"/>
      <c r="FH46" s="18"/>
      <c r="FI46" s="18"/>
      <c r="FJ46" s="18"/>
      <c r="FK46" s="98"/>
      <c r="FM46" s="32"/>
      <c r="FN46" s="110" t="s">
        <v>132</v>
      </c>
      <c r="FO46" s="111"/>
      <c r="FP46" s="427" t="s">
        <v>24</v>
      </c>
      <c r="FQ46" s="428"/>
      <c r="FR46" s="33"/>
      <c r="FS46" s="33"/>
      <c r="FT46" s="33"/>
      <c r="FU46" s="33"/>
      <c r="FV46" s="33"/>
      <c r="FW46" s="33"/>
      <c r="FX46" s="33"/>
      <c r="FY46" s="33"/>
      <c r="FZ46" s="34"/>
    </row>
    <row r="47" spans="2:182" x14ac:dyDescent="0.25">
      <c r="B47" s="319">
        <v>42790</v>
      </c>
      <c r="C47" s="328">
        <v>9</v>
      </c>
      <c r="D47" s="315"/>
      <c r="E47" s="315"/>
      <c r="F47" s="315"/>
      <c r="G47" s="315" t="s">
        <v>159</v>
      </c>
      <c r="EF47" s="43" t="s">
        <v>20</v>
      </c>
      <c r="EG47" s="73">
        <v>0.1</v>
      </c>
      <c r="EH47" s="74" t="s">
        <v>14</v>
      </c>
      <c r="EI47" s="13"/>
      <c r="EK47" s="112"/>
      <c r="EL47" s="113"/>
      <c r="EM47" s="114"/>
      <c r="EN47" s="114"/>
      <c r="EO47" s="114"/>
      <c r="EP47" s="18"/>
      <c r="EQ47" s="18"/>
      <c r="ER47" s="18"/>
      <c r="ES47" s="18"/>
      <c r="ET47" s="115"/>
      <c r="EV47" s="19"/>
      <c r="EW47" s="76" t="s">
        <v>19</v>
      </c>
      <c r="EX47" s="77"/>
      <c r="EY47" s="77"/>
      <c r="EZ47" s="78"/>
      <c r="FA47" s="70">
        <v>139</v>
      </c>
      <c r="FB47" s="18"/>
      <c r="FC47" s="18"/>
      <c r="FD47" s="116"/>
      <c r="FE47" s="117" t="s">
        <v>97</v>
      </c>
      <c r="FF47" s="440">
        <v>-11238.207671203041</v>
      </c>
      <c r="FG47" s="441"/>
      <c r="FH47" s="18"/>
      <c r="FI47" s="18"/>
      <c r="FJ47" s="18"/>
      <c r="FK47" s="98"/>
      <c r="FM47" s="32"/>
      <c r="FN47" s="81" t="s">
        <v>133</v>
      </c>
      <c r="FO47" s="82"/>
      <c r="FP47" s="429" t="s">
        <v>24</v>
      </c>
      <c r="FQ47" s="430"/>
      <c r="FR47" s="33"/>
      <c r="FS47" s="62"/>
      <c r="FT47" s="118"/>
      <c r="FU47" s="119"/>
      <c r="FV47" s="120"/>
      <c r="FW47" s="120"/>
      <c r="FX47" s="62"/>
      <c r="FY47" s="33"/>
      <c r="FZ47" s="34"/>
    </row>
    <row r="48" spans="2:182" ht="15.75" thickBot="1" x14ac:dyDescent="0.3">
      <c r="B48" s="319">
        <v>42776</v>
      </c>
      <c r="C48" s="328">
        <v>9</v>
      </c>
      <c r="D48" s="315"/>
      <c r="E48" s="315"/>
      <c r="F48" s="315"/>
      <c r="G48" s="315" t="s">
        <v>159</v>
      </c>
      <c r="EF48" s="49" t="s">
        <v>21</v>
      </c>
      <c r="EG48" s="121">
        <v>7</v>
      </c>
      <c r="EH48" s="122" t="s">
        <v>14</v>
      </c>
      <c r="EI48" s="13"/>
      <c r="EK48" s="123" t="s">
        <v>54</v>
      </c>
      <c r="EL48" s="123"/>
      <c r="EM48" s="124" t="s">
        <v>55</v>
      </c>
      <c r="EN48" s="124"/>
      <c r="EO48" s="114"/>
      <c r="EP48" s="18"/>
      <c r="EQ48" s="18"/>
      <c r="ER48" s="18"/>
      <c r="ES48" s="18"/>
      <c r="ET48" s="115"/>
      <c r="EV48" s="19"/>
      <c r="EW48" s="76" t="s">
        <v>20</v>
      </c>
      <c r="EX48" s="77"/>
      <c r="EY48" s="77"/>
      <c r="EZ48" s="78"/>
      <c r="FA48" s="70">
        <v>0.1</v>
      </c>
      <c r="FB48" s="18"/>
      <c r="FC48" s="18"/>
      <c r="FD48" s="125"/>
      <c r="FE48" s="126" t="s">
        <v>100</v>
      </c>
      <c r="FF48" s="438">
        <v>-2425.3581732073844</v>
      </c>
      <c r="FG48" s="439"/>
      <c r="FH48" s="18"/>
      <c r="FI48" s="18"/>
      <c r="FJ48" s="18"/>
      <c r="FK48" s="98"/>
      <c r="FM48" s="32"/>
      <c r="FN48" s="91"/>
      <c r="FO48" s="91"/>
      <c r="FP48" s="127"/>
      <c r="FQ48" s="127"/>
      <c r="FR48" s="33"/>
      <c r="FS48" s="86"/>
      <c r="FT48" s="86"/>
      <c r="FU48" s="86"/>
      <c r="FV48" s="86"/>
      <c r="FW48" s="120"/>
      <c r="FX48" s="62"/>
      <c r="FY48" s="33"/>
      <c r="FZ48" s="34"/>
    </row>
    <row r="49" spans="2:182" x14ac:dyDescent="0.25">
      <c r="B49" s="319">
        <v>42762</v>
      </c>
      <c r="C49" s="328">
        <v>9</v>
      </c>
      <c r="D49" s="315"/>
      <c r="E49" s="315"/>
      <c r="F49" s="315"/>
      <c r="G49" s="315" t="s">
        <v>159</v>
      </c>
      <c r="EF49" s="54"/>
      <c r="EG49" s="128"/>
      <c r="EH49" s="129"/>
      <c r="EI49" s="13"/>
      <c r="EK49" s="125" t="s">
        <v>56</v>
      </c>
      <c r="EL49" s="130">
        <v>2.4823472910536757E-3</v>
      </c>
      <c r="EM49" s="125" t="s">
        <v>57</v>
      </c>
      <c r="EN49" s="130">
        <v>4.8802639334633538E-2</v>
      </c>
      <c r="EO49" s="131"/>
      <c r="EP49" s="18"/>
      <c r="EQ49" s="18"/>
      <c r="ER49" s="18"/>
      <c r="ES49" s="18"/>
      <c r="ET49" s="115"/>
      <c r="EV49" s="19"/>
      <c r="EW49" s="39" t="s">
        <v>50</v>
      </c>
      <c r="EX49" s="77"/>
      <c r="EY49" s="77"/>
      <c r="EZ49" s="78"/>
      <c r="FA49" s="70">
        <v>41032.394366197186</v>
      </c>
      <c r="FB49" s="18"/>
      <c r="FC49" s="18"/>
      <c r="FD49" s="125"/>
      <c r="FE49" s="126" t="s">
        <v>103</v>
      </c>
      <c r="FF49" s="438">
        <v>727.18029424892927</v>
      </c>
      <c r="FG49" s="439"/>
      <c r="FH49" s="18"/>
      <c r="FI49" s="18"/>
      <c r="FJ49" s="18"/>
      <c r="FK49" s="24"/>
      <c r="FM49" s="32"/>
      <c r="FN49" s="99" t="s">
        <v>134</v>
      </c>
      <c r="FO49" s="132"/>
      <c r="FP49" s="133"/>
      <c r="FQ49" s="134"/>
      <c r="FR49" s="33"/>
      <c r="FS49" s="87"/>
      <c r="FT49" s="87"/>
      <c r="FU49" s="87"/>
      <c r="FV49" s="87"/>
      <c r="FW49" s="120"/>
      <c r="FX49" s="62"/>
      <c r="FY49" s="33"/>
      <c r="FZ49" s="34"/>
    </row>
    <row r="50" spans="2:182" ht="15.75" thickBot="1" x14ac:dyDescent="0.3">
      <c r="B50" s="319">
        <v>42746</v>
      </c>
      <c r="C50" s="328">
        <v>9</v>
      </c>
      <c r="D50" s="315"/>
      <c r="E50" s="315"/>
      <c r="F50" s="315"/>
      <c r="G50" s="315" t="s">
        <v>159</v>
      </c>
      <c r="EF50" s="135" t="s">
        <v>22</v>
      </c>
      <c r="EG50" s="55"/>
      <c r="EH50" s="129"/>
      <c r="EI50" s="13"/>
      <c r="EK50" s="125" t="s">
        <v>58</v>
      </c>
      <c r="EL50" s="130">
        <v>2.4723472910536757E-3</v>
      </c>
      <c r="EM50" s="125" t="s">
        <v>59</v>
      </c>
      <c r="EN50" s="130">
        <v>2.3816976060263206E-3</v>
      </c>
      <c r="EO50" s="131"/>
      <c r="EP50" s="18"/>
      <c r="EQ50" s="18"/>
      <c r="ER50" s="18"/>
      <c r="ES50" s="18"/>
      <c r="ET50" s="115"/>
      <c r="EV50" s="19"/>
      <c r="EW50" s="39" t="s">
        <v>122</v>
      </c>
      <c r="EX50" s="77"/>
      <c r="EY50" s="77"/>
      <c r="EZ50" s="78"/>
      <c r="FA50" s="136">
        <v>2</v>
      </c>
      <c r="FB50" s="18"/>
      <c r="FC50" s="18"/>
      <c r="FD50" s="18"/>
      <c r="FE50" s="18"/>
      <c r="FF50" s="18"/>
      <c r="FG50" s="18"/>
      <c r="FH50" s="18"/>
      <c r="FI50" s="18"/>
      <c r="FJ50" s="417"/>
      <c r="FK50" s="418"/>
      <c r="FM50" s="32"/>
      <c r="FN50" s="81" t="s">
        <v>135</v>
      </c>
      <c r="FO50" s="82"/>
      <c r="FP50" s="403">
        <v>2</v>
      </c>
      <c r="FQ50" s="404"/>
      <c r="FR50" s="33"/>
      <c r="FS50" s="137"/>
      <c r="FT50" s="137"/>
      <c r="FU50" s="137"/>
      <c r="FV50" s="137"/>
      <c r="FW50" s="33"/>
      <c r="FX50" s="33"/>
      <c r="FY50" s="33"/>
      <c r="FZ50" s="34"/>
    </row>
    <row r="51" spans="2:182" ht="15.75" thickBot="1" x14ac:dyDescent="0.3">
      <c r="B51" s="11"/>
      <c r="C51" s="11"/>
      <c r="D51" s="11"/>
      <c r="E51" s="11"/>
      <c r="F51" s="11"/>
      <c r="G51" s="11"/>
      <c r="EF51" s="35" t="s">
        <v>23</v>
      </c>
      <c r="EG51" s="138" t="s">
        <v>24</v>
      </c>
      <c r="EH51" s="64" t="s">
        <v>25</v>
      </c>
      <c r="EI51" s="13"/>
      <c r="EK51" s="125" t="s">
        <v>60</v>
      </c>
      <c r="EL51" s="130">
        <v>2.2098491228189333E-3</v>
      </c>
      <c r="EM51" s="114"/>
      <c r="EN51" s="114"/>
      <c r="EO51" s="114"/>
      <c r="EP51" s="18"/>
      <c r="EQ51" s="18"/>
      <c r="ER51" s="18"/>
      <c r="ES51" s="18"/>
      <c r="ET51" s="115"/>
      <c r="EV51" s="19"/>
      <c r="EW51" s="39" t="s">
        <v>123</v>
      </c>
      <c r="EX51" s="77"/>
      <c r="EY51" s="77"/>
      <c r="EZ51" s="78"/>
      <c r="FA51" s="139">
        <v>30</v>
      </c>
      <c r="FB51" s="18"/>
      <c r="FC51" s="18"/>
      <c r="FD51" s="419" t="s">
        <v>92</v>
      </c>
      <c r="FE51" s="420"/>
      <c r="FF51" s="421" t="s">
        <v>93</v>
      </c>
      <c r="FG51" s="422"/>
      <c r="FH51" s="18"/>
      <c r="FI51" s="18"/>
      <c r="FJ51" s="423"/>
      <c r="FK51" s="424"/>
      <c r="FM51" s="32"/>
      <c r="FN51" s="81" t="s">
        <v>30</v>
      </c>
      <c r="FO51" s="82"/>
      <c r="FP51" s="403" t="s">
        <v>24</v>
      </c>
      <c r="FQ51" s="404"/>
      <c r="FR51" s="33"/>
      <c r="FS51" s="140"/>
      <c r="FT51" s="140"/>
      <c r="FU51" s="141"/>
      <c r="FV51" s="141"/>
      <c r="FW51" s="33"/>
      <c r="FX51" s="33"/>
      <c r="FY51" s="33"/>
      <c r="FZ51" s="142"/>
    </row>
    <row r="52" spans="2:182" ht="15.75" thickBot="1" x14ac:dyDescent="0.3">
      <c r="EF52" s="49" t="s">
        <v>26</v>
      </c>
      <c r="EG52" s="143" t="s">
        <v>24</v>
      </c>
      <c r="EH52" s="122" t="s">
        <v>27</v>
      </c>
      <c r="EI52" s="13"/>
      <c r="EK52" s="144"/>
      <c r="EL52" s="145"/>
      <c r="EM52" s="114"/>
      <c r="EN52" s="114"/>
      <c r="EO52" s="114"/>
      <c r="EP52" s="18"/>
      <c r="EQ52" s="18"/>
      <c r="ER52" s="18"/>
      <c r="ES52" s="18"/>
      <c r="ET52" s="115"/>
      <c r="EV52" s="19"/>
      <c r="EW52" s="39" t="s">
        <v>124</v>
      </c>
      <c r="EX52" s="77"/>
      <c r="EY52" s="77"/>
      <c r="EZ52" s="78"/>
      <c r="FA52" s="139" t="s">
        <v>24</v>
      </c>
      <c r="FB52" s="18"/>
      <c r="FC52" s="18"/>
      <c r="FD52" s="455" t="s">
        <v>95</v>
      </c>
      <c r="FE52" s="455"/>
      <c r="FF52" s="146" t="s">
        <v>96</v>
      </c>
      <c r="FG52" s="147"/>
      <c r="FH52" s="93"/>
      <c r="FI52" s="114"/>
      <c r="FJ52" s="423"/>
      <c r="FK52" s="424"/>
      <c r="FM52" s="32"/>
      <c r="FN52" s="81" t="s">
        <v>133</v>
      </c>
      <c r="FO52" s="82"/>
      <c r="FP52" s="403">
        <v>30</v>
      </c>
      <c r="FQ52" s="404"/>
      <c r="FR52" s="33"/>
      <c r="FS52" s="140"/>
      <c r="FT52" s="140"/>
      <c r="FU52" s="141"/>
      <c r="FV52" s="141"/>
      <c r="FW52" s="33"/>
      <c r="FX52" s="33"/>
      <c r="FY52" s="33"/>
      <c r="FZ52" s="148"/>
    </row>
    <row r="53" spans="2:182" x14ac:dyDescent="0.25">
      <c r="EF53" s="54"/>
      <c r="EG53" s="55"/>
      <c r="EH53" s="129"/>
      <c r="EI53" s="13"/>
      <c r="EK53" s="144"/>
      <c r="EL53" s="149" t="s">
        <v>61</v>
      </c>
      <c r="EM53" s="150" t="s">
        <v>62</v>
      </c>
      <c r="EN53" s="114"/>
      <c r="EO53" s="114"/>
      <c r="EP53" s="18"/>
      <c r="EQ53" s="18"/>
      <c r="ER53" s="18"/>
      <c r="ES53" s="18"/>
      <c r="ET53" s="115"/>
      <c r="EV53" s="19"/>
      <c r="EW53" s="39" t="s">
        <v>21</v>
      </c>
      <c r="EX53" s="77"/>
      <c r="EY53" s="77"/>
      <c r="EZ53" s="78"/>
      <c r="FA53" s="151">
        <v>7</v>
      </c>
      <c r="FB53" s="18"/>
      <c r="FC53" s="18"/>
      <c r="FD53" s="431" t="s">
        <v>98</v>
      </c>
      <c r="FE53" s="431"/>
      <c r="FF53" s="152" t="s">
        <v>99</v>
      </c>
      <c r="FG53" s="150"/>
      <c r="FH53" s="93"/>
      <c r="FI53" s="114"/>
      <c r="FJ53" s="18"/>
      <c r="FK53" s="24"/>
      <c r="FM53" s="32"/>
      <c r="FN53" s="81" t="s">
        <v>136</v>
      </c>
      <c r="FO53" s="153"/>
      <c r="FP53" s="451" t="s">
        <v>24</v>
      </c>
      <c r="FQ53" s="452"/>
      <c r="FR53" s="33"/>
      <c r="FS53" s="140"/>
      <c r="FT53" s="140"/>
      <c r="FU53" s="141"/>
      <c r="FV53" s="141"/>
      <c r="FW53" s="33"/>
      <c r="FX53" s="33"/>
      <c r="FY53" s="33"/>
      <c r="FZ53" s="154"/>
    </row>
    <row r="54" spans="2:182" ht="15.75" thickBot="1" x14ac:dyDescent="0.3">
      <c r="EF54" s="135" t="s">
        <v>28</v>
      </c>
      <c r="EG54" s="55"/>
      <c r="EH54" s="129"/>
      <c r="EI54" s="13"/>
      <c r="EK54" s="155" t="s">
        <v>63</v>
      </c>
      <c r="EL54" s="156" t="s">
        <v>64</v>
      </c>
      <c r="EM54" s="156" t="s">
        <v>64</v>
      </c>
      <c r="EN54" s="114"/>
      <c r="EO54" s="382" t="s">
        <v>65</v>
      </c>
      <c r="EP54" s="383"/>
      <c r="EQ54" s="383"/>
      <c r="ER54" s="383"/>
      <c r="ES54" s="384"/>
      <c r="ET54" s="115"/>
      <c r="EV54" s="19"/>
      <c r="EW54" s="39" t="s">
        <v>125</v>
      </c>
      <c r="EX54" s="77"/>
      <c r="EY54" s="77"/>
      <c r="EZ54" s="78"/>
      <c r="FA54" s="139">
        <v>40506.038800526432</v>
      </c>
      <c r="FB54" s="18"/>
      <c r="FC54" s="18"/>
      <c r="FD54" s="431" t="s">
        <v>101</v>
      </c>
      <c r="FE54" s="431"/>
      <c r="FF54" s="152" t="s">
        <v>102</v>
      </c>
      <c r="FG54" s="150"/>
      <c r="FH54" s="18"/>
      <c r="FI54" s="18"/>
      <c r="FJ54" s="18"/>
      <c r="FK54" s="24"/>
      <c r="FM54" s="32"/>
      <c r="FN54" s="91"/>
      <c r="FO54" s="93"/>
      <c r="FP54" s="157"/>
      <c r="FQ54" s="157"/>
      <c r="FR54" s="33"/>
      <c r="FS54" s="33"/>
      <c r="FT54" s="33"/>
      <c r="FU54" s="33"/>
      <c r="FV54" s="33"/>
      <c r="FW54" s="33"/>
      <c r="FX54" s="33"/>
      <c r="FY54" s="33"/>
      <c r="FZ54" s="154"/>
    </row>
    <row r="55" spans="2:182" ht="15.75" thickBot="1" x14ac:dyDescent="0.3">
      <c r="EF55" s="35" t="s">
        <v>29</v>
      </c>
      <c r="EG55" s="138">
        <v>2</v>
      </c>
      <c r="EH55" s="64" t="s">
        <v>14</v>
      </c>
      <c r="EI55" s="13"/>
      <c r="EK55" s="158">
        <v>25</v>
      </c>
      <c r="EL55" s="159">
        <v>62.152697491681508</v>
      </c>
      <c r="EM55" s="159">
        <v>2.8937233267409184</v>
      </c>
      <c r="EN55" s="114"/>
      <c r="EO55" s="125" t="s">
        <v>66</v>
      </c>
      <c r="EP55" s="160" t="s">
        <v>67</v>
      </c>
      <c r="EQ55" s="160"/>
      <c r="ER55" s="160"/>
      <c r="ES55" s="161"/>
      <c r="ET55" s="162"/>
      <c r="EV55" s="19"/>
      <c r="EW55" s="76" t="s">
        <v>52</v>
      </c>
      <c r="EX55" s="77"/>
      <c r="EY55" s="77"/>
      <c r="EZ55" s="78"/>
      <c r="FA55" s="163">
        <v>1.6581717979052277</v>
      </c>
      <c r="FB55" s="18"/>
      <c r="FC55" s="18"/>
      <c r="FD55" s="431" t="s">
        <v>104</v>
      </c>
      <c r="FE55" s="431"/>
      <c r="FF55" s="152" t="s">
        <v>105</v>
      </c>
      <c r="FG55" s="150"/>
      <c r="FH55" s="18"/>
      <c r="FI55" s="18"/>
      <c r="FJ55" s="18"/>
      <c r="FK55" s="24"/>
      <c r="FM55" s="32"/>
      <c r="FN55" s="164" t="s">
        <v>39</v>
      </c>
      <c r="FO55" s="132"/>
      <c r="FP55" s="132"/>
      <c r="FQ55" s="82"/>
      <c r="FR55" s="62"/>
      <c r="FS55" s="165"/>
      <c r="FT55" s="166"/>
      <c r="FU55" s="166"/>
      <c r="FV55" s="166"/>
      <c r="FW55" s="166"/>
      <c r="FX55" s="166"/>
      <c r="FY55" s="33"/>
      <c r="FZ55" s="167"/>
    </row>
    <row r="56" spans="2:182" x14ac:dyDescent="0.25">
      <c r="EF56" s="81" t="s">
        <v>30</v>
      </c>
      <c r="EG56" s="138" t="s">
        <v>24</v>
      </c>
      <c r="EH56" s="74" t="s">
        <v>14</v>
      </c>
      <c r="EI56" s="13"/>
      <c r="EK56" s="158">
        <v>50</v>
      </c>
      <c r="EL56" s="159">
        <v>61.972298129763281</v>
      </c>
      <c r="EM56" s="159">
        <v>2.8937233267409184</v>
      </c>
      <c r="EN56" s="114"/>
      <c r="EO56" s="125" t="s">
        <v>68</v>
      </c>
      <c r="EP56" s="160" t="s">
        <v>69</v>
      </c>
      <c r="EQ56" s="160"/>
      <c r="ER56" s="160"/>
      <c r="ES56" s="161"/>
      <c r="ET56" s="162"/>
      <c r="EV56" s="19"/>
      <c r="EW56" s="39" t="s">
        <v>38</v>
      </c>
      <c r="EX56" s="77"/>
      <c r="EY56" s="77"/>
      <c r="EZ56" s="78"/>
      <c r="FA56" s="168">
        <v>123</v>
      </c>
      <c r="FB56" s="18"/>
      <c r="FC56" s="18"/>
      <c r="FD56" s="18"/>
      <c r="FE56" s="18"/>
      <c r="FF56" s="18"/>
      <c r="FG56" s="18"/>
      <c r="FH56" s="18"/>
      <c r="FI56" s="18"/>
      <c r="FJ56" s="18"/>
      <c r="FK56" s="24"/>
      <c r="FM56" s="32"/>
      <c r="FN56" s="81" t="s">
        <v>40</v>
      </c>
      <c r="FO56" s="169">
        <v>5.5</v>
      </c>
      <c r="FP56" s="170" t="s">
        <v>41</v>
      </c>
      <c r="FQ56" s="171"/>
      <c r="FR56" s="33"/>
      <c r="FS56" s="172" t="s">
        <v>137</v>
      </c>
      <c r="FT56" s="173"/>
      <c r="FU56" s="173"/>
      <c r="FV56" s="173"/>
      <c r="FW56" s="173"/>
      <c r="FX56" s="26"/>
      <c r="FY56" s="174"/>
      <c r="FZ56" s="34"/>
    </row>
    <row r="57" spans="2:182" x14ac:dyDescent="0.25">
      <c r="EF57" s="43" t="s">
        <v>31</v>
      </c>
      <c r="EG57" s="143">
        <v>30</v>
      </c>
      <c r="EH57" s="74" t="s">
        <v>14</v>
      </c>
      <c r="EI57" s="13"/>
      <c r="EK57" s="158">
        <v>80</v>
      </c>
      <c r="EL57" s="159">
        <v>57.127026469153712</v>
      </c>
      <c r="EM57" s="159">
        <v>2.8937233267409184</v>
      </c>
      <c r="EN57" s="114"/>
      <c r="EO57" s="125" t="s">
        <v>70</v>
      </c>
      <c r="EP57" s="160" t="s">
        <v>71</v>
      </c>
      <c r="EQ57" s="160"/>
      <c r="ER57" s="160"/>
      <c r="ES57" s="161"/>
      <c r="ET57" s="162"/>
      <c r="EV57" s="19"/>
      <c r="EW57" s="39" t="s">
        <v>37</v>
      </c>
      <c r="EX57" s="77"/>
      <c r="EY57" s="77"/>
      <c r="EZ57" s="78"/>
      <c r="FA57" s="175">
        <v>47</v>
      </c>
      <c r="FB57" s="18"/>
      <c r="FC57" s="18"/>
      <c r="FD57" s="18"/>
      <c r="FE57" s="18"/>
      <c r="FF57" s="18"/>
      <c r="FG57" s="18"/>
      <c r="FH57" s="18"/>
      <c r="FI57" s="18"/>
      <c r="FJ57" s="18"/>
      <c r="FK57" s="24"/>
      <c r="FM57" s="32"/>
      <c r="FN57" s="110" t="s">
        <v>42</v>
      </c>
      <c r="FO57" s="169">
        <v>2.875</v>
      </c>
      <c r="FP57" s="170" t="s">
        <v>41</v>
      </c>
      <c r="FQ57" s="171">
        <v>2206</v>
      </c>
      <c r="FR57" s="176"/>
      <c r="FS57" s="177" t="s">
        <v>138</v>
      </c>
      <c r="FT57" s="87"/>
      <c r="FU57" s="87"/>
      <c r="FV57" s="87"/>
      <c r="FW57" s="87"/>
      <c r="FX57" s="33"/>
      <c r="FY57" s="24"/>
      <c r="FZ57" s="34"/>
    </row>
    <row r="58" spans="2:182" ht="15.75" thickBot="1" x14ac:dyDescent="0.3">
      <c r="EF58" s="49" t="s">
        <v>32</v>
      </c>
      <c r="EG58" s="178" t="s">
        <v>24</v>
      </c>
      <c r="EH58" s="122" t="s">
        <v>14</v>
      </c>
      <c r="EI58" s="13"/>
      <c r="EK58" s="179"/>
      <c r="EL58" s="180"/>
      <c r="EM58" s="181"/>
      <c r="EN58" s="181"/>
      <c r="EO58" s="181"/>
      <c r="EP58" s="182"/>
      <c r="EQ58" s="182"/>
      <c r="ER58" s="182"/>
      <c r="ES58" s="182"/>
      <c r="ET58" s="183"/>
      <c r="EV58" s="19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4"/>
      <c r="FI58" s="18"/>
      <c r="FJ58" s="18"/>
      <c r="FK58" s="24"/>
      <c r="FM58" s="32"/>
      <c r="FN58" s="110" t="s">
        <v>43</v>
      </c>
      <c r="FO58" s="169">
        <v>1</v>
      </c>
      <c r="FP58" s="170" t="s">
        <v>41</v>
      </c>
      <c r="FQ58" s="171">
        <v>652</v>
      </c>
      <c r="FR58" s="185"/>
      <c r="FS58" s="186" t="s">
        <v>139</v>
      </c>
      <c r="FT58" s="187"/>
      <c r="FU58" s="187"/>
      <c r="FV58" s="187"/>
      <c r="FW58" s="187"/>
      <c r="FX58" s="68"/>
      <c r="FY58" s="188"/>
      <c r="FZ58" s="34"/>
    </row>
    <row r="59" spans="2:182" ht="15.75" thickBot="1" x14ac:dyDescent="0.3">
      <c r="EF59" s="54"/>
      <c r="EG59" s="55"/>
      <c r="EH59" s="129"/>
      <c r="EI59" s="13"/>
      <c r="EK59" s="189"/>
      <c r="EL59" s="113"/>
      <c r="EM59" s="114"/>
      <c r="EN59" s="114"/>
      <c r="EO59" s="114"/>
      <c r="EP59" s="18"/>
      <c r="EQ59" s="18"/>
      <c r="ER59" s="18"/>
      <c r="ES59" s="18"/>
      <c r="ET59" s="24"/>
      <c r="EV59" s="19"/>
      <c r="EW59" s="18"/>
      <c r="EX59" s="18"/>
      <c r="EY59" s="18"/>
      <c r="EZ59" s="18"/>
      <c r="FA59" s="18"/>
      <c r="FB59" s="18"/>
      <c r="FC59" s="113"/>
      <c r="FD59" s="18"/>
      <c r="FE59" s="18"/>
      <c r="FF59" s="18"/>
      <c r="FG59" s="18"/>
      <c r="FH59" s="190"/>
      <c r="FI59" s="18"/>
      <c r="FJ59" s="18"/>
      <c r="FK59" s="24"/>
      <c r="FM59" s="32"/>
      <c r="FN59" s="110" t="s">
        <v>44</v>
      </c>
      <c r="FO59" s="169">
        <v>0.875</v>
      </c>
      <c r="FP59" s="170" t="s">
        <v>41</v>
      </c>
      <c r="FQ59" s="171">
        <v>681</v>
      </c>
      <c r="FR59" s="185"/>
      <c r="FS59" s="137"/>
      <c r="FT59" s="137"/>
      <c r="FU59" s="137"/>
      <c r="FV59" s="137"/>
      <c r="FW59" s="137"/>
      <c r="FX59" s="33"/>
      <c r="FY59" s="18"/>
      <c r="FZ59" s="34"/>
    </row>
    <row r="60" spans="2:182" ht="15.75" thickBot="1" x14ac:dyDescent="0.3">
      <c r="EF60" s="59" t="s">
        <v>33</v>
      </c>
      <c r="EG60" s="55"/>
      <c r="EH60" s="129"/>
      <c r="EI60" s="13"/>
      <c r="EK60" s="191" t="s">
        <v>72</v>
      </c>
      <c r="EL60" s="192"/>
      <c r="EM60" s="193"/>
      <c r="EN60" s="193"/>
      <c r="EO60" s="193"/>
      <c r="EP60" s="108"/>
      <c r="EQ60" s="108"/>
      <c r="ER60" s="108"/>
      <c r="ES60" s="108"/>
      <c r="ET60" s="109"/>
      <c r="EV60" s="19"/>
      <c r="EW60" s="18"/>
      <c r="EX60" s="18"/>
      <c r="EY60" s="18"/>
      <c r="EZ60" s="18"/>
      <c r="FA60" s="18"/>
      <c r="FB60" s="18"/>
      <c r="FC60" s="113"/>
      <c r="FD60" s="18"/>
      <c r="FE60" s="184"/>
      <c r="FF60" s="18"/>
      <c r="FG60" s="18"/>
      <c r="FH60" s="190"/>
      <c r="FI60" s="18"/>
      <c r="FJ60" s="18"/>
      <c r="FK60" s="24"/>
      <c r="FM60" s="32"/>
      <c r="FN60" s="110" t="s">
        <v>45</v>
      </c>
      <c r="FO60" s="169">
        <v>0.75</v>
      </c>
      <c r="FP60" s="170" t="s">
        <v>41</v>
      </c>
      <c r="FQ60" s="171">
        <v>873</v>
      </c>
      <c r="FR60" s="185"/>
      <c r="FS60" s="405" t="s">
        <v>140</v>
      </c>
      <c r="FT60" s="406"/>
      <c r="FU60" s="406"/>
      <c r="FV60" s="407"/>
      <c r="FW60" s="137"/>
      <c r="FX60" s="33"/>
      <c r="FY60" s="18"/>
      <c r="FZ60" s="34"/>
    </row>
    <row r="61" spans="2:182" x14ac:dyDescent="0.25">
      <c r="EF61" s="35" t="s">
        <v>34</v>
      </c>
      <c r="EG61" s="138" t="s">
        <v>24</v>
      </c>
      <c r="EH61" s="64" t="s">
        <v>35</v>
      </c>
      <c r="EI61" s="13"/>
      <c r="EK61" s="112"/>
      <c r="EL61" s="113"/>
      <c r="EM61" s="114"/>
      <c r="EN61" s="114"/>
      <c r="EO61" s="114"/>
      <c r="EP61" s="18"/>
      <c r="EQ61" s="18"/>
      <c r="ER61" s="18"/>
      <c r="ES61" s="18"/>
      <c r="ET61" s="115"/>
      <c r="EV61" s="19"/>
      <c r="EW61" s="18"/>
      <c r="EX61" s="18"/>
      <c r="EY61" s="18"/>
      <c r="EZ61" s="18"/>
      <c r="FA61" s="18"/>
      <c r="FB61" s="18"/>
      <c r="FC61" s="18"/>
      <c r="FD61" s="18"/>
      <c r="FE61" s="194"/>
      <c r="FF61" s="184"/>
      <c r="FG61" s="184"/>
      <c r="FH61" s="190"/>
      <c r="FI61" s="18"/>
      <c r="FJ61" s="18"/>
      <c r="FK61" s="24"/>
      <c r="FM61" s="32"/>
      <c r="FN61" s="195" t="s">
        <v>46</v>
      </c>
      <c r="FO61" s="111"/>
      <c r="FP61" s="408">
        <v>36</v>
      </c>
      <c r="FQ61" s="409"/>
      <c r="FR61" s="33"/>
      <c r="FS61" s="410" t="s">
        <v>141</v>
      </c>
      <c r="FT61" s="411"/>
      <c r="FU61" s="410" t="s">
        <v>142</v>
      </c>
      <c r="FV61" s="412"/>
      <c r="FW61" s="137"/>
      <c r="FX61" s="33"/>
      <c r="FY61" s="18"/>
      <c r="FZ61" s="34"/>
    </row>
    <row r="62" spans="2:182" ht="15.75" thickBot="1" x14ac:dyDescent="0.3">
      <c r="EF62" s="49" t="s">
        <v>36</v>
      </c>
      <c r="EG62" s="178" t="s">
        <v>24</v>
      </c>
      <c r="EH62" s="122" t="s">
        <v>35</v>
      </c>
      <c r="EI62" s="13"/>
      <c r="EK62" s="385" t="s">
        <v>73</v>
      </c>
      <c r="EL62" s="385"/>
      <c r="EM62" s="196" t="s">
        <v>74</v>
      </c>
      <c r="EN62" s="124"/>
      <c r="EO62" s="114"/>
      <c r="EP62" s="386" t="s">
        <v>75</v>
      </c>
      <c r="EQ62" s="387"/>
      <c r="ER62" s="387"/>
      <c r="ES62" s="388"/>
      <c r="ET62" s="115"/>
      <c r="EV62" s="19"/>
      <c r="EW62" s="18"/>
      <c r="EX62" s="18"/>
      <c r="EY62" s="18"/>
      <c r="EZ62" s="18"/>
      <c r="FA62" s="18"/>
      <c r="FB62" s="18"/>
      <c r="FC62" s="18"/>
      <c r="FD62" s="18"/>
      <c r="FE62" s="194"/>
      <c r="FF62" s="197"/>
      <c r="FG62" s="198"/>
      <c r="FH62" s="18"/>
      <c r="FI62" s="18"/>
      <c r="FJ62" s="18"/>
      <c r="FK62" s="24"/>
      <c r="FM62" s="32"/>
      <c r="FN62" s="195" t="s">
        <v>47</v>
      </c>
      <c r="FO62" s="111"/>
      <c r="FP62" s="413">
        <v>53</v>
      </c>
      <c r="FQ62" s="414"/>
      <c r="FR62" s="33"/>
      <c r="FS62" s="401" t="s">
        <v>143</v>
      </c>
      <c r="FT62" s="402"/>
      <c r="FU62" s="415" t="s">
        <v>144</v>
      </c>
      <c r="FV62" s="416"/>
      <c r="FW62" s="33"/>
      <c r="FX62" s="33"/>
      <c r="FY62" s="33"/>
      <c r="FZ62" s="34"/>
    </row>
    <row r="63" spans="2:182" ht="15.75" thickBot="1" x14ac:dyDescent="0.3">
      <c r="EF63" s="54"/>
      <c r="EG63" s="55"/>
      <c r="EH63" s="55"/>
      <c r="EI63" s="13"/>
      <c r="EK63" s="199" t="s">
        <v>76</v>
      </c>
      <c r="EL63" s="200">
        <v>5.2895069158252284</v>
      </c>
      <c r="EM63" s="199" t="s">
        <v>77</v>
      </c>
      <c r="EN63" s="200">
        <v>1.2988682466415902</v>
      </c>
      <c r="EO63" s="114"/>
      <c r="EP63" s="125" t="s">
        <v>78</v>
      </c>
      <c r="EQ63" s="201">
        <v>-1.7205992642990762</v>
      </c>
      <c r="ER63" s="389" t="s">
        <v>79</v>
      </c>
      <c r="ES63" s="390"/>
      <c r="ET63" s="115"/>
      <c r="EV63" s="19"/>
      <c r="EW63" s="18"/>
      <c r="EX63" s="18"/>
      <c r="EY63" s="18"/>
      <c r="EZ63" s="18"/>
      <c r="FA63" s="18"/>
      <c r="FB63" s="18"/>
      <c r="FC63" s="18"/>
      <c r="FD63" s="18"/>
      <c r="FE63" s="194"/>
      <c r="FF63" s="197"/>
      <c r="FG63" s="198"/>
      <c r="FH63" s="184"/>
      <c r="FI63" s="18"/>
      <c r="FJ63" s="18"/>
      <c r="FK63" s="24"/>
      <c r="FM63" s="32"/>
      <c r="FN63" s="195" t="s">
        <v>48</v>
      </c>
      <c r="FO63" s="202">
        <v>0</v>
      </c>
      <c r="FP63" s="453"/>
      <c r="FQ63" s="454"/>
      <c r="FR63" s="33"/>
      <c r="FS63" s="401" t="s">
        <v>145</v>
      </c>
      <c r="FT63" s="402"/>
      <c r="FU63" s="401" t="s">
        <v>146</v>
      </c>
      <c r="FV63" s="402"/>
      <c r="FW63" s="33"/>
      <c r="FX63" s="33"/>
      <c r="FY63" s="33"/>
      <c r="FZ63" s="34"/>
    </row>
    <row r="64" spans="2:182" x14ac:dyDescent="0.25">
      <c r="B64" s="6"/>
      <c r="C64" s="2"/>
      <c r="D64" s="2"/>
      <c r="E64" s="2"/>
      <c r="F64" s="2"/>
      <c r="G64" s="2"/>
      <c r="EF64" s="35" t="s">
        <v>37</v>
      </c>
      <c r="EG64" s="203">
        <v>47</v>
      </c>
      <c r="EH64" s="55"/>
      <c r="EI64" s="13"/>
      <c r="EK64" s="199" t="s">
        <v>80</v>
      </c>
      <c r="EL64" s="200">
        <v>4.3722571960223791</v>
      </c>
      <c r="EM64" s="199" t="s">
        <v>81</v>
      </c>
      <c r="EN64" s="200">
        <v>2.1322241018322576</v>
      </c>
      <c r="EO64" s="114"/>
      <c r="EP64" s="125" t="s">
        <v>82</v>
      </c>
      <c r="EQ64" s="201">
        <v>-0.80334954449622686</v>
      </c>
      <c r="ER64" s="389" t="s">
        <v>79</v>
      </c>
      <c r="ES64" s="390"/>
      <c r="ET64" s="115"/>
      <c r="EV64" s="19"/>
      <c r="EW64" s="18"/>
      <c r="EX64" s="18"/>
      <c r="EY64" s="18"/>
      <c r="EZ64" s="18"/>
      <c r="FA64" s="18"/>
      <c r="FB64" s="18"/>
      <c r="FC64" s="18"/>
      <c r="FD64" s="18"/>
      <c r="FE64" s="18"/>
      <c r="FF64" s="197"/>
      <c r="FG64" s="198"/>
      <c r="FH64" s="198"/>
      <c r="FI64" s="18"/>
      <c r="FJ64" s="18"/>
      <c r="FK64" s="24"/>
      <c r="FM64" s="32"/>
      <c r="FN64" s="204"/>
      <c r="FO64" s="205"/>
      <c r="FP64" s="205"/>
      <c r="FQ64" s="206"/>
      <c r="FR64" s="185"/>
      <c r="FS64" s="401" t="s">
        <v>147</v>
      </c>
      <c r="FT64" s="402"/>
      <c r="FU64" s="401" t="s">
        <v>148</v>
      </c>
      <c r="FV64" s="402"/>
      <c r="FW64" s="33"/>
      <c r="FX64" s="33"/>
      <c r="FY64" s="33"/>
      <c r="FZ64" s="34"/>
    </row>
    <row r="65" spans="2:182" ht="15.75" thickBot="1" x14ac:dyDescent="0.3">
      <c r="B65" s="6"/>
      <c r="C65" s="2"/>
      <c r="D65" s="2"/>
      <c r="E65" s="2"/>
      <c r="F65" s="2"/>
      <c r="G65" s="2"/>
      <c r="EF65" s="207" t="s">
        <v>38</v>
      </c>
      <c r="EG65" s="208">
        <v>123</v>
      </c>
      <c r="EH65" s="55"/>
      <c r="EI65" s="13"/>
      <c r="EK65" s="199" t="s">
        <v>83</v>
      </c>
      <c r="EL65" s="200">
        <v>1.6479008243689131</v>
      </c>
      <c r="EM65" s="199" t="s">
        <v>84</v>
      </c>
      <c r="EN65" s="200">
        <v>7</v>
      </c>
      <c r="EO65" s="114"/>
      <c r="EP65" s="125" t="s">
        <v>85</v>
      </c>
      <c r="EQ65" s="201">
        <v>1.9210068271572394</v>
      </c>
      <c r="ER65" s="389" t="s">
        <v>86</v>
      </c>
      <c r="ES65" s="390"/>
      <c r="ET65" s="115"/>
      <c r="EV65" s="19"/>
      <c r="EW65" s="18"/>
      <c r="EX65" s="18"/>
      <c r="EY65" s="18"/>
      <c r="EZ65" s="18"/>
      <c r="FA65" s="18"/>
      <c r="FB65" s="18"/>
      <c r="FC65" s="18"/>
      <c r="FD65" s="18"/>
      <c r="FE65" s="209"/>
      <c r="FF65" s="18"/>
      <c r="FG65" s="18"/>
      <c r="FH65" s="198"/>
      <c r="FI65" s="18"/>
      <c r="FJ65" s="194"/>
      <c r="FK65" s="210"/>
      <c r="FM65" s="32"/>
      <c r="FN65" s="449" t="s">
        <v>149</v>
      </c>
      <c r="FO65" s="450"/>
      <c r="FP65" s="205"/>
      <c r="FQ65" s="206"/>
      <c r="FR65" s="185"/>
      <c r="FS65" s="33"/>
      <c r="FT65" s="33"/>
      <c r="FU65" s="33"/>
      <c r="FV65" s="33"/>
      <c r="FW65" s="33"/>
      <c r="FX65" s="33"/>
      <c r="FY65" s="33"/>
      <c r="FZ65" s="34"/>
    </row>
    <row r="66" spans="2:182" x14ac:dyDescent="0.25">
      <c r="B66" s="6"/>
      <c r="C66" s="2"/>
      <c r="D66" s="2"/>
      <c r="E66" s="2"/>
      <c r="F66" s="2"/>
      <c r="G66" s="2"/>
      <c r="EF66" s="54"/>
      <c r="EG66" s="13"/>
      <c r="EH66" s="55"/>
      <c r="EI66" s="13"/>
      <c r="EK66" s="113"/>
      <c r="EL66" s="211"/>
      <c r="EM66" s="212"/>
      <c r="EN66" s="212"/>
      <c r="EO66" s="114"/>
      <c r="EP66" s="213" t="s">
        <v>87</v>
      </c>
      <c r="EQ66" s="18"/>
      <c r="ER66" s="18"/>
      <c r="ES66" s="18"/>
      <c r="ET66" s="115"/>
      <c r="EV66" s="19"/>
      <c r="EW66" s="18"/>
      <c r="EX66" s="18"/>
      <c r="EY66" s="18"/>
      <c r="EZ66" s="18"/>
      <c r="FA66" s="18"/>
      <c r="FB66" s="18"/>
      <c r="FC66" s="18"/>
      <c r="FD66" s="18"/>
      <c r="FE66" s="62"/>
      <c r="FF66" s="209"/>
      <c r="FG66" s="209"/>
      <c r="FH66" s="198"/>
      <c r="FI66" s="18"/>
      <c r="FJ66" s="194"/>
      <c r="FK66" s="210"/>
      <c r="FM66" s="32"/>
      <c r="FN66" s="443">
        <v>1.9080000000000001</v>
      </c>
      <c r="FO66" s="444"/>
      <c r="FP66" s="205"/>
      <c r="FQ66" s="206"/>
      <c r="FR66" s="185"/>
      <c r="FS66" s="33"/>
      <c r="FT66" s="33"/>
      <c r="FU66" s="33"/>
      <c r="FV66" s="33"/>
      <c r="FW66" s="33"/>
      <c r="FX66" s="33"/>
      <c r="FY66" s="33"/>
      <c r="FZ66" s="34"/>
    </row>
    <row r="67" spans="2:182" ht="15.75" thickBot="1" x14ac:dyDescent="0.3">
      <c r="EF67" s="59" t="s">
        <v>39</v>
      </c>
      <c r="EG67" s="214"/>
      <c r="EH67" s="214"/>
      <c r="EI67" s="214"/>
      <c r="EK67" s="385" t="s">
        <v>88</v>
      </c>
      <c r="EL67" s="385"/>
      <c r="EM67" s="212"/>
      <c r="EN67" s="212"/>
      <c r="EO67" s="114"/>
      <c r="EP67" s="18"/>
      <c r="EQ67" s="18"/>
      <c r="ER67" s="18"/>
      <c r="ES67" s="18"/>
      <c r="ET67" s="115"/>
      <c r="EV67" s="19"/>
      <c r="EW67" s="18"/>
      <c r="EX67" s="18"/>
      <c r="EY67" s="18"/>
      <c r="EZ67" s="18"/>
      <c r="FA67" s="18"/>
      <c r="FB67" s="18"/>
      <c r="FC67" s="18"/>
      <c r="FD67" s="18"/>
      <c r="FE67" s="62"/>
      <c r="FF67" s="62"/>
      <c r="FG67" s="93"/>
      <c r="FH67" s="18"/>
      <c r="FI67" s="18"/>
      <c r="FJ67" s="194"/>
      <c r="FK67" s="210"/>
      <c r="FM67" s="32"/>
      <c r="FN67" s="204"/>
      <c r="FO67" s="205"/>
      <c r="FP67" s="205"/>
      <c r="FQ67" s="206"/>
      <c r="FR67" s="185"/>
      <c r="FS67" s="215" t="s">
        <v>126</v>
      </c>
      <c r="FT67" s="216"/>
      <c r="FU67" s="216"/>
      <c r="FV67" s="216"/>
      <c r="FW67" s="217"/>
      <c r="FX67" s="217"/>
      <c r="FY67" s="218"/>
      <c r="FZ67" s="34"/>
    </row>
    <row r="68" spans="2:182" x14ac:dyDescent="0.25">
      <c r="EF68" s="219" t="s">
        <v>40</v>
      </c>
      <c r="EG68" s="220">
        <v>5.5</v>
      </c>
      <c r="EH68" s="221" t="s">
        <v>41</v>
      </c>
      <c r="EI68" s="222"/>
      <c r="EK68" s="125" t="s">
        <v>89</v>
      </c>
      <c r="EL68" s="223">
        <v>1.9476320643261661E-2</v>
      </c>
      <c r="EM68" s="212"/>
      <c r="EN68" s="114"/>
      <c r="EO68" s="18"/>
      <c r="EP68" s="18"/>
      <c r="EQ68" s="18"/>
      <c r="ER68" s="18"/>
      <c r="ES68" s="18"/>
      <c r="ET68" s="115"/>
      <c r="EV68" s="19"/>
      <c r="EW68" s="18"/>
      <c r="EX68" s="18"/>
      <c r="EY68" s="18"/>
      <c r="EZ68" s="18"/>
      <c r="FA68" s="18"/>
      <c r="FB68" s="18"/>
      <c r="FC68" s="18"/>
      <c r="FD68" s="18"/>
      <c r="FE68" s="62"/>
      <c r="FF68" s="62"/>
      <c r="FG68" s="93"/>
      <c r="FH68" s="209"/>
      <c r="FI68" s="18"/>
      <c r="FJ68" s="18"/>
      <c r="FK68" s="24"/>
      <c r="FM68" s="32"/>
      <c r="FN68" s="164" t="s">
        <v>150</v>
      </c>
      <c r="FO68" s="224"/>
      <c r="FP68" s="225"/>
      <c r="FQ68" s="91"/>
      <c r="FR68" s="33"/>
      <c r="FS68" s="226" t="s">
        <v>151</v>
      </c>
      <c r="FT68" s="227"/>
      <c r="FU68" s="227"/>
      <c r="FV68" s="227"/>
      <c r="FW68" s="228"/>
      <c r="FX68" s="228"/>
      <c r="FY68" s="229"/>
      <c r="FZ68" s="34"/>
    </row>
    <row r="69" spans="2:182" x14ac:dyDescent="0.25">
      <c r="EF69" s="230" t="s">
        <v>42</v>
      </c>
      <c r="EG69" s="231">
        <v>2.875</v>
      </c>
      <c r="EH69" s="232" t="s">
        <v>41</v>
      </c>
      <c r="EI69" s="233">
        <v>2206</v>
      </c>
      <c r="EK69" s="125" t="s">
        <v>90</v>
      </c>
      <c r="EL69" s="223">
        <v>2.3564443941823956E-3</v>
      </c>
      <c r="EM69" s="212"/>
      <c r="EN69" s="114"/>
      <c r="EO69" s="18"/>
      <c r="EP69" s="18"/>
      <c r="EQ69" s="18"/>
      <c r="ER69" s="18"/>
      <c r="ES69" s="18"/>
      <c r="ET69" s="115"/>
      <c r="EV69" s="19"/>
      <c r="EW69" s="18"/>
      <c r="EX69" s="18"/>
      <c r="EY69" s="18"/>
      <c r="EZ69" s="18"/>
      <c r="FA69" s="18"/>
      <c r="FB69" s="18"/>
      <c r="FC69" s="18"/>
      <c r="FD69" s="18"/>
      <c r="FE69" s="62"/>
      <c r="FF69" s="62"/>
      <c r="FG69" s="93"/>
      <c r="FH69" s="114"/>
      <c r="FI69" s="18"/>
      <c r="FJ69" s="18"/>
      <c r="FK69" s="24"/>
      <c r="FM69" s="32"/>
      <c r="FN69" s="234" t="s">
        <v>152</v>
      </c>
      <c r="FO69" s="403">
        <v>37.718379581288978</v>
      </c>
      <c r="FP69" s="404"/>
      <c r="FQ69" s="91"/>
      <c r="FR69" s="33"/>
      <c r="FS69" s="235"/>
      <c r="FT69" s="227"/>
      <c r="FU69" s="227"/>
      <c r="FV69" s="227"/>
      <c r="FW69" s="228"/>
      <c r="FX69" s="228"/>
      <c r="FY69" s="229"/>
      <c r="FZ69" s="34"/>
    </row>
    <row r="70" spans="2:182" x14ac:dyDescent="0.25">
      <c r="EF70" s="230" t="s">
        <v>43</v>
      </c>
      <c r="EG70" s="231">
        <v>1</v>
      </c>
      <c r="EH70" s="232" t="s">
        <v>41</v>
      </c>
      <c r="EI70" s="233">
        <v>652</v>
      </c>
      <c r="EK70" s="125" t="s">
        <v>91</v>
      </c>
      <c r="EL70" s="223">
        <v>4.4452974291879214E-6</v>
      </c>
      <c r="EM70" s="212"/>
      <c r="EN70" s="114"/>
      <c r="EO70" s="18"/>
      <c r="EP70" s="18"/>
      <c r="EQ70" s="18"/>
      <c r="ER70" s="18"/>
      <c r="ES70" s="18"/>
      <c r="ET70" s="115"/>
      <c r="EV70" s="19"/>
      <c r="EW70" s="18"/>
      <c r="EX70" s="18"/>
      <c r="EY70" s="18"/>
      <c r="EZ70" s="18"/>
      <c r="FA70" s="18"/>
      <c r="FB70" s="18"/>
      <c r="FC70" s="18"/>
      <c r="FD70" s="18"/>
      <c r="FE70" s="18"/>
      <c r="FF70" s="62"/>
      <c r="FG70" s="93"/>
      <c r="FH70" s="114"/>
      <c r="FI70" s="18"/>
      <c r="FJ70" s="18"/>
      <c r="FK70" s="24"/>
      <c r="FM70" s="32"/>
      <c r="FN70" s="91"/>
      <c r="FO70" s="91"/>
      <c r="FP70" s="91"/>
      <c r="FQ70" s="91"/>
      <c r="FR70" s="33"/>
      <c r="FS70" s="236" t="s">
        <v>127</v>
      </c>
      <c r="FT70" s="227"/>
      <c r="FU70" s="227"/>
      <c r="FV70" s="227"/>
      <c r="FW70" s="228"/>
      <c r="FX70" s="228"/>
      <c r="FY70" s="229"/>
      <c r="FZ70" s="34"/>
    </row>
    <row r="71" spans="2:182" x14ac:dyDescent="0.25">
      <c r="EF71" s="230" t="s">
        <v>44</v>
      </c>
      <c r="EG71" s="231">
        <v>0.875</v>
      </c>
      <c r="EH71" s="232" t="s">
        <v>41</v>
      </c>
      <c r="EI71" s="233">
        <v>681</v>
      </c>
      <c r="EK71" s="113"/>
      <c r="EL71" s="237"/>
      <c r="EM71" s="212"/>
      <c r="EN71" s="114"/>
      <c r="EO71" s="238" t="s">
        <v>92</v>
      </c>
      <c r="EP71" s="382" t="s">
        <v>93</v>
      </c>
      <c r="EQ71" s="384"/>
      <c r="ER71" s="18"/>
      <c r="ES71" s="18"/>
      <c r="ET71" s="115"/>
      <c r="EV71" s="19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14"/>
      <c r="FI71" s="18"/>
      <c r="FJ71" s="18"/>
      <c r="FK71" s="24"/>
      <c r="FM71" s="32"/>
      <c r="FN71" s="164" t="s">
        <v>153</v>
      </c>
      <c r="FO71" s="132"/>
      <c r="FP71" s="132"/>
      <c r="FQ71" s="82"/>
      <c r="FR71" s="33"/>
      <c r="FS71" s="226" t="s">
        <v>154</v>
      </c>
      <c r="FT71" s="227"/>
      <c r="FU71" s="227"/>
      <c r="FV71" s="227"/>
      <c r="FW71" s="228"/>
      <c r="FX71" s="228"/>
      <c r="FY71" s="229"/>
      <c r="FZ71" s="34"/>
    </row>
    <row r="72" spans="2:182" ht="15.75" thickBot="1" x14ac:dyDescent="0.3">
      <c r="EF72" s="239" t="s">
        <v>45</v>
      </c>
      <c r="EG72" s="240">
        <v>0.75</v>
      </c>
      <c r="EH72" s="241" t="s">
        <v>41</v>
      </c>
      <c r="EI72" s="242">
        <v>873</v>
      </c>
      <c r="EK72" s="386" t="s">
        <v>94</v>
      </c>
      <c r="EL72" s="387"/>
      <c r="EM72" s="388"/>
      <c r="EN72" s="114"/>
      <c r="EO72" s="158" t="s">
        <v>95</v>
      </c>
      <c r="EP72" s="238" t="s">
        <v>96</v>
      </c>
      <c r="EQ72" s="150"/>
      <c r="ER72" s="18"/>
      <c r="ES72" s="18"/>
      <c r="ET72" s="115"/>
      <c r="EV72" s="19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14"/>
      <c r="FI72" s="18"/>
      <c r="FJ72" s="18"/>
      <c r="FK72" s="24"/>
      <c r="FM72" s="32"/>
      <c r="FN72" s="401" t="s">
        <v>155</v>
      </c>
      <c r="FO72" s="402"/>
      <c r="FP72" s="401" t="s">
        <v>156</v>
      </c>
      <c r="FQ72" s="402"/>
      <c r="FR72" s="33"/>
      <c r="FS72" s="226"/>
      <c r="FT72" s="33"/>
      <c r="FU72" s="33"/>
      <c r="FV72" s="33"/>
      <c r="FW72" s="33"/>
      <c r="FX72" s="33"/>
      <c r="FY72" s="243"/>
      <c r="FZ72" s="34"/>
    </row>
    <row r="73" spans="2:182" x14ac:dyDescent="0.25">
      <c r="EF73" s="244" t="s">
        <v>46</v>
      </c>
      <c r="EG73" s="245">
        <v>36</v>
      </c>
      <c r="EH73" s="379"/>
      <c r="EI73" s="379"/>
      <c r="EK73" s="125" t="s">
        <v>97</v>
      </c>
      <c r="EL73" s="246">
        <v>-11238.207671203041</v>
      </c>
      <c r="EM73" s="247" t="s">
        <v>14</v>
      </c>
      <c r="EN73" s="114"/>
      <c r="EO73" s="158" t="s">
        <v>98</v>
      </c>
      <c r="EP73" s="238" t="s">
        <v>99</v>
      </c>
      <c r="EQ73" s="150"/>
      <c r="ER73" s="18"/>
      <c r="ES73" s="18"/>
      <c r="ET73" s="115"/>
      <c r="EV73" s="19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24"/>
      <c r="FM73" s="32"/>
      <c r="FN73" s="445">
        <v>5.3024547242006758E-3</v>
      </c>
      <c r="FO73" s="446"/>
      <c r="FP73" s="447">
        <v>1.3485363041536376E-4</v>
      </c>
      <c r="FQ73" s="448"/>
      <c r="FR73" s="33"/>
      <c r="FS73" s="248"/>
      <c r="FT73" s="249"/>
      <c r="FU73" s="249"/>
      <c r="FV73" s="249"/>
      <c r="FW73" s="249"/>
      <c r="FX73" s="249"/>
      <c r="FY73" s="250"/>
      <c r="FZ73" s="34"/>
    </row>
    <row r="74" spans="2:182" x14ac:dyDescent="0.25">
      <c r="EF74" s="251" t="s">
        <v>47</v>
      </c>
      <c r="EG74" s="252">
        <v>53</v>
      </c>
      <c r="EH74" s="380"/>
      <c r="EI74" s="380"/>
      <c r="EK74" s="125" t="s">
        <v>100</v>
      </c>
      <c r="EL74" s="246">
        <v>-2425.3581732073844</v>
      </c>
      <c r="EM74" s="247" t="s">
        <v>14</v>
      </c>
      <c r="EN74" s="18"/>
      <c r="EO74" s="158" t="s">
        <v>101</v>
      </c>
      <c r="EP74" s="238" t="s">
        <v>102</v>
      </c>
      <c r="EQ74" s="150"/>
      <c r="ER74" s="18"/>
      <c r="ES74" s="18"/>
      <c r="ET74" s="115"/>
      <c r="EV74" s="19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24"/>
      <c r="FM74" s="253"/>
      <c r="FN74" s="442"/>
      <c r="FO74" s="442"/>
      <c r="FP74" s="442"/>
      <c r="FQ74" s="442"/>
      <c r="FR74" s="249"/>
      <c r="FS74" s="254"/>
      <c r="FT74" s="254"/>
      <c r="FU74" s="254"/>
      <c r="FV74" s="254"/>
      <c r="FW74" s="254"/>
      <c r="FX74" s="254"/>
      <c r="FY74" s="254"/>
      <c r="FZ74" s="188"/>
    </row>
    <row r="75" spans="2:182" ht="15.75" thickBot="1" x14ac:dyDescent="0.3">
      <c r="EF75" s="255" t="s">
        <v>48</v>
      </c>
      <c r="EG75" s="242"/>
      <c r="EH75" s="381"/>
      <c r="EI75" s="381"/>
      <c r="EK75" s="125" t="s">
        <v>103</v>
      </c>
      <c r="EL75" s="246">
        <v>727.18029424892927</v>
      </c>
      <c r="EM75" s="247" t="s">
        <v>14</v>
      </c>
      <c r="EN75" s="18"/>
      <c r="EO75" s="158" t="s">
        <v>104</v>
      </c>
      <c r="EP75" s="238" t="s">
        <v>105</v>
      </c>
      <c r="EQ75" s="150"/>
      <c r="ER75" s="18"/>
      <c r="ES75" s="18"/>
      <c r="ET75" s="115"/>
      <c r="EV75" s="19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24"/>
    </row>
    <row r="76" spans="2:182" ht="15.75" thickBot="1" x14ac:dyDescent="0.3">
      <c r="EK76" s="256" t="s">
        <v>106</v>
      </c>
      <c r="EL76" s="257"/>
      <c r="EM76" s="182"/>
      <c r="EN76" s="182"/>
      <c r="EO76" s="179"/>
      <c r="EP76" s="179"/>
      <c r="EQ76" s="181"/>
      <c r="ER76" s="182"/>
      <c r="ES76" s="182"/>
      <c r="ET76" s="183"/>
      <c r="EV76" s="19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24"/>
    </row>
    <row r="77" spans="2:182" ht="15.75" thickBot="1" x14ac:dyDescent="0.3">
      <c r="EK77" s="96"/>
      <c r="EL77" s="97"/>
      <c r="EM77" s="18"/>
      <c r="EN77" s="18"/>
      <c r="EO77" s="189"/>
      <c r="EP77" s="189"/>
      <c r="EQ77" s="114"/>
      <c r="ER77" s="18"/>
      <c r="ES77" s="18"/>
      <c r="ET77" s="18"/>
      <c r="EV77" s="19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24"/>
    </row>
    <row r="78" spans="2:182" ht="15.75" thickBot="1" x14ac:dyDescent="0.3">
      <c r="EK78" s="258" t="s">
        <v>107</v>
      </c>
      <c r="EL78" s="259"/>
      <c r="EM78" s="108"/>
      <c r="EN78" s="108"/>
      <c r="EO78" s="260"/>
      <c r="EP78" s="260"/>
      <c r="EQ78" s="193"/>
      <c r="ER78" s="108"/>
      <c r="ES78" s="108"/>
      <c r="ET78" s="109"/>
      <c r="EV78" s="19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24"/>
    </row>
    <row r="79" spans="2:182" x14ac:dyDescent="0.25">
      <c r="EK79" s="112"/>
      <c r="EL79" s="97"/>
      <c r="EM79" s="18"/>
      <c r="EN79" s="18"/>
      <c r="EO79" s="189"/>
      <c r="EP79" s="189"/>
      <c r="EQ79" s="114"/>
      <c r="ER79" s="18"/>
      <c r="ES79" s="18"/>
      <c r="ET79" s="115"/>
      <c r="EV79" s="19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24"/>
    </row>
    <row r="80" spans="2:182" x14ac:dyDescent="0.25">
      <c r="EK80" s="156" t="s">
        <v>37</v>
      </c>
      <c r="EL80" s="261" t="s">
        <v>108</v>
      </c>
      <c r="EM80" s="262"/>
      <c r="EN80" s="263"/>
      <c r="EO80" s="114"/>
      <c r="EP80" s="114"/>
      <c r="EQ80" s="114"/>
      <c r="ER80" s="18"/>
      <c r="ES80" s="18"/>
      <c r="ET80" s="115"/>
      <c r="EV80" s="19"/>
      <c r="EW80" s="264" t="s">
        <v>126</v>
      </c>
      <c r="EX80" s="216"/>
      <c r="EY80" s="216"/>
      <c r="EZ80" s="216"/>
      <c r="FA80" s="217"/>
      <c r="FB80" s="217"/>
      <c r="FC80" s="217"/>
      <c r="FD80" s="265"/>
      <c r="FE80" s="265"/>
      <c r="FF80" s="265"/>
      <c r="FG80" s="265"/>
      <c r="FH80" s="265"/>
      <c r="FI80" s="265"/>
      <c r="FJ80" s="174"/>
      <c r="FK80" s="24"/>
    </row>
    <row r="81" spans="141:167" x14ac:dyDescent="0.25">
      <c r="EK81" s="266">
        <v>25</v>
      </c>
      <c r="EL81" s="160" t="s">
        <v>89</v>
      </c>
      <c r="EM81" s="267">
        <v>3.2864722213283235</v>
      </c>
      <c r="EN81" s="268"/>
      <c r="EO81" s="114"/>
      <c r="EP81" s="114"/>
      <c r="EQ81" s="114"/>
      <c r="ER81" s="18"/>
      <c r="ES81" s="18"/>
      <c r="ET81" s="115"/>
      <c r="EV81" s="19"/>
      <c r="EW81" s="226"/>
      <c r="EX81" s="227"/>
      <c r="EY81" s="227"/>
      <c r="EZ81" s="227"/>
      <c r="FA81" s="228"/>
      <c r="FB81" s="228"/>
      <c r="FC81" s="228"/>
      <c r="FD81" s="18"/>
      <c r="FE81" s="18"/>
      <c r="FF81" s="18"/>
      <c r="FG81" s="18"/>
      <c r="FH81" s="18"/>
      <c r="FI81" s="18"/>
      <c r="FJ81" s="24"/>
      <c r="FK81" s="24"/>
    </row>
    <row r="82" spans="141:167" x14ac:dyDescent="0.25">
      <c r="EK82" s="266">
        <v>50</v>
      </c>
      <c r="EL82" s="160" t="s">
        <v>90</v>
      </c>
      <c r="EM82" s="267">
        <v>3.7856977213283223</v>
      </c>
      <c r="EN82" s="263"/>
      <c r="EO82" s="114"/>
      <c r="EP82" s="114"/>
      <c r="EQ82" s="114"/>
      <c r="ER82" s="18"/>
      <c r="ES82" s="18"/>
      <c r="ET82" s="115"/>
      <c r="EV82" s="19"/>
      <c r="EW82" s="235"/>
      <c r="EX82" s="227"/>
      <c r="EY82" s="227"/>
      <c r="EZ82" s="227"/>
      <c r="FA82" s="228"/>
      <c r="FB82" s="228"/>
      <c r="FC82" s="228"/>
      <c r="FD82" s="18"/>
      <c r="FE82" s="18"/>
      <c r="FF82" s="18"/>
      <c r="FG82" s="18"/>
      <c r="FH82" s="18"/>
      <c r="FI82" s="18"/>
      <c r="FJ82" s="24"/>
      <c r="FK82" s="24"/>
    </row>
    <row r="83" spans="141:167" x14ac:dyDescent="0.25">
      <c r="EK83" s="266">
        <v>80</v>
      </c>
      <c r="EL83" s="160" t="s">
        <v>91</v>
      </c>
      <c r="EM83" s="267">
        <v>4.4173789213283223</v>
      </c>
      <c r="EN83" s="263"/>
      <c r="EO83" s="114"/>
      <c r="EP83" s="114"/>
      <c r="EQ83" s="114"/>
      <c r="ER83" s="18"/>
      <c r="ES83" s="18"/>
      <c r="ET83" s="115"/>
      <c r="EV83" s="19"/>
      <c r="EW83" s="269" t="s">
        <v>127</v>
      </c>
      <c r="EX83" s="227"/>
      <c r="EY83" s="227"/>
      <c r="EZ83" s="227"/>
      <c r="FA83" s="228"/>
      <c r="FB83" s="228"/>
      <c r="FC83" s="228"/>
      <c r="FD83" s="18"/>
      <c r="FE83" s="18"/>
      <c r="FF83" s="18"/>
      <c r="FG83" s="18"/>
      <c r="FH83" s="18"/>
      <c r="FI83" s="18"/>
      <c r="FJ83" s="24"/>
      <c r="FK83" s="24"/>
    </row>
    <row r="84" spans="141:167" x14ac:dyDescent="0.25">
      <c r="EK84" s="266">
        <v>100</v>
      </c>
      <c r="EL84" s="160" t="s">
        <v>109</v>
      </c>
      <c r="EM84" s="267">
        <v>4.8582637213283224</v>
      </c>
      <c r="EN84" s="263"/>
      <c r="EO84" s="114"/>
      <c r="EP84" s="114"/>
      <c r="EQ84" s="114"/>
      <c r="ER84" s="18"/>
      <c r="ES84" s="18"/>
      <c r="ET84" s="115"/>
      <c r="EV84" s="19"/>
      <c r="EW84" s="226"/>
      <c r="EX84" s="227"/>
      <c r="EY84" s="227"/>
      <c r="EZ84" s="227"/>
      <c r="FA84" s="228"/>
      <c r="FB84" s="228"/>
      <c r="FC84" s="228"/>
      <c r="FD84" s="18"/>
      <c r="FE84" s="18"/>
      <c r="FF84" s="18"/>
      <c r="FG84" s="18"/>
      <c r="FH84" s="18"/>
      <c r="FI84" s="18"/>
      <c r="FJ84" s="24"/>
      <c r="FK84" s="24"/>
    </row>
    <row r="85" spans="141:167" x14ac:dyDescent="0.25">
      <c r="EK85" s="209"/>
      <c r="EL85" s="114"/>
      <c r="EM85" s="270"/>
      <c r="EN85" s="263"/>
      <c r="EO85" s="238" t="s">
        <v>92</v>
      </c>
      <c r="EP85" s="382" t="s">
        <v>93</v>
      </c>
      <c r="EQ85" s="384"/>
      <c r="ER85" s="18"/>
      <c r="ES85" s="18"/>
      <c r="ET85" s="115"/>
      <c r="EV85" s="19"/>
      <c r="EW85" s="271"/>
      <c r="EX85" s="33"/>
      <c r="EY85" s="33"/>
      <c r="EZ85" s="33"/>
      <c r="FA85" s="33"/>
      <c r="FB85" s="33"/>
      <c r="FC85" s="33"/>
      <c r="FD85" s="18"/>
      <c r="FE85" s="18"/>
      <c r="FF85" s="18"/>
      <c r="FG85" s="18"/>
      <c r="FH85" s="18"/>
      <c r="FI85" s="18"/>
      <c r="FJ85" s="24"/>
      <c r="FK85" s="24"/>
    </row>
    <row r="86" spans="141:167" x14ac:dyDescent="0.25">
      <c r="EK86" s="386" t="s">
        <v>110</v>
      </c>
      <c r="EL86" s="387"/>
      <c r="EM86" s="388"/>
      <c r="EN86" s="18"/>
      <c r="EO86" s="158" t="s">
        <v>95</v>
      </c>
      <c r="EP86" s="238" t="s">
        <v>96</v>
      </c>
      <c r="EQ86" s="150"/>
      <c r="ER86" s="18"/>
      <c r="ES86" s="18"/>
      <c r="ET86" s="115"/>
      <c r="EV86" s="19"/>
      <c r="EW86" s="272"/>
      <c r="EX86" s="249"/>
      <c r="EY86" s="249"/>
      <c r="EZ86" s="249"/>
      <c r="FA86" s="249"/>
      <c r="FB86" s="249"/>
      <c r="FC86" s="249"/>
      <c r="FD86" s="273"/>
      <c r="FE86" s="273"/>
      <c r="FF86" s="273"/>
      <c r="FG86" s="273"/>
      <c r="FH86" s="273"/>
      <c r="FI86" s="273"/>
      <c r="FJ86" s="188"/>
      <c r="FK86" s="24"/>
    </row>
    <row r="87" spans="141:167" x14ac:dyDescent="0.25">
      <c r="EK87" s="125" t="s">
        <v>111</v>
      </c>
      <c r="EL87" s="274">
        <v>-243.81514880543463</v>
      </c>
      <c r="EM87" s="247" t="s">
        <v>14</v>
      </c>
      <c r="EN87" s="275"/>
      <c r="EO87" s="158" t="s">
        <v>98</v>
      </c>
      <c r="EP87" s="238" t="s">
        <v>99</v>
      </c>
      <c r="EQ87" s="150"/>
      <c r="ER87" s="18"/>
      <c r="ES87" s="18"/>
      <c r="ET87" s="115"/>
      <c r="EV87" s="19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24"/>
    </row>
    <row r="88" spans="141:167" x14ac:dyDescent="0.25">
      <c r="EK88" s="125" t="s">
        <v>112</v>
      </c>
      <c r="EL88" s="274">
        <v>384.54646794815091</v>
      </c>
      <c r="EM88" s="247" t="s">
        <v>14</v>
      </c>
      <c r="EN88" s="275"/>
      <c r="EO88" s="158" t="s">
        <v>101</v>
      </c>
      <c r="EP88" s="238" t="s">
        <v>102</v>
      </c>
      <c r="EQ88" s="150"/>
      <c r="ER88" s="18"/>
      <c r="ES88" s="18"/>
      <c r="ET88" s="115"/>
      <c r="EV88" s="276"/>
      <c r="EW88" s="273"/>
      <c r="EX88" s="273"/>
      <c r="EY88" s="273"/>
      <c r="EZ88" s="273"/>
      <c r="FA88" s="273"/>
      <c r="FB88" s="273"/>
      <c r="FC88" s="273"/>
      <c r="FD88" s="273"/>
      <c r="FE88" s="273"/>
      <c r="FF88" s="273"/>
      <c r="FG88" s="273"/>
      <c r="FH88" s="273"/>
      <c r="FI88" s="273"/>
      <c r="FJ88" s="273"/>
      <c r="FK88" s="188"/>
    </row>
    <row r="89" spans="141:167" x14ac:dyDescent="0.25">
      <c r="EK89" s="125" t="s">
        <v>113</v>
      </c>
      <c r="EL89" s="274">
        <v>650.09419451323402</v>
      </c>
      <c r="EM89" s="277" t="s">
        <v>14</v>
      </c>
      <c r="EN89" s="278"/>
      <c r="EO89" s="158" t="s">
        <v>104</v>
      </c>
      <c r="EP89" s="238" t="s">
        <v>105</v>
      </c>
      <c r="EQ89" s="150"/>
      <c r="ER89" s="18"/>
      <c r="ES89" s="18"/>
      <c r="ET89" s="115"/>
    </row>
    <row r="90" spans="141:167" x14ac:dyDescent="0.25">
      <c r="EK90" s="125" t="s">
        <v>114</v>
      </c>
      <c r="EL90" s="274">
        <v>705.43858937494804</v>
      </c>
      <c r="EM90" s="41" t="s">
        <v>14</v>
      </c>
      <c r="EN90" s="18"/>
      <c r="EO90" s="114"/>
      <c r="EP90" s="114"/>
      <c r="EQ90" s="114"/>
      <c r="ER90" s="18"/>
      <c r="ES90" s="18"/>
      <c r="ET90" s="115"/>
    </row>
    <row r="91" spans="141:167" ht="15.75" thickBot="1" x14ac:dyDescent="0.3">
      <c r="EK91" s="279"/>
      <c r="EL91" s="257"/>
      <c r="EM91" s="182"/>
      <c r="EN91" s="182"/>
      <c r="EO91" s="182"/>
      <c r="EP91" s="182"/>
      <c r="EQ91" s="182"/>
      <c r="ER91" s="182"/>
      <c r="ES91" s="182"/>
      <c r="ET91" s="183"/>
    </row>
  </sheetData>
  <mergeCells count="68">
    <mergeCell ref="FN65:FO65"/>
    <mergeCell ref="FP53:FQ53"/>
    <mergeCell ref="FP63:FQ63"/>
    <mergeCell ref="FD52:FE52"/>
    <mergeCell ref="FJ52:FK52"/>
    <mergeCell ref="FD53:FE53"/>
    <mergeCell ref="FD54:FE54"/>
    <mergeCell ref="FD55:FE55"/>
    <mergeCell ref="FN74:FQ74"/>
    <mergeCell ref="FN66:FO66"/>
    <mergeCell ref="FO69:FP69"/>
    <mergeCell ref="FN72:FO72"/>
    <mergeCell ref="FP72:FQ72"/>
    <mergeCell ref="FN73:FO73"/>
    <mergeCell ref="FP73:FQ73"/>
    <mergeCell ref="FP43:FQ43"/>
    <mergeCell ref="FP46:FQ46"/>
    <mergeCell ref="FP47:FQ47"/>
    <mergeCell ref="FP50:FQ50"/>
    <mergeCell ref="E4:F4"/>
    <mergeCell ref="FO6:FQ6"/>
    <mergeCell ref="FO7:FQ7"/>
    <mergeCell ref="FI39:FK39"/>
    <mergeCell ref="FI40:FK40"/>
    <mergeCell ref="FJ42:FK42"/>
    <mergeCell ref="FF43:FG43"/>
    <mergeCell ref="FF44:FG44"/>
    <mergeCell ref="FF49:FG49"/>
    <mergeCell ref="FD46:FG46"/>
    <mergeCell ref="FF47:FG47"/>
    <mergeCell ref="FF48:FG48"/>
    <mergeCell ref="FP51:FQ51"/>
    <mergeCell ref="FJ50:FK50"/>
    <mergeCell ref="FD51:FE51"/>
    <mergeCell ref="FF51:FG51"/>
    <mergeCell ref="FJ51:FK51"/>
    <mergeCell ref="FS63:FT63"/>
    <mergeCell ref="FU63:FV63"/>
    <mergeCell ref="FS64:FT64"/>
    <mergeCell ref="FU64:FV64"/>
    <mergeCell ref="FP52:FQ52"/>
    <mergeCell ref="FS60:FV60"/>
    <mergeCell ref="FP61:FQ61"/>
    <mergeCell ref="FS61:FT61"/>
    <mergeCell ref="FU61:FV61"/>
    <mergeCell ref="FP62:FQ62"/>
    <mergeCell ref="FS62:FT62"/>
    <mergeCell ref="FU62:FV62"/>
    <mergeCell ref="EK86:EM86"/>
    <mergeCell ref="EW4:EY4"/>
    <mergeCell ref="EW5:EY5"/>
    <mergeCell ref="EW6:EY6"/>
    <mergeCell ref="EQ40:EU40"/>
    <mergeCell ref="EP71:EQ71"/>
    <mergeCell ref="EK72:EM72"/>
    <mergeCell ref="EP85:EQ85"/>
    <mergeCell ref="EX41:FA41"/>
    <mergeCell ref="EZ42:FA42"/>
    <mergeCell ref="EH73:EI73"/>
    <mergeCell ref="EH74:EI74"/>
    <mergeCell ref="EH75:EI75"/>
    <mergeCell ref="EO54:ES54"/>
    <mergeCell ref="EK62:EL62"/>
    <mergeCell ref="EP62:ES62"/>
    <mergeCell ref="ER63:ES63"/>
    <mergeCell ref="ER64:ES64"/>
    <mergeCell ref="ER65:ES65"/>
    <mergeCell ref="EK67:EL67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7.28515625" style="1" customWidth="1"/>
    <col min="6" max="6" width="9.140625" style="1"/>
    <col min="7" max="7" width="19.42578125" style="1" customWidth="1"/>
    <col min="8" max="16384" width="9.140625" style="1"/>
  </cols>
  <sheetData>
    <row r="4" spans="1:7" x14ac:dyDescent="0.25">
      <c r="E4" s="377" t="s">
        <v>250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250</v>
      </c>
      <c r="B8" s="335">
        <v>43735</v>
      </c>
      <c r="C8" s="11"/>
      <c r="D8" s="314"/>
      <c r="E8" s="336">
        <v>6.54</v>
      </c>
      <c r="F8" s="11"/>
      <c r="G8" s="315" t="s">
        <v>159</v>
      </c>
    </row>
    <row r="9" spans="1:7" x14ac:dyDescent="0.25">
      <c r="A9" s="318"/>
      <c r="B9" s="335">
        <v>43733</v>
      </c>
      <c r="C9" s="11"/>
      <c r="D9" s="314"/>
      <c r="E9" s="336">
        <v>6.91</v>
      </c>
      <c r="F9" s="11"/>
      <c r="G9" s="315" t="s">
        <v>159</v>
      </c>
    </row>
    <row r="10" spans="1:7" x14ac:dyDescent="0.25">
      <c r="A10" s="330"/>
      <c r="B10" s="335">
        <v>43725</v>
      </c>
      <c r="C10" s="11"/>
      <c r="D10" s="314"/>
      <c r="E10" s="336">
        <v>7.78</v>
      </c>
      <c r="F10" s="11"/>
      <c r="G10" s="315" t="s">
        <v>159</v>
      </c>
    </row>
    <row r="11" spans="1:7" x14ac:dyDescent="0.25">
      <c r="A11" s="330"/>
      <c r="B11" s="335">
        <v>43719</v>
      </c>
      <c r="C11" s="11"/>
      <c r="D11" s="314"/>
      <c r="E11" s="336">
        <v>6.24</v>
      </c>
      <c r="F11" s="11"/>
      <c r="G11" s="315" t="s">
        <v>159</v>
      </c>
    </row>
    <row r="12" spans="1:7" x14ac:dyDescent="0.25">
      <c r="A12" s="330"/>
      <c r="B12" s="335">
        <v>43717</v>
      </c>
      <c r="C12" s="11"/>
      <c r="D12" s="314"/>
      <c r="E12" s="336">
        <v>7.11</v>
      </c>
      <c r="F12" s="11"/>
      <c r="G12" s="315" t="s">
        <v>159</v>
      </c>
    </row>
    <row r="13" spans="1:7" x14ac:dyDescent="0.25">
      <c r="A13" s="330"/>
      <c r="B13" s="335">
        <v>43713</v>
      </c>
      <c r="C13" s="11"/>
      <c r="D13" s="11"/>
      <c r="E13" s="336">
        <v>5.66</v>
      </c>
      <c r="F13" s="11"/>
      <c r="G13" s="315" t="s">
        <v>159</v>
      </c>
    </row>
    <row r="14" spans="1:7" x14ac:dyDescent="0.25">
      <c r="B14" s="335">
        <v>43711</v>
      </c>
      <c r="C14" s="11"/>
      <c r="D14" s="11"/>
      <c r="E14" s="336">
        <v>5.29</v>
      </c>
      <c r="F14" s="11"/>
      <c r="G14" s="315" t="s">
        <v>159</v>
      </c>
    </row>
    <row r="15" spans="1:7" x14ac:dyDescent="0.25">
      <c r="B15" s="335">
        <v>43707</v>
      </c>
      <c r="C15" s="11"/>
      <c r="D15" s="11"/>
      <c r="E15" s="336">
        <v>5.92</v>
      </c>
      <c r="F15" s="11"/>
      <c r="G15" s="315" t="s">
        <v>159</v>
      </c>
    </row>
    <row r="16" spans="1:7" x14ac:dyDescent="0.25">
      <c r="B16" s="335">
        <v>43706</v>
      </c>
      <c r="C16" s="11"/>
      <c r="D16" s="11"/>
      <c r="E16" s="336">
        <v>5.61</v>
      </c>
      <c r="F16" s="11"/>
      <c r="G16" s="315" t="s">
        <v>159</v>
      </c>
    </row>
    <row r="17" spans="1:7" x14ac:dyDescent="0.25">
      <c r="B17" s="335">
        <v>43700</v>
      </c>
      <c r="C17" s="11"/>
      <c r="D17" s="11"/>
      <c r="E17" s="336">
        <v>7.11</v>
      </c>
      <c r="F17" s="11"/>
      <c r="G17" s="315" t="s">
        <v>159</v>
      </c>
    </row>
    <row r="18" spans="1:7" x14ac:dyDescent="0.25">
      <c r="B18" s="335">
        <v>43698</v>
      </c>
      <c r="C18" s="11"/>
      <c r="D18" s="11"/>
      <c r="E18" s="336">
        <v>7.75</v>
      </c>
      <c r="F18" s="11"/>
      <c r="G18" s="315" t="s">
        <v>159</v>
      </c>
    </row>
    <row r="19" spans="1:7" x14ac:dyDescent="0.25">
      <c r="B19" s="335">
        <v>43692</v>
      </c>
      <c r="C19" s="11"/>
      <c r="D19" s="11"/>
      <c r="E19" s="336">
        <v>5.98</v>
      </c>
      <c r="F19" s="11"/>
      <c r="G19" s="315" t="s">
        <v>159</v>
      </c>
    </row>
    <row r="20" spans="1:7" x14ac:dyDescent="0.25">
      <c r="B20" s="335">
        <v>43689</v>
      </c>
      <c r="C20" s="11"/>
      <c r="D20" s="11"/>
      <c r="E20" s="336">
        <v>6.22</v>
      </c>
      <c r="F20" s="11"/>
      <c r="G20" s="315" t="s">
        <v>159</v>
      </c>
    </row>
    <row r="21" spans="1:7" x14ac:dyDescent="0.25">
      <c r="B21" s="335">
        <v>43685</v>
      </c>
      <c r="C21" s="11"/>
      <c r="D21" s="11"/>
      <c r="E21" s="336">
        <v>5.08</v>
      </c>
      <c r="F21" s="11"/>
      <c r="G21" s="315" t="s">
        <v>159</v>
      </c>
    </row>
    <row r="22" spans="1:7" x14ac:dyDescent="0.25">
      <c r="B22" s="335">
        <v>43684</v>
      </c>
      <c r="C22" s="11"/>
      <c r="D22" s="11"/>
      <c r="E22" s="336">
        <v>4.6900000000000004</v>
      </c>
      <c r="F22" s="11"/>
      <c r="G22" s="315" t="s">
        <v>159</v>
      </c>
    </row>
    <row r="23" spans="1:7" x14ac:dyDescent="0.25">
      <c r="B23" s="335">
        <v>43682</v>
      </c>
      <c r="C23" s="11"/>
      <c r="D23" s="11"/>
      <c r="E23" s="336">
        <v>5.42</v>
      </c>
      <c r="F23" s="11"/>
      <c r="G23" s="315" t="s">
        <v>159</v>
      </c>
    </row>
    <row r="24" spans="1:7" x14ac:dyDescent="0.25">
      <c r="B24" s="335">
        <v>43677</v>
      </c>
      <c r="C24" s="11"/>
      <c r="D24" s="11"/>
      <c r="E24" s="336">
        <v>5.38</v>
      </c>
      <c r="F24" s="11"/>
      <c r="G24" s="315" t="s">
        <v>159</v>
      </c>
    </row>
    <row r="25" spans="1:7" x14ac:dyDescent="0.25">
      <c r="B25" s="335">
        <v>43675</v>
      </c>
      <c r="C25" s="11"/>
      <c r="D25" s="11"/>
      <c r="E25" s="336">
        <v>4.97</v>
      </c>
      <c r="F25" s="11"/>
      <c r="G25" s="315" t="s">
        <v>159</v>
      </c>
    </row>
    <row r="26" spans="1:7" x14ac:dyDescent="0.25">
      <c r="B26" s="335">
        <v>43670</v>
      </c>
      <c r="C26" s="11"/>
      <c r="D26" s="11"/>
      <c r="E26" s="336">
        <v>2.79</v>
      </c>
      <c r="F26" s="11"/>
      <c r="G26" s="315" t="s">
        <v>159</v>
      </c>
    </row>
    <row r="27" spans="1:7" x14ac:dyDescent="0.25">
      <c r="B27" s="335">
        <v>43669</v>
      </c>
      <c r="C27" s="11"/>
      <c r="D27" s="11"/>
      <c r="E27" s="336">
        <v>5.03</v>
      </c>
      <c r="F27" s="11"/>
      <c r="G27" s="315" t="s">
        <v>159</v>
      </c>
    </row>
    <row r="28" spans="1:7" x14ac:dyDescent="0.25">
      <c r="B28" s="335">
        <v>43661</v>
      </c>
      <c r="C28" s="11"/>
      <c r="D28" s="11"/>
      <c r="E28" s="336">
        <v>3.08</v>
      </c>
      <c r="F28" s="11"/>
      <c r="G28" s="315" t="s">
        <v>159</v>
      </c>
    </row>
    <row r="29" spans="1:7" x14ac:dyDescent="0.25">
      <c r="B29" s="335">
        <v>43649</v>
      </c>
      <c r="C29" s="11"/>
      <c r="D29" s="11"/>
      <c r="E29" s="336">
        <v>2.87</v>
      </c>
      <c r="F29" s="11"/>
      <c r="G29" s="315" t="s">
        <v>159</v>
      </c>
    </row>
    <row r="30" spans="1:7" x14ac:dyDescent="0.25">
      <c r="A30" s="378"/>
      <c r="B30" s="335">
        <v>43647</v>
      </c>
      <c r="C30" s="11"/>
      <c r="D30" s="11"/>
      <c r="E30" s="336">
        <v>4.58</v>
      </c>
      <c r="F30" s="11"/>
      <c r="G30" s="315" t="s">
        <v>159</v>
      </c>
    </row>
    <row r="31" spans="1:7" x14ac:dyDescent="0.25">
      <c r="A31" s="378"/>
      <c r="B31" s="335">
        <v>43644</v>
      </c>
      <c r="C31" s="11"/>
      <c r="D31" s="11"/>
      <c r="E31" s="336">
        <v>5.1100000000000003</v>
      </c>
      <c r="F31" s="11"/>
      <c r="G31" s="315" t="s">
        <v>159</v>
      </c>
    </row>
    <row r="32" spans="1:7" x14ac:dyDescent="0.25">
      <c r="A32" s="378"/>
      <c r="B32" s="335">
        <v>43643</v>
      </c>
      <c r="C32" s="11"/>
      <c r="D32" s="11"/>
      <c r="E32" s="336" t="s">
        <v>200</v>
      </c>
      <c r="F32" s="11"/>
      <c r="G32" s="315" t="s">
        <v>227</v>
      </c>
    </row>
    <row r="33" spans="1:7" x14ac:dyDescent="0.25">
      <c r="A33" s="378"/>
      <c r="B33" s="335">
        <v>43636</v>
      </c>
      <c r="C33" s="11"/>
      <c r="D33" s="11"/>
      <c r="E33" s="336">
        <v>3.24</v>
      </c>
      <c r="F33" s="11"/>
      <c r="G33" s="315" t="s">
        <v>159</v>
      </c>
    </row>
    <row r="34" spans="1:7" x14ac:dyDescent="0.25">
      <c r="A34" s="378"/>
      <c r="B34" s="335">
        <v>43635</v>
      </c>
      <c r="C34" s="11"/>
      <c r="D34" s="11"/>
      <c r="E34" s="336">
        <v>4.1100000000000003</v>
      </c>
      <c r="F34" s="11"/>
      <c r="G34" s="315" t="s">
        <v>159</v>
      </c>
    </row>
    <row r="35" spans="1:7" x14ac:dyDescent="0.25">
      <c r="A35" s="378"/>
      <c r="B35" s="335">
        <v>43628</v>
      </c>
      <c r="C35" s="11"/>
      <c r="D35" s="11"/>
      <c r="E35" s="336" t="s">
        <v>200</v>
      </c>
      <c r="F35" s="11"/>
      <c r="G35" s="315" t="s">
        <v>227</v>
      </c>
    </row>
    <row r="36" spans="1:7" x14ac:dyDescent="0.25">
      <c r="B36" s="335">
        <v>43627</v>
      </c>
      <c r="C36" s="11"/>
      <c r="D36" s="11"/>
      <c r="E36" s="336" t="s">
        <v>200</v>
      </c>
      <c r="F36" s="11"/>
      <c r="G36" s="315" t="s">
        <v>227</v>
      </c>
    </row>
    <row r="37" spans="1:7" x14ac:dyDescent="0.25">
      <c r="B37" s="335">
        <v>43620</v>
      </c>
      <c r="C37" s="11"/>
      <c r="D37" s="11"/>
      <c r="E37" s="336">
        <v>5.12</v>
      </c>
      <c r="F37" s="11"/>
      <c r="G37" s="315" t="s">
        <v>159</v>
      </c>
    </row>
    <row r="38" spans="1:7" x14ac:dyDescent="0.25">
      <c r="B38" s="335">
        <v>43619</v>
      </c>
      <c r="C38" s="11"/>
      <c r="D38" s="11"/>
      <c r="E38" s="336">
        <v>4.3099999999999996</v>
      </c>
      <c r="F38" s="11"/>
      <c r="G38" s="315" t="s">
        <v>159</v>
      </c>
    </row>
    <row r="39" spans="1:7" x14ac:dyDescent="0.25">
      <c r="B39" s="335">
        <v>43616</v>
      </c>
      <c r="C39" s="11"/>
      <c r="D39" s="11"/>
      <c r="E39" s="336">
        <v>3.93</v>
      </c>
      <c r="F39" s="11"/>
      <c r="G39" s="315" t="s">
        <v>159</v>
      </c>
    </row>
    <row r="40" spans="1:7" x14ac:dyDescent="0.25">
      <c r="B40" s="335">
        <v>43615</v>
      </c>
      <c r="C40" s="11"/>
      <c r="D40" s="11"/>
      <c r="E40" s="336">
        <v>3.69</v>
      </c>
      <c r="F40" s="11"/>
      <c r="G40" s="315" t="s">
        <v>159</v>
      </c>
    </row>
    <row r="41" spans="1:7" x14ac:dyDescent="0.25">
      <c r="B41" s="335">
        <v>43612</v>
      </c>
      <c r="C41" s="11"/>
      <c r="D41" s="11"/>
      <c r="E41" s="336">
        <v>4.1900000000000004</v>
      </c>
      <c r="F41" s="11"/>
      <c r="G41" s="315" t="s">
        <v>159</v>
      </c>
    </row>
    <row r="42" spans="1:7" x14ac:dyDescent="0.25">
      <c r="B42" s="335">
        <v>43600</v>
      </c>
      <c r="C42" s="11"/>
      <c r="D42" s="11"/>
      <c r="E42" s="336">
        <v>5.44</v>
      </c>
      <c r="F42" s="11"/>
      <c r="G42" s="315" t="s">
        <v>159</v>
      </c>
    </row>
    <row r="43" spans="1:7" x14ac:dyDescent="0.25">
      <c r="B43" s="335">
        <v>43599</v>
      </c>
      <c r="C43" s="11"/>
      <c r="D43" s="11"/>
      <c r="E43" s="336" t="s">
        <v>200</v>
      </c>
      <c r="F43" s="11"/>
      <c r="G43" s="315" t="s">
        <v>227</v>
      </c>
    </row>
    <row r="44" spans="1:7" x14ac:dyDescent="0.25">
      <c r="B44" s="335">
        <v>43598</v>
      </c>
      <c r="C44" s="11"/>
      <c r="D44" s="11"/>
      <c r="E44" s="336">
        <v>2.62</v>
      </c>
      <c r="F44" s="11"/>
      <c r="G44" s="315" t="s">
        <v>159</v>
      </c>
    </row>
    <row r="45" spans="1:7" x14ac:dyDescent="0.25">
      <c r="B45" s="335">
        <v>43595</v>
      </c>
      <c r="C45" s="11"/>
      <c r="D45" s="11"/>
      <c r="E45" s="336">
        <v>4.96</v>
      </c>
      <c r="F45" s="11"/>
      <c r="G45" s="315" t="s">
        <v>159</v>
      </c>
    </row>
    <row r="46" spans="1:7" x14ac:dyDescent="0.25">
      <c r="B46" s="335">
        <v>43593</v>
      </c>
      <c r="C46" s="11"/>
      <c r="D46" s="11"/>
      <c r="E46" s="336">
        <v>4.43</v>
      </c>
      <c r="F46" s="11"/>
      <c r="G46" s="315" t="s">
        <v>228</v>
      </c>
    </row>
    <row r="47" spans="1:7" x14ac:dyDescent="0.25">
      <c r="B47" s="335">
        <v>43592</v>
      </c>
      <c r="C47" s="11"/>
      <c r="D47" s="11"/>
      <c r="E47" s="336">
        <v>4.6500000000000004</v>
      </c>
      <c r="F47" s="11"/>
      <c r="G47" s="315" t="s">
        <v>228</v>
      </c>
    </row>
    <row r="48" spans="1:7" x14ac:dyDescent="0.25">
      <c r="B48" s="335">
        <v>43587</v>
      </c>
      <c r="C48" s="11"/>
      <c r="D48" s="11"/>
      <c r="E48" s="336">
        <v>3.19</v>
      </c>
      <c r="F48" s="11"/>
      <c r="G48" s="315" t="s">
        <v>228</v>
      </c>
    </row>
    <row r="49" spans="2:7" x14ac:dyDescent="0.25">
      <c r="B49" s="335">
        <v>43585</v>
      </c>
      <c r="C49" s="11"/>
      <c r="D49" s="11"/>
      <c r="E49" s="336">
        <v>2.23</v>
      </c>
      <c r="F49" s="11"/>
      <c r="G49" s="315" t="s">
        <v>228</v>
      </c>
    </row>
    <row r="50" spans="2:7" x14ac:dyDescent="0.25">
      <c r="B50" s="335">
        <v>43584</v>
      </c>
      <c r="C50" s="11"/>
      <c r="D50" s="11"/>
      <c r="E50" s="336">
        <v>4.13</v>
      </c>
      <c r="F50" s="11"/>
      <c r="G50" s="315" t="s">
        <v>228</v>
      </c>
    </row>
    <row r="51" spans="2:7" x14ac:dyDescent="0.25">
      <c r="B51" s="335">
        <v>43581</v>
      </c>
      <c r="C51" s="11"/>
      <c r="D51" s="11"/>
      <c r="E51" s="336">
        <v>4.6100000000000003</v>
      </c>
      <c r="F51" s="11"/>
      <c r="G51" s="315" t="s">
        <v>228</v>
      </c>
    </row>
    <row r="52" spans="2:7" x14ac:dyDescent="0.25">
      <c r="B52" s="335">
        <v>43580</v>
      </c>
      <c r="C52" s="11"/>
      <c r="D52" s="11"/>
      <c r="E52" s="336" t="s">
        <v>200</v>
      </c>
      <c r="F52" s="11"/>
      <c r="G52" s="315" t="s">
        <v>227</v>
      </c>
    </row>
    <row r="53" spans="2:7" x14ac:dyDescent="0.25">
      <c r="B53" s="335">
        <v>43579</v>
      </c>
      <c r="C53" s="11"/>
      <c r="D53" s="11"/>
      <c r="E53" s="336">
        <v>6.48</v>
      </c>
      <c r="F53" s="11"/>
      <c r="G53" s="315" t="s">
        <v>228</v>
      </c>
    </row>
    <row r="54" spans="2:7" x14ac:dyDescent="0.25">
      <c r="B54" s="335">
        <v>43578</v>
      </c>
      <c r="C54" s="11"/>
      <c r="D54" s="11"/>
      <c r="E54" s="336" t="s">
        <v>200</v>
      </c>
      <c r="F54" s="11"/>
      <c r="G54" s="315" t="s">
        <v>227</v>
      </c>
    </row>
    <row r="55" spans="2:7" x14ac:dyDescent="0.25">
      <c r="B55" s="335">
        <v>43577</v>
      </c>
      <c r="C55" s="11"/>
      <c r="D55" s="11"/>
      <c r="E55" s="336" t="s">
        <v>200</v>
      </c>
      <c r="F55" s="11"/>
      <c r="G55" s="315" t="s">
        <v>227</v>
      </c>
    </row>
    <row r="56" spans="2:7" x14ac:dyDescent="0.25">
      <c r="B56" s="335">
        <v>43572</v>
      </c>
      <c r="C56" s="11"/>
      <c r="D56" s="11"/>
      <c r="E56" s="336" t="s">
        <v>200</v>
      </c>
      <c r="F56" s="11"/>
      <c r="G56" s="315" t="s">
        <v>227</v>
      </c>
    </row>
    <row r="57" spans="2:7" x14ac:dyDescent="0.25">
      <c r="B57" s="290">
        <v>43570</v>
      </c>
      <c r="C57" s="11"/>
      <c r="D57" s="11"/>
      <c r="E57" s="315">
        <v>6.39</v>
      </c>
      <c r="F57" s="11"/>
      <c r="G57" s="315" t="s">
        <v>228</v>
      </c>
    </row>
    <row r="58" spans="2:7" x14ac:dyDescent="0.25">
      <c r="B58" s="290">
        <v>43566</v>
      </c>
      <c r="C58" s="11"/>
      <c r="D58" s="11"/>
      <c r="E58" s="315">
        <v>7.18</v>
      </c>
      <c r="F58" s="11"/>
      <c r="G58" s="315" t="s">
        <v>228</v>
      </c>
    </row>
    <row r="59" spans="2:7" x14ac:dyDescent="0.25">
      <c r="B59" s="290">
        <v>43564</v>
      </c>
      <c r="C59" s="315"/>
      <c r="D59" s="315"/>
      <c r="E59" s="315">
        <v>3.65</v>
      </c>
      <c r="F59" s="315"/>
      <c r="G59" s="315" t="s">
        <v>228</v>
      </c>
    </row>
    <row r="60" spans="2:7" x14ac:dyDescent="0.25">
      <c r="B60" s="290">
        <v>43558</v>
      </c>
      <c r="C60" s="315"/>
      <c r="D60" s="315"/>
      <c r="E60" s="315">
        <v>2.81</v>
      </c>
      <c r="F60" s="315"/>
      <c r="G60" s="315" t="s">
        <v>228</v>
      </c>
    </row>
    <row r="61" spans="2:7" x14ac:dyDescent="0.25">
      <c r="B61" s="290">
        <v>43557</v>
      </c>
      <c r="C61" s="315"/>
      <c r="D61" s="315"/>
      <c r="E61" s="315">
        <v>1.1399999999999999</v>
      </c>
      <c r="F61" s="315"/>
      <c r="G61" s="315" t="s">
        <v>213</v>
      </c>
    </row>
    <row r="62" spans="2:7" x14ac:dyDescent="0.25">
      <c r="B62" s="331"/>
    </row>
    <row r="63" spans="2:7" x14ac:dyDescent="0.25">
      <c r="B63" s="331"/>
    </row>
    <row r="64" spans="2:7" x14ac:dyDescent="0.25">
      <c r="B64" s="331"/>
    </row>
    <row r="65" spans="2:2" x14ac:dyDescent="0.25">
      <c r="B65" s="331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0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8.140625" style="1" customWidth="1"/>
    <col min="6" max="6" width="9.140625" style="1"/>
    <col min="7" max="7" width="35.5703125" style="1" customWidth="1"/>
    <col min="8" max="16384" width="9.140625" style="1"/>
  </cols>
  <sheetData>
    <row r="4" spans="1:7" x14ac:dyDescent="0.25">
      <c r="E4" s="377" t="s">
        <v>271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271</v>
      </c>
      <c r="B8" s="335">
        <v>43713</v>
      </c>
      <c r="C8" s="11"/>
      <c r="D8" s="11"/>
      <c r="E8" s="336" t="s">
        <v>200</v>
      </c>
      <c r="F8" s="11"/>
      <c r="G8" s="336" t="s">
        <v>272</v>
      </c>
    </row>
    <row r="9" spans="1:7" x14ac:dyDescent="0.25">
      <c r="A9" s="318"/>
      <c r="B9" s="335"/>
      <c r="C9" s="11"/>
      <c r="D9" s="11"/>
      <c r="E9" s="336"/>
      <c r="F9" s="11"/>
      <c r="G9" s="11"/>
    </row>
    <row r="10" spans="1:7" x14ac:dyDescent="0.25">
      <c r="A10" s="330"/>
      <c r="B10" s="335"/>
      <c r="C10" s="11"/>
      <c r="D10" s="11"/>
      <c r="E10" s="336"/>
      <c r="F10" s="11"/>
      <c r="G10" s="11"/>
    </row>
    <row r="11" spans="1:7" x14ac:dyDescent="0.25">
      <c r="A11" s="330"/>
      <c r="B11" s="335"/>
      <c r="C11" s="11"/>
      <c r="D11" s="11"/>
      <c r="E11" s="336"/>
      <c r="F11" s="11"/>
      <c r="G11" s="11"/>
    </row>
    <row r="12" spans="1:7" x14ac:dyDescent="0.25">
      <c r="A12" s="330"/>
      <c r="B12" s="335"/>
      <c r="C12" s="11"/>
      <c r="D12" s="11"/>
      <c r="E12" s="336"/>
      <c r="F12" s="11"/>
      <c r="G12" s="11"/>
    </row>
    <row r="13" spans="1:7" x14ac:dyDescent="0.25">
      <c r="A13" s="330"/>
      <c r="B13" s="335"/>
      <c r="C13" s="11"/>
      <c r="D13" s="11"/>
      <c r="E13" s="336"/>
      <c r="F13" s="11"/>
      <c r="G13" s="11"/>
    </row>
    <row r="14" spans="1:7" x14ac:dyDescent="0.25">
      <c r="B14" s="335"/>
      <c r="C14" s="11"/>
      <c r="D14" s="11"/>
      <c r="E14" s="336"/>
      <c r="F14" s="11"/>
      <c r="G14" s="11"/>
    </row>
    <row r="15" spans="1:7" x14ac:dyDescent="0.25">
      <c r="B15" s="335"/>
      <c r="C15" s="11"/>
      <c r="D15" s="11"/>
      <c r="E15" s="336"/>
      <c r="F15" s="11"/>
      <c r="G15" s="11"/>
    </row>
    <row r="16" spans="1:7" x14ac:dyDescent="0.25">
      <c r="B16" s="335"/>
      <c r="C16" s="11"/>
      <c r="D16" s="11"/>
      <c r="E16" s="336"/>
      <c r="F16" s="11"/>
      <c r="G16" s="11"/>
    </row>
    <row r="17" spans="1:7" x14ac:dyDescent="0.25">
      <c r="B17" s="335"/>
      <c r="C17" s="11"/>
      <c r="D17" s="11"/>
      <c r="E17" s="336"/>
      <c r="F17" s="11"/>
      <c r="G17" s="11"/>
    </row>
    <row r="18" spans="1:7" x14ac:dyDescent="0.25">
      <c r="B18" s="335"/>
      <c r="C18" s="11"/>
      <c r="D18" s="11"/>
      <c r="E18" s="336"/>
      <c r="F18" s="11"/>
      <c r="G18" s="11"/>
    </row>
    <row r="19" spans="1:7" x14ac:dyDescent="0.25">
      <c r="B19" s="335"/>
      <c r="C19" s="11"/>
      <c r="D19" s="11"/>
      <c r="E19" s="336"/>
      <c r="F19" s="11"/>
      <c r="G19" s="11"/>
    </row>
    <row r="20" spans="1:7" x14ac:dyDescent="0.25">
      <c r="B20" s="335"/>
      <c r="C20" s="11"/>
      <c r="D20" s="11"/>
      <c r="E20" s="336"/>
      <c r="F20" s="11"/>
      <c r="G20" s="11"/>
    </row>
    <row r="21" spans="1:7" x14ac:dyDescent="0.25">
      <c r="B21" s="335"/>
      <c r="C21" s="11"/>
      <c r="D21" s="11"/>
      <c r="E21" s="336"/>
      <c r="F21" s="11"/>
      <c r="G21" s="11"/>
    </row>
    <row r="22" spans="1:7" x14ac:dyDescent="0.25">
      <c r="B22" s="335"/>
      <c r="C22" s="11"/>
      <c r="D22" s="11"/>
      <c r="E22" s="336"/>
      <c r="F22" s="11"/>
      <c r="G22" s="315"/>
    </row>
    <row r="23" spans="1:7" x14ac:dyDescent="0.25">
      <c r="B23" s="335"/>
      <c r="C23" s="11"/>
      <c r="D23" s="11"/>
      <c r="E23" s="336"/>
      <c r="F23" s="11"/>
      <c r="G23" s="315"/>
    </row>
    <row r="24" spans="1:7" x14ac:dyDescent="0.25">
      <c r="B24" s="335"/>
      <c r="C24" s="11"/>
      <c r="D24" s="11"/>
      <c r="E24" s="336"/>
      <c r="F24" s="11"/>
      <c r="G24" s="315"/>
    </row>
    <row r="25" spans="1:7" x14ac:dyDescent="0.25">
      <c r="B25" s="335"/>
      <c r="C25" s="11"/>
      <c r="D25" s="11"/>
      <c r="E25" s="336"/>
      <c r="F25" s="11"/>
      <c r="G25" s="315"/>
    </row>
    <row r="26" spans="1:7" x14ac:dyDescent="0.25">
      <c r="B26" s="335"/>
      <c r="C26" s="11"/>
      <c r="D26" s="11"/>
      <c r="E26" s="336"/>
      <c r="F26" s="11"/>
      <c r="G26" s="315"/>
    </row>
    <row r="27" spans="1:7" x14ac:dyDescent="0.25">
      <c r="B27" s="335"/>
      <c r="C27" s="11"/>
      <c r="D27" s="11"/>
      <c r="E27" s="336"/>
      <c r="F27" s="11"/>
      <c r="G27" s="315"/>
    </row>
    <row r="28" spans="1:7" x14ac:dyDescent="0.25">
      <c r="B28" s="335"/>
      <c r="C28" s="11"/>
      <c r="D28" s="11"/>
      <c r="E28" s="336"/>
      <c r="F28" s="11"/>
      <c r="G28" s="315"/>
    </row>
    <row r="29" spans="1:7" x14ac:dyDescent="0.25">
      <c r="B29" s="335"/>
      <c r="C29" s="11"/>
      <c r="D29" s="11"/>
      <c r="E29" s="336"/>
      <c r="F29" s="11"/>
      <c r="G29" s="315"/>
    </row>
    <row r="30" spans="1:7" x14ac:dyDescent="0.25">
      <c r="A30" s="378"/>
      <c r="B30" s="335"/>
      <c r="C30" s="11"/>
      <c r="D30" s="11"/>
      <c r="E30" s="336"/>
      <c r="F30" s="11"/>
      <c r="G30" s="315"/>
    </row>
    <row r="31" spans="1:7" x14ac:dyDescent="0.25">
      <c r="A31" s="378"/>
      <c r="B31" s="335"/>
      <c r="C31" s="11"/>
      <c r="D31" s="11"/>
      <c r="E31" s="336"/>
      <c r="F31" s="11"/>
      <c r="G31" s="315"/>
    </row>
    <row r="32" spans="1:7" x14ac:dyDescent="0.25">
      <c r="A32" s="378"/>
      <c r="B32" s="335"/>
      <c r="C32" s="11"/>
      <c r="D32" s="11"/>
      <c r="E32" s="336"/>
      <c r="F32" s="11"/>
      <c r="G32" s="315"/>
    </row>
    <row r="33" spans="1:7" x14ac:dyDescent="0.25">
      <c r="A33" s="378"/>
      <c r="B33" s="335"/>
      <c r="C33" s="11"/>
      <c r="D33" s="11"/>
      <c r="E33" s="336"/>
      <c r="F33" s="11"/>
      <c r="G33" s="315"/>
    </row>
    <row r="34" spans="1:7" x14ac:dyDescent="0.25">
      <c r="A34" s="378"/>
      <c r="B34" s="335"/>
      <c r="C34" s="11"/>
      <c r="D34" s="11"/>
      <c r="E34" s="336"/>
      <c r="F34" s="11"/>
      <c r="G34" s="315"/>
    </row>
    <row r="35" spans="1:7" x14ac:dyDescent="0.25">
      <c r="A35" s="378"/>
      <c r="B35" s="335"/>
      <c r="C35" s="11"/>
      <c r="D35" s="11"/>
      <c r="E35" s="336"/>
      <c r="F35" s="11"/>
      <c r="G35" s="315"/>
    </row>
    <row r="36" spans="1:7" x14ac:dyDescent="0.25">
      <c r="B36" s="335"/>
      <c r="C36" s="11"/>
      <c r="D36" s="11"/>
      <c r="E36" s="336"/>
      <c r="F36" s="11"/>
      <c r="G36" s="315"/>
    </row>
    <row r="37" spans="1:7" x14ac:dyDescent="0.25">
      <c r="B37" s="335"/>
      <c r="C37" s="11"/>
      <c r="D37" s="11"/>
      <c r="E37" s="336"/>
      <c r="F37" s="11"/>
      <c r="G37" s="315"/>
    </row>
    <row r="38" spans="1:7" x14ac:dyDescent="0.25">
      <c r="B38" s="335"/>
      <c r="C38" s="11"/>
      <c r="D38" s="11"/>
      <c r="E38" s="336"/>
      <c r="F38" s="11"/>
      <c r="G38" s="315"/>
    </row>
    <row r="39" spans="1:7" x14ac:dyDescent="0.25">
      <c r="B39" s="335"/>
      <c r="C39" s="11"/>
      <c r="D39" s="11"/>
      <c r="E39" s="336"/>
      <c r="F39" s="11"/>
      <c r="G39" s="315"/>
    </row>
    <row r="40" spans="1:7" x14ac:dyDescent="0.25">
      <c r="B40" s="335"/>
      <c r="C40" s="11"/>
      <c r="D40" s="11"/>
      <c r="E40" s="336"/>
      <c r="F40" s="11"/>
      <c r="G40" s="315"/>
    </row>
    <row r="41" spans="1:7" x14ac:dyDescent="0.25">
      <c r="B41" s="335"/>
      <c r="C41" s="11"/>
      <c r="D41" s="11"/>
      <c r="E41" s="336"/>
      <c r="F41" s="11"/>
      <c r="G41" s="315"/>
    </row>
    <row r="42" spans="1:7" x14ac:dyDescent="0.25">
      <c r="B42" s="335"/>
      <c r="C42" s="11"/>
      <c r="D42" s="11"/>
      <c r="E42" s="336"/>
      <c r="F42" s="11"/>
      <c r="G42" s="315"/>
    </row>
    <row r="43" spans="1:7" x14ac:dyDescent="0.25">
      <c r="B43" s="335"/>
      <c r="C43" s="11"/>
      <c r="D43" s="11"/>
      <c r="E43" s="336"/>
      <c r="F43" s="11"/>
      <c r="G43" s="315"/>
    </row>
    <row r="44" spans="1:7" x14ac:dyDescent="0.25">
      <c r="B44" s="335"/>
      <c r="C44" s="11"/>
      <c r="D44" s="11"/>
      <c r="E44" s="336"/>
      <c r="F44" s="11"/>
      <c r="G44" s="315"/>
    </row>
    <row r="45" spans="1:7" x14ac:dyDescent="0.25">
      <c r="B45" s="335"/>
      <c r="C45" s="11"/>
      <c r="D45" s="11"/>
      <c r="E45" s="336"/>
      <c r="F45" s="11"/>
      <c r="G45" s="315"/>
    </row>
    <row r="46" spans="1:7" x14ac:dyDescent="0.25">
      <c r="B46" s="335"/>
      <c r="C46" s="11"/>
      <c r="D46" s="11"/>
      <c r="E46" s="336"/>
      <c r="F46" s="11"/>
      <c r="G46" s="315"/>
    </row>
    <row r="47" spans="1:7" x14ac:dyDescent="0.25">
      <c r="B47" s="335"/>
      <c r="C47" s="11"/>
      <c r="D47" s="11"/>
      <c r="E47" s="336"/>
      <c r="F47" s="11"/>
      <c r="G47" s="315"/>
    </row>
    <row r="48" spans="1:7" x14ac:dyDescent="0.25">
      <c r="B48" s="335"/>
      <c r="C48" s="11"/>
      <c r="D48" s="11"/>
      <c r="E48" s="336"/>
      <c r="F48" s="11"/>
      <c r="G48" s="315"/>
    </row>
    <row r="49" spans="2:7" x14ac:dyDescent="0.25">
      <c r="B49" s="335"/>
      <c r="C49" s="11"/>
      <c r="D49" s="11"/>
      <c r="E49" s="336"/>
      <c r="F49" s="11"/>
      <c r="G49" s="315"/>
    </row>
    <row r="50" spans="2:7" x14ac:dyDescent="0.25">
      <c r="B50" s="335"/>
      <c r="C50" s="11"/>
      <c r="D50" s="11"/>
      <c r="E50" s="336"/>
      <c r="F50" s="11"/>
      <c r="G50" s="315"/>
    </row>
    <row r="51" spans="2:7" x14ac:dyDescent="0.25">
      <c r="B51" s="335"/>
      <c r="C51" s="11"/>
      <c r="D51" s="11"/>
      <c r="E51" s="336"/>
      <c r="F51" s="11"/>
      <c r="G51" s="315"/>
    </row>
    <row r="52" spans="2:7" x14ac:dyDescent="0.25">
      <c r="B52" s="290"/>
      <c r="C52" s="11"/>
      <c r="D52" s="11"/>
      <c r="E52" s="315"/>
      <c r="F52" s="11"/>
      <c r="G52" s="315"/>
    </row>
    <row r="53" spans="2:7" x14ac:dyDescent="0.25">
      <c r="B53" s="290"/>
      <c r="C53" s="11"/>
      <c r="D53" s="11"/>
      <c r="E53" s="315"/>
      <c r="F53" s="11"/>
      <c r="G53" s="315"/>
    </row>
    <row r="54" spans="2:7" x14ac:dyDescent="0.25">
      <c r="B54" s="290"/>
      <c r="C54" s="315"/>
      <c r="D54" s="315"/>
      <c r="E54" s="315"/>
      <c r="F54" s="315"/>
      <c r="G54" s="315"/>
    </row>
    <row r="55" spans="2:7" x14ac:dyDescent="0.25">
      <c r="B55" s="290"/>
      <c r="C55" s="315"/>
      <c r="D55" s="315"/>
      <c r="E55" s="315"/>
      <c r="F55" s="315"/>
      <c r="G55" s="315"/>
    </row>
    <row r="56" spans="2:7" x14ac:dyDescent="0.25">
      <c r="B56" s="290"/>
      <c r="C56" s="315"/>
      <c r="D56" s="315"/>
      <c r="E56" s="315"/>
      <c r="F56" s="315"/>
      <c r="G56" s="315"/>
    </row>
    <row r="57" spans="2:7" x14ac:dyDescent="0.25">
      <c r="B57" s="331"/>
    </row>
    <row r="58" spans="2:7" x14ac:dyDescent="0.25">
      <c r="B58" s="331"/>
    </row>
    <row r="59" spans="2:7" x14ac:dyDescent="0.25">
      <c r="B59" s="331"/>
    </row>
    <row r="60" spans="2:7" x14ac:dyDescent="0.25">
      <c r="B60" s="331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8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4" bestFit="1" customWidth="1"/>
    <col min="3" max="4" width="9.28515625" style="1" bestFit="1" customWidth="1"/>
    <col min="5" max="5" width="17.5703125" style="1" customWidth="1"/>
    <col min="6" max="6" width="9.28515625" style="1" bestFit="1" customWidth="1"/>
    <col min="7" max="7" width="19.7109375" style="1" customWidth="1"/>
    <col min="8" max="16384" width="9.140625" style="1"/>
  </cols>
  <sheetData>
    <row r="4" spans="1:7" x14ac:dyDescent="0.25">
      <c r="E4" s="377" t="s">
        <v>177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177</v>
      </c>
      <c r="B8" s="290">
        <v>43214</v>
      </c>
      <c r="C8" s="321" t="s">
        <v>200</v>
      </c>
      <c r="D8" s="315"/>
      <c r="E8" s="315"/>
      <c r="F8" s="315"/>
      <c r="G8" s="315" t="s">
        <v>219</v>
      </c>
    </row>
    <row r="9" spans="1:7" x14ac:dyDescent="0.25">
      <c r="A9" s="318"/>
      <c r="B9" s="290">
        <v>43180</v>
      </c>
      <c r="C9" s="321" t="s">
        <v>200</v>
      </c>
      <c r="D9" s="315"/>
      <c r="E9" s="315"/>
      <c r="F9" s="315"/>
      <c r="G9" s="315" t="s">
        <v>209</v>
      </c>
    </row>
    <row r="10" spans="1:7" x14ac:dyDescent="0.25">
      <c r="A10" s="318"/>
      <c r="B10" s="290">
        <v>43151</v>
      </c>
      <c r="C10" s="321" t="s">
        <v>200</v>
      </c>
      <c r="D10" s="315"/>
      <c r="E10" s="315"/>
      <c r="F10" s="315"/>
      <c r="G10" s="315" t="s">
        <v>209</v>
      </c>
    </row>
    <row r="11" spans="1:7" x14ac:dyDescent="0.25">
      <c r="A11" s="318"/>
      <c r="B11" s="290">
        <v>43382</v>
      </c>
      <c r="C11" s="321" t="s">
        <v>200</v>
      </c>
      <c r="D11" s="315"/>
      <c r="E11" s="315"/>
      <c r="F11" s="315"/>
      <c r="G11" s="315" t="s">
        <v>209</v>
      </c>
    </row>
    <row r="12" spans="1:7" x14ac:dyDescent="0.25">
      <c r="A12" s="318"/>
      <c r="B12" s="290">
        <v>43110</v>
      </c>
      <c r="C12" s="321">
        <v>13.5</v>
      </c>
      <c r="D12" s="315"/>
      <c r="E12" s="315"/>
      <c r="F12" s="315"/>
      <c r="G12" s="315" t="s">
        <v>209</v>
      </c>
    </row>
    <row r="13" spans="1:7" x14ac:dyDescent="0.25">
      <c r="A13" s="318"/>
      <c r="B13" s="290">
        <v>43021</v>
      </c>
      <c r="C13" s="321">
        <v>13.5</v>
      </c>
      <c r="D13" s="315"/>
      <c r="E13" s="315"/>
      <c r="F13" s="315"/>
      <c r="G13" s="315" t="s">
        <v>209</v>
      </c>
    </row>
    <row r="14" spans="1:7" x14ac:dyDescent="0.25">
      <c r="B14" s="290">
        <v>43007</v>
      </c>
      <c r="C14" s="321">
        <v>13.5</v>
      </c>
      <c r="D14" s="315"/>
      <c r="E14" s="315"/>
      <c r="F14" s="315"/>
      <c r="G14" s="315" t="s">
        <v>159</v>
      </c>
    </row>
    <row r="15" spans="1:7" x14ac:dyDescent="0.25">
      <c r="B15" s="290">
        <v>42955</v>
      </c>
      <c r="C15" s="321">
        <v>13</v>
      </c>
      <c r="D15" s="315"/>
      <c r="E15" s="315"/>
      <c r="F15" s="315"/>
      <c r="G15" s="315" t="s">
        <v>159</v>
      </c>
    </row>
    <row r="16" spans="1:7" x14ac:dyDescent="0.25">
      <c r="B16" s="290">
        <v>42944</v>
      </c>
      <c r="C16" s="321">
        <v>13</v>
      </c>
      <c r="D16" s="315"/>
      <c r="E16" s="315"/>
      <c r="F16" s="315"/>
      <c r="G16" s="315" t="s">
        <v>159</v>
      </c>
    </row>
    <row r="17" spans="2:7" x14ac:dyDescent="0.25">
      <c r="B17" s="290">
        <v>42936</v>
      </c>
      <c r="C17" s="321">
        <v>13.5</v>
      </c>
      <c r="D17" s="315"/>
      <c r="E17" s="315"/>
      <c r="F17" s="315"/>
      <c r="G17" s="315" t="s">
        <v>159</v>
      </c>
    </row>
    <row r="18" spans="2:7" x14ac:dyDescent="0.25">
      <c r="B18" s="290">
        <v>42922</v>
      </c>
      <c r="C18" s="321">
        <v>13</v>
      </c>
      <c r="D18" s="315"/>
      <c r="E18" s="315"/>
      <c r="F18" s="315"/>
      <c r="G18" s="315" t="s">
        <v>159</v>
      </c>
    </row>
    <row r="19" spans="2:7" x14ac:dyDescent="0.25">
      <c r="B19" s="319">
        <v>42916</v>
      </c>
      <c r="C19" s="320">
        <v>10</v>
      </c>
      <c r="D19" s="315"/>
      <c r="E19" s="315"/>
      <c r="F19" s="315"/>
      <c r="G19" s="315" t="s">
        <v>159</v>
      </c>
    </row>
    <row r="20" spans="2:7" x14ac:dyDescent="0.25">
      <c r="B20" s="319">
        <v>42908</v>
      </c>
      <c r="C20" s="320">
        <v>12.5</v>
      </c>
      <c r="D20" s="315"/>
      <c r="E20" s="315"/>
      <c r="F20" s="315"/>
      <c r="G20" s="315" t="s">
        <v>159</v>
      </c>
    </row>
    <row r="21" spans="2:7" x14ac:dyDescent="0.25">
      <c r="B21" s="319">
        <v>42893</v>
      </c>
      <c r="C21" s="320">
        <v>15</v>
      </c>
      <c r="D21" s="315"/>
      <c r="E21" s="315"/>
      <c r="F21" s="315"/>
      <c r="G21" s="315" t="s">
        <v>159</v>
      </c>
    </row>
    <row r="22" spans="2:7" x14ac:dyDescent="0.25">
      <c r="B22" s="319">
        <v>42887</v>
      </c>
      <c r="C22" s="320">
        <v>15</v>
      </c>
      <c r="D22" s="315"/>
      <c r="E22" s="315"/>
      <c r="F22" s="315"/>
      <c r="G22" s="315" t="s">
        <v>159</v>
      </c>
    </row>
    <row r="23" spans="2:7" x14ac:dyDescent="0.25">
      <c r="B23" s="319">
        <v>42878</v>
      </c>
      <c r="C23" s="320"/>
      <c r="D23" s="315"/>
      <c r="E23" s="315"/>
      <c r="F23" s="315"/>
      <c r="G23" s="315"/>
    </row>
    <row r="24" spans="2:7" x14ac:dyDescent="0.25">
      <c r="B24" s="319">
        <v>42872</v>
      </c>
      <c r="C24" s="320"/>
      <c r="D24" s="315"/>
      <c r="E24" s="315"/>
      <c r="F24" s="315"/>
      <c r="G24" s="315"/>
    </row>
    <row r="25" spans="2:7" x14ac:dyDescent="0.25">
      <c r="B25" s="319">
        <v>42866</v>
      </c>
      <c r="C25" s="320"/>
      <c r="D25" s="315"/>
      <c r="E25" s="315"/>
      <c r="F25" s="315"/>
      <c r="G25" s="315"/>
    </row>
    <row r="26" spans="2:7" x14ac:dyDescent="0.25">
      <c r="B26" s="319">
        <v>42858</v>
      </c>
      <c r="C26" s="320"/>
      <c r="D26" s="315"/>
      <c r="E26" s="315"/>
      <c r="F26" s="315"/>
      <c r="G26" s="315"/>
    </row>
    <row r="27" spans="2:7" x14ac:dyDescent="0.25">
      <c r="B27" s="319">
        <v>42851</v>
      </c>
      <c r="C27" s="320"/>
      <c r="D27" s="315"/>
      <c r="E27" s="315"/>
      <c r="F27" s="315"/>
      <c r="G27" s="315"/>
    </row>
    <row r="28" spans="2:7" x14ac:dyDescent="0.25">
      <c r="B28" s="319">
        <v>42844</v>
      </c>
      <c r="C28" s="320"/>
      <c r="D28" s="315"/>
      <c r="E28" s="315"/>
      <c r="F28" s="315"/>
      <c r="G28" s="315"/>
    </row>
    <row r="29" spans="2:7" x14ac:dyDescent="0.25">
      <c r="B29" s="319">
        <v>42832</v>
      </c>
      <c r="C29" s="320"/>
      <c r="D29" s="315"/>
      <c r="E29" s="315"/>
      <c r="F29" s="315"/>
      <c r="G29" s="315"/>
    </row>
    <row r="30" spans="2:7" x14ac:dyDescent="0.25">
      <c r="B30" s="319">
        <v>42818</v>
      </c>
      <c r="C30" s="320"/>
      <c r="D30" s="315"/>
      <c r="E30" s="315"/>
      <c r="F30" s="315"/>
      <c r="G30" s="315"/>
    </row>
    <row r="31" spans="2:7" x14ac:dyDescent="0.25">
      <c r="B31" s="319">
        <v>42804</v>
      </c>
      <c r="C31" s="320"/>
      <c r="D31" s="315"/>
      <c r="E31" s="315"/>
      <c r="F31" s="315"/>
      <c r="G31" s="315"/>
    </row>
    <row r="32" spans="2:7" x14ac:dyDescent="0.25">
      <c r="B32" s="319">
        <v>42790</v>
      </c>
      <c r="C32" s="320">
        <v>14</v>
      </c>
      <c r="D32" s="315"/>
      <c r="E32" s="315"/>
      <c r="F32" s="315"/>
      <c r="G32" s="315" t="s">
        <v>159</v>
      </c>
    </row>
    <row r="33" spans="2:7" x14ac:dyDescent="0.25">
      <c r="B33" s="319">
        <v>42776</v>
      </c>
      <c r="C33" s="320">
        <v>14</v>
      </c>
      <c r="D33" s="315"/>
      <c r="E33" s="315"/>
      <c r="F33" s="315"/>
      <c r="G33" s="315" t="s">
        <v>159</v>
      </c>
    </row>
    <row r="34" spans="2:7" x14ac:dyDescent="0.25">
      <c r="B34" s="319">
        <v>42762</v>
      </c>
      <c r="C34" s="320">
        <v>13</v>
      </c>
      <c r="D34" s="315"/>
      <c r="E34" s="315"/>
      <c r="F34" s="315"/>
      <c r="G34" s="315" t="s">
        <v>159</v>
      </c>
    </row>
    <row r="35" spans="2:7" x14ac:dyDescent="0.25">
      <c r="B35" s="319">
        <v>42748</v>
      </c>
      <c r="C35" s="320">
        <v>14</v>
      </c>
      <c r="D35" s="315"/>
      <c r="E35" s="315"/>
      <c r="F35" s="315"/>
      <c r="G35" s="315" t="s">
        <v>159</v>
      </c>
    </row>
    <row r="36" spans="2:7" x14ac:dyDescent="0.25">
      <c r="B36" s="314"/>
      <c r="C36" s="314"/>
      <c r="D36" s="314"/>
      <c r="E36" s="314"/>
      <c r="F36" s="314"/>
      <c r="G36" s="314"/>
    </row>
    <row r="37" spans="2:7" x14ac:dyDescent="0.25">
      <c r="G37" s="2"/>
    </row>
    <row r="38" spans="2:7" x14ac:dyDescent="0.25">
      <c r="G38" s="2"/>
    </row>
  </sheetData>
  <sortState ref="B9:G12">
    <sortCondition descending="1" ref="B9"/>
  </sortState>
  <mergeCells count="1">
    <mergeCell ref="E4:F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6.5703125" style="1" customWidth="1"/>
    <col min="6" max="6" width="9.140625" style="1"/>
    <col min="7" max="7" width="23.42578125" style="1" customWidth="1"/>
    <col min="8" max="16384" width="9.140625" style="1"/>
  </cols>
  <sheetData>
    <row r="4" spans="1:7" x14ac:dyDescent="0.25">
      <c r="E4" s="377" t="s">
        <v>211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211</v>
      </c>
      <c r="B8" s="290">
        <v>43713</v>
      </c>
      <c r="C8" s="315"/>
      <c r="D8" s="315">
        <v>16.45</v>
      </c>
      <c r="E8" s="315" t="s">
        <v>200</v>
      </c>
      <c r="F8" s="11"/>
      <c r="G8" s="315" t="s">
        <v>159</v>
      </c>
    </row>
    <row r="9" spans="1:7" x14ac:dyDescent="0.25">
      <c r="A9" s="318"/>
      <c r="B9" s="290">
        <v>43703</v>
      </c>
      <c r="C9" s="315"/>
      <c r="D9" s="315">
        <v>18.559999999999999</v>
      </c>
      <c r="E9" s="315" t="s">
        <v>200</v>
      </c>
      <c r="F9" s="11"/>
      <c r="G9" s="315" t="s">
        <v>159</v>
      </c>
    </row>
    <row r="10" spans="1:7" x14ac:dyDescent="0.25">
      <c r="A10" s="318"/>
      <c r="B10" s="290">
        <v>43665</v>
      </c>
      <c r="C10" s="315"/>
      <c r="D10" s="315" t="s">
        <v>200</v>
      </c>
      <c r="E10" s="315" t="s">
        <v>200</v>
      </c>
      <c r="F10" s="11"/>
      <c r="G10" s="315" t="s">
        <v>225</v>
      </c>
    </row>
    <row r="11" spans="1:7" x14ac:dyDescent="0.25">
      <c r="A11" s="318"/>
      <c r="B11" s="290">
        <v>43643</v>
      </c>
      <c r="C11" s="315"/>
      <c r="D11" s="315" t="s">
        <v>200</v>
      </c>
      <c r="E11" s="315" t="s">
        <v>200</v>
      </c>
      <c r="F11" s="11"/>
      <c r="G11" s="315" t="s">
        <v>225</v>
      </c>
    </row>
    <row r="12" spans="1:7" x14ac:dyDescent="0.25">
      <c r="A12" s="318"/>
      <c r="B12" s="290">
        <v>43601</v>
      </c>
      <c r="C12" s="315"/>
      <c r="D12" s="315">
        <v>4.68</v>
      </c>
      <c r="E12" s="315" t="s">
        <v>200</v>
      </c>
      <c r="F12" s="11"/>
      <c r="G12" s="315" t="s">
        <v>249</v>
      </c>
    </row>
    <row r="13" spans="1:7" x14ac:dyDescent="0.25">
      <c r="A13" s="318"/>
      <c r="B13" s="290">
        <v>43580</v>
      </c>
      <c r="C13" s="315"/>
      <c r="D13" s="315">
        <v>3.43</v>
      </c>
      <c r="E13" s="315">
        <v>0</v>
      </c>
      <c r="F13" s="11"/>
      <c r="G13" s="315" t="s">
        <v>249</v>
      </c>
    </row>
    <row r="14" spans="1:7" x14ac:dyDescent="0.25">
      <c r="B14" s="290">
        <v>43552</v>
      </c>
      <c r="C14" s="315"/>
      <c r="D14" s="315">
        <v>2.3199999999999998</v>
      </c>
      <c r="E14" s="315">
        <v>0</v>
      </c>
      <c r="F14" s="11"/>
      <c r="G14" s="315" t="s">
        <v>249</v>
      </c>
    </row>
    <row r="15" spans="1:7" x14ac:dyDescent="0.25">
      <c r="B15" s="290">
        <v>43522</v>
      </c>
      <c r="C15" s="315"/>
      <c r="D15" s="315" t="s">
        <v>200</v>
      </c>
      <c r="E15" s="315" t="s">
        <v>200</v>
      </c>
      <c r="F15" s="11"/>
      <c r="G15" s="315" t="s">
        <v>225</v>
      </c>
    </row>
    <row r="16" spans="1:7" x14ac:dyDescent="0.25">
      <c r="B16" s="290">
        <v>43484</v>
      </c>
      <c r="C16" s="315"/>
      <c r="D16" s="315">
        <v>1.77</v>
      </c>
      <c r="E16" s="315">
        <v>1.34</v>
      </c>
      <c r="F16" s="11"/>
      <c r="G16" s="315" t="s">
        <v>208</v>
      </c>
    </row>
    <row r="17" spans="1:7" x14ac:dyDescent="0.25">
      <c r="B17" s="290">
        <v>43461</v>
      </c>
      <c r="C17" s="315"/>
      <c r="D17" s="315">
        <v>0.95</v>
      </c>
      <c r="E17" s="315">
        <v>3.42</v>
      </c>
      <c r="F17" s="11"/>
      <c r="G17" s="315" t="s">
        <v>208</v>
      </c>
    </row>
    <row r="18" spans="1:7" x14ac:dyDescent="0.25">
      <c r="B18" s="290">
        <v>43431</v>
      </c>
      <c r="C18" s="315"/>
      <c r="D18" s="315">
        <v>0.72</v>
      </c>
      <c r="E18" s="315">
        <v>4.37</v>
      </c>
      <c r="F18" s="315"/>
      <c r="G18" s="315" t="s">
        <v>208</v>
      </c>
    </row>
    <row r="19" spans="1:7" x14ac:dyDescent="0.25">
      <c r="B19" s="290">
        <v>43403</v>
      </c>
      <c r="C19" s="315"/>
      <c r="D19" s="315">
        <v>2.5499999999999998</v>
      </c>
      <c r="E19" s="315">
        <v>6.82</v>
      </c>
      <c r="F19" s="315"/>
      <c r="G19" s="315" t="s">
        <v>208</v>
      </c>
    </row>
    <row r="20" spans="1:7" x14ac:dyDescent="0.25">
      <c r="B20" s="290">
        <v>43371</v>
      </c>
      <c r="C20" s="315"/>
      <c r="D20" s="315">
        <v>0.49</v>
      </c>
      <c r="E20" s="315">
        <v>5.71</v>
      </c>
      <c r="F20" s="315"/>
      <c r="G20" s="315" t="s">
        <v>208</v>
      </c>
    </row>
    <row r="21" spans="1:7" x14ac:dyDescent="0.25">
      <c r="B21" s="290">
        <v>43342</v>
      </c>
      <c r="C21" s="315"/>
      <c r="D21" s="315">
        <v>0.71</v>
      </c>
      <c r="E21" s="315">
        <v>6.74</v>
      </c>
      <c r="F21" s="315"/>
      <c r="G21" s="315" t="s">
        <v>208</v>
      </c>
    </row>
    <row r="22" spans="1:7" x14ac:dyDescent="0.25">
      <c r="B22" s="290">
        <v>43277</v>
      </c>
      <c r="C22" s="315"/>
      <c r="D22" s="315">
        <v>1.85</v>
      </c>
      <c r="E22" s="315">
        <v>6.29</v>
      </c>
      <c r="F22" s="315"/>
      <c r="G22" s="315" t="s">
        <v>208</v>
      </c>
    </row>
    <row r="23" spans="1:7" x14ac:dyDescent="0.25">
      <c r="B23" s="290">
        <v>43242</v>
      </c>
      <c r="C23" s="315"/>
      <c r="D23" s="315">
        <v>1.74</v>
      </c>
      <c r="E23" s="315">
        <v>5.78</v>
      </c>
      <c r="F23" s="315"/>
      <c r="G23" s="315" t="s">
        <v>208</v>
      </c>
    </row>
    <row r="24" spans="1:7" x14ac:dyDescent="0.25">
      <c r="B24" s="290">
        <v>43202</v>
      </c>
      <c r="C24" s="315"/>
      <c r="D24" s="315">
        <v>1.56</v>
      </c>
      <c r="E24" s="315">
        <v>4.5199999999999996</v>
      </c>
      <c r="F24" s="315"/>
      <c r="G24" s="315" t="s">
        <v>208</v>
      </c>
    </row>
    <row r="25" spans="1:7" x14ac:dyDescent="0.25">
      <c r="B25" s="290">
        <v>43153</v>
      </c>
      <c r="C25" s="315"/>
      <c r="D25" s="315">
        <v>1.1200000000000001</v>
      </c>
      <c r="E25" s="315">
        <v>5.82</v>
      </c>
      <c r="F25" s="315"/>
      <c r="G25" s="315" t="s">
        <v>208</v>
      </c>
    </row>
    <row r="26" spans="1:7" x14ac:dyDescent="0.25">
      <c r="B26" s="290">
        <v>43118</v>
      </c>
      <c r="C26" s="315"/>
      <c r="D26" s="315">
        <v>1.19</v>
      </c>
      <c r="E26" s="315">
        <v>6.21</v>
      </c>
      <c r="F26" s="315"/>
      <c r="G26" s="315" t="s">
        <v>208</v>
      </c>
    </row>
    <row r="27" spans="1:7" x14ac:dyDescent="0.25">
      <c r="B27" s="290">
        <v>43091</v>
      </c>
      <c r="C27" s="315"/>
      <c r="D27" s="315" t="s">
        <v>214</v>
      </c>
      <c r="E27" s="315" t="s">
        <v>214</v>
      </c>
      <c r="F27" s="315"/>
      <c r="G27" s="315" t="s">
        <v>208</v>
      </c>
    </row>
    <row r="28" spans="1:7" x14ac:dyDescent="0.25">
      <c r="B28" s="290">
        <v>43069</v>
      </c>
      <c r="C28" s="315"/>
      <c r="D28" s="315"/>
      <c r="E28" s="315"/>
      <c r="F28" s="315"/>
      <c r="G28" s="315" t="s">
        <v>213</v>
      </c>
    </row>
    <row r="29" spans="1:7" x14ac:dyDescent="0.25">
      <c r="B29" s="290"/>
      <c r="C29" s="315"/>
      <c r="D29" s="315"/>
      <c r="E29" s="315"/>
      <c r="F29" s="315"/>
      <c r="G29" s="315"/>
    </row>
    <row r="30" spans="1:7" x14ac:dyDescent="0.25">
      <c r="A30" s="378"/>
      <c r="B30" s="290"/>
      <c r="C30" s="315"/>
      <c r="D30" s="315"/>
      <c r="E30" s="315"/>
      <c r="F30" s="315"/>
      <c r="G30" s="315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6.140625" style="1" customWidth="1"/>
    <col min="6" max="6" width="9.140625" style="1"/>
    <col min="7" max="7" width="17.85546875" style="1" customWidth="1"/>
    <col min="8" max="16384" width="9.140625" style="1"/>
  </cols>
  <sheetData>
    <row r="4" spans="1:7" x14ac:dyDescent="0.25">
      <c r="E4" s="377" t="s">
        <v>245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245</v>
      </c>
      <c r="B8" s="290">
        <v>43712</v>
      </c>
      <c r="C8" s="315"/>
      <c r="D8" s="315" t="s">
        <v>200</v>
      </c>
      <c r="E8" s="315" t="s">
        <v>200</v>
      </c>
      <c r="F8" s="11"/>
      <c r="G8" s="315" t="s">
        <v>227</v>
      </c>
    </row>
    <row r="9" spans="1:7" x14ac:dyDescent="0.25">
      <c r="A9" s="318"/>
      <c r="B9" s="290">
        <v>43703</v>
      </c>
      <c r="C9" s="315"/>
      <c r="D9" s="315" t="s">
        <v>200</v>
      </c>
      <c r="E9" s="315" t="s">
        <v>200</v>
      </c>
      <c r="F9" s="11"/>
      <c r="G9" s="315" t="s">
        <v>227</v>
      </c>
    </row>
    <row r="10" spans="1:7" x14ac:dyDescent="0.25">
      <c r="A10" s="318"/>
      <c r="B10" s="290">
        <v>43665</v>
      </c>
      <c r="C10" s="315"/>
      <c r="D10" s="315" t="s">
        <v>200</v>
      </c>
      <c r="E10" s="315" t="s">
        <v>200</v>
      </c>
      <c r="F10" s="11"/>
      <c r="G10" s="315" t="s">
        <v>254</v>
      </c>
    </row>
    <row r="11" spans="1:7" x14ac:dyDescent="0.25">
      <c r="A11" s="318"/>
      <c r="B11" s="290">
        <v>43642</v>
      </c>
      <c r="C11" s="315"/>
      <c r="D11" s="315" t="s">
        <v>200</v>
      </c>
      <c r="E11" s="315" t="s">
        <v>200</v>
      </c>
      <c r="F11" s="11"/>
      <c r="G11" s="315" t="s">
        <v>254</v>
      </c>
    </row>
    <row r="12" spans="1:7" x14ac:dyDescent="0.25">
      <c r="A12" s="318"/>
      <c r="B12" s="290">
        <v>43601</v>
      </c>
      <c r="C12" s="315"/>
      <c r="D12" s="315" t="s">
        <v>200</v>
      </c>
      <c r="E12" s="315" t="s">
        <v>200</v>
      </c>
      <c r="F12" s="11"/>
      <c r="G12" s="315" t="s">
        <v>254</v>
      </c>
    </row>
    <row r="13" spans="1:7" x14ac:dyDescent="0.25">
      <c r="A13" s="330"/>
      <c r="B13" s="290">
        <v>43580</v>
      </c>
      <c r="C13" s="315"/>
      <c r="D13" s="315" t="s">
        <v>200</v>
      </c>
      <c r="E13" s="315" t="s">
        <v>200</v>
      </c>
      <c r="F13" s="11"/>
      <c r="G13" s="315" t="s">
        <v>254</v>
      </c>
    </row>
    <row r="14" spans="1:7" x14ac:dyDescent="0.25">
      <c r="B14" s="290">
        <v>43552</v>
      </c>
      <c r="C14" s="315"/>
      <c r="D14" s="315">
        <v>2.82</v>
      </c>
      <c r="E14" s="315">
        <v>1.34</v>
      </c>
      <c r="F14" s="11"/>
      <c r="G14" s="315" t="s">
        <v>208</v>
      </c>
    </row>
    <row r="15" spans="1:7" x14ac:dyDescent="0.25">
      <c r="B15" s="290">
        <v>43522</v>
      </c>
      <c r="C15" s="315"/>
      <c r="D15" s="315" t="s">
        <v>200</v>
      </c>
      <c r="E15" s="315" t="s">
        <v>200</v>
      </c>
      <c r="F15" s="11"/>
      <c r="G15" s="315" t="s">
        <v>208</v>
      </c>
    </row>
    <row r="16" spans="1:7" x14ac:dyDescent="0.25">
      <c r="B16" s="290">
        <v>43484</v>
      </c>
      <c r="C16" s="315"/>
      <c r="D16" s="315">
        <v>2.14</v>
      </c>
      <c r="E16" s="315">
        <v>4.34</v>
      </c>
      <c r="F16" s="11"/>
      <c r="G16" s="315" t="s">
        <v>208</v>
      </c>
    </row>
    <row r="17" spans="1:7" x14ac:dyDescent="0.25">
      <c r="B17" s="290"/>
      <c r="C17" s="315"/>
      <c r="D17" s="315"/>
      <c r="E17" s="315"/>
      <c r="F17" s="11"/>
      <c r="G17" s="315"/>
    </row>
    <row r="18" spans="1:7" x14ac:dyDescent="0.25">
      <c r="B18" s="290"/>
      <c r="C18" s="315"/>
      <c r="D18" s="315"/>
      <c r="E18" s="315"/>
      <c r="F18" s="315"/>
      <c r="G18" s="315"/>
    </row>
    <row r="19" spans="1:7" x14ac:dyDescent="0.25">
      <c r="B19" s="290"/>
      <c r="C19" s="315"/>
      <c r="D19" s="315"/>
      <c r="E19" s="315"/>
      <c r="F19" s="315"/>
      <c r="G19" s="315"/>
    </row>
    <row r="20" spans="1:7" x14ac:dyDescent="0.25">
      <c r="B20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workbookViewId="0"/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7.42578125" style="1" customWidth="1"/>
    <col min="6" max="6" width="9.140625" style="1"/>
    <col min="7" max="7" width="17.85546875" style="1" customWidth="1"/>
    <col min="8" max="16384" width="9.140625" style="1"/>
  </cols>
  <sheetData>
    <row r="4" spans="1:7" x14ac:dyDescent="0.25">
      <c r="E4" s="377" t="s">
        <v>266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266</v>
      </c>
      <c r="B8" s="290">
        <v>43713</v>
      </c>
      <c r="C8" s="315"/>
      <c r="D8" s="315">
        <v>1.77</v>
      </c>
      <c r="E8" s="315">
        <v>2.91</v>
      </c>
      <c r="F8" s="11"/>
      <c r="G8" s="315" t="s">
        <v>159</v>
      </c>
    </row>
    <row r="9" spans="1:7" x14ac:dyDescent="0.25">
      <c r="A9" s="318"/>
      <c r="B9" s="290">
        <v>43703</v>
      </c>
      <c r="C9" s="315"/>
      <c r="D9" s="315">
        <v>1.93</v>
      </c>
      <c r="E9" s="315">
        <v>3.38</v>
      </c>
      <c r="F9" s="11"/>
      <c r="G9" s="315" t="s">
        <v>159</v>
      </c>
    </row>
    <row r="10" spans="1:7" x14ac:dyDescent="0.25">
      <c r="A10" s="318"/>
      <c r="B10" s="290">
        <v>43669</v>
      </c>
      <c r="C10" s="315"/>
      <c r="D10" s="315">
        <v>2.41</v>
      </c>
      <c r="E10" s="315">
        <v>3.85</v>
      </c>
      <c r="F10" s="11"/>
      <c r="G10" s="315" t="s">
        <v>159</v>
      </c>
    </row>
    <row r="11" spans="1:7" x14ac:dyDescent="0.25">
      <c r="A11" s="318"/>
      <c r="B11" s="290">
        <v>43645</v>
      </c>
      <c r="C11" s="315"/>
      <c r="D11" s="315"/>
      <c r="E11" s="315"/>
      <c r="F11" s="11"/>
      <c r="G11" s="315" t="s">
        <v>208</v>
      </c>
    </row>
    <row r="12" spans="1:7" x14ac:dyDescent="0.25">
      <c r="A12" s="318"/>
      <c r="B12" s="290"/>
      <c r="C12" s="315"/>
      <c r="D12" s="315"/>
      <c r="E12" s="315"/>
      <c r="F12" s="11"/>
      <c r="G12" s="315" t="s">
        <v>213</v>
      </c>
    </row>
    <row r="13" spans="1:7" x14ac:dyDescent="0.25">
      <c r="A13" s="330"/>
      <c r="B13" s="290"/>
      <c r="C13" s="315"/>
      <c r="D13" s="315"/>
      <c r="E13" s="315"/>
      <c r="F13" s="11"/>
      <c r="G13" s="315"/>
    </row>
    <row r="14" spans="1:7" x14ac:dyDescent="0.25">
      <c r="B14" s="290"/>
      <c r="C14" s="315"/>
      <c r="D14" s="315"/>
      <c r="E14" s="315"/>
      <c r="F14" s="11"/>
      <c r="G14" s="315"/>
    </row>
    <row r="15" spans="1:7" x14ac:dyDescent="0.25">
      <c r="B15" s="290"/>
      <c r="C15" s="315"/>
      <c r="D15" s="315"/>
      <c r="E15" s="315"/>
      <c r="F15" s="11"/>
      <c r="G15" s="315"/>
    </row>
    <row r="16" spans="1:7" x14ac:dyDescent="0.25">
      <c r="B16" s="290"/>
      <c r="C16" s="315"/>
      <c r="D16" s="315"/>
      <c r="E16" s="315"/>
      <c r="F16" s="11"/>
      <c r="G16" s="315"/>
    </row>
    <row r="17" spans="1:7" x14ac:dyDescent="0.25">
      <c r="B17" s="290"/>
      <c r="C17" s="315"/>
      <c r="D17" s="315"/>
      <c r="E17" s="315"/>
      <c r="F17" s="11"/>
      <c r="G17" s="315"/>
    </row>
    <row r="18" spans="1:7" x14ac:dyDescent="0.25">
      <c r="B18" s="290"/>
      <c r="C18" s="315"/>
      <c r="D18" s="315"/>
      <c r="E18" s="315"/>
      <c r="F18" s="315"/>
      <c r="G18" s="315"/>
    </row>
    <row r="19" spans="1:7" x14ac:dyDescent="0.25">
      <c r="B19" s="290"/>
      <c r="C19" s="315"/>
      <c r="D19" s="315"/>
      <c r="E19" s="315"/>
      <c r="F19" s="315"/>
      <c r="G19" s="315"/>
    </row>
    <row r="20" spans="1:7" x14ac:dyDescent="0.25">
      <c r="B20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0"/>
  <sheetViews>
    <sheetView workbookViewId="0">
      <selection activeCell="B13" sqref="B13"/>
    </sheetView>
  </sheetViews>
  <sheetFormatPr defaultColWidth="9.140625" defaultRowHeight="15" x14ac:dyDescent="0.25"/>
  <cols>
    <col min="1" max="1" width="1.7109375" style="1" customWidth="1"/>
    <col min="2" max="2" width="16.7109375" style="1" bestFit="1" customWidth="1"/>
    <col min="3" max="3" width="10.7109375" style="3" bestFit="1" customWidth="1"/>
    <col min="4" max="4" width="16.7109375" style="4" customWidth="1"/>
    <col min="5" max="5" width="39.42578125" style="5" customWidth="1"/>
    <col min="6" max="6" width="26.5703125" style="5" customWidth="1"/>
    <col min="7" max="7" width="14.7109375" style="1" customWidth="1"/>
    <col min="8" max="8" width="15.42578125" style="1" bestFit="1" customWidth="1"/>
    <col min="9" max="9" width="8.85546875" style="1" bestFit="1" customWidth="1"/>
    <col min="10" max="10" width="13.85546875" style="1" bestFit="1" customWidth="1"/>
    <col min="11" max="16384" width="9.140625" style="1"/>
  </cols>
  <sheetData>
    <row r="5" spans="2:10" s="7" customFormat="1" ht="24.95" customHeight="1" thickBot="1" x14ac:dyDescent="0.35">
      <c r="B5" s="287" t="s">
        <v>167</v>
      </c>
      <c r="C5" s="310"/>
      <c r="D5" s="288"/>
      <c r="E5" s="311"/>
      <c r="F5" s="311"/>
    </row>
    <row r="6" spans="2:10" s="7" customFormat="1" ht="24.95" customHeight="1" thickBot="1" x14ac:dyDescent="0.35">
      <c r="B6" s="287" t="s">
        <v>161</v>
      </c>
      <c r="C6" s="355" t="s">
        <v>275</v>
      </c>
      <c r="D6" s="288"/>
      <c r="E6" s="311"/>
      <c r="F6" s="311"/>
      <c r="G6" s="304" t="s">
        <v>162</v>
      </c>
      <c r="H6" s="305">
        <v>3</v>
      </c>
      <c r="I6" s="306" t="s">
        <v>240</v>
      </c>
    </row>
    <row r="8" spans="2:10" ht="30" customHeight="1" x14ac:dyDescent="0.25">
      <c r="B8" s="291" t="s">
        <v>196</v>
      </c>
      <c r="C8" s="291" t="s">
        <v>166</v>
      </c>
      <c r="D8" s="292" t="s">
        <v>158</v>
      </c>
      <c r="E8" s="297" t="s">
        <v>3</v>
      </c>
      <c r="F8" s="297" t="s">
        <v>257</v>
      </c>
      <c r="I8" s="292" t="s">
        <v>168</v>
      </c>
      <c r="J8" s="293" t="s">
        <v>169</v>
      </c>
    </row>
    <row r="9" spans="2:10" x14ac:dyDescent="0.25">
      <c r="B9" s="367" t="s">
        <v>239</v>
      </c>
      <c r="C9" s="364">
        <v>1.49</v>
      </c>
      <c r="D9" s="365">
        <v>43713</v>
      </c>
      <c r="E9" s="366" t="s">
        <v>159</v>
      </c>
      <c r="F9" s="366" t="s">
        <v>208</v>
      </c>
      <c r="H9" s="298" t="s">
        <v>163</v>
      </c>
      <c r="I9" s="299">
        <v>14</v>
      </c>
      <c r="J9" s="299"/>
    </row>
    <row r="10" spans="2:10" x14ac:dyDescent="0.25">
      <c r="B10" s="367" t="s">
        <v>255</v>
      </c>
      <c r="C10" s="371">
        <v>23.7</v>
      </c>
      <c r="D10" s="365">
        <v>43713</v>
      </c>
      <c r="E10" s="366" t="s">
        <v>159</v>
      </c>
      <c r="F10" s="366" t="s">
        <v>208</v>
      </c>
      <c r="H10" s="300" t="s">
        <v>164</v>
      </c>
      <c r="I10" s="300">
        <v>12</v>
      </c>
      <c r="J10" s="301">
        <f>I10/I9</f>
        <v>0.8571428571428571</v>
      </c>
    </row>
    <row r="11" spans="2:10" x14ac:dyDescent="0.25">
      <c r="B11" s="367" t="s">
        <v>216</v>
      </c>
      <c r="C11" s="294" t="s">
        <v>200</v>
      </c>
      <c r="D11" s="295">
        <f>VLOOKUP($B$11,'NCF-0056'!A6:G321,2,FALSE)</f>
        <v>43710</v>
      </c>
      <c r="E11" s="296" t="s">
        <v>225</v>
      </c>
      <c r="F11" s="296" t="s">
        <v>208</v>
      </c>
      <c r="H11" s="302" t="s">
        <v>165</v>
      </c>
      <c r="I11" s="302">
        <v>2</v>
      </c>
      <c r="J11" s="303">
        <f>I11/I9</f>
        <v>0.14285714285714285</v>
      </c>
    </row>
    <row r="12" spans="2:10" x14ac:dyDescent="0.25">
      <c r="B12" s="367" t="s">
        <v>251</v>
      </c>
      <c r="C12" s="294">
        <v>0.82</v>
      </c>
      <c r="D12" s="295">
        <f>VLOOKUP($B$12,'NCF-0069'!A8:G322,2,FALSE)</f>
        <v>43713</v>
      </c>
      <c r="E12" s="296" t="s">
        <v>159</v>
      </c>
      <c r="F12" s="296" t="s">
        <v>208</v>
      </c>
    </row>
    <row r="13" spans="2:10" x14ac:dyDescent="0.25">
      <c r="B13" s="367" t="s">
        <v>271</v>
      </c>
      <c r="C13" s="294" t="s">
        <v>200</v>
      </c>
      <c r="D13" s="295">
        <f>VLOOKUP($B$13,'NCF-0088'!A8:G323,2,FALSE)</f>
        <v>43713</v>
      </c>
      <c r="E13" s="296" t="s">
        <v>159</v>
      </c>
      <c r="F13" s="296" t="s">
        <v>208</v>
      </c>
    </row>
    <row r="14" spans="2:10" x14ac:dyDescent="0.25">
      <c r="B14" s="367" t="s">
        <v>211</v>
      </c>
      <c r="C14" s="294">
        <f>VLOOKUP($B$14,'NCF-0102'!A8:G322,4,FALSE)</f>
        <v>16.45</v>
      </c>
      <c r="D14" s="295">
        <f>VLOOKUP($B$14,'NCF-0102'!A7:G322,2,FALSE)</f>
        <v>43713</v>
      </c>
      <c r="E14" s="296" t="str">
        <f>VLOOKUP($B$14,'NCF-0102'!A7:G322,7,FALSE)</f>
        <v>OK</v>
      </c>
      <c r="F14" s="296" t="s">
        <v>200</v>
      </c>
    </row>
    <row r="15" spans="2:10" x14ac:dyDescent="0.25">
      <c r="B15" s="367" t="s">
        <v>245</v>
      </c>
      <c r="C15" s="294" t="str">
        <f>VLOOKUP($B$15,'NCF-0105'!A8:G323,4,FALSE)</f>
        <v>S/D</v>
      </c>
      <c r="D15" s="295">
        <f>VLOOKUP($B$15,'NCF-0105'!A8:G323,2,FALSE)</f>
        <v>43712</v>
      </c>
      <c r="E15" s="296" t="str">
        <f>VLOOKUP($B$15,'NCF-0105'!A8:G323,7,FALSE)</f>
        <v>Pozo parado</v>
      </c>
      <c r="F15" s="296" t="s">
        <v>208</v>
      </c>
    </row>
    <row r="16" spans="2:10" x14ac:dyDescent="0.25">
      <c r="B16" s="367" t="s">
        <v>266</v>
      </c>
      <c r="C16" s="294">
        <f>VLOOKUP($B$16,'NCF-0113'!A8:G324,4,FALSE)</f>
        <v>1.77</v>
      </c>
      <c r="D16" s="295">
        <f>VLOOKUP($B$16,'NCF-0113'!A8:G324,2,FALSE)</f>
        <v>43713</v>
      </c>
      <c r="E16" s="296" t="str">
        <f>VLOOKUP($B$16,'NCF-0113'!A8:G324,7,FALSE)</f>
        <v>OK</v>
      </c>
      <c r="F16" s="296" t="s">
        <v>208</v>
      </c>
    </row>
    <row r="17" spans="2:6" x14ac:dyDescent="0.25">
      <c r="B17" s="367" t="s">
        <v>279</v>
      </c>
      <c r="C17" s="294" t="str">
        <f>VLOOKUP($B$17,'NCF-0120'!A8:G325,4,FALSE)</f>
        <v>S/D</v>
      </c>
      <c r="D17" s="295">
        <f>VLOOKUP($B$17,'NCF-0120'!A8:G325,2,FALSE)</f>
        <v>43731</v>
      </c>
      <c r="E17" s="296" t="str">
        <f>VLOOKUP($B$17,'NCF-0120'!A8:G325,7,FALSE)</f>
        <v>Inicio de tratamiento (encapsulado)</v>
      </c>
      <c r="F17" s="296" t="s">
        <v>208</v>
      </c>
    </row>
    <row r="18" spans="2:6" x14ac:dyDescent="0.25">
      <c r="B18" s="367" t="s">
        <v>246</v>
      </c>
      <c r="C18" s="294">
        <f>VLOOKUP($B$18,'NCF-0147'!A8:G324,4,FALSE)</f>
        <v>1.49</v>
      </c>
      <c r="D18" s="295">
        <f>VLOOKUP($B$18,'NCF-0147'!A8:G324,2,FALSE)</f>
        <v>43712</v>
      </c>
      <c r="E18" s="296" t="str">
        <f>VLOOKUP($B$18,'NCF-0147'!A8:G324,7,FALSE)</f>
        <v>OK</v>
      </c>
      <c r="F18" s="296" t="s">
        <v>208</v>
      </c>
    </row>
    <row r="19" spans="2:6" x14ac:dyDescent="0.25">
      <c r="B19" s="367" t="s">
        <v>262</v>
      </c>
      <c r="C19" s="294">
        <f>VLOOKUP($B$19,'NCF-0162'!A8:G325,4,FALSE)</f>
        <v>0.35</v>
      </c>
      <c r="D19" s="295">
        <f>VLOOKUP($B$19,'NCF-0162'!A8:G325,2,FALSE)</f>
        <v>43713</v>
      </c>
      <c r="E19" s="296" t="str">
        <f>VLOOKUP($B$19,'NCF-0162'!A8:G325,7,FALSE)</f>
        <v>OK</v>
      </c>
      <c r="F19" s="296" t="s">
        <v>208</v>
      </c>
    </row>
    <row r="20" spans="2:6" x14ac:dyDescent="0.25">
      <c r="B20" s="367" t="s">
        <v>186</v>
      </c>
      <c r="C20" s="294">
        <f>VLOOKUP($B$20,'NCF-0169'!A8:G323,4,FALSE)</f>
        <v>0.93</v>
      </c>
      <c r="D20" s="295">
        <f>VLOOKUP($B$20,'NCF-0169'!A8:G323,2,FALSE)</f>
        <v>43710</v>
      </c>
      <c r="E20" s="296" t="str">
        <f>VLOOKUP($B$20,'NCF-0169'!A8:G323,7,FALSE)</f>
        <v>OK</v>
      </c>
      <c r="F20" s="296" t="s">
        <v>208</v>
      </c>
    </row>
    <row r="21" spans="2:6" x14ac:dyDescent="0.25">
      <c r="B21" s="367" t="s">
        <v>248</v>
      </c>
      <c r="C21" s="294">
        <f>VLOOKUP($B$21,'NCF-0170'!A8:G324,4,FALSE)</f>
        <v>2.5299999999999998</v>
      </c>
      <c r="D21" s="295">
        <f>VLOOKUP($B$21,'NCF-0170'!A8:G324,2,FALSE)</f>
        <v>43710</v>
      </c>
      <c r="E21" s="296" t="str">
        <f>VLOOKUP($B$21,'NCF-0170'!A8:G324,7,FALSE)</f>
        <v>OK</v>
      </c>
      <c r="F21" s="296" t="s">
        <v>208</v>
      </c>
    </row>
    <row r="22" spans="2:6" x14ac:dyDescent="0.25">
      <c r="B22" s="367" t="s">
        <v>273</v>
      </c>
      <c r="C22" s="294" t="str">
        <f>VLOOKUP($B$22,'NCF-0173'!A8:G325,4,FALSE)</f>
        <v>S/D</v>
      </c>
      <c r="D22" s="295">
        <f>VLOOKUP($B$22,'NCF-0173'!A8:G325,2,FALSE)</f>
        <v>43713</v>
      </c>
      <c r="E22" s="296" t="str">
        <f>VLOOKUP($B$22,'NCF-0173'!A8:G325,7,FALSE)</f>
        <v>Pozo en espera de pulling (Inicio Encapsulado)</v>
      </c>
      <c r="F22" s="296" t="s">
        <v>208</v>
      </c>
    </row>
    <row r="23" spans="2:6" x14ac:dyDescent="0.25">
      <c r="B23" s="367" t="s">
        <v>206</v>
      </c>
      <c r="C23" s="294">
        <f>VLOOKUP($B$23,'NCF-0178'!A8:G325,4,FALSE)</f>
        <v>1.92</v>
      </c>
      <c r="D23" s="295">
        <f>VLOOKUP($B$23,'NCF-0178'!A8:G325,2,FALSE)</f>
        <v>43714</v>
      </c>
      <c r="E23" s="296" t="str">
        <f>VLOOKUP($B$23,'NCF-0178'!A8:G325,7,FALSE)</f>
        <v>OK</v>
      </c>
      <c r="F23" s="296" t="s">
        <v>208</v>
      </c>
    </row>
    <row r="24" spans="2:6" x14ac:dyDescent="0.25">
      <c r="B24" s="367" t="s">
        <v>198</v>
      </c>
      <c r="C24" s="294">
        <f>VLOOKUP($B$24,'NCF-0181'!A8:G324,4,FALSE)</f>
        <v>0.79</v>
      </c>
      <c r="D24" s="295">
        <f>VLOOKUP($B$24,'NCF-0181'!A8:G324,2,FALSE)</f>
        <v>43710</v>
      </c>
      <c r="E24" s="296" t="str">
        <f>VLOOKUP($B$24,'NCF-0181'!A8:G324,7,FALSE)</f>
        <v>OK</v>
      </c>
      <c r="F24" s="296" t="s">
        <v>228</v>
      </c>
    </row>
    <row r="25" spans="2:6" x14ac:dyDescent="0.25">
      <c r="B25" s="367" t="s">
        <v>207</v>
      </c>
      <c r="C25" s="294">
        <v>3.88</v>
      </c>
      <c r="D25" s="295">
        <f>VLOOKUP($B$25,'NCF-0213'!A8:G325,2,FALSE)</f>
        <v>43713</v>
      </c>
      <c r="E25" s="296" t="str">
        <f>VLOOKUP($B$25,'NCF-0213'!A8:G325,7,FALSE)</f>
        <v>OK</v>
      </c>
      <c r="F25" s="296" t="s">
        <v>208</v>
      </c>
    </row>
    <row r="26" spans="2:6" x14ac:dyDescent="0.25">
      <c r="B26" s="367" t="s">
        <v>192</v>
      </c>
      <c r="C26" s="294">
        <f>VLOOKUP($B$26,'NCF-0215'!A8:G326,4,FALSE)</f>
        <v>1.08</v>
      </c>
      <c r="D26" s="295">
        <f>VLOOKUP($B$26,'NCF-0215'!A8:G326,2,FALSE)</f>
        <v>43713</v>
      </c>
      <c r="E26" s="296" t="str">
        <f>VLOOKUP($B$26,'NCF-0215'!A8:G326,7,FALSE)</f>
        <v>OK</v>
      </c>
      <c r="F26" s="296" t="s">
        <v>208</v>
      </c>
    </row>
    <row r="27" spans="2:6" x14ac:dyDescent="0.25">
      <c r="B27" s="367" t="s">
        <v>274</v>
      </c>
      <c r="C27" s="294" t="str">
        <f>VLOOKUP($B$27,'NCF-0239'!A8:G327,4,FALSE)</f>
        <v>S/D</v>
      </c>
      <c r="D27" s="295">
        <f>VLOOKUP($B$27,'NCF-0239'!A8:G327,2,FALSE)</f>
        <v>43713</v>
      </c>
      <c r="E27" s="296" t="str">
        <f>VLOOKUP($B$27,'NCF-0239'!A8:G327,7,FALSE)</f>
        <v>Pozo en espera de pulling (Inicio Encapsulado)</v>
      </c>
      <c r="F27" s="296" t="s">
        <v>208</v>
      </c>
    </row>
    <row r="28" spans="2:6" x14ac:dyDescent="0.25">
      <c r="B28" s="367" t="s">
        <v>193</v>
      </c>
      <c r="C28" s="294" t="str">
        <f>VLOOKUP($B$28,'NCF-0216'!A8:G326,4,FALSE)</f>
        <v>S/D</v>
      </c>
      <c r="D28" s="295">
        <f>VLOOKUP($B$28,'NCF-0216'!A8:G326,2,FALSE)</f>
        <v>43713</v>
      </c>
      <c r="E28" s="296" t="str">
        <f>VLOOKUP($B$28,'NCF-0216'!A8:G326,7,FALSE)</f>
        <v>Pozo parado</v>
      </c>
      <c r="F28" s="296" t="s">
        <v>208</v>
      </c>
    </row>
    <row r="29" spans="2:6" x14ac:dyDescent="0.25">
      <c r="B29" s="367" t="s">
        <v>218</v>
      </c>
      <c r="C29" s="294">
        <f>VLOOKUP($B$29,'NCF-0248'!A8:G327,4,FALSE)</f>
        <v>1.26</v>
      </c>
      <c r="D29" s="295">
        <f>VLOOKUP($B$29,'NCF-0248'!A8:G327,2,FALSE)</f>
        <v>43712</v>
      </c>
      <c r="E29" s="296" t="str">
        <f>VLOOKUP($B$29,'NCF-0248'!A8:G327,7,FALSE)</f>
        <v>OK</v>
      </c>
      <c r="F29" s="296" t="s">
        <v>208</v>
      </c>
    </row>
    <row r="30" spans="2:6" x14ac:dyDescent="0.25">
      <c r="B30" s="367" t="s">
        <v>173</v>
      </c>
      <c r="C30" s="294" t="str">
        <f>VLOOKUP($B$30,'NCF.a-0009(I)'!A8:G328,4,FALSE)</f>
        <v>S/D</v>
      </c>
      <c r="D30" s="295">
        <f>VLOOKUP($B$30,'NCF.a-0009(I)'!A8:G328,2,FALSE)</f>
        <v>43710</v>
      </c>
      <c r="E30" s="296" t="str">
        <f>VLOOKUP($B$30,'NCF.a-0009(I)'!A8:G328,7,FALSE)</f>
        <v>Pozo parado</v>
      </c>
      <c r="F30" s="296" t="s">
        <v>208</v>
      </c>
    </row>
  </sheetData>
  <hyperlinks>
    <hyperlink ref="B20" location="'NCF-0169'!A1" display="NCF-0169"/>
    <hyperlink ref="B25" location="'NCF-0213'!A1" display="NCF-0213"/>
    <hyperlink ref="B14" location="'NCF-0102'!A1" display="NCF-0102"/>
    <hyperlink ref="B24" location="'NCF-0181'!A1" display="NCF-0181"/>
    <hyperlink ref="B9" location="'NCF-0025'!A1" display="NCF-0025"/>
    <hyperlink ref="B11" location="'NCF-0056'!A1" display="NCF-0056"/>
    <hyperlink ref="B15" location="'NCF-0105'!A1" display="NCF-0105"/>
    <hyperlink ref="B18" location="'NCF-0147'!A1" display="NCF-0147"/>
    <hyperlink ref="B21" location="'NCF-0170'!A1" display="NCF-0170"/>
    <hyperlink ref="B12" location="'NCF-0069'!A1" display="NCF-0069"/>
    <hyperlink ref="B28" location="'NCF-0216'!A1" display="NCF-0216"/>
    <hyperlink ref="B29" location="'NCF-0248'!A1" display="NCF-0248"/>
    <hyperlink ref="B10" location="'NCF-0050'!A1" display="NCF-0050"/>
    <hyperlink ref="B26" location="'NCF-0215'!A1" display="NCF-0215"/>
    <hyperlink ref="B16" location="'NCF-0113'!A1" display="NCF-0113"/>
    <hyperlink ref="B19" location="'NCF-0162'!A1" display="NCF-0162"/>
    <hyperlink ref="B23" location="'NCF-0178'!A1" display="NCF-0170"/>
    <hyperlink ref="B13" location="'NCF-0088'!A1" display="NCF-0088"/>
    <hyperlink ref="B22" location="'NCF-0173'!A1" display="NCF-0173"/>
    <hyperlink ref="B27" location="'NCF-0239'!A1" display="NCF-0239"/>
    <hyperlink ref="B30" location="'NCF.a-0009(I)'!A1" display="NCF.a-0009(I)"/>
    <hyperlink ref="B17" location="'NCF-0120'!A1" display="NCF-0120"/>
  </hyperlinks>
  <pageMargins left="0.7" right="0.7" top="0.75" bottom="0.75" header="0.3" footer="0.3"/>
  <pageSetup orientation="portrait" horizontalDpi="90" verticalDpi="9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3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4" bestFit="1" customWidth="1"/>
    <col min="3" max="4" width="9.28515625" style="1" bestFit="1" customWidth="1"/>
    <col min="5" max="5" width="18.140625" style="1" customWidth="1"/>
    <col min="6" max="6" width="9.28515625" style="1" bestFit="1" customWidth="1"/>
    <col min="7" max="7" width="15.85546875" style="1" customWidth="1"/>
    <col min="8" max="16384" width="9.140625" style="1"/>
  </cols>
  <sheetData>
    <row r="4" spans="1:7" x14ac:dyDescent="0.25">
      <c r="E4" s="377" t="s">
        <v>178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178</v>
      </c>
      <c r="B8" s="290">
        <v>43717</v>
      </c>
      <c r="C8" s="321">
        <v>12</v>
      </c>
      <c r="D8" s="315"/>
      <c r="E8" s="315"/>
      <c r="F8" s="315"/>
      <c r="G8" s="315" t="s">
        <v>159</v>
      </c>
    </row>
    <row r="9" spans="1:7" x14ac:dyDescent="0.25">
      <c r="A9" s="325"/>
      <c r="B9" s="290">
        <v>43705</v>
      </c>
      <c r="C9" s="321">
        <v>12</v>
      </c>
      <c r="D9" s="315"/>
      <c r="E9" s="315"/>
      <c r="F9" s="315"/>
      <c r="G9" s="315" t="s">
        <v>159</v>
      </c>
    </row>
    <row r="10" spans="1:7" x14ac:dyDescent="0.25">
      <c r="A10" s="325"/>
      <c r="B10" s="290">
        <v>43651</v>
      </c>
      <c r="C10" s="321">
        <v>15</v>
      </c>
      <c r="D10" s="315"/>
      <c r="E10" s="315"/>
      <c r="F10" s="315"/>
      <c r="G10" s="315" t="s">
        <v>159</v>
      </c>
    </row>
    <row r="11" spans="1:7" x14ac:dyDescent="0.25">
      <c r="A11" s="325"/>
      <c r="B11" s="290">
        <v>43620</v>
      </c>
      <c r="C11" s="321">
        <v>12</v>
      </c>
      <c r="D11" s="315"/>
      <c r="E11" s="315"/>
      <c r="F11" s="315"/>
      <c r="G11" s="315" t="s">
        <v>159</v>
      </c>
    </row>
    <row r="12" spans="1:7" x14ac:dyDescent="0.25">
      <c r="A12" s="325"/>
      <c r="B12" s="290">
        <v>43612</v>
      </c>
      <c r="C12" s="321">
        <v>14</v>
      </c>
      <c r="D12" s="315"/>
      <c r="E12" s="315"/>
      <c r="F12" s="315"/>
      <c r="G12" s="315" t="s">
        <v>159</v>
      </c>
    </row>
    <row r="13" spans="1:7" x14ac:dyDescent="0.25">
      <c r="A13" s="325"/>
      <c r="B13" s="290">
        <v>43584</v>
      </c>
      <c r="C13" s="321">
        <v>12</v>
      </c>
      <c r="D13" s="315"/>
      <c r="E13" s="315"/>
      <c r="F13" s="315"/>
      <c r="G13" s="315" t="s">
        <v>159</v>
      </c>
    </row>
    <row r="14" spans="1:7" x14ac:dyDescent="0.25">
      <c r="B14" s="290">
        <v>43545</v>
      </c>
      <c r="C14" s="321">
        <v>14</v>
      </c>
      <c r="D14" s="315"/>
      <c r="E14" s="315"/>
      <c r="F14" s="315"/>
      <c r="G14" s="315" t="s">
        <v>228</v>
      </c>
    </row>
    <row r="15" spans="1:7" x14ac:dyDescent="0.25">
      <c r="B15" s="290">
        <v>43518</v>
      </c>
      <c r="C15" s="321">
        <v>12</v>
      </c>
      <c r="D15" s="315"/>
      <c r="E15" s="315"/>
      <c r="F15" s="315"/>
      <c r="G15" s="315" t="s">
        <v>228</v>
      </c>
    </row>
    <row r="16" spans="1:7" x14ac:dyDescent="0.25">
      <c r="B16" s="290">
        <v>43483</v>
      </c>
      <c r="C16" s="321">
        <v>10</v>
      </c>
      <c r="D16" s="315"/>
      <c r="E16" s="315"/>
      <c r="F16" s="315"/>
      <c r="G16" s="315" t="s">
        <v>228</v>
      </c>
    </row>
    <row r="17" spans="2:7" x14ac:dyDescent="0.25">
      <c r="B17" s="290">
        <v>43462</v>
      </c>
      <c r="C17" s="321">
        <v>9</v>
      </c>
      <c r="D17" s="315"/>
      <c r="E17" s="315"/>
      <c r="F17" s="315"/>
      <c r="G17" s="315" t="s">
        <v>228</v>
      </c>
    </row>
    <row r="18" spans="2:7" x14ac:dyDescent="0.25">
      <c r="B18" s="290">
        <v>43424</v>
      </c>
      <c r="C18" s="321">
        <v>9</v>
      </c>
      <c r="D18" s="315"/>
      <c r="E18" s="315"/>
      <c r="F18" s="315"/>
      <c r="G18" s="315" t="s">
        <v>228</v>
      </c>
    </row>
    <row r="19" spans="2:7" x14ac:dyDescent="0.25">
      <c r="B19" s="290">
        <v>43390</v>
      </c>
      <c r="C19" s="321">
        <v>8</v>
      </c>
      <c r="D19" s="315"/>
      <c r="E19" s="315"/>
      <c r="F19" s="315"/>
      <c r="G19" s="315" t="s">
        <v>228</v>
      </c>
    </row>
    <row r="20" spans="2:7" x14ac:dyDescent="0.25">
      <c r="B20" s="290">
        <v>43353</v>
      </c>
      <c r="C20" s="321">
        <v>10</v>
      </c>
      <c r="D20" s="315"/>
      <c r="E20" s="315"/>
      <c r="F20" s="315"/>
      <c r="G20" s="315" t="s">
        <v>228</v>
      </c>
    </row>
    <row r="21" spans="2:7" x14ac:dyDescent="0.25">
      <c r="B21" s="290">
        <v>43336</v>
      </c>
      <c r="C21" s="321">
        <v>10</v>
      </c>
      <c r="D21" s="315"/>
      <c r="E21" s="315"/>
      <c r="F21" s="315"/>
      <c r="G21" s="315" t="s">
        <v>159</v>
      </c>
    </row>
    <row r="22" spans="2:7" x14ac:dyDescent="0.25">
      <c r="B22" s="290">
        <v>43231</v>
      </c>
      <c r="C22" s="321">
        <v>12</v>
      </c>
      <c r="D22" s="315"/>
      <c r="E22" s="315"/>
      <c r="F22" s="315"/>
      <c r="G22" s="315" t="s">
        <v>159</v>
      </c>
    </row>
    <row r="23" spans="2:7" x14ac:dyDescent="0.25">
      <c r="B23" s="290">
        <v>43153</v>
      </c>
      <c r="C23" s="321">
        <v>11</v>
      </c>
      <c r="D23" s="315"/>
      <c r="E23" s="315"/>
      <c r="F23" s="315"/>
      <c r="G23" s="315" t="s">
        <v>159</v>
      </c>
    </row>
    <row r="24" spans="2:7" x14ac:dyDescent="0.25">
      <c r="B24" s="290">
        <v>43124</v>
      </c>
      <c r="C24" s="321">
        <v>10</v>
      </c>
      <c r="D24" s="315"/>
      <c r="E24" s="315"/>
      <c r="F24" s="315"/>
      <c r="G24" s="315" t="s">
        <v>159</v>
      </c>
    </row>
    <row r="25" spans="2:7" x14ac:dyDescent="0.25">
      <c r="B25" s="290">
        <v>43091</v>
      </c>
      <c r="C25" s="321">
        <v>11</v>
      </c>
      <c r="D25" s="315"/>
      <c r="E25" s="315"/>
      <c r="F25" s="315"/>
      <c r="G25" s="315" t="s">
        <v>159</v>
      </c>
    </row>
    <row r="26" spans="2:7" x14ac:dyDescent="0.25">
      <c r="B26" s="290">
        <v>43083</v>
      </c>
      <c r="C26" s="321">
        <v>10</v>
      </c>
      <c r="D26" s="315"/>
      <c r="E26" s="315"/>
      <c r="F26" s="315"/>
      <c r="G26" s="315" t="s">
        <v>159</v>
      </c>
    </row>
    <row r="27" spans="2:7" x14ac:dyDescent="0.25">
      <c r="B27" s="290">
        <v>43045</v>
      </c>
      <c r="C27" s="321">
        <v>10</v>
      </c>
      <c r="D27" s="315"/>
      <c r="E27" s="315"/>
      <c r="F27" s="315"/>
      <c r="G27" s="315" t="s">
        <v>159</v>
      </c>
    </row>
    <row r="28" spans="2:7" x14ac:dyDescent="0.25">
      <c r="B28" s="290">
        <v>43021</v>
      </c>
      <c r="C28" s="321">
        <v>10</v>
      </c>
      <c r="D28" s="315"/>
      <c r="E28" s="315"/>
      <c r="F28" s="315"/>
      <c r="G28" s="315" t="s">
        <v>159</v>
      </c>
    </row>
    <row r="29" spans="2:7" x14ac:dyDescent="0.25">
      <c r="B29" s="290">
        <v>43007</v>
      </c>
      <c r="C29" s="321">
        <v>10</v>
      </c>
      <c r="D29" s="315"/>
      <c r="E29" s="315"/>
      <c r="F29" s="315"/>
      <c r="G29" s="315" t="s">
        <v>159</v>
      </c>
    </row>
    <row r="30" spans="2:7" x14ac:dyDescent="0.25">
      <c r="B30" s="290">
        <v>42955</v>
      </c>
      <c r="C30" s="321">
        <v>9</v>
      </c>
      <c r="D30" s="315"/>
      <c r="E30" s="315"/>
      <c r="F30" s="315"/>
      <c r="G30" s="315" t="s">
        <v>159</v>
      </c>
    </row>
    <row r="31" spans="2:7" x14ac:dyDescent="0.25">
      <c r="B31" s="290">
        <v>42944</v>
      </c>
      <c r="C31" s="321">
        <v>9</v>
      </c>
      <c r="D31" s="315"/>
      <c r="E31" s="315"/>
      <c r="F31" s="315"/>
      <c r="G31" s="315" t="s">
        <v>159</v>
      </c>
    </row>
    <row r="32" spans="2:7" x14ac:dyDescent="0.25">
      <c r="B32" s="290">
        <v>42936</v>
      </c>
      <c r="C32" s="321">
        <v>10</v>
      </c>
      <c r="D32" s="315"/>
      <c r="E32" s="315"/>
      <c r="F32" s="315"/>
      <c r="G32" s="315" t="s">
        <v>159</v>
      </c>
    </row>
    <row r="33" spans="2:7" x14ac:dyDescent="0.25">
      <c r="B33" s="290">
        <v>42921</v>
      </c>
      <c r="C33" s="321">
        <v>9</v>
      </c>
      <c r="D33" s="315"/>
      <c r="E33" s="315"/>
      <c r="F33" s="315"/>
      <c r="G33" s="315" t="s">
        <v>159</v>
      </c>
    </row>
    <row r="34" spans="2:7" x14ac:dyDescent="0.25">
      <c r="B34" s="327">
        <v>42907</v>
      </c>
      <c r="C34" s="326">
        <v>11</v>
      </c>
      <c r="D34" s="315"/>
      <c r="E34" s="315"/>
      <c r="F34" s="315"/>
      <c r="G34" s="315" t="s">
        <v>159</v>
      </c>
    </row>
    <row r="35" spans="2:7" x14ac:dyDescent="0.25">
      <c r="B35" s="327">
        <v>42893</v>
      </c>
      <c r="C35" s="326">
        <v>10</v>
      </c>
      <c r="D35" s="315"/>
      <c r="E35" s="315"/>
      <c r="F35" s="315"/>
      <c r="G35" s="315" t="s">
        <v>159</v>
      </c>
    </row>
    <row r="36" spans="2:7" x14ac:dyDescent="0.25">
      <c r="B36" s="327">
        <v>42888</v>
      </c>
      <c r="C36" s="326">
        <v>10</v>
      </c>
      <c r="D36" s="315"/>
      <c r="E36" s="315"/>
      <c r="F36" s="315"/>
      <c r="G36" s="315" t="s">
        <v>159</v>
      </c>
    </row>
    <row r="37" spans="2:7" x14ac:dyDescent="0.25">
      <c r="B37" s="327">
        <v>42881</v>
      </c>
      <c r="C37" s="326">
        <v>11</v>
      </c>
      <c r="D37" s="315"/>
      <c r="E37" s="315"/>
      <c r="F37" s="315"/>
      <c r="G37" s="315" t="s">
        <v>159</v>
      </c>
    </row>
    <row r="38" spans="2:7" x14ac:dyDescent="0.25">
      <c r="B38" s="327">
        <v>42873</v>
      </c>
      <c r="C38" s="326">
        <v>12</v>
      </c>
      <c r="D38" s="315"/>
      <c r="E38" s="315"/>
      <c r="F38" s="315"/>
      <c r="G38" s="315" t="s">
        <v>159</v>
      </c>
    </row>
    <row r="39" spans="2:7" x14ac:dyDescent="0.25">
      <c r="B39" s="327">
        <v>42867</v>
      </c>
      <c r="C39" s="326">
        <v>12</v>
      </c>
      <c r="D39" s="315"/>
      <c r="E39" s="315"/>
      <c r="F39" s="315"/>
      <c r="G39" s="315" t="s">
        <v>159</v>
      </c>
    </row>
    <row r="40" spans="2:7" x14ac:dyDescent="0.25">
      <c r="B40" s="327">
        <v>42860</v>
      </c>
      <c r="C40" s="326">
        <v>13</v>
      </c>
      <c r="D40" s="315"/>
      <c r="E40" s="315"/>
      <c r="F40" s="315"/>
      <c r="G40" s="315" t="s">
        <v>159</v>
      </c>
    </row>
    <row r="41" spans="2:7" x14ac:dyDescent="0.25">
      <c r="B41" s="327">
        <v>42851</v>
      </c>
      <c r="C41" s="326">
        <v>13</v>
      </c>
      <c r="D41" s="315"/>
      <c r="E41" s="315"/>
      <c r="F41" s="315"/>
      <c r="G41" s="315" t="s">
        <v>159</v>
      </c>
    </row>
    <row r="42" spans="2:7" x14ac:dyDescent="0.25">
      <c r="B42" s="327">
        <v>42843</v>
      </c>
      <c r="C42" s="326">
        <v>13</v>
      </c>
      <c r="D42" s="315"/>
      <c r="E42" s="315"/>
      <c r="F42" s="315"/>
      <c r="G42" s="315" t="s">
        <v>159</v>
      </c>
    </row>
    <row r="43" spans="2:7" x14ac:dyDescent="0.25">
      <c r="B43" s="327">
        <v>42836</v>
      </c>
      <c r="C43" s="326">
        <v>13</v>
      </c>
      <c r="D43" s="315"/>
      <c r="E43" s="315"/>
      <c r="F43" s="315"/>
      <c r="G43" s="315" t="s">
        <v>159</v>
      </c>
    </row>
    <row r="44" spans="2:7" x14ac:dyDescent="0.25">
      <c r="B44" s="327">
        <v>42831</v>
      </c>
      <c r="C44" s="326">
        <v>13</v>
      </c>
      <c r="D44" s="315"/>
      <c r="E44" s="315"/>
      <c r="F44" s="315"/>
      <c r="G44" s="315" t="s">
        <v>159</v>
      </c>
    </row>
    <row r="45" spans="2:7" x14ac:dyDescent="0.25">
      <c r="B45" s="327">
        <v>42817</v>
      </c>
      <c r="C45" s="326">
        <v>12</v>
      </c>
      <c r="D45" s="315"/>
      <c r="E45" s="315"/>
      <c r="F45" s="315"/>
      <c r="G45" s="315" t="s">
        <v>159</v>
      </c>
    </row>
    <row r="46" spans="2:7" x14ac:dyDescent="0.25">
      <c r="B46" s="327">
        <v>42804</v>
      </c>
      <c r="C46" s="326">
        <v>12</v>
      </c>
      <c r="D46" s="315"/>
      <c r="E46" s="315"/>
      <c r="F46" s="315"/>
      <c r="G46" s="315" t="s">
        <v>159</v>
      </c>
    </row>
    <row r="47" spans="2:7" x14ac:dyDescent="0.25">
      <c r="B47" s="327">
        <v>42790</v>
      </c>
      <c r="C47" s="326">
        <v>11.5</v>
      </c>
      <c r="D47" s="315"/>
      <c r="E47" s="315"/>
      <c r="F47" s="315"/>
      <c r="G47" s="315" t="s">
        <v>159</v>
      </c>
    </row>
    <row r="48" spans="2:7" x14ac:dyDescent="0.25">
      <c r="B48" s="327">
        <v>42776</v>
      </c>
      <c r="C48" s="326">
        <v>12</v>
      </c>
      <c r="D48" s="315"/>
      <c r="E48" s="315"/>
      <c r="F48" s="315"/>
      <c r="G48" s="315" t="s">
        <v>159</v>
      </c>
    </row>
    <row r="49" spans="2:7" x14ac:dyDescent="0.25">
      <c r="B49" s="327">
        <v>42762</v>
      </c>
      <c r="C49" s="326">
        <v>14</v>
      </c>
      <c r="D49" s="315"/>
      <c r="E49" s="315"/>
      <c r="F49" s="315"/>
      <c r="G49" s="315" t="s">
        <v>159</v>
      </c>
    </row>
    <row r="50" spans="2:7" x14ac:dyDescent="0.25">
      <c r="B50" s="327">
        <v>42746</v>
      </c>
      <c r="C50" s="326">
        <v>14</v>
      </c>
      <c r="D50" s="315"/>
      <c r="E50" s="315"/>
      <c r="F50" s="315"/>
      <c r="G50" s="315" t="s">
        <v>159</v>
      </c>
    </row>
    <row r="51" spans="2:7" x14ac:dyDescent="0.25">
      <c r="B51" s="11"/>
      <c r="C51" s="11"/>
      <c r="D51" s="11"/>
      <c r="E51" s="11"/>
      <c r="F51" s="11"/>
      <c r="G51" s="11"/>
    </row>
    <row r="52" spans="2:7" x14ac:dyDescent="0.25">
      <c r="G52" s="2"/>
    </row>
    <row r="53" spans="2:7" x14ac:dyDescent="0.25">
      <c r="G53" s="2"/>
    </row>
  </sheetData>
  <sortState ref="B9:G12">
    <sortCondition descending="1" ref="B9"/>
  </sortState>
  <mergeCells count="1">
    <mergeCell ref="E4:F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3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1.28515625" style="4" bestFit="1" customWidth="1"/>
    <col min="3" max="4" width="9.28515625" style="1" bestFit="1" customWidth="1"/>
    <col min="5" max="5" width="17.7109375" style="1" customWidth="1"/>
    <col min="6" max="6" width="9.28515625" style="1" bestFit="1" customWidth="1"/>
    <col min="7" max="7" width="12" style="1" customWidth="1"/>
    <col min="8" max="16384" width="9.140625" style="1"/>
  </cols>
  <sheetData>
    <row r="4" spans="1:7" x14ac:dyDescent="0.25">
      <c r="E4" s="377" t="s">
        <v>223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223</v>
      </c>
      <c r="B8" s="290">
        <v>43717</v>
      </c>
      <c r="C8" s="321">
        <v>5</v>
      </c>
      <c r="D8" s="315"/>
      <c r="E8" s="315"/>
      <c r="F8" s="315"/>
      <c r="G8" s="315" t="s">
        <v>159</v>
      </c>
    </row>
    <row r="9" spans="1:7" x14ac:dyDescent="0.25">
      <c r="A9" s="325"/>
      <c r="B9" s="290">
        <v>43704</v>
      </c>
      <c r="C9" s="321">
        <v>4</v>
      </c>
      <c r="D9" s="315"/>
      <c r="E9" s="315"/>
      <c r="F9" s="315"/>
      <c r="G9" s="315" t="s">
        <v>159</v>
      </c>
    </row>
    <row r="10" spans="1:7" x14ac:dyDescent="0.25">
      <c r="A10" s="325"/>
      <c r="B10" s="290">
        <v>43651</v>
      </c>
      <c r="C10" s="321">
        <v>5</v>
      </c>
      <c r="D10" s="315"/>
      <c r="E10" s="315"/>
      <c r="F10" s="315"/>
      <c r="G10" s="315" t="s">
        <v>159</v>
      </c>
    </row>
    <row r="11" spans="1:7" x14ac:dyDescent="0.25">
      <c r="A11" s="325"/>
      <c r="B11" s="290">
        <v>43620</v>
      </c>
      <c r="C11" s="321">
        <v>5</v>
      </c>
      <c r="D11" s="315"/>
      <c r="E11" s="315"/>
      <c r="F11" s="315"/>
      <c r="G11" s="315" t="s">
        <v>159</v>
      </c>
    </row>
    <row r="12" spans="1:7" x14ac:dyDescent="0.25">
      <c r="A12" s="325"/>
      <c r="B12" s="290">
        <v>43615</v>
      </c>
      <c r="C12" s="321">
        <v>5</v>
      </c>
      <c r="D12" s="315"/>
      <c r="E12" s="315"/>
      <c r="F12" s="315"/>
      <c r="G12" s="315" t="s">
        <v>159</v>
      </c>
    </row>
    <row r="13" spans="1:7" x14ac:dyDescent="0.25">
      <c r="A13" s="325"/>
      <c r="B13" s="290">
        <v>43584</v>
      </c>
      <c r="C13" s="321">
        <v>10</v>
      </c>
      <c r="D13" s="315"/>
      <c r="E13" s="315"/>
      <c r="F13" s="315"/>
      <c r="G13" s="315" t="s">
        <v>159</v>
      </c>
    </row>
    <row r="14" spans="1:7" x14ac:dyDescent="0.25">
      <c r="B14" s="290">
        <v>43545</v>
      </c>
      <c r="C14" s="321">
        <v>15</v>
      </c>
      <c r="D14" s="315"/>
      <c r="E14" s="315"/>
      <c r="F14" s="315"/>
      <c r="G14" s="315" t="s">
        <v>220</v>
      </c>
    </row>
    <row r="15" spans="1:7" x14ac:dyDescent="0.25">
      <c r="B15" s="290">
        <v>43516</v>
      </c>
      <c r="C15" s="321">
        <v>14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 t="s">
        <v>200</v>
      </c>
      <c r="D16" s="315"/>
      <c r="E16" s="315"/>
      <c r="F16" s="315"/>
      <c r="G16" s="315" t="s">
        <v>225</v>
      </c>
    </row>
    <row r="17" spans="2:7" x14ac:dyDescent="0.25">
      <c r="B17" s="290">
        <v>43462</v>
      </c>
      <c r="C17" s="321">
        <v>15</v>
      </c>
      <c r="D17" s="315"/>
      <c r="E17" s="315"/>
      <c r="F17" s="315"/>
      <c r="G17" s="315" t="s">
        <v>220</v>
      </c>
    </row>
    <row r="18" spans="2:7" x14ac:dyDescent="0.25">
      <c r="B18" s="290">
        <v>43420</v>
      </c>
      <c r="C18" s="321">
        <v>16</v>
      </c>
      <c r="D18" s="315"/>
      <c r="E18" s="315"/>
      <c r="F18" s="315"/>
      <c r="G18" s="315" t="s">
        <v>220</v>
      </c>
    </row>
    <row r="19" spans="2:7" x14ac:dyDescent="0.25">
      <c r="B19" s="290">
        <v>43382</v>
      </c>
      <c r="C19" s="321">
        <v>15</v>
      </c>
      <c r="D19" s="315"/>
      <c r="E19" s="315"/>
      <c r="F19" s="315"/>
      <c r="G19" s="315" t="s">
        <v>220</v>
      </c>
    </row>
    <row r="20" spans="2:7" x14ac:dyDescent="0.25">
      <c r="B20" s="290">
        <v>43371</v>
      </c>
      <c r="C20" s="321">
        <v>15</v>
      </c>
      <c r="D20" s="315"/>
      <c r="E20" s="315"/>
      <c r="F20" s="315"/>
      <c r="G20" s="315" t="s">
        <v>220</v>
      </c>
    </row>
    <row r="21" spans="2:7" x14ac:dyDescent="0.25">
      <c r="B21" s="290">
        <v>43341</v>
      </c>
      <c r="C21" s="321" t="s">
        <v>200</v>
      </c>
      <c r="D21" s="315"/>
      <c r="E21" s="315"/>
      <c r="F21" s="315"/>
      <c r="G21" s="315" t="s">
        <v>225</v>
      </c>
    </row>
    <row r="22" spans="2:7" x14ac:dyDescent="0.25">
      <c r="B22" s="290"/>
      <c r="C22" s="321"/>
      <c r="D22" s="315"/>
      <c r="E22" s="315"/>
      <c r="F22" s="315"/>
      <c r="G22" s="315"/>
    </row>
    <row r="23" spans="2:7" x14ac:dyDescent="0.25">
      <c r="B23" s="290"/>
      <c r="C23" s="321"/>
      <c r="D23" s="315"/>
      <c r="E23" s="315"/>
      <c r="F23" s="315"/>
      <c r="G23" s="315"/>
    </row>
    <row r="24" spans="2:7" x14ac:dyDescent="0.25">
      <c r="B24" s="290"/>
      <c r="C24" s="321"/>
      <c r="D24" s="315"/>
      <c r="E24" s="315"/>
      <c r="F24" s="315"/>
      <c r="G24" s="315"/>
    </row>
    <row r="25" spans="2:7" x14ac:dyDescent="0.25">
      <c r="B25" s="290"/>
      <c r="C25" s="321"/>
      <c r="D25" s="315"/>
      <c r="E25" s="315"/>
      <c r="F25" s="315"/>
      <c r="G25" s="315"/>
    </row>
    <row r="26" spans="2:7" x14ac:dyDescent="0.25">
      <c r="B26" s="290"/>
      <c r="C26" s="321"/>
      <c r="D26" s="315"/>
      <c r="E26" s="315"/>
      <c r="F26" s="315"/>
      <c r="G26" s="315"/>
    </row>
    <row r="27" spans="2:7" x14ac:dyDescent="0.25">
      <c r="B27" s="356"/>
      <c r="C27" s="357"/>
      <c r="D27" s="353"/>
      <c r="E27" s="353"/>
      <c r="F27" s="353"/>
      <c r="G27" s="353"/>
    </row>
    <row r="28" spans="2:7" x14ac:dyDescent="0.25">
      <c r="B28" s="356"/>
      <c r="C28" s="357"/>
      <c r="D28" s="353"/>
      <c r="E28" s="353"/>
      <c r="F28" s="353"/>
      <c r="G28" s="353"/>
    </row>
    <row r="29" spans="2:7" x14ac:dyDescent="0.25">
      <c r="B29" s="356"/>
      <c r="C29" s="357"/>
      <c r="D29" s="353"/>
      <c r="E29" s="353"/>
      <c r="F29" s="353"/>
      <c r="G29" s="353"/>
    </row>
    <row r="30" spans="2:7" x14ac:dyDescent="0.25">
      <c r="B30" s="356"/>
      <c r="C30" s="357"/>
      <c r="D30" s="353"/>
      <c r="E30" s="353"/>
      <c r="F30" s="353"/>
      <c r="G30" s="353"/>
    </row>
    <row r="31" spans="2:7" x14ac:dyDescent="0.25">
      <c r="B31" s="356"/>
      <c r="C31" s="357"/>
      <c r="D31" s="353"/>
      <c r="E31" s="353"/>
      <c r="F31" s="353"/>
      <c r="G31" s="353"/>
    </row>
    <row r="32" spans="2:7" x14ac:dyDescent="0.25">
      <c r="B32" s="356"/>
      <c r="C32" s="357"/>
      <c r="D32" s="353"/>
      <c r="E32" s="353"/>
      <c r="F32" s="353"/>
      <c r="G32" s="353"/>
    </row>
    <row r="33" spans="2:7" x14ac:dyDescent="0.25">
      <c r="B33" s="356"/>
      <c r="C33" s="357"/>
      <c r="D33" s="353"/>
      <c r="E33" s="353"/>
      <c r="F33" s="353"/>
      <c r="G33" s="353"/>
    </row>
    <row r="34" spans="2:7" x14ac:dyDescent="0.25">
      <c r="B34" s="358"/>
      <c r="C34" s="359"/>
      <c r="D34" s="353"/>
      <c r="E34" s="353"/>
      <c r="F34" s="353"/>
      <c r="G34" s="353"/>
    </row>
    <row r="35" spans="2:7" x14ac:dyDescent="0.25">
      <c r="B35" s="358"/>
      <c r="C35" s="359"/>
      <c r="D35" s="353"/>
      <c r="E35" s="353"/>
      <c r="F35" s="353"/>
      <c r="G35" s="353"/>
    </row>
    <row r="36" spans="2:7" x14ac:dyDescent="0.25">
      <c r="B36" s="358"/>
      <c r="C36" s="359"/>
      <c r="D36" s="353"/>
      <c r="E36" s="353"/>
      <c r="F36" s="353"/>
      <c r="G36" s="353"/>
    </row>
    <row r="37" spans="2:7" x14ac:dyDescent="0.25">
      <c r="B37" s="358"/>
      <c r="C37" s="359"/>
      <c r="D37" s="353"/>
      <c r="E37" s="353"/>
      <c r="F37" s="353"/>
      <c r="G37" s="353"/>
    </row>
    <row r="38" spans="2:7" x14ac:dyDescent="0.25">
      <c r="B38" s="358"/>
      <c r="C38" s="359"/>
      <c r="D38" s="353"/>
      <c r="E38" s="353"/>
      <c r="F38" s="353"/>
      <c r="G38" s="353"/>
    </row>
    <row r="39" spans="2:7" x14ac:dyDescent="0.25">
      <c r="B39" s="358"/>
      <c r="C39" s="359"/>
      <c r="D39" s="353"/>
      <c r="E39" s="353"/>
      <c r="F39" s="353"/>
      <c r="G39" s="353"/>
    </row>
    <row r="40" spans="2:7" x14ac:dyDescent="0.25">
      <c r="B40" s="358"/>
      <c r="C40" s="359"/>
      <c r="D40" s="353"/>
      <c r="E40" s="353"/>
      <c r="F40" s="353"/>
      <c r="G40" s="353"/>
    </row>
    <row r="41" spans="2:7" x14ac:dyDescent="0.25">
      <c r="B41" s="358"/>
      <c r="C41" s="359"/>
      <c r="D41" s="353"/>
      <c r="E41" s="353"/>
      <c r="F41" s="353"/>
      <c r="G41" s="353"/>
    </row>
    <row r="42" spans="2:7" x14ac:dyDescent="0.25">
      <c r="B42" s="358"/>
      <c r="C42" s="359"/>
      <c r="D42" s="353"/>
      <c r="E42" s="353"/>
      <c r="F42" s="353"/>
      <c r="G42" s="353"/>
    </row>
    <row r="43" spans="2:7" x14ac:dyDescent="0.25">
      <c r="B43" s="358"/>
      <c r="C43" s="359"/>
      <c r="D43" s="353"/>
      <c r="E43" s="353"/>
      <c r="F43" s="353"/>
      <c r="G43" s="353"/>
    </row>
    <row r="44" spans="2:7" x14ac:dyDescent="0.25">
      <c r="B44" s="358"/>
      <c r="C44" s="359"/>
      <c r="D44" s="353"/>
      <c r="E44" s="353"/>
      <c r="F44" s="353"/>
      <c r="G44" s="353"/>
    </row>
    <row r="45" spans="2:7" x14ac:dyDescent="0.25">
      <c r="B45" s="358"/>
      <c r="C45" s="359"/>
      <c r="D45" s="353"/>
      <c r="E45" s="353"/>
      <c r="F45" s="353"/>
      <c r="G45" s="353"/>
    </row>
    <row r="46" spans="2:7" x14ac:dyDescent="0.25">
      <c r="B46" s="358"/>
      <c r="C46" s="359"/>
      <c r="D46" s="353"/>
      <c r="E46" s="353"/>
      <c r="F46" s="353"/>
      <c r="G46" s="353"/>
    </row>
    <row r="47" spans="2:7" x14ac:dyDescent="0.25">
      <c r="B47" s="358"/>
      <c r="C47" s="359"/>
      <c r="D47" s="353"/>
      <c r="E47" s="353"/>
      <c r="F47" s="353"/>
      <c r="G47" s="353"/>
    </row>
    <row r="48" spans="2:7" x14ac:dyDescent="0.25">
      <c r="B48" s="358"/>
      <c r="C48" s="359"/>
      <c r="D48" s="353"/>
      <c r="E48" s="353"/>
      <c r="F48" s="353"/>
      <c r="G48" s="353"/>
    </row>
    <row r="49" spans="2:7" x14ac:dyDescent="0.25">
      <c r="B49" s="358"/>
      <c r="C49" s="359"/>
      <c r="D49" s="353"/>
      <c r="E49" s="353"/>
      <c r="F49" s="353"/>
      <c r="G49" s="353"/>
    </row>
    <row r="50" spans="2:7" x14ac:dyDescent="0.25">
      <c r="B50" s="358"/>
      <c r="C50" s="359"/>
      <c r="D50" s="353"/>
      <c r="E50" s="353"/>
      <c r="F50" s="353"/>
      <c r="G50" s="353"/>
    </row>
    <row r="51" spans="2:7" x14ac:dyDescent="0.25">
      <c r="B51" s="360"/>
      <c r="C51" s="360"/>
      <c r="D51" s="360"/>
      <c r="E51" s="360"/>
      <c r="F51" s="360"/>
      <c r="G51" s="360"/>
    </row>
    <row r="52" spans="2:7" x14ac:dyDescent="0.25">
      <c r="G52" s="352"/>
    </row>
    <row r="53" spans="2:7" x14ac:dyDescent="0.25">
      <c r="G53" s="352"/>
    </row>
  </sheetData>
  <mergeCells count="1">
    <mergeCell ref="E4:F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7.42578125" style="1" customWidth="1"/>
    <col min="6" max="6" width="9.140625" style="1"/>
    <col min="7" max="7" width="24.7109375" style="1" customWidth="1"/>
    <col min="8" max="16384" width="9.140625" style="1"/>
  </cols>
  <sheetData>
    <row r="4" spans="1:7" x14ac:dyDescent="0.25">
      <c r="E4" s="377" t="s">
        <v>279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279</v>
      </c>
      <c r="B8" s="290">
        <v>43731</v>
      </c>
      <c r="C8" s="315"/>
      <c r="D8" s="315" t="s">
        <v>200</v>
      </c>
      <c r="E8" s="315" t="s">
        <v>200</v>
      </c>
      <c r="F8" s="11"/>
      <c r="G8" s="315" t="s">
        <v>280</v>
      </c>
    </row>
    <row r="9" spans="1:7" x14ac:dyDescent="0.25">
      <c r="A9" s="318"/>
      <c r="B9" s="290"/>
      <c r="C9" s="315"/>
      <c r="D9" s="315"/>
      <c r="E9" s="315"/>
      <c r="F9" s="11"/>
      <c r="G9" s="315"/>
    </row>
    <row r="10" spans="1:7" x14ac:dyDescent="0.25">
      <c r="A10" s="318"/>
      <c r="B10" s="290"/>
      <c r="C10" s="315"/>
      <c r="D10" s="315"/>
      <c r="E10" s="315"/>
      <c r="F10" s="11"/>
      <c r="G10" s="315"/>
    </row>
    <row r="11" spans="1:7" x14ac:dyDescent="0.25">
      <c r="A11" s="318"/>
      <c r="B11" s="290"/>
      <c r="C11" s="315"/>
      <c r="D11" s="315"/>
      <c r="E11" s="315"/>
      <c r="F11" s="11"/>
      <c r="G11" s="315"/>
    </row>
    <row r="12" spans="1:7" x14ac:dyDescent="0.25">
      <c r="A12" s="318"/>
      <c r="B12" s="290"/>
      <c r="C12" s="315"/>
      <c r="D12" s="315"/>
      <c r="E12" s="315"/>
      <c r="F12" s="11"/>
      <c r="G12" s="315"/>
    </row>
    <row r="13" spans="1:7" x14ac:dyDescent="0.25">
      <c r="A13" s="330"/>
      <c r="B13" s="290"/>
      <c r="C13" s="315"/>
      <c r="D13" s="315"/>
      <c r="E13" s="315"/>
      <c r="F13" s="11"/>
      <c r="G13" s="315"/>
    </row>
    <row r="14" spans="1:7" x14ac:dyDescent="0.25">
      <c r="B14" s="290"/>
      <c r="C14" s="315"/>
      <c r="D14" s="315"/>
      <c r="E14" s="315"/>
      <c r="F14" s="11"/>
      <c r="G14" s="315"/>
    </row>
    <row r="15" spans="1:7" x14ac:dyDescent="0.25">
      <c r="B15" s="290"/>
      <c r="C15" s="315"/>
      <c r="D15" s="315"/>
      <c r="E15" s="315"/>
      <c r="F15" s="11"/>
      <c r="G15" s="315"/>
    </row>
    <row r="16" spans="1:7" x14ac:dyDescent="0.25">
      <c r="B16" s="290"/>
      <c r="C16" s="315"/>
      <c r="D16" s="315"/>
      <c r="E16" s="315"/>
      <c r="F16" s="11"/>
      <c r="G16" s="315"/>
    </row>
    <row r="17" spans="1:7" x14ac:dyDescent="0.25">
      <c r="B17" s="290"/>
      <c r="C17" s="315"/>
      <c r="D17" s="315"/>
      <c r="E17" s="315"/>
      <c r="F17" s="11"/>
      <c r="G17" s="315"/>
    </row>
    <row r="18" spans="1:7" x14ac:dyDescent="0.25">
      <c r="B18" s="290"/>
      <c r="C18" s="315"/>
      <c r="D18" s="315"/>
      <c r="E18" s="315"/>
      <c r="F18" s="315"/>
      <c r="G18" s="315"/>
    </row>
    <row r="19" spans="1:7" x14ac:dyDescent="0.25">
      <c r="B19" s="290"/>
      <c r="C19" s="315"/>
      <c r="D19" s="315"/>
      <c r="E19" s="315"/>
      <c r="F19" s="315"/>
      <c r="G19" s="315"/>
    </row>
    <row r="20" spans="1:7" x14ac:dyDescent="0.25">
      <c r="B20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4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4" width="9.140625" style="1"/>
    <col min="5" max="5" width="17.5703125" style="1" customWidth="1"/>
    <col min="6" max="6" width="9.140625" style="1"/>
    <col min="7" max="7" width="11.140625" style="1" customWidth="1"/>
    <col min="8" max="16384" width="9.140625" style="1"/>
  </cols>
  <sheetData>
    <row r="4" spans="1:7" x14ac:dyDescent="0.25">
      <c r="E4" s="377" t="s">
        <v>179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179</v>
      </c>
      <c r="B8" s="290">
        <v>43717</v>
      </c>
      <c r="C8" s="321">
        <v>15</v>
      </c>
      <c r="D8" s="315"/>
      <c r="E8" s="315"/>
      <c r="F8" s="315"/>
      <c r="G8" s="315" t="s">
        <v>159</v>
      </c>
    </row>
    <row r="9" spans="1:7" x14ac:dyDescent="0.25">
      <c r="B9" s="290">
        <v>43703</v>
      </c>
      <c r="C9" s="321">
        <v>14</v>
      </c>
      <c r="D9" s="315"/>
      <c r="E9" s="315"/>
      <c r="F9" s="315"/>
      <c r="G9" s="315" t="s">
        <v>159</v>
      </c>
    </row>
    <row r="10" spans="1:7" x14ac:dyDescent="0.25">
      <c r="A10" s="318"/>
      <c r="B10" s="290">
        <v>43649</v>
      </c>
      <c r="C10" s="321">
        <v>15</v>
      </c>
      <c r="D10" s="315"/>
      <c r="E10" s="315"/>
      <c r="F10" s="315"/>
      <c r="G10" s="315" t="s">
        <v>159</v>
      </c>
    </row>
    <row r="11" spans="1:7" x14ac:dyDescent="0.25">
      <c r="A11" s="318"/>
      <c r="B11" s="290">
        <v>43620</v>
      </c>
      <c r="C11" s="321">
        <v>14</v>
      </c>
      <c r="D11" s="315"/>
      <c r="E11" s="315"/>
      <c r="F11" s="315"/>
      <c r="G11" s="315" t="s">
        <v>159</v>
      </c>
    </row>
    <row r="12" spans="1:7" x14ac:dyDescent="0.25">
      <c r="A12" s="318"/>
      <c r="B12" s="290">
        <v>43612</v>
      </c>
      <c r="C12" s="321">
        <v>14</v>
      </c>
      <c r="D12" s="315"/>
      <c r="E12" s="315"/>
      <c r="F12" s="315"/>
      <c r="G12" s="315" t="s">
        <v>159</v>
      </c>
    </row>
    <row r="13" spans="1:7" x14ac:dyDescent="0.25">
      <c r="A13" s="318"/>
      <c r="B13" s="290">
        <v>43584</v>
      </c>
      <c r="C13" s="321">
        <v>12</v>
      </c>
      <c r="D13" s="315"/>
      <c r="E13" s="315"/>
      <c r="F13" s="315"/>
      <c r="G13" s="315" t="s">
        <v>159</v>
      </c>
    </row>
    <row r="14" spans="1:7" x14ac:dyDescent="0.25">
      <c r="A14" s="318"/>
      <c r="B14" s="290">
        <v>43545</v>
      </c>
      <c r="C14" s="321">
        <v>14</v>
      </c>
      <c r="D14" s="315"/>
      <c r="E14" s="315"/>
      <c r="F14" s="315"/>
      <c r="G14" s="315" t="s">
        <v>220</v>
      </c>
    </row>
    <row r="15" spans="1:7" x14ac:dyDescent="0.25">
      <c r="B15" s="290">
        <v>43516</v>
      </c>
      <c r="C15" s="321">
        <v>14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12</v>
      </c>
      <c r="D16" s="315"/>
      <c r="E16" s="315"/>
      <c r="F16" s="315"/>
      <c r="G16" s="315" t="s">
        <v>220</v>
      </c>
    </row>
    <row r="17" spans="2:7" x14ac:dyDescent="0.25">
      <c r="B17" s="290">
        <v>43462</v>
      </c>
      <c r="C17" s="321">
        <v>12</v>
      </c>
      <c r="D17" s="315"/>
      <c r="E17" s="315"/>
      <c r="F17" s="315"/>
      <c r="G17" s="315" t="s">
        <v>220</v>
      </c>
    </row>
    <row r="18" spans="2:7" x14ac:dyDescent="0.25">
      <c r="B18" s="290">
        <v>43416</v>
      </c>
      <c r="C18" s="321">
        <v>12</v>
      </c>
      <c r="D18" s="315"/>
      <c r="E18" s="315"/>
      <c r="F18" s="315"/>
      <c r="G18" s="315" t="s">
        <v>220</v>
      </c>
    </row>
    <row r="19" spans="2:7" x14ac:dyDescent="0.25">
      <c r="B19" s="290">
        <v>43382</v>
      </c>
      <c r="C19" s="321">
        <v>12</v>
      </c>
      <c r="D19" s="315"/>
      <c r="E19" s="315"/>
      <c r="F19" s="315"/>
      <c r="G19" s="315" t="s">
        <v>220</v>
      </c>
    </row>
    <row r="20" spans="2:7" x14ac:dyDescent="0.25">
      <c r="B20" s="290">
        <v>43353</v>
      </c>
      <c r="C20" s="321">
        <v>3</v>
      </c>
      <c r="D20" s="315"/>
      <c r="E20" s="315"/>
      <c r="F20" s="315"/>
      <c r="G20" s="315" t="s">
        <v>220</v>
      </c>
    </row>
    <row r="21" spans="2:7" x14ac:dyDescent="0.25">
      <c r="B21" s="290">
        <v>43341</v>
      </c>
      <c r="C21" s="321">
        <v>11</v>
      </c>
      <c r="D21" s="315"/>
      <c r="E21" s="315"/>
      <c r="F21" s="315"/>
      <c r="G21" s="315" t="s">
        <v>159</v>
      </c>
    </row>
    <row r="22" spans="2:7" x14ac:dyDescent="0.25">
      <c r="B22" s="290">
        <v>43231</v>
      </c>
      <c r="C22" s="321">
        <v>14</v>
      </c>
      <c r="D22" s="315"/>
      <c r="E22" s="315"/>
      <c r="F22" s="315"/>
      <c r="G22" s="315" t="s">
        <v>159</v>
      </c>
    </row>
    <row r="23" spans="2:7" x14ac:dyDescent="0.25">
      <c r="B23" s="290">
        <v>43196</v>
      </c>
      <c r="C23" s="321">
        <v>15</v>
      </c>
      <c r="D23" s="315"/>
      <c r="E23" s="315"/>
      <c r="F23" s="315"/>
      <c r="G23" s="315" t="s">
        <v>159</v>
      </c>
    </row>
    <row r="24" spans="2:7" x14ac:dyDescent="0.25">
      <c r="B24" s="290">
        <v>43152</v>
      </c>
      <c r="C24" s="321">
        <v>14</v>
      </c>
      <c r="D24" s="315"/>
      <c r="E24" s="315"/>
      <c r="F24" s="315"/>
      <c r="G24" s="315" t="s">
        <v>159</v>
      </c>
    </row>
    <row r="25" spans="2:7" x14ac:dyDescent="0.25">
      <c r="B25" s="290">
        <v>43118</v>
      </c>
      <c r="C25" s="321">
        <v>10.5</v>
      </c>
      <c r="D25" s="315"/>
      <c r="E25" s="315"/>
      <c r="F25" s="315"/>
      <c r="G25" s="315" t="s">
        <v>159</v>
      </c>
    </row>
    <row r="26" spans="2:7" x14ac:dyDescent="0.25">
      <c r="B26" s="290">
        <v>43091</v>
      </c>
      <c r="C26" s="321">
        <v>10</v>
      </c>
      <c r="D26" s="315"/>
      <c r="E26" s="315"/>
      <c r="F26" s="315"/>
      <c r="G26" s="315" t="s">
        <v>159</v>
      </c>
    </row>
    <row r="27" spans="2:7" x14ac:dyDescent="0.25">
      <c r="B27" s="290">
        <v>43083</v>
      </c>
      <c r="C27" s="321">
        <v>18</v>
      </c>
      <c r="D27" s="315"/>
      <c r="E27" s="315"/>
      <c r="F27" s="315"/>
      <c r="G27" s="315" t="s">
        <v>159</v>
      </c>
    </row>
    <row r="28" spans="2:7" x14ac:dyDescent="0.25">
      <c r="B28" s="290">
        <v>43046</v>
      </c>
      <c r="C28" s="321">
        <v>15</v>
      </c>
      <c r="D28" s="315"/>
      <c r="E28" s="315"/>
      <c r="F28" s="315"/>
      <c r="G28" s="315" t="s">
        <v>159</v>
      </c>
    </row>
    <row r="29" spans="2:7" x14ac:dyDescent="0.25">
      <c r="B29" s="290">
        <v>43021</v>
      </c>
      <c r="C29" s="321">
        <v>14</v>
      </c>
      <c r="D29" s="315"/>
      <c r="E29" s="315"/>
      <c r="F29" s="315"/>
      <c r="G29" s="315" t="s">
        <v>159</v>
      </c>
    </row>
    <row r="30" spans="2:7" x14ac:dyDescent="0.25">
      <c r="B30" s="290">
        <v>43007</v>
      </c>
      <c r="C30" s="321">
        <v>15</v>
      </c>
      <c r="D30" s="315"/>
      <c r="E30" s="315"/>
      <c r="F30" s="315"/>
      <c r="G30" s="315" t="s">
        <v>159</v>
      </c>
    </row>
    <row r="31" spans="2:7" x14ac:dyDescent="0.25">
      <c r="B31" s="290">
        <v>42955</v>
      </c>
      <c r="C31" s="315">
        <v>15.5</v>
      </c>
      <c r="D31" s="315"/>
      <c r="E31" s="315"/>
      <c r="F31" s="315"/>
      <c r="G31" s="315" t="s">
        <v>159</v>
      </c>
    </row>
    <row r="32" spans="2:7" x14ac:dyDescent="0.25">
      <c r="B32" s="290">
        <v>42944</v>
      </c>
      <c r="C32" s="315">
        <v>15.5</v>
      </c>
      <c r="D32" s="315"/>
      <c r="E32" s="315"/>
      <c r="F32" s="315"/>
      <c r="G32" s="315" t="s">
        <v>159</v>
      </c>
    </row>
    <row r="33" spans="1:7" x14ac:dyDescent="0.25">
      <c r="A33" s="378"/>
      <c r="B33" s="290">
        <v>42936</v>
      </c>
      <c r="C33" s="315">
        <v>13.5</v>
      </c>
      <c r="D33" s="315"/>
      <c r="E33" s="315"/>
      <c r="F33" s="315"/>
      <c r="G33" s="315" t="s">
        <v>159</v>
      </c>
    </row>
    <row r="34" spans="1:7" x14ac:dyDescent="0.25">
      <c r="A34" s="378"/>
      <c r="B34" s="290">
        <v>42922</v>
      </c>
      <c r="C34" s="315">
        <v>13.5</v>
      </c>
      <c r="D34" s="315"/>
      <c r="E34" s="315"/>
      <c r="F34" s="315"/>
      <c r="G34" s="315" t="s">
        <v>159</v>
      </c>
    </row>
    <row r="35" spans="1:7" x14ac:dyDescent="0.25">
      <c r="A35" s="378"/>
      <c r="B35" s="319">
        <v>42916</v>
      </c>
      <c r="C35" s="320">
        <v>14</v>
      </c>
      <c r="D35" s="315"/>
      <c r="E35" s="315"/>
      <c r="F35" s="315"/>
      <c r="G35" s="315" t="s">
        <v>159</v>
      </c>
    </row>
    <row r="36" spans="1:7" x14ac:dyDescent="0.25">
      <c r="A36" s="378"/>
      <c r="B36" s="319">
        <v>42908</v>
      </c>
      <c r="C36" s="320">
        <v>13</v>
      </c>
      <c r="D36" s="315"/>
      <c r="E36" s="315"/>
      <c r="F36" s="315"/>
      <c r="G36" s="315" t="s">
        <v>159</v>
      </c>
    </row>
    <row r="37" spans="1:7" x14ac:dyDescent="0.25">
      <c r="A37" s="378"/>
      <c r="B37" s="319">
        <v>42893</v>
      </c>
      <c r="C37" s="320">
        <v>12</v>
      </c>
      <c r="D37" s="315"/>
      <c r="E37" s="315"/>
      <c r="F37" s="315"/>
      <c r="G37" s="315" t="s">
        <v>159</v>
      </c>
    </row>
    <row r="38" spans="1:7" x14ac:dyDescent="0.25">
      <c r="A38" s="378"/>
      <c r="B38" s="319">
        <v>42887</v>
      </c>
      <c r="C38" s="320">
        <v>13</v>
      </c>
      <c r="D38" s="315"/>
      <c r="E38" s="315"/>
      <c r="F38" s="315"/>
      <c r="G38" s="315" t="s">
        <v>159</v>
      </c>
    </row>
    <row r="39" spans="1:7" x14ac:dyDescent="0.25">
      <c r="B39" s="319">
        <v>42878</v>
      </c>
      <c r="C39" s="320">
        <v>12.5</v>
      </c>
      <c r="D39" s="315"/>
      <c r="E39" s="315"/>
      <c r="F39" s="315"/>
      <c r="G39" s="315" t="s">
        <v>159</v>
      </c>
    </row>
    <row r="40" spans="1:7" x14ac:dyDescent="0.25">
      <c r="B40" s="319">
        <v>42872</v>
      </c>
      <c r="C40" s="320">
        <v>13</v>
      </c>
      <c r="D40" s="315"/>
      <c r="E40" s="315"/>
      <c r="F40" s="315"/>
      <c r="G40" s="315" t="s">
        <v>159</v>
      </c>
    </row>
    <row r="41" spans="1:7" x14ac:dyDescent="0.25">
      <c r="B41" s="319">
        <v>42866</v>
      </c>
      <c r="C41" s="320">
        <v>13.5</v>
      </c>
      <c r="D41" s="315"/>
      <c r="E41" s="315"/>
      <c r="F41" s="315"/>
      <c r="G41" s="315" t="s">
        <v>159</v>
      </c>
    </row>
    <row r="42" spans="1:7" x14ac:dyDescent="0.25">
      <c r="B42" s="319">
        <v>42858</v>
      </c>
      <c r="C42" s="320">
        <v>12</v>
      </c>
      <c r="D42" s="315"/>
      <c r="E42" s="315"/>
      <c r="F42" s="315"/>
      <c r="G42" s="315" t="s">
        <v>159</v>
      </c>
    </row>
    <row r="43" spans="1:7" x14ac:dyDescent="0.25">
      <c r="B43" s="319">
        <v>42851</v>
      </c>
      <c r="C43" s="320">
        <v>11.5</v>
      </c>
      <c r="D43" s="315"/>
      <c r="E43" s="315"/>
      <c r="F43" s="315"/>
      <c r="G43" s="315" t="s">
        <v>159</v>
      </c>
    </row>
    <row r="44" spans="1:7" x14ac:dyDescent="0.25">
      <c r="B44" s="319">
        <v>42844</v>
      </c>
      <c r="C44" s="320">
        <v>10</v>
      </c>
      <c r="D44" s="315"/>
      <c r="E44" s="315"/>
      <c r="F44" s="315"/>
      <c r="G44" s="315" t="s">
        <v>159</v>
      </c>
    </row>
    <row r="45" spans="1:7" x14ac:dyDescent="0.25">
      <c r="B45" s="319">
        <v>42832</v>
      </c>
      <c r="C45" s="320">
        <v>11.5</v>
      </c>
      <c r="D45" s="315"/>
      <c r="E45" s="315"/>
      <c r="F45" s="315"/>
      <c r="G45" s="315" t="s">
        <v>159</v>
      </c>
    </row>
    <row r="46" spans="1:7" x14ac:dyDescent="0.25">
      <c r="B46" s="319">
        <v>42818</v>
      </c>
      <c r="C46" s="320">
        <v>12</v>
      </c>
      <c r="D46" s="315"/>
      <c r="E46" s="315"/>
      <c r="F46" s="315"/>
      <c r="G46" s="315" t="s">
        <v>159</v>
      </c>
    </row>
    <row r="47" spans="1:7" x14ac:dyDescent="0.25">
      <c r="B47" s="319">
        <v>42804</v>
      </c>
      <c r="C47" s="320">
        <v>10</v>
      </c>
      <c r="D47" s="315"/>
      <c r="E47" s="315"/>
      <c r="F47" s="315"/>
      <c r="G47" s="315" t="s">
        <v>159</v>
      </c>
    </row>
    <row r="48" spans="1:7" x14ac:dyDescent="0.25">
      <c r="B48" s="319">
        <v>42790</v>
      </c>
      <c r="C48" s="320">
        <v>10.5</v>
      </c>
      <c r="D48" s="315"/>
      <c r="E48" s="315"/>
      <c r="F48" s="315"/>
      <c r="G48" s="315" t="s">
        <v>159</v>
      </c>
    </row>
    <row r="49" spans="2:7" x14ac:dyDescent="0.25">
      <c r="B49" s="319">
        <v>42776</v>
      </c>
      <c r="C49" s="320">
        <v>10</v>
      </c>
      <c r="D49" s="315"/>
      <c r="E49" s="315"/>
      <c r="F49" s="315"/>
      <c r="G49" s="315" t="s">
        <v>159</v>
      </c>
    </row>
    <row r="50" spans="2:7" x14ac:dyDescent="0.25">
      <c r="B50" s="319">
        <v>42762</v>
      </c>
      <c r="C50" s="320">
        <v>10.5</v>
      </c>
      <c r="D50" s="315"/>
      <c r="E50" s="315"/>
      <c r="F50" s="315"/>
      <c r="G50" s="315" t="s">
        <v>159</v>
      </c>
    </row>
    <row r="51" spans="2:7" x14ac:dyDescent="0.25">
      <c r="B51" s="319">
        <v>42748</v>
      </c>
      <c r="C51" s="320">
        <v>14</v>
      </c>
      <c r="D51" s="315"/>
      <c r="E51" s="315"/>
      <c r="F51" s="315"/>
      <c r="G51" s="315" t="s">
        <v>159</v>
      </c>
    </row>
    <row r="52" spans="2:7" x14ac:dyDescent="0.25">
      <c r="B52" s="11"/>
      <c r="C52" s="11"/>
      <c r="D52" s="11"/>
      <c r="E52" s="11"/>
      <c r="F52" s="11"/>
      <c r="G52" s="11"/>
    </row>
    <row r="53" spans="2:7" x14ac:dyDescent="0.25">
      <c r="G53" s="2"/>
    </row>
    <row r="54" spans="2:7" x14ac:dyDescent="0.25">
      <c r="G54" s="2"/>
    </row>
  </sheetData>
  <sortState ref="B12:G15">
    <sortCondition descending="1" ref="B12"/>
  </sortState>
  <mergeCells count="2">
    <mergeCell ref="E4:F4"/>
    <mergeCell ref="A33:A38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36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4" width="9.140625" style="1"/>
    <col min="5" max="5" width="18.42578125" style="1" customWidth="1"/>
    <col min="6" max="6" width="9.140625" style="1"/>
    <col min="7" max="7" width="13.28515625" style="1" customWidth="1"/>
    <col min="8" max="16384" width="9.140625" style="1"/>
  </cols>
  <sheetData>
    <row r="4" spans="1:7" x14ac:dyDescent="0.25">
      <c r="E4" s="377" t="s">
        <v>180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40" t="s">
        <v>180</v>
      </c>
      <c r="B8" s="290">
        <v>43713</v>
      </c>
      <c r="C8" s="315"/>
      <c r="D8" s="315"/>
      <c r="E8" s="315">
        <v>0.43</v>
      </c>
      <c r="F8" s="315"/>
      <c r="G8" s="315" t="s">
        <v>159</v>
      </c>
    </row>
    <row r="9" spans="1:7" x14ac:dyDescent="0.25">
      <c r="A9" s="340"/>
      <c r="B9" s="290">
        <v>43703</v>
      </c>
      <c r="C9" s="315"/>
      <c r="D9" s="315"/>
      <c r="E9" s="315">
        <v>0.81</v>
      </c>
      <c r="F9" s="315"/>
      <c r="G9" s="315" t="s">
        <v>159</v>
      </c>
    </row>
    <row r="10" spans="1:7" x14ac:dyDescent="0.25">
      <c r="A10" s="340"/>
      <c r="B10" s="290">
        <v>43664</v>
      </c>
      <c r="C10" s="315"/>
      <c r="D10" s="315"/>
      <c r="E10" s="315">
        <v>0.64</v>
      </c>
      <c r="F10" s="315"/>
      <c r="G10" s="315" t="s">
        <v>159</v>
      </c>
    </row>
    <row r="11" spans="1:7" x14ac:dyDescent="0.25">
      <c r="A11" s="340"/>
      <c r="B11" s="290">
        <v>43642</v>
      </c>
      <c r="C11" s="315"/>
      <c r="D11" s="315"/>
      <c r="E11" s="315">
        <v>1.32</v>
      </c>
      <c r="F11" s="315"/>
      <c r="G11" s="315" t="s">
        <v>159</v>
      </c>
    </row>
    <row r="12" spans="1:7" x14ac:dyDescent="0.25">
      <c r="A12" s="340"/>
      <c r="B12" s="290">
        <v>43615</v>
      </c>
      <c r="C12" s="315"/>
      <c r="D12" s="315"/>
      <c r="E12" s="315">
        <v>1.44</v>
      </c>
      <c r="F12" s="315"/>
      <c r="G12" s="315" t="s">
        <v>159</v>
      </c>
    </row>
    <row r="13" spans="1:7" x14ac:dyDescent="0.25">
      <c r="A13" s="340"/>
      <c r="B13" s="290">
        <v>43579</v>
      </c>
      <c r="C13" s="315"/>
      <c r="D13" s="315"/>
      <c r="E13" s="315">
        <v>1.83</v>
      </c>
      <c r="F13" s="315"/>
      <c r="G13" s="315" t="s">
        <v>159</v>
      </c>
    </row>
    <row r="14" spans="1:7" x14ac:dyDescent="0.25">
      <c r="B14" s="290">
        <v>43552</v>
      </c>
      <c r="C14" s="315"/>
      <c r="D14" s="315"/>
      <c r="E14" s="315">
        <v>2.14</v>
      </c>
      <c r="F14" s="315"/>
      <c r="G14" s="315" t="s">
        <v>220</v>
      </c>
    </row>
    <row r="15" spans="1:7" x14ac:dyDescent="0.25">
      <c r="B15" s="290">
        <v>43522</v>
      </c>
      <c r="C15" s="315"/>
      <c r="D15" s="315"/>
      <c r="E15" s="315">
        <v>3.46</v>
      </c>
      <c r="F15" s="315"/>
      <c r="G15" s="315" t="s">
        <v>220</v>
      </c>
    </row>
    <row r="16" spans="1:7" x14ac:dyDescent="0.25">
      <c r="B16" s="290">
        <v>43484</v>
      </c>
      <c r="C16" s="315"/>
      <c r="D16" s="315"/>
      <c r="E16" s="315">
        <v>4.2300000000000004</v>
      </c>
      <c r="F16" s="315"/>
      <c r="G16" s="315" t="s">
        <v>220</v>
      </c>
    </row>
    <row r="17" spans="2:7" x14ac:dyDescent="0.25">
      <c r="B17" s="290">
        <v>43461</v>
      </c>
      <c r="C17" s="315"/>
      <c r="D17" s="315"/>
      <c r="E17" s="315">
        <v>3.65</v>
      </c>
      <c r="F17" s="315"/>
      <c r="G17" s="315" t="s">
        <v>220</v>
      </c>
    </row>
    <row r="18" spans="2:7" x14ac:dyDescent="0.25">
      <c r="B18" s="290">
        <v>43431</v>
      </c>
      <c r="C18" s="315"/>
      <c r="D18" s="315"/>
      <c r="E18" s="315">
        <v>3.11</v>
      </c>
      <c r="F18" s="315"/>
      <c r="G18" s="315" t="s">
        <v>220</v>
      </c>
    </row>
    <row r="19" spans="2:7" x14ac:dyDescent="0.25">
      <c r="B19" s="290">
        <v>43403</v>
      </c>
      <c r="C19" s="315"/>
      <c r="D19" s="315"/>
      <c r="E19" s="315">
        <v>5.34</v>
      </c>
      <c r="F19" s="315"/>
      <c r="G19" s="315" t="s">
        <v>220</v>
      </c>
    </row>
    <row r="20" spans="2:7" x14ac:dyDescent="0.25">
      <c r="B20" s="290">
        <v>43371</v>
      </c>
      <c r="C20" s="315"/>
      <c r="D20" s="315"/>
      <c r="E20" s="315">
        <v>2.12</v>
      </c>
      <c r="F20" s="315"/>
      <c r="G20" s="315" t="s">
        <v>220</v>
      </c>
    </row>
    <row r="21" spans="2:7" x14ac:dyDescent="0.25">
      <c r="B21" s="290">
        <v>43342</v>
      </c>
      <c r="C21" s="315"/>
      <c r="D21" s="315"/>
      <c r="E21" s="315">
        <v>1.79</v>
      </c>
      <c r="F21" s="315"/>
      <c r="G21" s="315" t="s">
        <v>220</v>
      </c>
    </row>
    <row r="22" spans="2:7" x14ac:dyDescent="0.25">
      <c r="B22" s="290">
        <v>43277</v>
      </c>
      <c r="C22" s="315"/>
      <c r="D22" s="315"/>
      <c r="E22" s="315">
        <v>6.85</v>
      </c>
      <c r="F22" s="315"/>
      <c r="G22" s="315" t="s">
        <v>159</v>
      </c>
    </row>
    <row r="23" spans="2:7" x14ac:dyDescent="0.25">
      <c r="B23" s="290">
        <v>43242</v>
      </c>
      <c r="C23" s="315"/>
      <c r="D23" s="315"/>
      <c r="E23" s="315">
        <v>4.8899999999999997</v>
      </c>
      <c r="F23" s="315"/>
      <c r="G23" s="315" t="s">
        <v>159</v>
      </c>
    </row>
    <row r="24" spans="2:7" x14ac:dyDescent="0.25">
      <c r="B24" s="290">
        <v>43202</v>
      </c>
      <c r="C24" s="315"/>
      <c r="D24" s="315"/>
      <c r="E24" s="315">
        <v>3.28</v>
      </c>
      <c r="F24" s="315"/>
      <c r="G24" s="315" t="s">
        <v>159</v>
      </c>
    </row>
    <row r="25" spans="2:7" x14ac:dyDescent="0.25">
      <c r="B25" s="290">
        <v>43153</v>
      </c>
      <c r="C25" s="315"/>
      <c r="D25" s="315"/>
      <c r="E25" s="315">
        <v>4.75</v>
      </c>
      <c r="F25" s="315"/>
      <c r="G25" s="315" t="s">
        <v>159</v>
      </c>
    </row>
    <row r="26" spans="2:7" x14ac:dyDescent="0.25">
      <c r="B26" s="290">
        <v>43124</v>
      </c>
      <c r="C26" s="315"/>
      <c r="D26" s="315"/>
      <c r="E26" s="315">
        <v>3.88</v>
      </c>
      <c r="F26" s="315"/>
      <c r="G26" s="315" t="s">
        <v>159</v>
      </c>
    </row>
    <row r="27" spans="2:7" x14ac:dyDescent="0.25">
      <c r="B27" s="290">
        <v>43090</v>
      </c>
      <c r="C27" s="315"/>
      <c r="D27" s="315"/>
      <c r="E27" s="315">
        <v>4.29</v>
      </c>
      <c r="F27" s="315"/>
      <c r="G27" s="315" t="s">
        <v>159</v>
      </c>
    </row>
    <row r="28" spans="2:7" x14ac:dyDescent="0.25">
      <c r="B28" s="290">
        <v>43070</v>
      </c>
      <c r="C28" s="315"/>
      <c r="D28" s="315"/>
      <c r="E28" s="315">
        <v>3.83</v>
      </c>
      <c r="F28" s="315"/>
      <c r="G28" s="315" t="s">
        <v>159</v>
      </c>
    </row>
    <row r="29" spans="2:7" x14ac:dyDescent="0.25">
      <c r="B29" s="290">
        <v>43053</v>
      </c>
      <c r="C29" s="315"/>
      <c r="D29" s="315"/>
      <c r="E29" s="315">
        <v>4.41</v>
      </c>
      <c r="F29" s="315"/>
      <c r="G29" s="315" t="s">
        <v>159</v>
      </c>
    </row>
    <row r="30" spans="2:7" x14ac:dyDescent="0.25">
      <c r="B30" s="290">
        <v>43028</v>
      </c>
      <c r="C30" s="315"/>
      <c r="D30" s="315"/>
      <c r="E30" s="315">
        <v>4.3099999999999996</v>
      </c>
      <c r="F30" s="315"/>
      <c r="G30" s="315" t="s">
        <v>159</v>
      </c>
    </row>
    <row r="31" spans="2:7" x14ac:dyDescent="0.25">
      <c r="B31" s="290">
        <v>42986</v>
      </c>
      <c r="C31" s="315"/>
      <c r="D31" s="315"/>
      <c r="E31" s="315">
        <v>2.78</v>
      </c>
      <c r="F31" s="315"/>
      <c r="G31" s="315" t="s">
        <v>159</v>
      </c>
    </row>
    <row r="32" spans="2:7" x14ac:dyDescent="0.25">
      <c r="B32" s="290">
        <v>42942</v>
      </c>
      <c r="C32" s="315"/>
      <c r="D32" s="315"/>
      <c r="E32" s="315">
        <v>2.14</v>
      </c>
      <c r="F32" s="315"/>
      <c r="G32" s="315" t="s">
        <v>159</v>
      </c>
    </row>
    <row r="33" spans="2:7" x14ac:dyDescent="0.25">
      <c r="B33" s="6"/>
      <c r="C33" s="2"/>
      <c r="D33" s="2"/>
      <c r="E33" s="2"/>
      <c r="F33" s="2"/>
      <c r="G33" s="2"/>
    </row>
    <row r="34" spans="2:7" x14ac:dyDescent="0.25">
      <c r="B34" s="6"/>
      <c r="C34" s="2"/>
      <c r="D34" s="2"/>
      <c r="E34" s="2"/>
      <c r="F34" s="2"/>
      <c r="G34" s="2"/>
    </row>
    <row r="35" spans="2:7" x14ac:dyDescent="0.25">
      <c r="B35" s="6"/>
      <c r="C35" s="2"/>
      <c r="D35" s="2"/>
      <c r="E35" s="2"/>
      <c r="F35" s="2"/>
      <c r="G35" s="2"/>
    </row>
    <row r="36" spans="2:7" x14ac:dyDescent="0.25">
      <c r="B36" s="6"/>
      <c r="C36" s="2"/>
      <c r="D36" s="2"/>
      <c r="E36" s="2"/>
      <c r="F36" s="2"/>
      <c r="G36" s="2"/>
    </row>
  </sheetData>
  <sortState ref="B13:G14">
    <sortCondition descending="1" ref="B13"/>
  </sortState>
  <mergeCells count="1">
    <mergeCell ref="E4:F4"/>
  </mergeCells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0.7109375" style="1" bestFit="1" customWidth="1"/>
    <col min="2" max="2" width="10.7109375" style="4" bestFit="1" customWidth="1"/>
    <col min="3" max="4" width="9.140625" style="1"/>
    <col min="5" max="5" width="16.28515625" style="1" customWidth="1"/>
    <col min="6" max="6" width="9.140625" style="1"/>
    <col min="7" max="7" width="18.7109375" style="1" customWidth="1"/>
    <col min="8" max="16384" width="9.140625" style="1"/>
  </cols>
  <sheetData>
    <row r="4" spans="1:7" x14ac:dyDescent="0.25">
      <c r="E4" s="377" t="s">
        <v>181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181</v>
      </c>
      <c r="B8" s="290">
        <v>43196</v>
      </c>
      <c r="C8" s="321" t="s">
        <v>200</v>
      </c>
      <c r="D8" s="315">
        <v>0</v>
      </c>
      <c r="E8" s="315">
        <v>0</v>
      </c>
      <c r="F8" s="315">
        <v>0</v>
      </c>
      <c r="G8" s="315" t="s">
        <v>219</v>
      </c>
    </row>
    <row r="9" spans="1:7" x14ac:dyDescent="0.25">
      <c r="B9" s="290">
        <v>43110</v>
      </c>
      <c r="C9" s="321" t="s">
        <v>200</v>
      </c>
      <c r="D9" s="315">
        <v>0</v>
      </c>
      <c r="E9" s="315">
        <v>0</v>
      </c>
      <c r="F9" s="315">
        <v>0</v>
      </c>
      <c r="G9" s="315" t="s">
        <v>215</v>
      </c>
    </row>
    <row r="10" spans="1:7" x14ac:dyDescent="0.25">
      <c r="A10" s="318"/>
      <c r="B10" s="290">
        <v>43083</v>
      </c>
      <c r="C10" s="321" t="s">
        <v>200</v>
      </c>
      <c r="D10" s="315">
        <v>0</v>
      </c>
      <c r="E10" s="315">
        <v>0</v>
      </c>
      <c r="F10" s="315">
        <v>0</v>
      </c>
      <c r="G10" s="315" t="s">
        <v>204</v>
      </c>
    </row>
    <row r="11" spans="1:7" x14ac:dyDescent="0.25">
      <c r="A11" s="318"/>
      <c r="B11" s="290">
        <v>43046</v>
      </c>
      <c r="C11" s="321">
        <v>15</v>
      </c>
      <c r="D11" s="315">
        <v>0</v>
      </c>
      <c r="E11" s="315">
        <v>0</v>
      </c>
      <c r="F11" s="315">
        <v>0</v>
      </c>
      <c r="G11" s="315" t="s">
        <v>159</v>
      </c>
    </row>
    <row r="12" spans="1:7" x14ac:dyDescent="0.25">
      <c r="A12" s="318"/>
      <c r="B12" s="290">
        <v>43021</v>
      </c>
      <c r="C12" s="321">
        <v>14</v>
      </c>
      <c r="D12" s="315">
        <v>0</v>
      </c>
      <c r="E12" s="315">
        <v>0</v>
      </c>
      <c r="F12" s="315">
        <v>0</v>
      </c>
      <c r="G12" s="315" t="s">
        <v>159</v>
      </c>
    </row>
    <row r="13" spans="1:7" x14ac:dyDescent="0.25">
      <c r="A13" s="318"/>
      <c r="B13" s="290">
        <v>43007</v>
      </c>
      <c r="C13" s="321">
        <v>15</v>
      </c>
      <c r="D13" s="315">
        <v>0</v>
      </c>
      <c r="E13" s="315">
        <v>0</v>
      </c>
      <c r="F13" s="315">
        <v>0</v>
      </c>
      <c r="G13" s="315" t="s">
        <v>159</v>
      </c>
    </row>
    <row r="14" spans="1:7" x14ac:dyDescent="0.25">
      <c r="A14" s="318"/>
      <c r="B14" s="290">
        <v>42955</v>
      </c>
      <c r="C14" s="321">
        <v>12</v>
      </c>
      <c r="D14" s="315">
        <v>0</v>
      </c>
      <c r="E14" s="315">
        <v>0</v>
      </c>
      <c r="F14" s="315">
        <v>0</v>
      </c>
      <c r="G14" s="315" t="s">
        <v>159</v>
      </c>
    </row>
    <row r="15" spans="1:7" x14ac:dyDescent="0.25">
      <c r="B15" s="290">
        <v>42944</v>
      </c>
      <c r="C15" s="321">
        <v>12</v>
      </c>
      <c r="D15" s="315">
        <v>0</v>
      </c>
      <c r="E15" s="315">
        <v>0</v>
      </c>
      <c r="F15" s="315">
        <v>0</v>
      </c>
      <c r="G15" s="315" t="s">
        <v>159</v>
      </c>
    </row>
    <row r="16" spans="1:7" x14ac:dyDescent="0.25">
      <c r="B16" s="290">
        <v>42936</v>
      </c>
      <c r="C16" s="321">
        <v>10</v>
      </c>
      <c r="D16" s="315">
        <v>0</v>
      </c>
      <c r="E16" s="315">
        <v>0</v>
      </c>
      <c r="F16" s="315">
        <v>0</v>
      </c>
      <c r="G16" s="315" t="s">
        <v>159</v>
      </c>
    </row>
    <row r="17" spans="1:7" x14ac:dyDescent="0.25">
      <c r="B17" s="290">
        <v>42922</v>
      </c>
      <c r="C17" s="321">
        <v>10</v>
      </c>
      <c r="D17" s="315">
        <v>0</v>
      </c>
      <c r="E17" s="315">
        <v>0</v>
      </c>
      <c r="F17" s="315">
        <v>0</v>
      </c>
      <c r="G17" s="315" t="s">
        <v>159</v>
      </c>
    </row>
    <row r="18" spans="1:7" x14ac:dyDescent="0.25">
      <c r="B18" s="319">
        <v>42916</v>
      </c>
      <c r="C18" s="320">
        <v>10</v>
      </c>
      <c r="D18" s="315">
        <v>0</v>
      </c>
      <c r="E18" s="315">
        <v>0</v>
      </c>
      <c r="F18" s="315">
        <v>0</v>
      </c>
      <c r="G18" s="315" t="s">
        <v>159</v>
      </c>
    </row>
    <row r="19" spans="1:7" x14ac:dyDescent="0.25">
      <c r="B19" s="319">
        <v>42908</v>
      </c>
      <c r="C19" s="320">
        <v>9.5</v>
      </c>
      <c r="D19" s="315">
        <v>0</v>
      </c>
      <c r="E19" s="315">
        <v>0</v>
      </c>
      <c r="F19" s="315">
        <v>0</v>
      </c>
      <c r="G19" s="315" t="s">
        <v>159</v>
      </c>
    </row>
    <row r="20" spans="1:7" x14ac:dyDescent="0.25">
      <c r="B20" s="319">
        <v>42893</v>
      </c>
      <c r="C20" s="320">
        <v>10</v>
      </c>
      <c r="D20" s="315">
        <v>0</v>
      </c>
      <c r="E20" s="315">
        <v>0</v>
      </c>
      <c r="F20" s="315">
        <v>0</v>
      </c>
      <c r="G20" s="315" t="s">
        <v>159</v>
      </c>
    </row>
    <row r="21" spans="1:7" x14ac:dyDescent="0.25">
      <c r="B21" s="319">
        <v>42887</v>
      </c>
      <c r="C21" s="320">
        <v>10</v>
      </c>
      <c r="D21" s="315">
        <v>0</v>
      </c>
      <c r="E21" s="315">
        <v>0</v>
      </c>
      <c r="F21" s="315">
        <v>0</v>
      </c>
      <c r="G21" s="315" t="s">
        <v>159</v>
      </c>
    </row>
    <row r="22" spans="1:7" x14ac:dyDescent="0.25">
      <c r="B22" s="319">
        <v>42878</v>
      </c>
      <c r="C22" s="320">
        <v>9.5</v>
      </c>
      <c r="D22" s="315">
        <v>0</v>
      </c>
      <c r="E22" s="315">
        <v>0</v>
      </c>
      <c r="F22" s="315">
        <v>0</v>
      </c>
      <c r="G22" s="315" t="s">
        <v>159</v>
      </c>
    </row>
    <row r="23" spans="1:7" x14ac:dyDescent="0.25">
      <c r="B23" s="319">
        <v>42872</v>
      </c>
      <c r="C23" s="320">
        <v>9.5</v>
      </c>
      <c r="D23" s="315">
        <v>0</v>
      </c>
      <c r="E23" s="315">
        <v>0</v>
      </c>
      <c r="F23" s="315">
        <v>0</v>
      </c>
      <c r="G23" s="315" t="s">
        <v>159</v>
      </c>
    </row>
    <row r="24" spans="1:7" x14ac:dyDescent="0.25">
      <c r="B24" s="319">
        <v>42866</v>
      </c>
      <c r="C24" s="320">
        <v>9</v>
      </c>
      <c r="D24" s="315">
        <v>0</v>
      </c>
      <c r="E24" s="315">
        <v>0</v>
      </c>
      <c r="F24" s="315">
        <v>0</v>
      </c>
      <c r="G24" s="315" t="s">
        <v>159</v>
      </c>
    </row>
    <row r="25" spans="1:7" x14ac:dyDescent="0.25">
      <c r="B25" s="319">
        <v>42858</v>
      </c>
      <c r="C25" s="320">
        <v>8</v>
      </c>
      <c r="D25" s="315">
        <v>0</v>
      </c>
      <c r="E25" s="315">
        <v>0</v>
      </c>
      <c r="F25" s="315">
        <v>0</v>
      </c>
      <c r="G25" s="315" t="s">
        <v>159</v>
      </c>
    </row>
    <row r="26" spans="1:7" x14ac:dyDescent="0.25">
      <c r="B26" s="319">
        <v>42851</v>
      </c>
      <c r="C26" s="320">
        <v>8.5</v>
      </c>
      <c r="D26" s="315">
        <v>0</v>
      </c>
      <c r="E26" s="315">
        <v>0</v>
      </c>
      <c r="F26" s="315">
        <v>0</v>
      </c>
      <c r="G26" s="315" t="s">
        <v>159</v>
      </c>
    </row>
    <row r="27" spans="1:7" x14ac:dyDescent="0.25">
      <c r="B27" s="319">
        <v>42844</v>
      </c>
      <c r="C27" s="320">
        <v>8.5</v>
      </c>
      <c r="D27" s="315">
        <v>0</v>
      </c>
      <c r="E27" s="315">
        <v>0</v>
      </c>
      <c r="F27" s="315">
        <v>0</v>
      </c>
      <c r="G27" s="315" t="s">
        <v>159</v>
      </c>
    </row>
    <row r="28" spans="1:7" x14ac:dyDescent="0.25">
      <c r="B28" s="319">
        <v>42832</v>
      </c>
      <c r="C28" s="320">
        <v>8</v>
      </c>
      <c r="D28" s="315">
        <v>0</v>
      </c>
      <c r="E28" s="315">
        <v>0</v>
      </c>
      <c r="F28" s="315">
        <v>0</v>
      </c>
      <c r="G28" s="315" t="s">
        <v>159</v>
      </c>
    </row>
    <row r="29" spans="1:7" x14ac:dyDescent="0.25">
      <c r="A29" s="378"/>
      <c r="B29" s="319">
        <v>42818</v>
      </c>
      <c r="C29" s="320">
        <v>7</v>
      </c>
      <c r="D29" s="315">
        <v>0</v>
      </c>
      <c r="E29" s="315">
        <v>0</v>
      </c>
      <c r="F29" s="315">
        <v>0</v>
      </c>
      <c r="G29" s="315" t="s">
        <v>159</v>
      </c>
    </row>
    <row r="30" spans="1:7" x14ac:dyDescent="0.25">
      <c r="A30" s="378"/>
      <c r="B30" s="319">
        <v>42804</v>
      </c>
      <c r="C30" s="320">
        <v>6.5</v>
      </c>
      <c r="D30" s="315">
        <v>0</v>
      </c>
      <c r="E30" s="315">
        <v>0</v>
      </c>
      <c r="F30" s="315">
        <v>0</v>
      </c>
      <c r="G30" s="315" t="s">
        <v>159</v>
      </c>
    </row>
    <row r="31" spans="1:7" x14ac:dyDescent="0.25">
      <c r="A31" s="378"/>
      <c r="B31" s="319">
        <v>42790</v>
      </c>
      <c r="C31" s="320">
        <v>6.5</v>
      </c>
      <c r="D31" s="315">
        <v>0</v>
      </c>
      <c r="E31" s="315">
        <v>0</v>
      </c>
      <c r="F31" s="315">
        <v>0</v>
      </c>
      <c r="G31" s="315" t="s">
        <v>159</v>
      </c>
    </row>
    <row r="32" spans="1:7" x14ac:dyDescent="0.25">
      <c r="A32" s="378"/>
      <c r="B32" s="319">
        <v>42776</v>
      </c>
      <c r="C32" s="320">
        <v>7</v>
      </c>
      <c r="D32" s="315">
        <v>0</v>
      </c>
      <c r="E32" s="315">
        <v>0</v>
      </c>
      <c r="F32" s="315">
        <v>0</v>
      </c>
      <c r="G32" s="315" t="s">
        <v>159</v>
      </c>
    </row>
    <row r="33" spans="1:7" x14ac:dyDescent="0.25">
      <c r="A33" s="378"/>
      <c r="B33" s="319">
        <v>42762</v>
      </c>
      <c r="C33" s="320">
        <v>6.5</v>
      </c>
      <c r="D33" s="315">
        <v>0</v>
      </c>
      <c r="E33" s="315">
        <v>0</v>
      </c>
      <c r="F33" s="315">
        <v>0</v>
      </c>
      <c r="G33" s="315" t="s">
        <v>159</v>
      </c>
    </row>
    <row r="34" spans="1:7" x14ac:dyDescent="0.25">
      <c r="A34" s="378"/>
      <c r="B34" s="319">
        <v>42748</v>
      </c>
      <c r="C34" s="320">
        <v>6</v>
      </c>
      <c r="D34" s="315">
        <v>0</v>
      </c>
      <c r="E34" s="315">
        <v>0</v>
      </c>
      <c r="F34" s="315">
        <v>0</v>
      </c>
      <c r="G34" s="315" t="s">
        <v>159</v>
      </c>
    </row>
    <row r="35" spans="1:7" x14ac:dyDescent="0.25">
      <c r="B35" s="290"/>
      <c r="C35" s="315"/>
      <c r="D35" s="315"/>
      <c r="E35" s="315"/>
      <c r="F35" s="315"/>
      <c r="G35" s="315"/>
    </row>
  </sheetData>
  <sortState ref="B11:G14">
    <sortCondition descending="1" ref="B11"/>
  </sortState>
  <mergeCells count="2">
    <mergeCell ref="E4:F4"/>
    <mergeCell ref="A29:A34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6"/>
  <sheetViews>
    <sheetView workbookViewId="0">
      <selection activeCell="B7" sqref="B7"/>
    </sheetView>
  </sheetViews>
  <sheetFormatPr defaultColWidth="9.140625" defaultRowHeight="15" x14ac:dyDescent="0.25"/>
  <cols>
    <col min="1" max="1" width="10.7109375" style="1" bestFit="1" customWidth="1"/>
    <col min="2" max="2" width="10.7109375" style="4" bestFit="1" customWidth="1"/>
    <col min="3" max="4" width="9.140625" style="1"/>
    <col min="5" max="5" width="16.5703125" style="1" customWidth="1"/>
    <col min="6" max="6" width="9.140625" style="1"/>
    <col min="7" max="7" width="19.7109375" style="1" customWidth="1"/>
    <col min="8" max="16384" width="9.140625" style="1"/>
  </cols>
  <sheetData>
    <row r="4" spans="1:7" x14ac:dyDescent="0.25">
      <c r="E4" s="377" t="s">
        <v>224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224</v>
      </c>
      <c r="B8" s="290">
        <v>43650</v>
      </c>
      <c r="C8" s="321" t="s">
        <v>200</v>
      </c>
      <c r="D8" s="315"/>
      <c r="E8" s="315"/>
      <c r="F8" s="315"/>
      <c r="G8" s="315" t="s">
        <v>219</v>
      </c>
    </row>
    <row r="9" spans="1:7" x14ac:dyDescent="0.25">
      <c r="B9" s="290">
        <v>43620</v>
      </c>
      <c r="C9" s="321" t="s">
        <v>200</v>
      </c>
      <c r="D9" s="315"/>
      <c r="E9" s="315"/>
      <c r="F9" s="315"/>
      <c r="G9" s="315" t="s">
        <v>227</v>
      </c>
    </row>
    <row r="10" spans="1:7" x14ac:dyDescent="0.25">
      <c r="A10" s="330"/>
      <c r="B10" s="290">
        <v>43615</v>
      </c>
      <c r="C10" s="321" t="s">
        <v>200</v>
      </c>
      <c r="D10" s="315"/>
      <c r="E10" s="315"/>
      <c r="F10" s="315"/>
      <c r="G10" s="315" t="s">
        <v>227</v>
      </c>
    </row>
    <row r="11" spans="1:7" x14ac:dyDescent="0.25">
      <c r="A11" s="330"/>
      <c r="B11" s="290">
        <v>43584</v>
      </c>
      <c r="C11" s="321">
        <v>8</v>
      </c>
      <c r="D11" s="315"/>
      <c r="E11" s="315"/>
      <c r="F11" s="315"/>
      <c r="G11" s="315" t="s">
        <v>159</v>
      </c>
    </row>
    <row r="12" spans="1:7" x14ac:dyDescent="0.25">
      <c r="A12" s="330"/>
      <c r="B12" s="290">
        <v>43552</v>
      </c>
      <c r="C12" s="321">
        <v>8</v>
      </c>
      <c r="D12" s="315"/>
      <c r="E12" s="315"/>
      <c r="F12" s="315"/>
      <c r="G12" s="315" t="s">
        <v>220</v>
      </c>
    </row>
    <row r="13" spans="1:7" x14ac:dyDescent="0.25">
      <c r="A13" s="330"/>
      <c r="B13" s="290">
        <v>43516</v>
      </c>
      <c r="C13" s="321">
        <v>8</v>
      </c>
      <c r="D13" s="315"/>
      <c r="E13" s="315"/>
      <c r="F13" s="315"/>
      <c r="G13" s="315" t="s">
        <v>220</v>
      </c>
    </row>
    <row r="14" spans="1:7" x14ac:dyDescent="0.25">
      <c r="A14" s="330"/>
      <c r="B14" s="290">
        <v>43483</v>
      </c>
      <c r="C14" s="321">
        <v>9</v>
      </c>
      <c r="D14" s="315"/>
      <c r="E14" s="315"/>
      <c r="F14" s="315"/>
      <c r="G14" s="315" t="s">
        <v>220</v>
      </c>
    </row>
    <row r="15" spans="1:7" x14ac:dyDescent="0.25">
      <c r="B15" s="290">
        <v>43462</v>
      </c>
      <c r="C15" s="321">
        <v>8</v>
      </c>
      <c r="D15" s="315"/>
      <c r="E15" s="315"/>
      <c r="F15" s="315"/>
      <c r="G15" s="315" t="s">
        <v>220</v>
      </c>
    </row>
    <row r="16" spans="1:7" x14ac:dyDescent="0.25">
      <c r="B16" s="290">
        <v>43419</v>
      </c>
      <c r="C16" s="321">
        <v>7</v>
      </c>
      <c r="D16" s="315"/>
      <c r="E16" s="315"/>
      <c r="F16" s="315"/>
      <c r="G16" s="315" t="s">
        <v>220</v>
      </c>
    </row>
    <row r="17" spans="1:7" x14ac:dyDescent="0.25">
      <c r="B17" s="290">
        <v>43382</v>
      </c>
      <c r="C17" s="321">
        <v>6</v>
      </c>
      <c r="D17" s="315"/>
      <c r="E17" s="315"/>
      <c r="F17" s="315"/>
      <c r="G17" s="315" t="s">
        <v>220</v>
      </c>
    </row>
    <row r="18" spans="1:7" x14ac:dyDescent="0.25">
      <c r="B18" s="290">
        <v>43371</v>
      </c>
      <c r="C18" s="321">
        <v>10</v>
      </c>
      <c r="D18" s="315"/>
      <c r="E18" s="315"/>
      <c r="F18" s="315"/>
      <c r="G18" s="315" t="s">
        <v>220</v>
      </c>
    </row>
    <row r="19" spans="1:7" x14ac:dyDescent="0.25">
      <c r="B19" s="290">
        <v>43336</v>
      </c>
      <c r="C19" s="321">
        <v>10</v>
      </c>
      <c r="D19" s="315"/>
      <c r="E19" s="315"/>
      <c r="F19" s="315"/>
      <c r="G19" s="315" t="s">
        <v>159</v>
      </c>
    </row>
    <row r="20" spans="1:7" x14ac:dyDescent="0.25">
      <c r="B20" s="290"/>
      <c r="C20" s="321"/>
      <c r="D20" s="315"/>
      <c r="E20" s="315"/>
      <c r="F20" s="315"/>
      <c r="G20" s="315"/>
    </row>
    <row r="21" spans="1:7" x14ac:dyDescent="0.25">
      <c r="B21" s="356"/>
      <c r="C21" s="357"/>
      <c r="D21" s="353"/>
      <c r="E21" s="353"/>
      <c r="F21" s="353"/>
      <c r="G21" s="353"/>
    </row>
    <row r="22" spans="1:7" x14ac:dyDescent="0.25">
      <c r="B22" s="356"/>
      <c r="C22" s="357"/>
      <c r="D22" s="353"/>
      <c r="E22" s="353"/>
      <c r="F22" s="353"/>
      <c r="G22" s="353"/>
    </row>
    <row r="23" spans="1:7" x14ac:dyDescent="0.25">
      <c r="B23" s="356"/>
      <c r="C23" s="357"/>
      <c r="D23" s="353"/>
      <c r="E23" s="353"/>
      <c r="F23" s="353"/>
      <c r="G23" s="353"/>
    </row>
    <row r="24" spans="1:7" x14ac:dyDescent="0.25">
      <c r="B24" s="356"/>
      <c r="C24" s="357"/>
      <c r="D24" s="353"/>
      <c r="E24" s="353"/>
      <c r="F24" s="353"/>
      <c r="G24" s="353"/>
    </row>
    <row r="25" spans="1:7" x14ac:dyDescent="0.25">
      <c r="B25" s="356"/>
      <c r="C25" s="357"/>
      <c r="D25" s="353"/>
      <c r="E25" s="353"/>
      <c r="F25" s="353"/>
      <c r="G25" s="353"/>
    </row>
    <row r="26" spans="1:7" x14ac:dyDescent="0.25">
      <c r="B26" s="356"/>
      <c r="C26" s="357"/>
      <c r="D26" s="353"/>
      <c r="E26" s="353"/>
      <c r="F26" s="353"/>
      <c r="G26" s="353"/>
    </row>
    <row r="27" spans="1:7" x14ac:dyDescent="0.25">
      <c r="B27" s="356"/>
      <c r="C27" s="357"/>
      <c r="D27" s="353"/>
      <c r="E27" s="353"/>
      <c r="F27" s="353"/>
      <c r="G27" s="353"/>
    </row>
    <row r="28" spans="1:7" x14ac:dyDescent="0.25">
      <c r="B28" s="356"/>
      <c r="C28" s="357"/>
      <c r="D28" s="353"/>
      <c r="E28" s="353"/>
      <c r="F28" s="353"/>
      <c r="G28" s="353"/>
    </row>
    <row r="29" spans="1:7" x14ac:dyDescent="0.25">
      <c r="A29" s="378"/>
      <c r="B29" s="361"/>
      <c r="C29" s="362"/>
      <c r="D29" s="353"/>
      <c r="E29" s="353"/>
      <c r="F29" s="353"/>
      <c r="G29" s="353"/>
    </row>
    <row r="30" spans="1:7" x14ac:dyDescent="0.25">
      <c r="A30" s="378"/>
      <c r="B30" s="361"/>
      <c r="C30" s="362"/>
      <c r="D30" s="353"/>
      <c r="E30" s="353"/>
      <c r="F30" s="353"/>
      <c r="G30" s="353"/>
    </row>
    <row r="31" spans="1:7" x14ac:dyDescent="0.25">
      <c r="A31" s="378"/>
      <c r="B31" s="361"/>
      <c r="C31" s="362"/>
      <c r="D31" s="353"/>
      <c r="E31" s="353"/>
      <c r="F31" s="353"/>
      <c r="G31" s="353"/>
    </row>
    <row r="32" spans="1:7" x14ac:dyDescent="0.25">
      <c r="A32" s="378"/>
      <c r="B32" s="361"/>
      <c r="C32" s="362"/>
      <c r="D32" s="353"/>
      <c r="E32" s="353"/>
      <c r="F32" s="353"/>
      <c r="G32" s="353"/>
    </row>
    <row r="33" spans="1:7" x14ac:dyDescent="0.25">
      <c r="A33" s="378"/>
      <c r="B33" s="361"/>
      <c r="C33" s="362"/>
      <c r="D33" s="353"/>
      <c r="E33" s="353"/>
      <c r="F33" s="353"/>
      <c r="G33" s="353"/>
    </row>
    <row r="34" spans="1:7" x14ac:dyDescent="0.25">
      <c r="A34" s="378"/>
      <c r="B34" s="361"/>
      <c r="C34" s="362"/>
      <c r="D34" s="353"/>
      <c r="E34" s="353"/>
      <c r="F34" s="353"/>
      <c r="G34" s="353"/>
    </row>
    <row r="35" spans="1:7" x14ac:dyDescent="0.25">
      <c r="B35" s="361"/>
      <c r="C35" s="362"/>
      <c r="D35" s="353"/>
      <c r="E35" s="353"/>
      <c r="F35" s="353"/>
      <c r="G35" s="353"/>
    </row>
    <row r="36" spans="1:7" x14ac:dyDescent="0.25">
      <c r="B36" s="361"/>
      <c r="C36" s="362"/>
      <c r="D36" s="353"/>
      <c r="E36" s="353"/>
      <c r="F36" s="353"/>
      <c r="G36" s="353"/>
    </row>
    <row r="37" spans="1:7" x14ac:dyDescent="0.25">
      <c r="B37" s="361"/>
      <c r="C37" s="362"/>
      <c r="D37" s="353"/>
      <c r="E37" s="353"/>
      <c r="F37" s="353"/>
      <c r="G37" s="353"/>
    </row>
    <row r="38" spans="1:7" x14ac:dyDescent="0.25">
      <c r="B38" s="361"/>
      <c r="C38" s="362"/>
      <c r="D38" s="353"/>
      <c r="E38" s="353"/>
      <c r="F38" s="353"/>
      <c r="G38" s="353"/>
    </row>
    <row r="39" spans="1:7" x14ac:dyDescent="0.25">
      <c r="B39" s="361"/>
      <c r="C39" s="362"/>
      <c r="D39" s="353"/>
      <c r="E39" s="353"/>
      <c r="F39" s="353"/>
      <c r="G39" s="353"/>
    </row>
    <row r="40" spans="1:7" x14ac:dyDescent="0.25">
      <c r="B40" s="361"/>
      <c r="C40" s="362"/>
      <c r="D40" s="353"/>
      <c r="E40" s="353"/>
      <c r="F40" s="353"/>
      <c r="G40" s="353"/>
    </row>
    <row r="41" spans="1:7" x14ac:dyDescent="0.25">
      <c r="B41" s="361"/>
      <c r="C41" s="362"/>
      <c r="D41" s="353"/>
      <c r="E41" s="353"/>
      <c r="F41" s="353"/>
      <c r="G41" s="353"/>
    </row>
    <row r="42" spans="1:7" x14ac:dyDescent="0.25">
      <c r="B42" s="361"/>
      <c r="C42" s="362"/>
      <c r="D42" s="353"/>
      <c r="E42" s="353"/>
      <c r="F42" s="353"/>
      <c r="G42" s="353"/>
    </row>
    <row r="43" spans="1:7" x14ac:dyDescent="0.25">
      <c r="B43" s="361"/>
      <c r="C43" s="362"/>
      <c r="D43" s="353"/>
      <c r="E43" s="353"/>
      <c r="F43" s="353"/>
      <c r="G43" s="353"/>
    </row>
    <row r="44" spans="1:7" x14ac:dyDescent="0.25">
      <c r="B44" s="361"/>
      <c r="C44" s="362"/>
      <c r="D44" s="353"/>
      <c r="E44" s="353"/>
      <c r="F44" s="353"/>
      <c r="G44" s="353"/>
    </row>
    <row r="45" spans="1:7" x14ac:dyDescent="0.25">
      <c r="B45" s="361"/>
      <c r="C45" s="362"/>
      <c r="D45" s="353"/>
      <c r="E45" s="353"/>
      <c r="F45" s="353"/>
      <c r="G45" s="353"/>
    </row>
    <row r="46" spans="1:7" x14ac:dyDescent="0.25">
      <c r="B46" s="356"/>
      <c r="C46" s="353"/>
      <c r="D46" s="353"/>
      <c r="E46" s="353"/>
      <c r="F46" s="353"/>
      <c r="G46" s="353"/>
    </row>
  </sheetData>
  <mergeCells count="2">
    <mergeCell ref="E4:F4"/>
    <mergeCell ref="A29:A34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4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7.5703125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182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3" t="s">
        <v>182</v>
      </c>
      <c r="B8" s="290">
        <v>43713</v>
      </c>
      <c r="C8" s="321">
        <v>12</v>
      </c>
      <c r="D8" s="315"/>
      <c r="E8" s="315"/>
      <c r="F8" s="315"/>
      <c r="G8" s="315" t="s">
        <v>159</v>
      </c>
    </row>
    <row r="9" spans="1:7" x14ac:dyDescent="0.25">
      <c r="A9" s="313"/>
      <c r="B9" s="290">
        <v>43704</v>
      </c>
      <c r="C9" s="321">
        <v>10</v>
      </c>
      <c r="D9" s="315"/>
      <c r="E9" s="315"/>
      <c r="F9" s="315"/>
      <c r="G9" s="315" t="s">
        <v>159</v>
      </c>
    </row>
    <row r="10" spans="1:7" x14ac:dyDescent="0.25">
      <c r="B10" s="290">
        <v>43651</v>
      </c>
      <c r="C10" s="321">
        <v>10</v>
      </c>
      <c r="D10" s="315"/>
      <c r="E10" s="315"/>
      <c r="F10" s="315"/>
      <c r="G10" s="315" t="s">
        <v>159</v>
      </c>
    </row>
    <row r="11" spans="1:7" x14ac:dyDescent="0.25">
      <c r="B11" s="290">
        <v>43620</v>
      </c>
      <c r="C11" s="321">
        <v>10</v>
      </c>
      <c r="D11" s="315"/>
      <c r="E11" s="315"/>
      <c r="F11" s="315"/>
      <c r="G11" s="315" t="s">
        <v>159</v>
      </c>
    </row>
    <row r="12" spans="1:7" x14ac:dyDescent="0.25">
      <c r="B12" s="290">
        <v>43613</v>
      </c>
      <c r="C12" s="321">
        <v>10</v>
      </c>
      <c r="D12" s="315"/>
      <c r="E12" s="315"/>
      <c r="F12" s="315"/>
      <c r="G12" s="315" t="s">
        <v>159</v>
      </c>
    </row>
    <row r="13" spans="1:7" x14ac:dyDescent="0.25">
      <c r="B13" s="290">
        <v>43584</v>
      </c>
      <c r="C13" s="321">
        <v>12</v>
      </c>
      <c r="D13" s="315"/>
      <c r="E13" s="315"/>
      <c r="F13" s="315"/>
      <c r="G13" s="315" t="s">
        <v>159</v>
      </c>
    </row>
    <row r="14" spans="1:7" x14ac:dyDescent="0.25">
      <c r="B14" s="290">
        <v>43552</v>
      </c>
      <c r="C14" s="321">
        <v>10</v>
      </c>
      <c r="D14" s="315"/>
      <c r="E14" s="315"/>
      <c r="F14" s="315"/>
      <c r="G14" s="315" t="s">
        <v>220</v>
      </c>
    </row>
    <row r="15" spans="1:7" x14ac:dyDescent="0.25">
      <c r="B15" s="290">
        <v>43516</v>
      </c>
      <c r="C15" s="321">
        <v>10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6</v>
      </c>
      <c r="D16" s="315"/>
      <c r="E16" s="315"/>
      <c r="F16" s="315"/>
      <c r="G16" s="315" t="s">
        <v>220</v>
      </c>
    </row>
    <row r="17" spans="1:7" x14ac:dyDescent="0.25">
      <c r="B17" s="290">
        <v>43462</v>
      </c>
      <c r="C17" s="321">
        <v>8</v>
      </c>
      <c r="D17" s="315"/>
      <c r="E17" s="315"/>
      <c r="F17" s="315"/>
      <c r="G17" s="315" t="s">
        <v>220</v>
      </c>
    </row>
    <row r="18" spans="1:7" x14ac:dyDescent="0.25">
      <c r="B18" s="290">
        <v>43419</v>
      </c>
      <c r="C18" s="321">
        <v>12</v>
      </c>
      <c r="D18" s="315"/>
      <c r="E18" s="315"/>
      <c r="F18" s="315"/>
      <c r="G18" s="315" t="s">
        <v>220</v>
      </c>
    </row>
    <row r="19" spans="1:7" x14ac:dyDescent="0.25">
      <c r="B19" s="290">
        <v>43382</v>
      </c>
      <c r="C19" s="321">
        <v>8</v>
      </c>
      <c r="D19" s="315"/>
      <c r="E19" s="315"/>
      <c r="F19" s="315"/>
      <c r="G19" s="315" t="s">
        <v>220</v>
      </c>
    </row>
    <row r="20" spans="1:7" x14ac:dyDescent="0.25">
      <c r="B20" s="290">
        <v>43371</v>
      </c>
      <c r="C20" s="321">
        <v>14</v>
      </c>
      <c r="D20" s="315"/>
      <c r="E20" s="315"/>
      <c r="F20" s="315"/>
      <c r="G20" s="315" t="s">
        <v>220</v>
      </c>
    </row>
    <row r="21" spans="1:7" x14ac:dyDescent="0.25">
      <c r="B21" s="290">
        <v>43321</v>
      </c>
      <c r="C21" s="321">
        <v>13</v>
      </c>
      <c r="D21" s="315"/>
      <c r="E21" s="315"/>
      <c r="F21" s="315"/>
      <c r="G21" s="315" t="s">
        <v>159</v>
      </c>
    </row>
    <row r="22" spans="1:7" x14ac:dyDescent="0.25">
      <c r="B22" s="290">
        <v>43231</v>
      </c>
      <c r="C22" s="321">
        <v>15</v>
      </c>
      <c r="D22" s="315"/>
      <c r="E22" s="315"/>
      <c r="F22" s="315"/>
      <c r="G22" s="315" t="s">
        <v>159</v>
      </c>
    </row>
    <row r="23" spans="1:7" x14ac:dyDescent="0.25">
      <c r="B23" s="290">
        <v>43196</v>
      </c>
      <c r="C23" s="321">
        <v>14</v>
      </c>
      <c r="D23" s="315"/>
      <c r="E23" s="315"/>
      <c r="F23" s="315"/>
      <c r="G23" s="315" t="s">
        <v>159</v>
      </c>
    </row>
    <row r="24" spans="1:7" x14ac:dyDescent="0.25">
      <c r="B24" s="290">
        <v>43153</v>
      </c>
      <c r="C24" s="321">
        <v>5</v>
      </c>
      <c r="D24" s="315"/>
      <c r="E24" s="315"/>
      <c r="F24" s="315"/>
      <c r="G24" s="315" t="s">
        <v>159</v>
      </c>
    </row>
    <row r="25" spans="1:7" x14ac:dyDescent="0.25">
      <c r="B25" s="290">
        <v>43109</v>
      </c>
      <c r="C25" s="321">
        <v>5</v>
      </c>
      <c r="D25" s="315"/>
      <c r="E25" s="315"/>
      <c r="F25" s="315"/>
      <c r="G25" s="315" t="s">
        <v>159</v>
      </c>
    </row>
    <row r="26" spans="1:7" x14ac:dyDescent="0.25">
      <c r="B26" s="290">
        <v>43110</v>
      </c>
      <c r="C26" s="321">
        <v>10</v>
      </c>
      <c r="D26" s="315"/>
      <c r="E26" s="315"/>
      <c r="F26" s="315"/>
      <c r="G26" s="315" t="s">
        <v>159</v>
      </c>
    </row>
    <row r="27" spans="1:7" x14ac:dyDescent="0.25">
      <c r="B27" s="290">
        <v>43091</v>
      </c>
      <c r="C27" s="321">
        <v>10</v>
      </c>
      <c r="D27" s="315"/>
      <c r="E27" s="315"/>
      <c r="F27" s="315"/>
      <c r="G27" s="315" t="s">
        <v>159</v>
      </c>
    </row>
    <row r="28" spans="1:7" x14ac:dyDescent="0.25">
      <c r="B28" s="290">
        <v>43083</v>
      </c>
      <c r="C28" s="321">
        <v>10</v>
      </c>
      <c r="D28" s="315"/>
      <c r="E28" s="315"/>
      <c r="F28" s="315"/>
      <c r="G28" s="315" t="s">
        <v>159</v>
      </c>
    </row>
    <row r="29" spans="1:7" x14ac:dyDescent="0.25">
      <c r="B29" s="290">
        <v>43046</v>
      </c>
      <c r="C29" s="321">
        <v>10</v>
      </c>
      <c r="D29" s="315"/>
      <c r="E29" s="315"/>
      <c r="F29" s="315"/>
      <c r="G29" s="315" t="s">
        <v>159</v>
      </c>
    </row>
    <row r="30" spans="1:7" x14ac:dyDescent="0.25">
      <c r="A30" s="313"/>
      <c r="B30" s="290">
        <v>43021</v>
      </c>
      <c r="C30" s="321">
        <v>13</v>
      </c>
      <c r="D30" s="315"/>
      <c r="E30" s="315"/>
      <c r="F30" s="315"/>
      <c r="G30" s="315" t="s">
        <v>159</v>
      </c>
    </row>
    <row r="31" spans="1:7" x14ac:dyDescent="0.25">
      <c r="A31" s="313"/>
      <c r="B31" s="290">
        <v>43007</v>
      </c>
      <c r="C31" s="321">
        <v>13</v>
      </c>
      <c r="D31" s="315"/>
      <c r="E31" s="315"/>
      <c r="F31" s="315"/>
      <c r="G31" s="315" t="s">
        <v>159</v>
      </c>
    </row>
    <row r="32" spans="1:7" x14ac:dyDescent="0.25">
      <c r="A32" s="313"/>
      <c r="B32" s="290">
        <v>42955</v>
      </c>
      <c r="C32" s="321">
        <v>14</v>
      </c>
      <c r="D32" s="315"/>
      <c r="E32" s="315"/>
      <c r="F32" s="315"/>
      <c r="G32" s="315" t="s">
        <v>159</v>
      </c>
    </row>
    <row r="33" spans="1:10" x14ac:dyDescent="0.25">
      <c r="A33" s="313"/>
      <c r="B33" s="290">
        <v>42944</v>
      </c>
      <c r="C33" s="321">
        <v>14</v>
      </c>
      <c r="D33" s="315"/>
      <c r="E33" s="315"/>
      <c r="F33" s="315"/>
      <c r="G33" s="315" t="s">
        <v>159</v>
      </c>
    </row>
    <row r="34" spans="1:10" x14ac:dyDescent="0.25">
      <c r="A34" s="313"/>
      <c r="B34" s="290">
        <v>42936</v>
      </c>
      <c r="C34" s="315">
        <v>12.5</v>
      </c>
      <c r="D34" s="315"/>
      <c r="E34" s="315"/>
      <c r="F34" s="315"/>
      <c r="G34" s="315" t="s">
        <v>159</v>
      </c>
    </row>
    <row r="35" spans="1:10" x14ac:dyDescent="0.25">
      <c r="A35" s="313"/>
      <c r="B35" s="290">
        <v>42922</v>
      </c>
      <c r="C35" s="315">
        <v>12.5</v>
      </c>
      <c r="D35" s="315"/>
      <c r="E35" s="315"/>
      <c r="F35" s="315"/>
      <c r="G35" s="315" t="s">
        <v>159</v>
      </c>
    </row>
    <row r="36" spans="1:10" x14ac:dyDescent="0.25">
      <c r="B36" s="319">
        <v>42916</v>
      </c>
      <c r="C36" s="320">
        <v>12</v>
      </c>
      <c r="D36" s="315"/>
      <c r="E36" s="315"/>
      <c r="F36" s="315"/>
      <c r="G36" s="315" t="s">
        <v>159</v>
      </c>
    </row>
    <row r="37" spans="1:10" x14ac:dyDescent="0.25">
      <c r="B37" s="319">
        <v>42908</v>
      </c>
      <c r="C37" s="320">
        <v>11.5</v>
      </c>
      <c r="D37" s="315"/>
      <c r="E37" s="315"/>
      <c r="F37" s="315"/>
      <c r="G37" s="315" t="s">
        <v>159</v>
      </c>
    </row>
    <row r="38" spans="1:10" x14ac:dyDescent="0.25">
      <c r="B38" s="319">
        <v>42893</v>
      </c>
      <c r="C38" s="320">
        <v>12</v>
      </c>
      <c r="D38" s="315"/>
      <c r="E38" s="315"/>
      <c r="F38" s="315"/>
      <c r="G38" s="315" t="s">
        <v>159</v>
      </c>
    </row>
    <row r="39" spans="1:10" x14ac:dyDescent="0.25">
      <c r="B39" s="319">
        <v>42887</v>
      </c>
      <c r="C39" s="320">
        <v>12</v>
      </c>
      <c r="D39" s="315"/>
      <c r="E39" s="315"/>
      <c r="F39" s="315"/>
      <c r="G39" s="315" t="s">
        <v>159</v>
      </c>
    </row>
    <row r="40" spans="1:10" x14ac:dyDescent="0.25">
      <c r="B40" s="319">
        <v>42878</v>
      </c>
      <c r="C40" s="320">
        <v>11.5</v>
      </c>
      <c r="D40" s="315"/>
      <c r="E40" s="315"/>
      <c r="F40" s="315"/>
      <c r="G40" s="315" t="s">
        <v>159</v>
      </c>
    </row>
    <row r="41" spans="1:10" x14ac:dyDescent="0.25">
      <c r="B41" s="319">
        <v>42872</v>
      </c>
      <c r="C41" s="320">
        <v>11</v>
      </c>
      <c r="D41" s="315"/>
      <c r="E41" s="315"/>
      <c r="F41" s="315"/>
      <c r="G41" s="315" t="s">
        <v>159</v>
      </c>
    </row>
    <row r="42" spans="1:10" x14ac:dyDescent="0.25">
      <c r="B42" s="319">
        <v>42866</v>
      </c>
      <c r="C42" s="320">
        <v>10</v>
      </c>
      <c r="D42" s="315"/>
      <c r="E42" s="315"/>
      <c r="F42" s="315"/>
      <c r="G42" s="315" t="s">
        <v>159</v>
      </c>
    </row>
    <row r="43" spans="1:10" x14ac:dyDescent="0.25">
      <c r="B43" s="319">
        <v>42858</v>
      </c>
      <c r="C43" s="320">
        <v>9.5</v>
      </c>
      <c r="D43" s="315"/>
      <c r="E43" s="315"/>
      <c r="F43" s="315"/>
      <c r="G43" s="315" t="s">
        <v>159</v>
      </c>
      <c r="J43" s="2"/>
    </row>
    <row r="44" spans="1:10" x14ac:dyDescent="0.25">
      <c r="B44" s="319">
        <v>42851</v>
      </c>
      <c r="C44" s="320">
        <v>8</v>
      </c>
      <c r="D44" s="315"/>
      <c r="E44" s="315"/>
      <c r="F44" s="315"/>
      <c r="G44" s="315" t="s">
        <v>159</v>
      </c>
    </row>
    <row r="45" spans="1:10" x14ac:dyDescent="0.25">
      <c r="B45" s="319">
        <v>42844</v>
      </c>
      <c r="C45" s="320">
        <v>8</v>
      </c>
      <c r="D45" s="315"/>
      <c r="E45" s="315"/>
      <c r="F45" s="315"/>
      <c r="G45" s="315" t="s">
        <v>159</v>
      </c>
    </row>
    <row r="46" spans="1:10" x14ac:dyDescent="0.25">
      <c r="B46" s="319">
        <v>42832</v>
      </c>
      <c r="C46" s="320">
        <v>8.5</v>
      </c>
      <c r="D46" s="315"/>
      <c r="E46" s="315"/>
      <c r="F46" s="315"/>
      <c r="G46" s="315" t="s">
        <v>159</v>
      </c>
    </row>
    <row r="47" spans="1:10" x14ac:dyDescent="0.25">
      <c r="B47" s="319">
        <v>42818</v>
      </c>
      <c r="C47" s="320">
        <v>9</v>
      </c>
      <c r="D47" s="315"/>
      <c r="E47" s="315"/>
      <c r="F47" s="315"/>
      <c r="G47" s="315" t="s">
        <v>159</v>
      </c>
    </row>
    <row r="48" spans="1:10" x14ac:dyDescent="0.25">
      <c r="B48" s="319">
        <v>42804</v>
      </c>
      <c r="C48" s="320">
        <v>8.5</v>
      </c>
      <c r="D48" s="315"/>
      <c r="E48" s="315"/>
      <c r="F48" s="315"/>
      <c r="G48" s="315" t="s">
        <v>159</v>
      </c>
    </row>
    <row r="49" spans="2:7" x14ac:dyDescent="0.25">
      <c r="B49" s="319">
        <v>42790</v>
      </c>
      <c r="C49" s="320">
        <v>9</v>
      </c>
      <c r="D49" s="315"/>
      <c r="E49" s="315"/>
      <c r="F49" s="315"/>
      <c r="G49" s="315" t="s">
        <v>159</v>
      </c>
    </row>
    <row r="50" spans="2:7" x14ac:dyDescent="0.25">
      <c r="B50" s="319">
        <v>42776</v>
      </c>
      <c r="C50" s="320">
        <v>9</v>
      </c>
      <c r="D50" s="315"/>
      <c r="E50" s="315"/>
      <c r="F50" s="315"/>
      <c r="G50" s="315" t="s">
        <v>159</v>
      </c>
    </row>
    <row r="51" spans="2:7" x14ac:dyDescent="0.25">
      <c r="B51" s="319">
        <v>42762</v>
      </c>
      <c r="C51" s="320">
        <v>8</v>
      </c>
      <c r="D51" s="315"/>
      <c r="E51" s="315"/>
      <c r="F51" s="315"/>
      <c r="G51" s="315" t="s">
        <v>159</v>
      </c>
    </row>
    <row r="52" spans="2:7" x14ac:dyDescent="0.25">
      <c r="B52" s="319">
        <v>42748</v>
      </c>
      <c r="C52" s="320">
        <v>10</v>
      </c>
      <c r="D52" s="315"/>
      <c r="E52" s="315"/>
      <c r="F52" s="315"/>
      <c r="G52" s="315" t="s">
        <v>159</v>
      </c>
    </row>
    <row r="53" spans="2:7" x14ac:dyDescent="0.25">
      <c r="B53" s="290"/>
      <c r="C53" s="315"/>
      <c r="D53" s="315"/>
      <c r="E53" s="315"/>
      <c r="F53" s="315"/>
      <c r="G53" s="315"/>
    </row>
    <row r="60" spans="2:7" x14ac:dyDescent="0.25">
      <c r="B60" s="1"/>
      <c r="E60" s="280"/>
    </row>
    <row r="64" spans="2:7" x14ac:dyDescent="0.25">
      <c r="B64" s="1"/>
    </row>
  </sheetData>
  <sortState ref="B13:G16">
    <sortCondition descending="1" ref="B13"/>
  </sortState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4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7.28515625" style="1" customWidth="1"/>
    <col min="6" max="6" width="9.140625" style="1"/>
    <col min="7" max="7" width="15" style="1" customWidth="1"/>
    <col min="8" max="16384" width="9.140625" style="1"/>
  </cols>
  <sheetData>
    <row r="4" spans="1:7" x14ac:dyDescent="0.25">
      <c r="E4" s="329" t="s">
        <v>229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3" t="s">
        <v>229</v>
      </c>
      <c r="B8" s="290">
        <v>43713</v>
      </c>
      <c r="C8" s="321">
        <v>9</v>
      </c>
      <c r="D8" s="315"/>
      <c r="E8" s="315"/>
      <c r="F8" s="315"/>
      <c r="G8" s="315" t="s">
        <v>159</v>
      </c>
    </row>
    <row r="9" spans="1:7" x14ac:dyDescent="0.25">
      <c r="A9" s="313"/>
      <c r="B9" s="290">
        <v>43704</v>
      </c>
      <c r="C9" s="321">
        <v>8</v>
      </c>
      <c r="D9" s="315"/>
      <c r="E9" s="315"/>
      <c r="F9" s="315"/>
      <c r="G9" s="315" t="s">
        <v>159</v>
      </c>
    </row>
    <row r="10" spans="1:7" x14ac:dyDescent="0.25">
      <c r="B10" s="290">
        <v>43651</v>
      </c>
      <c r="C10" s="321">
        <v>8</v>
      </c>
      <c r="D10" s="315"/>
      <c r="E10" s="315"/>
      <c r="F10" s="315"/>
      <c r="G10" s="315" t="s">
        <v>159</v>
      </c>
    </row>
    <row r="11" spans="1:7" x14ac:dyDescent="0.25">
      <c r="B11" s="290">
        <v>43620</v>
      </c>
      <c r="C11" s="321">
        <v>8</v>
      </c>
      <c r="D11" s="315"/>
      <c r="E11" s="315"/>
      <c r="F11" s="315"/>
      <c r="G11" s="315" t="s">
        <v>159</v>
      </c>
    </row>
    <row r="12" spans="1:7" x14ac:dyDescent="0.25">
      <c r="B12" s="290">
        <v>43615</v>
      </c>
      <c r="C12" s="321">
        <v>8</v>
      </c>
      <c r="D12" s="315"/>
      <c r="E12" s="315"/>
      <c r="F12" s="315"/>
      <c r="G12" s="315" t="s">
        <v>159</v>
      </c>
    </row>
    <row r="13" spans="1:7" x14ac:dyDescent="0.25">
      <c r="B13" s="290">
        <v>43584</v>
      </c>
      <c r="C13" s="321">
        <v>12</v>
      </c>
      <c r="D13" s="315"/>
      <c r="E13" s="315"/>
      <c r="F13" s="315"/>
      <c r="G13" s="315" t="s">
        <v>159</v>
      </c>
    </row>
    <row r="14" spans="1:7" x14ac:dyDescent="0.25">
      <c r="B14" s="290">
        <v>43545</v>
      </c>
      <c r="C14" s="321">
        <v>10</v>
      </c>
      <c r="D14" s="315"/>
      <c r="E14" s="315"/>
      <c r="F14" s="315"/>
      <c r="G14" s="315" t="s">
        <v>220</v>
      </c>
    </row>
    <row r="15" spans="1:7" x14ac:dyDescent="0.25">
      <c r="B15" s="290">
        <v>43516</v>
      </c>
      <c r="C15" s="321" t="s">
        <v>200</v>
      </c>
      <c r="D15" s="315"/>
      <c r="E15" s="315"/>
      <c r="F15" s="315"/>
      <c r="G15" s="315" t="s">
        <v>227</v>
      </c>
    </row>
    <row r="16" spans="1:7" x14ac:dyDescent="0.25">
      <c r="B16" s="290">
        <v>43483</v>
      </c>
      <c r="C16" s="321">
        <v>6</v>
      </c>
      <c r="D16" s="315"/>
      <c r="E16" s="315"/>
      <c r="F16" s="315"/>
      <c r="G16" s="315" t="s">
        <v>220</v>
      </c>
    </row>
    <row r="17" spans="1:7" x14ac:dyDescent="0.25">
      <c r="B17" s="290">
        <v>43462</v>
      </c>
      <c r="C17" s="321">
        <v>8</v>
      </c>
      <c r="D17" s="315"/>
      <c r="E17" s="315"/>
      <c r="F17" s="315"/>
      <c r="G17" s="315" t="s">
        <v>220</v>
      </c>
    </row>
    <row r="18" spans="1:7" x14ac:dyDescent="0.25">
      <c r="B18" s="290">
        <v>43419</v>
      </c>
      <c r="C18" s="321">
        <v>8</v>
      </c>
      <c r="D18" s="315"/>
      <c r="E18" s="315"/>
      <c r="F18" s="315"/>
      <c r="G18" s="315" t="s">
        <v>220</v>
      </c>
    </row>
    <row r="19" spans="1:7" x14ac:dyDescent="0.25">
      <c r="B19" s="290">
        <v>43403</v>
      </c>
      <c r="C19" s="321">
        <v>8</v>
      </c>
      <c r="D19" s="315"/>
      <c r="E19" s="315"/>
      <c r="F19" s="315"/>
      <c r="G19" s="315" t="s">
        <v>220</v>
      </c>
    </row>
    <row r="20" spans="1:7" x14ac:dyDescent="0.25">
      <c r="B20" s="290">
        <v>43403</v>
      </c>
      <c r="C20" s="321"/>
      <c r="D20" s="315"/>
      <c r="E20" s="315"/>
      <c r="F20" s="315"/>
      <c r="G20" s="315" t="s">
        <v>213</v>
      </c>
    </row>
    <row r="21" spans="1:7" x14ac:dyDescent="0.25">
      <c r="B21" s="1"/>
    </row>
    <row r="22" spans="1:7" x14ac:dyDescent="0.25">
      <c r="B22" s="1"/>
    </row>
    <row r="23" spans="1:7" x14ac:dyDescent="0.25">
      <c r="B23" s="1"/>
    </row>
    <row r="24" spans="1:7" x14ac:dyDescent="0.25">
      <c r="B24" s="1"/>
    </row>
    <row r="25" spans="1:7" x14ac:dyDescent="0.25">
      <c r="B25" s="1"/>
    </row>
    <row r="26" spans="1:7" x14ac:dyDescent="0.25">
      <c r="B26" s="1"/>
    </row>
    <row r="27" spans="1:7" x14ac:dyDescent="0.25">
      <c r="B27" s="1"/>
    </row>
    <row r="28" spans="1:7" x14ac:dyDescent="0.25">
      <c r="B28" s="1"/>
    </row>
    <row r="29" spans="1:7" x14ac:dyDescent="0.25">
      <c r="B29" s="1"/>
    </row>
    <row r="30" spans="1:7" x14ac:dyDescent="0.25">
      <c r="A30" s="313"/>
      <c r="B30" s="1"/>
    </row>
    <row r="31" spans="1:7" x14ac:dyDescent="0.25">
      <c r="A31" s="313"/>
      <c r="B31" s="1"/>
    </row>
    <row r="32" spans="1:7" x14ac:dyDescent="0.25">
      <c r="A32" s="313"/>
      <c r="B32" s="1"/>
    </row>
    <row r="33" spans="1:10" x14ac:dyDescent="0.25">
      <c r="A33" s="313"/>
      <c r="B33" s="1"/>
    </row>
    <row r="34" spans="1:10" x14ac:dyDescent="0.25">
      <c r="A34" s="313"/>
      <c r="B34" s="1"/>
    </row>
    <row r="35" spans="1:10" x14ac:dyDescent="0.25">
      <c r="A35" s="313"/>
      <c r="B35" s="1"/>
    </row>
    <row r="36" spans="1:10" x14ac:dyDescent="0.25">
      <c r="B36" s="1"/>
    </row>
    <row r="37" spans="1:10" x14ac:dyDescent="0.25">
      <c r="B37" s="1"/>
    </row>
    <row r="38" spans="1:10" x14ac:dyDescent="0.25">
      <c r="B38" s="1"/>
    </row>
    <row r="39" spans="1:10" x14ac:dyDescent="0.25">
      <c r="B39" s="1"/>
    </row>
    <row r="40" spans="1:10" x14ac:dyDescent="0.25">
      <c r="B40" s="1"/>
    </row>
    <row r="41" spans="1:10" x14ac:dyDescent="0.25">
      <c r="B41" s="1"/>
    </row>
    <row r="42" spans="1:10" x14ac:dyDescent="0.25">
      <c r="B42" s="1"/>
    </row>
    <row r="43" spans="1:10" x14ac:dyDescent="0.25">
      <c r="B43" s="1"/>
      <c r="J43" s="352"/>
    </row>
    <row r="44" spans="1:10" x14ac:dyDescent="0.25">
      <c r="B44" s="1"/>
    </row>
    <row r="45" spans="1:10" x14ac:dyDescent="0.25">
      <c r="B45" s="1"/>
    </row>
    <row r="46" spans="1:10" x14ac:dyDescent="0.25">
      <c r="B46" s="1"/>
    </row>
    <row r="47" spans="1:10" x14ac:dyDescent="0.25">
      <c r="B47" s="1"/>
    </row>
    <row r="48" spans="1:10" x14ac:dyDescent="0.25">
      <c r="B48" s="1"/>
    </row>
    <row r="49" spans="2:5" x14ac:dyDescent="0.25">
      <c r="B49" s="1"/>
    </row>
    <row r="50" spans="2:5" x14ac:dyDescent="0.25">
      <c r="B50" s="1"/>
    </row>
    <row r="51" spans="2:5" x14ac:dyDescent="0.25">
      <c r="B51" s="1"/>
    </row>
    <row r="52" spans="2:5" x14ac:dyDescent="0.25">
      <c r="B52" s="1"/>
    </row>
    <row r="53" spans="2:5" x14ac:dyDescent="0.25">
      <c r="B53" s="1"/>
    </row>
    <row r="60" spans="2:5" x14ac:dyDescent="0.25">
      <c r="B60" s="1"/>
      <c r="E60" s="280"/>
    </row>
    <row r="64" spans="2:5" x14ac:dyDescent="0.25">
      <c r="B64" s="1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6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6.42578125" style="1" customWidth="1"/>
    <col min="6" max="6" width="9.140625" style="1"/>
    <col min="7" max="7" width="19.7109375" style="1" customWidth="1"/>
    <col min="8" max="16384" width="9.140625" style="1"/>
  </cols>
  <sheetData>
    <row r="4" spans="1:7" x14ac:dyDescent="0.25">
      <c r="E4" s="329" t="s">
        <v>183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183</v>
      </c>
      <c r="B8" s="290">
        <v>43613</v>
      </c>
      <c r="C8" s="321">
        <v>8</v>
      </c>
      <c r="D8" s="315"/>
      <c r="E8" s="315"/>
      <c r="F8" s="315"/>
      <c r="G8" s="315" t="s">
        <v>219</v>
      </c>
    </row>
    <row r="9" spans="1:7" x14ac:dyDescent="0.25">
      <c r="A9" s="318"/>
      <c r="B9" s="290">
        <v>43584</v>
      </c>
      <c r="C9" s="321">
        <v>7</v>
      </c>
      <c r="D9" s="315"/>
      <c r="E9" s="315"/>
      <c r="F9" s="315"/>
      <c r="G9" s="315" t="s">
        <v>219</v>
      </c>
    </row>
    <row r="10" spans="1:7" x14ac:dyDescent="0.25">
      <c r="A10" s="318"/>
      <c r="B10" s="290">
        <v>43552</v>
      </c>
      <c r="C10" s="321">
        <v>8</v>
      </c>
      <c r="D10" s="315"/>
      <c r="E10" s="315"/>
      <c r="F10" s="315"/>
      <c r="G10" s="315" t="s">
        <v>219</v>
      </c>
    </row>
    <row r="11" spans="1:7" x14ac:dyDescent="0.25">
      <c r="A11" s="318"/>
      <c r="B11" s="290">
        <v>43516</v>
      </c>
      <c r="C11" s="321">
        <v>8</v>
      </c>
      <c r="D11" s="315"/>
      <c r="E11" s="315"/>
      <c r="F11" s="315"/>
      <c r="G11" s="315" t="s">
        <v>210</v>
      </c>
    </row>
    <row r="12" spans="1:7" x14ac:dyDescent="0.25">
      <c r="A12" s="318"/>
      <c r="B12" s="290">
        <v>43483</v>
      </c>
      <c r="C12" s="321">
        <v>5</v>
      </c>
      <c r="D12" s="315"/>
      <c r="E12" s="315"/>
      <c r="F12" s="315"/>
      <c r="G12" s="315" t="s">
        <v>210</v>
      </c>
    </row>
    <row r="13" spans="1:7" x14ac:dyDescent="0.25">
      <c r="A13" s="318"/>
      <c r="B13" s="290">
        <v>43462</v>
      </c>
      <c r="C13" s="321">
        <v>7</v>
      </c>
      <c r="D13" s="315"/>
      <c r="E13" s="315"/>
      <c r="F13" s="315"/>
      <c r="G13" s="315" t="s">
        <v>210</v>
      </c>
    </row>
    <row r="14" spans="1:7" x14ac:dyDescent="0.25">
      <c r="A14" s="318"/>
      <c r="B14" s="290">
        <v>43419</v>
      </c>
      <c r="C14" s="321">
        <v>5</v>
      </c>
      <c r="D14" s="315"/>
      <c r="E14" s="315"/>
      <c r="F14" s="315"/>
      <c r="G14" s="315" t="s">
        <v>210</v>
      </c>
    </row>
    <row r="15" spans="1:7" x14ac:dyDescent="0.25">
      <c r="B15" s="290">
        <v>43382</v>
      </c>
      <c r="C15" s="321">
        <v>7</v>
      </c>
      <c r="D15" s="315"/>
      <c r="E15" s="315"/>
      <c r="F15" s="315"/>
      <c r="G15" s="315" t="s">
        <v>210</v>
      </c>
    </row>
    <row r="16" spans="1:7" x14ac:dyDescent="0.25">
      <c r="B16" s="290">
        <v>43371</v>
      </c>
      <c r="C16" s="321">
        <v>10</v>
      </c>
      <c r="D16" s="315"/>
      <c r="E16" s="315"/>
      <c r="F16" s="315"/>
      <c r="G16" s="315" t="s">
        <v>210</v>
      </c>
    </row>
    <row r="17" spans="1:7" x14ac:dyDescent="0.25">
      <c r="B17" s="290">
        <v>43321</v>
      </c>
      <c r="C17" s="321">
        <v>10</v>
      </c>
      <c r="D17" s="315"/>
      <c r="E17" s="315"/>
      <c r="F17" s="315"/>
      <c r="G17" s="315" t="s">
        <v>159</v>
      </c>
    </row>
    <row r="18" spans="1:7" x14ac:dyDescent="0.25">
      <c r="B18" s="290">
        <v>43231</v>
      </c>
      <c r="C18" s="321">
        <v>8</v>
      </c>
      <c r="D18" s="315"/>
      <c r="E18" s="315"/>
      <c r="F18" s="315"/>
      <c r="G18" s="315" t="s">
        <v>159</v>
      </c>
    </row>
    <row r="19" spans="1:7" x14ac:dyDescent="0.25">
      <c r="B19" s="290">
        <v>43196</v>
      </c>
      <c r="C19" s="321" t="s">
        <v>200</v>
      </c>
      <c r="D19" s="315"/>
      <c r="E19" s="315"/>
      <c r="F19" s="315"/>
      <c r="G19" s="315" t="s">
        <v>202</v>
      </c>
    </row>
    <row r="20" spans="1:7" x14ac:dyDescent="0.25">
      <c r="B20" s="290">
        <v>43110</v>
      </c>
      <c r="C20" s="321" t="s">
        <v>200</v>
      </c>
      <c r="D20" s="315"/>
      <c r="E20" s="315"/>
      <c r="F20" s="315"/>
      <c r="G20" s="315" t="s">
        <v>202</v>
      </c>
    </row>
    <row r="21" spans="1:7" x14ac:dyDescent="0.25">
      <c r="B21" s="290">
        <v>43021</v>
      </c>
      <c r="C21" s="321">
        <v>13</v>
      </c>
      <c r="D21" s="315"/>
      <c r="E21" s="315"/>
      <c r="F21" s="315"/>
      <c r="G21" s="315" t="s">
        <v>210</v>
      </c>
    </row>
    <row r="22" spans="1:7" x14ac:dyDescent="0.25">
      <c r="B22" s="290">
        <v>43007</v>
      </c>
      <c r="C22" s="321">
        <v>13</v>
      </c>
      <c r="D22" s="315"/>
      <c r="E22" s="315"/>
      <c r="F22" s="315"/>
      <c r="G22" s="315" t="s">
        <v>159</v>
      </c>
    </row>
    <row r="23" spans="1:7" x14ac:dyDescent="0.25">
      <c r="B23" s="290">
        <v>42955</v>
      </c>
      <c r="C23" s="321">
        <v>14</v>
      </c>
      <c r="D23" s="315"/>
      <c r="E23" s="315"/>
      <c r="F23" s="315"/>
      <c r="G23" s="315" t="s">
        <v>159</v>
      </c>
    </row>
    <row r="24" spans="1:7" x14ac:dyDescent="0.25">
      <c r="B24" s="290">
        <v>42944</v>
      </c>
      <c r="C24" s="321">
        <v>14</v>
      </c>
      <c r="D24" s="315"/>
      <c r="E24" s="315"/>
      <c r="F24" s="315"/>
      <c r="G24" s="315" t="s">
        <v>159</v>
      </c>
    </row>
    <row r="25" spans="1:7" x14ac:dyDescent="0.25">
      <c r="B25" s="290">
        <v>42936</v>
      </c>
      <c r="C25" s="321">
        <v>14</v>
      </c>
      <c r="D25" s="315"/>
      <c r="E25" s="315"/>
      <c r="F25" s="315"/>
      <c r="G25" s="315" t="s">
        <v>159</v>
      </c>
    </row>
    <row r="26" spans="1:7" x14ac:dyDescent="0.25">
      <c r="B26" s="290">
        <v>42922</v>
      </c>
      <c r="C26" s="321">
        <v>10</v>
      </c>
      <c r="D26" s="315"/>
      <c r="E26" s="315"/>
      <c r="F26" s="315"/>
      <c r="G26" s="315" t="s">
        <v>159</v>
      </c>
    </row>
    <row r="27" spans="1:7" x14ac:dyDescent="0.25">
      <c r="A27" s="378"/>
      <c r="B27" s="319">
        <v>42916</v>
      </c>
      <c r="C27" s="320">
        <v>10</v>
      </c>
      <c r="D27" s="315"/>
      <c r="E27" s="315"/>
      <c r="F27" s="315"/>
      <c r="G27" s="315" t="s">
        <v>159</v>
      </c>
    </row>
    <row r="28" spans="1:7" x14ac:dyDescent="0.25">
      <c r="A28" s="378"/>
      <c r="B28" s="319">
        <v>42908</v>
      </c>
      <c r="C28" s="320">
        <v>11</v>
      </c>
      <c r="D28" s="315"/>
      <c r="E28" s="315"/>
      <c r="F28" s="315"/>
      <c r="G28" s="315" t="s">
        <v>159</v>
      </c>
    </row>
    <row r="29" spans="1:7" x14ac:dyDescent="0.25">
      <c r="A29" s="378"/>
      <c r="B29" s="319">
        <v>42893</v>
      </c>
      <c r="C29" s="320">
        <v>12</v>
      </c>
      <c r="D29" s="315"/>
      <c r="E29" s="315"/>
      <c r="F29" s="315"/>
      <c r="G29" s="315" t="s">
        <v>159</v>
      </c>
    </row>
    <row r="30" spans="1:7" x14ac:dyDescent="0.25">
      <c r="A30" s="378"/>
      <c r="B30" s="319">
        <v>42887</v>
      </c>
      <c r="C30" s="320">
        <v>11</v>
      </c>
      <c r="D30" s="315"/>
      <c r="E30" s="315"/>
      <c r="F30" s="315"/>
      <c r="G30" s="315" t="s">
        <v>159</v>
      </c>
    </row>
    <row r="31" spans="1:7" x14ac:dyDescent="0.25">
      <c r="A31" s="378"/>
      <c r="B31" s="319">
        <v>42878</v>
      </c>
      <c r="C31" s="320">
        <v>10</v>
      </c>
      <c r="D31" s="315"/>
      <c r="E31" s="315"/>
      <c r="F31" s="315"/>
      <c r="G31" s="315" t="s">
        <v>159</v>
      </c>
    </row>
    <row r="32" spans="1:7" x14ac:dyDescent="0.25">
      <c r="A32" s="378"/>
      <c r="B32" s="319">
        <v>42872</v>
      </c>
      <c r="C32" s="320">
        <v>10.5</v>
      </c>
      <c r="D32" s="315"/>
      <c r="E32" s="315"/>
      <c r="F32" s="315"/>
      <c r="G32" s="315" t="s">
        <v>159</v>
      </c>
    </row>
    <row r="33" spans="1:10" x14ac:dyDescent="0.25">
      <c r="A33" s="378"/>
      <c r="B33" s="319">
        <v>42866</v>
      </c>
      <c r="C33" s="320">
        <v>9.5</v>
      </c>
      <c r="D33" s="315"/>
      <c r="E33" s="315"/>
      <c r="F33" s="315"/>
      <c r="G33" s="315" t="s">
        <v>159</v>
      </c>
    </row>
    <row r="34" spans="1:10" x14ac:dyDescent="0.25">
      <c r="B34" s="319">
        <v>42858</v>
      </c>
      <c r="C34" s="320">
        <v>9</v>
      </c>
      <c r="D34" s="315"/>
      <c r="E34" s="315"/>
      <c r="F34" s="315"/>
      <c r="G34" s="315" t="s">
        <v>159</v>
      </c>
    </row>
    <row r="35" spans="1:10" x14ac:dyDescent="0.25">
      <c r="B35" s="319">
        <v>42851</v>
      </c>
      <c r="C35" s="320">
        <v>10.5</v>
      </c>
      <c r="D35" s="315"/>
      <c r="E35" s="315"/>
      <c r="F35" s="315"/>
      <c r="G35" s="315" t="s">
        <v>159</v>
      </c>
    </row>
    <row r="36" spans="1:10" x14ac:dyDescent="0.25">
      <c r="B36" s="319">
        <v>42844</v>
      </c>
      <c r="C36" s="320">
        <v>9</v>
      </c>
      <c r="D36" s="315"/>
      <c r="E36" s="315"/>
      <c r="F36" s="315"/>
      <c r="G36" s="315" t="s">
        <v>159</v>
      </c>
    </row>
    <row r="37" spans="1:10" x14ac:dyDescent="0.25">
      <c r="B37" s="319">
        <v>42832</v>
      </c>
      <c r="C37" s="320">
        <v>9</v>
      </c>
      <c r="D37" s="315"/>
      <c r="E37" s="315"/>
      <c r="F37" s="315"/>
      <c r="G37" s="315" t="s">
        <v>159</v>
      </c>
    </row>
    <row r="38" spans="1:10" x14ac:dyDescent="0.25">
      <c r="B38" s="319">
        <v>42818</v>
      </c>
      <c r="C38" s="320">
        <v>10</v>
      </c>
      <c r="D38" s="315"/>
      <c r="E38" s="315"/>
      <c r="F38" s="315"/>
      <c r="G38" s="315" t="s">
        <v>159</v>
      </c>
    </row>
    <row r="39" spans="1:10" x14ac:dyDescent="0.25">
      <c r="B39" s="319">
        <v>42804</v>
      </c>
      <c r="C39" s="320">
        <v>9.5</v>
      </c>
      <c r="D39" s="315"/>
      <c r="E39" s="315"/>
      <c r="F39" s="315"/>
      <c r="G39" s="315" t="s">
        <v>159</v>
      </c>
    </row>
    <row r="40" spans="1:10" x14ac:dyDescent="0.25">
      <c r="B40" s="319">
        <v>42790</v>
      </c>
      <c r="C40" s="320">
        <v>9.5</v>
      </c>
      <c r="D40" s="315"/>
      <c r="E40" s="315"/>
      <c r="F40" s="315"/>
      <c r="G40" s="315" t="s">
        <v>159</v>
      </c>
    </row>
    <row r="41" spans="1:10" x14ac:dyDescent="0.25">
      <c r="B41" s="319">
        <v>42776</v>
      </c>
      <c r="C41" s="320">
        <v>8</v>
      </c>
      <c r="D41" s="315"/>
      <c r="E41" s="315"/>
      <c r="F41" s="315"/>
      <c r="G41" s="315" t="s">
        <v>159</v>
      </c>
      <c r="J41" s="282"/>
    </row>
    <row r="42" spans="1:10" x14ac:dyDescent="0.25">
      <c r="B42" s="319">
        <v>42762</v>
      </c>
      <c r="C42" s="320">
        <v>10</v>
      </c>
      <c r="D42" s="315"/>
      <c r="E42" s="315"/>
      <c r="F42" s="315"/>
      <c r="G42" s="315" t="s">
        <v>159</v>
      </c>
    </row>
    <row r="43" spans="1:10" x14ac:dyDescent="0.25">
      <c r="B43" s="319">
        <v>42748</v>
      </c>
      <c r="C43" s="320">
        <v>11</v>
      </c>
      <c r="D43" s="315"/>
      <c r="E43" s="315"/>
      <c r="F43" s="315"/>
      <c r="G43" s="315" t="s">
        <v>159</v>
      </c>
    </row>
    <row r="44" spans="1:10" x14ac:dyDescent="0.25">
      <c r="B44" s="290"/>
      <c r="C44" s="315"/>
      <c r="D44" s="315"/>
      <c r="E44" s="315"/>
      <c r="F44" s="315"/>
      <c r="G44" s="315"/>
    </row>
    <row r="45" spans="1:10" x14ac:dyDescent="0.25">
      <c r="B45" s="290"/>
      <c r="C45" s="315"/>
      <c r="D45" s="315"/>
      <c r="E45" s="315"/>
      <c r="F45" s="315"/>
      <c r="G45" s="315"/>
    </row>
    <row r="52" spans="2:5" x14ac:dyDescent="0.25">
      <c r="B52" s="1"/>
      <c r="E52" s="280"/>
    </row>
    <row r="56" spans="2:5" x14ac:dyDescent="0.25">
      <c r="B56" s="1"/>
    </row>
  </sheetData>
  <sortState ref="B10:G13">
    <sortCondition descending="1" ref="B10"/>
  </sortState>
  <mergeCells count="1">
    <mergeCell ref="A27:A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2"/>
  <sheetViews>
    <sheetView workbookViewId="0">
      <selection activeCell="B8" sqref="B8"/>
    </sheetView>
  </sheetViews>
  <sheetFormatPr defaultColWidth="9.140625" defaultRowHeight="15" x14ac:dyDescent="0.25"/>
  <cols>
    <col min="1" max="1" width="1.7109375" style="1" customWidth="1"/>
    <col min="2" max="2" width="16.7109375" style="1" bestFit="1" customWidth="1"/>
    <col min="3" max="3" width="12.7109375" style="3" customWidth="1"/>
    <col min="4" max="4" width="16.140625" style="4" customWidth="1"/>
    <col min="5" max="5" width="23.28515625" style="5" customWidth="1"/>
    <col min="6" max="6" width="25.5703125" style="1" customWidth="1"/>
    <col min="7" max="7" width="15.42578125" style="1" bestFit="1" customWidth="1"/>
    <col min="8" max="8" width="8.85546875" style="1" bestFit="1" customWidth="1"/>
    <col min="9" max="9" width="13.85546875" style="1" bestFit="1" customWidth="1"/>
    <col min="10" max="16384" width="9.140625" style="1"/>
  </cols>
  <sheetData>
    <row r="5" spans="2:8" s="7" customFormat="1" ht="24.95" customHeight="1" x14ac:dyDescent="0.3">
      <c r="B5" s="287" t="s">
        <v>256</v>
      </c>
      <c r="C5" s="310"/>
      <c r="D5" s="288"/>
      <c r="E5" s="311"/>
    </row>
    <row r="6" spans="2:8" s="7" customFormat="1" ht="24.95" customHeight="1" x14ac:dyDescent="0.3">
      <c r="B6" s="287" t="s">
        <v>260</v>
      </c>
      <c r="C6" s="355"/>
      <c r="D6" s="288"/>
      <c r="E6" s="311"/>
      <c r="F6" s="312"/>
      <c r="G6" s="312"/>
      <c r="H6" s="312"/>
    </row>
    <row r="8" spans="2:8" ht="30" customHeight="1" x14ac:dyDescent="0.25">
      <c r="B8" s="291" t="s">
        <v>196</v>
      </c>
      <c r="C8" s="291" t="s">
        <v>1</v>
      </c>
      <c r="D8" s="292" t="s">
        <v>158</v>
      </c>
      <c r="E8" s="297" t="s">
        <v>3</v>
      </c>
      <c r="F8" s="297" t="s">
        <v>257</v>
      </c>
    </row>
    <row r="9" spans="2:8" x14ac:dyDescent="0.25">
      <c r="B9" s="367" t="s">
        <v>173</v>
      </c>
      <c r="C9" s="294" t="str">
        <f>VLOOKUP($B$9,'NCF.a-0009(I)'!A8:G316,3,FALSE)</f>
        <v>S/D</v>
      </c>
      <c r="D9" s="295">
        <f>VLOOKUP($B$9,'NCF.a-0009(I)'!A8:G316,2,FALSE)</f>
        <v>43710</v>
      </c>
      <c r="E9" s="296" t="str">
        <f>VLOOKUP($B$9,'NCF.a-0009(I)'!A8:G316,7,FALSE)</f>
        <v>Pozo parado</v>
      </c>
      <c r="F9" s="368" t="s">
        <v>220</v>
      </c>
    </row>
    <row r="10" spans="2:8" x14ac:dyDescent="0.25">
      <c r="B10" s="367" t="s">
        <v>174</v>
      </c>
      <c r="C10" s="294">
        <f>VLOOKUP($B$10,'NCF.a-0047'!A8:G321,3,FALSE)</f>
        <v>5</v>
      </c>
      <c r="D10" s="295">
        <f>VLOOKUP($B$10,'NCF.a-0047'!A8:G321,2,FALSE)</f>
        <v>43717</v>
      </c>
      <c r="E10" s="296" t="str">
        <f>VLOOKUP($B$10,'NCF.a-0047'!A8:G321,7,FALSE)</f>
        <v>OK</v>
      </c>
      <c r="F10" s="368" t="s">
        <v>220</v>
      </c>
    </row>
    <row r="11" spans="2:8" x14ac:dyDescent="0.25">
      <c r="B11" s="367" t="s">
        <v>176</v>
      </c>
      <c r="C11" s="294">
        <f>VLOOKUP($B$11,'NCF-0071'!A8:G331,3,FALSE)</f>
        <v>12</v>
      </c>
      <c r="D11" s="295">
        <f>VLOOKUP($B$11,'NCF-0071'!A8:G331,2,FALSE)</f>
        <v>43710</v>
      </c>
      <c r="E11" s="296" t="str">
        <f>VLOOKUP($B$11,'NCF-0071'!A8:G331,7,FALSE)</f>
        <v>OK</v>
      </c>
      <c r="F11" s="368" t="s">
        <v>228</v>
      </c>
    </row>
    <row r="12" spans="2:8" x14ac:dyDescent="0.25">
      <c r="B12" s="367" t="s">
        <v>177</v>
      </c>
      <c r="C12" s="294" t="str">
        <f>VLOOKUP($B$12,'NCF-0096'!A8:G325,3,FALSE)</f>
        <v>S/D</v>
      </c>
      <c r="D12" s="295">
        <f>VLOOKUP($B$12,'NCF-0096'!A8:G325,2,FALSE)</f>
        <v>43214</v>
      </c>
      <c r="E12" s="294" t="str">
        <f>VLOOKUP($B$12,'NCF-0096'!A8:G325,7,FALSE)</f>
        <v>Tratamiento suspendido</v>
      </c>
      <c r="F12" s="368" t="s">
        <v>219</v>
      </c>
    </row>
    <row r="13" spans="2:8" x14ac:dyDescent="0.25">
      <c r="B13" s="367" t="s">
        <v>178</v>
      </c>
      <c r="C13" s="294">
        <f>VLOOKUP($B$13,'NCF-0115'!A8:G324,3,FALSE)</f>
        <v>12</v>
      </c>
      <c r="D13" s="295">
        <f>VLOOKUP($B$13,'NCF-0115'!A8:G324,2,FALSE)</f>
        <v>43717</v>
      </c>
      <c r="E13" s="294" t="str">
        <f>VLOOKUP($B$13,'NCF-0115'!A8:G324,7,FALSE)</f>
        <v>OK</v>
      </c>
      <c r="F13" s="368" t="s">
        <v>228</v>
      </c>
      <c r="G13" s="341"/>
    </row>
    <row r="14" spans="2:8" x14ac:dyDescent="0.25">
      <c r="B14" s="367" t="s">
        <v>223</v>
      </c>
      <c r="C14" s="294">
        <f>VLOOKUP($B$14,'NCF-0119'!A8:G325,3,FALSE)</f>
        <v>5</v>
      </c>
      <c r="D14" s="295">
        <f>VLOOKUP($B$14,'NCF-0119'!A8:G325,2,FALSE)</f>
        <v>43717</v>
      </c>
      <c r="E14" s="294" t="str">
        <f>VLOOKUP($B$14,'NCF-0119'!A8:G325,7,FALSE)</f>
        <v>OK</v>
      </c>
      <c r="F14" s="368" t="s">
        <v>220</v>
      </c>
    </row>
    <row r="15" spans="2:8" x14ac:dyDescent="0.25">
      <c r="B15" s="367" t="s">
        <v>179</v>
      </c>
      <c r="C15" s="294">
        <f>VLOOKUP($B$15,'NCF-0121'!A8:G325,3,FALSE)</f>
        <v>15</v>
      </c>
      <c r="D15" s="295">
        <f>VLOOKUP($B$15,'NCF-0121'!A8:G325,2,FALSE)</f>
        <v>43717</v>
      </c>
      <c r="E15" s="294" t="str">
        <f>VLOOKUP($B$15,'NCF-0121'!A8:G325,7,FALSE)</f>
        <v>OK</v>
      </c>
      <c r="F15" s="368" t="s">
        <v>220</v>
      </c>
    </row>
    <row r="16" spans="2:8" x14ac:dyDescent="0.25">
      <c r="B16" s="367" t="s">
        <v>181</v>
      </c>
      <c r="C16" s="294" t="str">
        <f>VLOOKUP($B$16,'NCF-0133'!A8:G321,3,FALSE)</f>
        <v>S/D</v>
      </c>
      <c r="D16" s="295">
        <f>VLOOKUP($B$16,'NCF-0133'!A8:G321,2,FALSE)</f>
        <v>43196</v>
      </c>
      <c r="E16" s="294" t="str">
        <f>VLOOKUP($B$16,'NCF-0133'!A8:G321,7,FALSE)</f>
        <v>Tratamiento suspendido</v>
      </c>
      <c r="F16" s="368" t="s">
        <v>219</v>
      </c>
    </row>
    <row r="17" spans="2:6" x14ac:dyDescent="0.25">
      <c r="B17" s="367" t="s">
        <v>224</v>
      </c>
      <c r="C17" s="294" t="str">
        <f>VLOOKUP($B$17,'NCF-0135'!A8:G322,3,FALSE)</f>
        <v>S/D</v>
      </c>
      <c r="D17" s="295">
        <f>VLOOKUP($B$17,'NCF-0135'!A8:G322,2,FALSE)</f>
        <v>43650</v>
      </c>
      <c r="E17" s="294" t="str">
        <f>VLOOKUP($B$17,'NCF-0135'!A8:G322,7,FALSE)</f>
        <v>Tratamiento suspendido</v>
      </c>
      <c r="F17" s="368" t="s">
        <v>242</v>
      </c>
    </row>
    <row r="18" spans="2:6" x14ac:dyDescent="0.25">
      <c r="B18" s="367" t="s">
        <v>182</v>
      </c>
      <c r="C18" s="294">
        <f>VLOOKUP($B$18,'NCF-0136'!A8:G321,3,FALSE)</f>
        <v>12</v>
      </c>
      <c r="D18" s="295">
        <f>VLOOKUP($B$18,'NCF-0136'!A8:G321,2,FALSE)</f>
        <v>43713</v>
      </c>
      <c r="E18" s="294" t="str">
        <f>VLOOKUP($B$18,'NCF-0136'!A8:G321,7,FALSE)</f>
        <v>OK</v>
      </c>
      <c r="F18" s="368" t="s">
        <v>220</v>
      </c>
    </row>
    <row r="19" spans="2:6" x14ac:dyDescent="0.25">
      <c r="B19" s="367" t="s">
        <v>229</v>
      </c>
      <c r="C19" s="294">
        <f>VLOOKUP($B$19,'NCF-0137'!A8:G322,3,FALSE)</f>
        <v>9</v>
      </c>
      <c r="D19" s="295">
        <f>VLOOKUP($B$19,'NCF-0137'!A8:G322,2,FALSE)</f>
        <v>43713</v>
      </c>
      <c r="E19" s="294" t="str">
        <f>VLOOKUP($B$19,'NCF-0137'!A8:G322,7,FALSE)</f>
        <v>OK</v>
      </c>
      <c r="F19" s="368" t="s">
        <v>220</v>
      </c>
    </row>
    <row r="20" spans="2:6" x14ac:dyDescent="0.25">
      <c r="B20" s="367" t="s">
        <v>183</v>
      </c>
      <c r="C20" s="294">
        <f>VLOOKUP($B$20,'NCF-0141'!A8:G319,3,FALSE)</f>
        <v>8</v>
      </c>
      <c r="D20" s="295">
        <f>VLOOKUP($B$20,'NCF-0141'!A8:G319,2,FALSE)</f>
        <v>43613</v>
      </c>
      <c r="E20" s="294" t="str">
        <f>VLOOKUP($B$20,'NCF-0141'!A8:G319,7,FALSE)</f>
        <v>Tratamiento suspendido</v>
      </c>
      <c r="F20" s="368" t="s">
        <v>219</v>
      </c>
    </row>
    <row r="21" spans="2:6" x14ac:dyDescent="0.25">
      <c r="B21" s="367" t="s">
        <v>184</v>
      </c>
      <c r="C21" s="294">
        <f>VLOOKUP($B$21,'NCF-0143'!A8:G320,3,FALSE)</f>
        <v>12</v>
      </c>
      <c r="D21" s="295">
        <f>VLOOKUP($B$21,'NCF-0143'!A8:G320,2,FALSE)</f>
        <v>43713</v>
      </c>
      <c r="E21" s="294" t="str">
        <f>VLOOKUP($B$21,'NCF-0143'!A8:G320,7,FALSE)</f>
        <v>OK</v>
      </c>
      <c r="F21" s="368" t="s">
        <v>228</v>
      </c>
    </row>
    <row r="22" spans="2:6" x14ac:dyDescent="0.25">
      <c r="B22" s="367" t="s">
        <v>185</v>
      </c>
      <c r="C22" s="294">
        <f>VLOOKUP($B$22,'NCF-0166'!A8:G320,3,FALSE)</f>
        <v>8</v>
      </c>
      <c r="D22" s="295">
        <f>VLOOKUP($B$22,'NCF-0166'!A8:G320,2,FALSE)</f>
        <v>43651</v>
      </c>
      <c r="E22" s="294" t="str">
        <f>VLOOKUP($B$22,'NCF-0166'!A8:G320,7,FALSE)</f>
        <v>Stand by</v>
      </c>
      <c r="F22" s="368" t="s">
        <v>258</v>
      </c>
    </row>
    <row r="23" spans="2:6" x14ac:dyDescent="0.25">
      <c r="B23" s="367" t="s">
        <v>187</v>
      </c>
      <c r="C23" s="294">
        <f>VLOOKUP($B$23,'NCF-0171'!A8:G323,3,FALSE)</f>
        <v>9</v>
      </c>
      <c r="D23" s="295">
        <f>VLOOKUP($B$23,'NCF-0171'!A8:G323,2,FALSE)</f>
        <v>43717</v>
      </c>
      <c r="E23" s="294" t="str">
        <f>VLOOKUP($B$23,'NCF-0171'!A8:G323,7,FALSE)</f>
        <v>OK</v>
      </c>
      <c r="F23" s="368" t="s">
        <v>220</v>
      </c>
    </row>
    <row r="24" spans="2:6" x14ac:dyDescent="0.25">
      <c r="B24" s="367" t="s">
        <v>188</v>
      </c>
      <c r="C24" s="294">
        <f>VLOOKUP($B$24,'NCF-0174'!A8:G317,3,FALSE)</f>
        <v>8</v>
      </c>
      <c r="D24" s="295">
        <f>VLOOKUP($B$24,'NCF-0174'!A8:G317,2,FALSE)</f>
        <v>43717</v>
      </c>
      <c r="E24" s="294" t="str">
        <f>VLOOKUP($B$24,'NCF-0174'!A8:G317,7,FALSE)</f>
        <v>OK</v>
      </c>
      <c r="F24" s="368" t="s">
        <v>220</v>
      </c>
    </row>
    <row r="25" spans="2:6" x14ac:dyDescent="0.25">
      <c r="B25" s="367" t="s">
        <v>189</v>
      </c>
      <c r="C25" s="294">
        <f>VLOOKUP($B$25,'NCF-0187'!A8:G326,3,FALSE)</f>
        <v>5</v>
      </c>
      <c r="D25" s="295">
        <f>VLOOKUP($B$25,'NCF-0187'!A8:G326,2,FALSE)</f>
        <v>43713</v>
      </c>
      <c r="E25" s="294" t="str">
        <f>VLOOKUP($B$25,'NCF-0187'!A8:G326,7,FALSE)</f>
        <v>OK</v>
      </c>
      <c r="F25" s="368" t="s">
        <v>220</v>
      </c>
    </row>
    <row r="26" spans="2:6" x14ac:dyDescent="0.25">
      <c r="B26" s="367" t="s">
        <v>190</v>
      </c>
      <c r="C26" s="294">
        <f>VLOOKUP($B$26,'NCF-0201'!A8:G319,3,FALSE)</f>
        <v>10</v>
      </c>
      <c r="D26" s="295">
        <f>VLOOKUP($B$26,'NCF-0201'!A8:G319,2,FALSE)</f>
        <v>43717</v>
      </c>
      <c r="E26" s="294" t="str">
        <f>VLOOKUP($B$26,'NCF-0201'!A8:G319,7,FALSE)</f>
        <v>OK</v>
      </c>
      <c r="F26" s="368" t="s">
        <v>220</v>
      </c>
    </row>
    <row r="27" spans="2:6" x14ac:dyDescent="0.25">
      <c r="B27" s="367" t="s">
        <v>191</v>
      </c>
      <c r="C27" s="294">
        <f>VLOOKUP($B$27,'NCF-0207'!A8:G321,3,FALSE)</f>
        <v>5</v>
      </c>
      <c r="D27" s="295">
        <f>VLOOKUP($B$27,'NCF-0207'!A8:G321,2,FALSE)</f>
        <v>43717</v>
      </c>
      <c r="E27" s="294" t="str">
        <f>VLOOKUP($B$27,'NCF-0207'!A8:G321,7,FALSE)</f>
        <v>OK</v>
      </c>
      <c r="F27" s="368" t="s">
        <v>220</v>
      </c>
    </row>
    <row r="28" spans="2:6" x14ac:dyDescent="0.25">
      <c r="B28" s="367" t="s">
        <v>192</v>
      </c>
      <c r="C28" s="294">
        <f>VLOOKUP($B$28,'NCF-0215'!A8:G320,3,FALSE)</f>
        <v>15</v>
      </c>
      <c r="D28" s="295">
        <f>VLOOKUP($B$28,'NCF-0215'!A8:G320,2,FALSE)</f>
        <v>43713</v>
      </c>
      <c r="E28" s="294" t="str">
        <f>VLOOKUP($B$28,'NCF-0215'!A8:G320,7,FALSE)</f>
        <v>OK</v>
      </c>
      <c r="F28" s="368" t="s">
        <v>220</v>
      </c>
    </row>
    <row r="29" spans="2:6" x14ac:dyDescent="0.25">
      <c r="B29" s="367" t="s">
        <v>193</v>
      </c>
      <c r="C29" s="294" t="str">
        <f>VLOOKUP($B$29,'NCF-0216'!A8:G322,3,FALSE)</f>
        <v>S/D</v>
      </c>
      <c r="D29" s="295">
        <f>VLOOKUP($B$29,'NCF-0216'!A8:G322,2,FALSE)</f>
        <v>43713</v>
      </c>
      <c r="E29" s="294" t="str">
        <f>VLOOKUP($B$29,'NCF-0216'!A8:G322,7,FALSE)</f>
        <v>Pozo parado</v>
      </c>
      <c r="F29" s="368" t="s">
        <v>220</v>
      </c>
    </row>
    <row r="30" spans="2:6" x14ac:dyDescent="0.25">
      <c r="B30" s="367" t="s">
        <v>226</v>
      </c>
      <c r="C30" s="294">
        <f>VLOOKUP($B$30,'NCF-0221'!A8:G323,3,FALSE)</f>
        <v>10</v>
      </c>
      <c r="D30" s="295">
        <f>VLOOKUP($B$30,'NCF-0221'!A8:G323,2,FALSE)</f>
        <v>43713</v>
      </c>
      <c r="E30" s="294" t="str">
        <f>VLOOKUP($B$30,'NCF-0221'!A8:G323,7,FALSE)</f>
        <v>OK</v>
      </c>
      <c r="F30" s="368" t="s">
        <v>220</v>
      </c>
    </row>
    <row r="31" spans="2:6" x14ac:dyDescent="0.25">
      <c r="B31" s="367" t="s">
        <v>194</v>
      </c>
      <c r="C31" s="294">
        <f>VLOOKUP($B$31,'NCF-0224'!A8:G320,3,FALSE)</f>
        <v>10</v>
      </c>
      <c r="D31" s="295">
        <f>VLOOKUP($B$31,'NCF-0224'!A8:G320,2,FALSE)</f>
        <v>43712</v>
      </c>
      <c r="E31" s="294" t="str">
        <f>VLOOKUP($B$31,'NCF-0224'!A8:G320,7,FALSE)</f>
        <v>OK</v>
      </c>
      <c r="F31" s="368" t="s">
        <v>220</v>
      </c>
    </row>
    <row r="32" spans="2:6" x14ac:dyDescent="0.25">
      <c r="B32" s="367" t="s">
        <v>195</v>
      </c>
      <c r="C32" s="294">
        <f>VLOOKUP($B$32,'NCFS.a-0007'!A8:G320,3,FALSE)</f>
        <v>15</v>
      </c>
      <c r="D32" s="295">
        <f>VLOOKUP($B$32,'NCFS.a-0007'!A8:G320,2,FALSE)</f>
        <v>43717</v>
      </c>
      <c r="E32" s="294" t="str">
        <f>VLOOKUP($B$32,'NCFS.a-0007'!A8:G320,7,FALSE)</f>
        <v>OK</v>
      </c>
      <c r="F32" s="368" t="s">
        <v>228</v>
      </c>
    </row>
  </sheetData>
  <hyperlinks>
    <hyperlink ref="B9" location="'NCF.a-0009(I)'!A1" display="NCF.a-0009(I)"/>
    <hyperlink ref="B10" location="'NCF.a-0047'!A1" display="NCF.a-0047"/>
    <hyperlink ref="B11" location="'NCF-0071'!A1" display="NCF-0071"/>
    <hyperlink ref="B12" location="'NCF-0096'!A1" display="NCF-0096"/>
    <hyperlink ref="B13" location="'NCF-0115'!A1" display="NCF-0115"/>
    <hyperlink ref="B15" location="'NCF-0121'!A1" display="NCF-0121"/>
    <hyperlink ref="B16" location="'NCF-0133'!A1" display="NCF-0133"/>
    <hyperlink ref="B18" location="'NCF-0136'!A1" display="NCF-0136"/>
    <hyperlink ref="B20" location="'NCF-0141'!A1" display="NCF-0141"/>
    <hyperlink ref="B21" location="'NCF-0143'!A1" display="NCF-0143"/>
    <hyperlink ref="B22" location="'NCF-0166'!A1" display="NCF-0166"/>
    <hyperlink ref="B23" location="'NCF-0171'!A1" display="NCF-0171"/>
    <hyperlink ref="B24" location="'NCF-0174'!A1" display="NCF-0174"/>
    <hyperlink ref="B25" location="'NCF-0187'!A1" display="NCF-0187"/>
    <hyperlink ref="B26" location="'NCF-0201'!A1" display="NCF-0201"/>
    <hyperlink ref="B27" location="'NCF-0207'!A1" display="NCF-0207"/>
    <hyperlink ref="B28" location="'NCF-0215'!A1" display="NCF-0215"/>
    <hyperlink ref="B29" location="'NCF-0216'!A1" display="NCF-0216"/>
    <hyperlink ref="B31" location="'NCF-0224'!A1" display="NCF-0224"/>
    <hyperlink ref="B32" location="'NCFS.a-0007'!A1" display="NCFS.a-0007"/>
    <hyperlink ref="B14" location="'NCF-0119'!A1" display="NCF-0119"/>
    <hyperlink ref="B17" location="'NCF-0135'!A1" display="NCF-0135"/>
    <hyperlink ref="B30" location="'NCF-0221'!A1" display="NCF-0221"/>
    <hyperlink ref="B19" location="'NCF-0137'!A1" display="NCF-0137"/>
  </hyperlink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2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7.140625" style="1" customWidth="1"/>
    <col min="6" max="6" width="9.140625" style="1"/>
    <col min="7" max="7" width="15" style="1" customWidth="1"/>
    <col min="8" max="16384" width="9.140625" style="1"/>
  </cols>
  <sheetData>
    <row r="4" spans="1:7" x14ac:dyDescent="0.25">
      <c r="E4" s="329" t="s">
        <v>184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3" t="s">
        <v>184</v>
      </c>
      <c r="B8" s="290">
        <v>43713</v>
      </c>
      <c r="C8" s="321">
        <v>12</v>
      </c>
      <c r="D8" s="315"/>
      <c r="E8" s="315"/>
      <c r="F8" s="315"/>
      <c r="G8" s="315" t="s">
        <v>159</v>
      </c>
    </row>
    <row r="9" spans="1:7" x14ac:dyDescent="0.25">
      <c r="B9" s="290">
        <v>43703</v>
      </c>
      <c r="C9" s="321">
        <v>12</v>
      </c>
      <c r="D9" s="315"/>
      <c r="E9" s="315"/>
      <c r="F9" s="315"/>
      <c r="G9" s="315" t="s">
        <v>159</v>
      </c>
    </row>
    <row r="10" spans="1:7" x14ac:dyDescent="0.25">
      <c r="B10" s="290">
        <v>43649</v>
      </c>
      <c r="C10" s="321">
        <v>10</v>
      </c>
      <c r="D10" s="315"/>
      <c r="E10" s="315"/>
      <c r="F10" s="315"/>
      <c r="G10" s="315" t="s">
        <v>159</v>
      </c>
    </row>
    <row r="11" spans="1:7" x14ac:dyDescent="0.25">
      <c r="B11" s="290">
        <v>43620</v>
      </c>
      <c r="C11" s="321">
        <v>10</v>
      </c>
      <c r="D11" s="315"/>
      <c r="E11" s="315"/>
      <c r="F11" s="315"/>
      <c r="G11" s="315" t="s">
        <v>159</v>
      </c>
    </row>
    <row r="12" spans="1:7" x14ac:dyDescent="0.25">
      <c r="B12" s="290">
        <v>43613</v>
      </c>
      <c r="C12" s="321">
        <v>10</v>
      </c>
      <c r="D12" s="315"/>
      <c r="E12" s="315"/>
      <c r="F12" s="315"/>
      <c r="G12" s="315" t="s">
        <v>159</v>
      </c>
    </row>
    <row r="13" spans="1:7" x14ac:dyDescent="0.25">
      <c r="B13" s="290">
        <v>43579</v>
      </c>
      <c r="C13" s="321">
        <v>12</v>
      </c>
      <c r="D13" s="315"/>
      <c r="E13" s="315"/>
      <c r="F13" s="315"/>
      <c r="G13" s="315" t="s">
        <v>159</v>
      </c>
    </row>
    <row r="14" spans="1:7" x14ac:dyDescent="0.25">
      <c r="B14" s="290">
        <v>43552</v>
      </c>
      <c r="C14" s="321">
        <v>7</v>
      </c>
      <c r="D14" s="315"/>
      <c r="E14" s="315"/>
      <c r="F14" s="315"/>
      <c r="G14" s="315" t="s">
        <v>228</v>
      </c>
    </row>
    <row r="15" spans="1:7" x14ac:dyDescent="0.25">
      <c r="B15" s="290">
        <v>43516</v>
      </c>
      <c r="C15" s="321">
        <v>10</v>
      </c>
      <c r="D15" s="315"/>
      <c r="E15" s="315"/>
      <c r="F15" s="315"/>
      <c r="G15" s="315" t="s">
        <v>228</v>
      </c>
    </row>
    <row r="16" spans="1:7" x14ac:dyDescent="0.25">
      <c r="B16" s="290">
        <v>43483</v>
      </c>
      <c r="C16" s="321">
        <v>10</v>
      </c>
      <c r="D16" s="315"/>
      <c r="E16" s="315"/>
      <c r="F16" s="315"/>
      <c r="G16" s="315" t="s">
        <v>228</v>
      </c>
    </row>
    <row r="17" spans="1:7" x14ac:dyDescent="0.25">
      <c r="B17" s="290">
        <v>43462</v>
      </c>
      <c r="C17" s="321">
        <v>12</v>
      </c>
      <c r="D17" s="315"/>
      <c r="E17" s="315"/>
      <c r="F17" s="315"/>
      <c r="G17" s="315" t="s">
        <v>228</v>
      </c>
    </row>
    <row r="18" spans="1:7" x14ac:dyDescent="0.25">
      <c r="B18" s="290">
        <v>43419</v>
      </c>
      <c r="C18" s="321">
        <v>12</v>
      </c>
      <c r="D18" s="315"/>
      <c r="E18" s="315"/>
      <c r="F18" s="315"/>
      <c r="G18" s="315" t="s">
        <v>228</v>
      </c>
    </row>
    <row r="19" spans="1:7" x14ac:dyDescent="0.25">
      <c r="B19" s="290">
        <v>43390</v>
      </c>
      <c r="C19" s="321">
        <v>10</v>
      </c>
      <c r="D19" s="315"/>
      <c r="E19" s="315"/>
      <c r="F19" s="315"/>
      <c r="G19" s="315" t="s">
        <v>228</v>
      </c>
    </row>
    <row r="20" spans="1:7" x14ac:dyDescent="0.25">
      <c r="B20" s="290">
        <v>43369</v>
      </c>
      <c r="C20" s="321">
        <v>12</v>
      </c>
      <c r="D20" s="315"/>
      <c r="E20" s="315"/>
      <c r="F20" s="315"/>
      <c r="G20" s="315" t="s">
        <v>159</v>
      </c>
    </row>
    <row r="21" spans="1:7" x14ac:dyDescent="0.25">
      <c r="B21" s="290">
        <v>43341</v>
      </c>
      <c r="C21" s="321">
        <v>10</v>
      </c>
      <c r="D21" s="315"/>
      <c r="E21" s="315"/>
      <c r="F21" s="315"/>
      <c r="G21" s="315" t="s">
        <v>159</v>
      </c>
    </row>
    <row r="22" spans="1:7" x14ac:dyDescent="0.25">
      <c r="B22" s="290">
        <v>43231</v>
      </c>
      <c r="C22" s="321">
        <v>12</v>
      </c>
      <c r="D22" s="315"/>
      <c r="E22" s="315"/>
      <c r="F22" s="315"/>
      <c r="G22" s="315" t="s">
        <v>159</v>
      </c>
    </row>
    <row r="23" spans="1:7" x14ac:dyDescent="0.25">
      <c r="B23" s="290">
        <v>43110</v>
      </c>
      <c r="C23" s="321">
        <v>10</v>
      </c>
      <c r="D23" s="315"/>
      <c r="E23" s="315"/>
      <c r="F23" s="315"/>
      <c r="G23" s="315" t="s">
        <v>159</v>
      </c>
    </row>
    <row r="24" spans="1:7" x14ac:dyDescent="0.25">
      <c r="B24" s="290">
        <v>43091</v>
      </c>
      <c r="C24" s="321">
        <v>10</v>
      </c>
      <c r="D24" s="315"/>
      <c r="E24" s="315"/>
      <c r="F24" s="315"/>
      <c r="G24" s="315" t="s">
        <v>159</v>
      </c>
    </row>
    <row r="25" spans="1:7" x14ac:dyDescent="0.25">
      <c r="B25" s="290">
        <v>43045</v>
      </c>
      <c r="C25" s="321">
        <v>10</v>
      </c>
      <c r="D25" s="315"/>
      <c r="E25" s="315"/>
      <c r="F25" s="315"/>
      <c r="G25" s="315" t="s">
        <v>159</v>
      </c>
    </row>
    <row r="26" spans="1:7" x14ac:dyDescent="0.25">
      <c r="B26" s="290">
        <v>43021</v>
      </c>
      <c r="C26" s="321">
        <v>10</v>
      </c>
      <c r="D26" s="315"/>
      <c r="E26" s="315"/>
      <c r="F26" s="315"/>
      <c r="G26" s="315" t="s">
        <v>159</v>
      </c>
    </row>
    <row r="27" spans="1:7" x14ac:dyDescent="0.25">
      <c r="B27" s="290">
        <v>43007</v>
      </c>
      <c r="C27" s="321">
        <v>10</v>
      </c>
      <c r="D27" s="315"/>
      <c r="E27" s="315"/>
      <c r="F27" s="315"/>
      <c r="G27" s="315" t="s">
        <v>159</v>
      </c>
    </row>
    <row r="28" spans="1:7" x14ac:dyDescent="0.25">
      <c r="B28" s="290">
        <v>42955</v>
      </c>
      <c r="C28" s="315">
        <v>5.5</v>
      </c>
      <c r="D28" s="315"/>
      <c r="E28" s="315"/>
      <c r="F28" s="315"/>
      <c r="G28" s="315" t="s">
        <v>159</v>
      </c>
    </row>
    <row r="29" spans="1:7" x14ac:dyDescent="0.25">
      <c r="A29" s="313"/>
      <c r="B29" s="290">
        <v>42944</v>
      </c>
      <c r="C29" s="315">
        <v>5.5</v>
      </c>
      <c r="D29" s="315"/>
      <c r="E29" s="315"/>
      <c r="F29" s="315"/>
      <c r="G29" s="315" t="s">
        <v>159</v>
      </c>
    </row>
    <row r="30" spans="1:7" x14ac:dyDescent="0.25">
      <c r="A30" s="313"/>
      <c r="B30" s="290">
        <v>42936</v>
      </c>
      <c r="C30" s="321">
        <v>5</v>
      </c>
      <c r="D30" s="315"/>
      <c r="E30" s="315"/>
      <c r="F30" s="315"/>
      <c r="G30" s="315" t="s">
        <v>159</v>
      </c>
    </row>
    <row r="31" spans="1:7" x14ac:dyDescent="0.25">
      <c r="A31" s="313"/>
      <c r="B31" s="290">
        <v>42922</v>
      </c>
      <c r="C31" s="321">
        <v>6</v>
      </c>
      <c r="D31" s="315"/>
      <c r="E31" s="315"/>
      <c r="F31" s="315"/>
      <c r="G31" s="315" t="s">
        <v>159</v>
      </c>
    </row>
    <row r="32" spans="1:7" x14ac:dyDescent="0.25">
      <c r="A32" s="313"/>
      <c r="B32" s="327">
        <v>42916</v>
      </c>
      <c r="C32" s="326">
        <v>12</v>
      </c>
      <c r="D32" s="315"/>
      <c r="E32" s="315"/>
      <c r="F32" s="315"/>
      <c r="G32" s="315" t="s">
        <v>159</v>
      </c>
    </row>
    <row r="33" spans="1:10" x14ac:dyDescent="0.25">
      <c r="A33" s="313"/>
      <c r="B33" s="327">
        <v>42907</v>
      </c>
      <c r="C33" s="326">
        <v>12</v>
      </c>
      <c r="D33" s="315"/>
      <c r="E33" s="315"/>
      <c r="F33" s="315"/>
      <c r="G33" s="315" t="s">
        <v>159</v>
      </c>
    </row>
    <row r="34" spans="1:10" x14ac:dyDescent="0.25">
      <c r="A34" s="313"/>
      <c r="B34" s="327">
        <v>42893</v>
      </c>
      <c r="C34" s="326">
        <v>12</v>
      </c>
      <c r="D34" s="315"/>
      <c r="E34" s="315"/>
      <c r="F34" s="315"/>
      <c r="G34" s="315" t="s">
        <v>159</v>
      </c>
    </row>
    <row r="35" spans="1:10" x14ac:dyDescent="0.25">
      <c r="B35" s="327">
        <v>42888</v>
      </c>
      <c r="C35" s="326">
        <v>13.5</v>
      </c>
      <c r="D35" s="315"/>
      <c r="E35" s="315"/>
      <c r="F35" s="315"/>
      <c r="G35" s="315" t="s">
        <v>159</v>
      </c>
    </row>
    <row r="36" spans="1:10" x14ac:dyDescent="0.25">
      <c r="B36" s="327">
        <v>42881</v>
      </c>
      <c r="C36" s="326">
        <v>13</v>
      </c>
      <c r="D36" s="315"/>
      <c r="E36" s="315"/>
      <c r="F36" s="315"/>
      <c r="G36" s="315" t="s">
        <v>159</v>
      </c>
    </row>
    <row r="37" spans="1:10" x14ac:dyDescent="0.25">
      <c r="B37" s="327">
        <v>42873</v>
      </c>
      <c r="C37" s="326">
        <v>13</v>
      </c>
      <c r="D37" s="315"/>
      <c r="E37" s="315"/>
      <c r="F37" s="315"/>
      <c r="G37" s="315" t="s">
        <v>159</v>
      </c>
    </row>
    <row r="38" spans="1:10" x14ac:dyDescent="0.25">
      <c r="B38" s="327">
        <v>42867</v>
      </c>
      <c r="C38" s="326">
        <v>14.5</v>
      </c>
      <c r="D38" s="315"/>
      <c r="E38" s="315"/>
      <c r="F38" s="315"/>
      <c r="G38" s="315" t="s">
        <v>159</v>
      </c>
    </row>
    <row r="39" spans="1:10" x14ac:dyDescent="0.25">
      <c r="B39" s="327">
        <v>42860</v>
      </c>
      <c r="C39" s="326">
        <v>15</v>
      </c>
      <c r="D39" s="315"/>
      <c r="E39" s="315"/>
      <c r="F39" s="315"/>
      <c r="G39" s="315" t="s">
        <v>159</v>
      </c>
    </row>
    <row r="40" spans="1:10" x14ac:dyDescent="0.25">
      <c r="B40" s="327">
        <v>42851</v>
      </c>
      <c r="C40" s="326">
        <v>15</v>
      </c>
      <c r="D40" s="315"/>
      <c r="E40" s="315"/>
      <c r="F40" s="315"/>
      <c r="G40" s="315" t="s">
        <v>159</v>
      </c>
    </row>
    <row r="41" spans="1:10" x14ac:dyDescent="0.25">
      <c r="B41" s="327">
        <v>42843</v>
      </c>
      <c r="C41" s="326">
        <v>15</v>
      </c>
      <c r="D41" s="315"/>
      <c r="E41" s="315"/>
      <c r="F41" s="315"/>
      <c r="G41" s="315" t="s">
        <v>159</v>
      </c>
    </row>
    <row r="42" spans="1:10" x14ac:dyDescent="0.25">
      <c r="B42" s="327">
        <v>42836</v>
      </c>
      <c r="C42" s="326">
        <v>15</v>
      </c>
      <c r="D42" s="315"/>
      <c r="E42" s="315"/>
      <c r="F42" s="315"/>
      <c r="G42" s="315" t="s">
        <v>159</v>
      </c>
      <c r="J42" s="282"/>
    </row>
    <row r="43" spans="1:10" x14ac:dyDescent="0.25">
      <c r="B43" s="327">
        <v>42831</v>
      </c>
      <c r="C43" s="326">
        <v>14</v>
      </c>
      <c r="D43" s="315"/>
      <c r="E43" s="315"/>
      <c r="F43" s="315"/>
      <c r="G43" s="315" t="s">
        <v>159</v>
      </c>
    </row>
    <row r="44" spans="1:10" x14ac:dyDescent="0.25">
      <c r="B44" s="327">
        <v>42817</v>
      </c>
      <c r="C44" s="326">
        <v>14.5</v>
      </c>
      <c r="D44" s="315"/>
      <c r="E44" s="315"/>
      <c r="F44" s="315"/>
      <c r="G44" s="315" t="s">
        <v>159</v>
      </c>
    </row>
    <row r="45" spans="1:10" x14ac:dyDescent="0.25">
      <c r="B45" s="327">
        <v>42804</v>
      </c>
      <c r="C45" s="326">
        <v>14.5</v>
      </c>
      <c r="D45" s="315"/>
      <c r="E45" s="315"/>
      <c r="F45" s="315"/>
      <c r="G45" s="315" t="s">
        <v>159</v>
      </c>
    </row>
    <row r="46" spans="1:10" x14ac:dyDescent="0.25">
      <c r="B46" s="327">
        <v>42790</v>
      </c>
      <c r="C46" s="326">
        <v>14.5</v>
      </c>
      <c r="D46" s="315"/>
      <c r="E46" s="315"/>
      <c r="F46" s="315"/>
      <c r="G46" s="315" t="s">
        <v>159</v>
      </c>
    </row>
    <row r="47" spans="1:10" x14ac:dyDescent="0.25">
      <c r="B47" s="327">
        <v>42776</v>
      </c>
      <c r="C47" s="326">
        <v>14.5</v>
      </c>
      <c r="D47" s="315"/>
      <c r="E47" s="315"/>
      <c r="F47" s="315"/>
      <c r="G47" s="315" t="s">
        <v>159</v>
      </c>
    </row>
    <row r="48" spans="1:10" x14ac:dyDescent="0.25">
      <c r="B48" s="327">
        <v>42762</v>
      </c>
      <c r="C48" s="326">
        <v>14.5</v>
      </c>
      <c r="D48" s="315"/>
      <c r="E48" s="315"/>
      <c r="F48" s="315"/>
      <c r="G48" s="315" t="s">
        <v>159</v>
      </c>
    </row>
    <row r="49" spans="2:7" x14ac:dyDescent="0.25">
      <c r="B49" s="327">
        <v>42746</v>
      </c>
      <c r="C49" s="326">
        <v>14</v>
      </c>
      <c r="D49" s="315"/>
      <c r="E49" s="315"/>
      <c r="F49" s="315"/>
      <c r="G49" s="315" t="s">
        <v>159</v>
      </c>
    </row>
    <row r="50" spans="2:7" x14ac:dyDescent="0.25">
      <c r="B50" s="290"/>
      <c r="C50" s="315"/>
      <c r="D50" s="315"/>
      <c r="E50" s="315"/>
      <c r="F50" s="315"/>
      <c r="G50" s="315"/>
    </row>
    <row r="51" spans="2:7" x14ac:dyDescent="0.25">
      <c r="B51" s="290"/>
      <c r="C51" s="315"/>
      <c r="D51" s="315"/>
      <c r="E51" s="315"/>
      <c r="F51" s="315"/>
      <c r="G51" s="315"/>
    </row>
    <row r="58" spans="2:7" x14ac:dyDescent="0.25">
      <c r="B58" s="1"/>
      <c r="E58" s="280"/>
    </row>
    <row r="62" spans="2:7" x14ac:dyDescent="0.25">
      <c r="B62" s="1"/>
    </row>
  </sheetData>
  <sortState ref="B9:G12">
    <sortCondition descending="1" ref="B9"/>
  </sortState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7.85546875" style="1" customWidth="1"/>
    <col min="6" max="6" width="9.140625" style="1"/>
    <col min="7" max="7" width="26.140625" style="1" customWidth="1"/>
    <col min="8" max="16384" width="9.140625" style="1"/>
  </cols>
  <sheetData>
    <row r="4" spans="1:7" x14ac:dyDescent="0.25">
      <c r="E4" s="377" t="s">
        <v>246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246</v>
      </c>
      <c r="B8" s="290">
        <v>43712</v>
      </c>
      <c r="C8" s="11"/>
      <c r="D8" s="315">
        <v>1.49</v>
      </c>
      <c r="E8" s="315">
        <v>1.73</v>
      </c>
      <c r="F8" s="11"/>
      <c r="G8" s="336" t="s">
        <v>159</v>
      </c>
    </row>
    <row r="9" spans="1:7" x14ac:dyDescent="0.25">
      <c r="A9" s="318"/>
      <c r="B9" s="290">
        <v>43703</v>
      </c>
      <c r="C9" s="11"/>
      <c r="D9" s="315">
        <v>1.23</v>
      </c>
      <c r="E9" s="315">
        <v>1.88</v>
      </c>
      <c r="F9" s="11"/>
      <c r="G9" s="336" t="s">
        <v>159</v>
      </c>
    </row>
    <row r="10" spans="1:7" x14ac:dyDescent="0.25">
      <c r="A10" s="318"/>
      <c r="B10" s="290">
        <v>43664</v>
      </c>
      <c r="C10" s="11"/>
      <c r="D10" s="315">
        <v>1.75</v>
      </c>
      <c r="E10" s="315">
        <v>2.02</v>
      </c>
      <c r="F10" s="11"/>
      <c r="G10" s="336" t="s">
        <v>159</v>
      </c>
    </row>
    <row r="11" spans="1:7" x14ac:dyDescent="0.25">
      <c r="A11" s="318"/>
      <c r="B11" s="290">
        <v>43642</v>
      </c>
      <c r="C11" s="11"/>
      <c r="D11" s="315">
        <v>2.11</v>
      </c>
      <c r="E11" s="315">
        <v>1.91</v>
      </c>
      <c r="F11" s="11"/>
      <c r="G11" s="336" t="s">
        <v>159</v>
      </c>
    </row>
    <row r="12" spans="1:7" x14ac:dyDescent="0.25">
      <c r="A12" s="318"/>
      <c r="B12" s="290">
        <v>43601</v>
      </c>
      <c r="C12" s="11"/>
      <c r="D12" s="315">
        <v>2.91</v>
      </c>
      <c r="E12" s="315">
        <v>1.38</v>
      </c>
      <c r="F12" s="11"/>
      <c r="G12" s="336" t="s">
        <v>159</v>
      </c>
    </row>
    <row r="13" spans="1:7" x14ac:dyDescent="0.25">
      <c r="A13" s="330"/>
      <c r="B13" s="290">
        <v>43584</v>
      </c>
      <c r="C13" s="11"/>
      <c r="D13" s="315">
        <v>5.31</v>
      </c>
      <c r="E13" s="315">
        <v>1.19</v>
      </c>
      <c r="F13" s="11"/>
      <c r="G13" s="336" t="s">
        <v>159</v>
      </c>
    </row>
    <row r="14" spans="1:7" x14ac:dyDescent="0.25">
      <c r="B14" s="290">
        <v>43552</v>
      </c>
      <c r="C14" s="11"/>
      <c r="D14" s="315">
        <v>4.16</v>
      </c>
      <c r="E14" s="315">
        <v>1.46</v>
      </c>
      <c r="F14" s="11"/>
      <c r="G14" s="336" t="s">
        <v>208</v>
      </c>
    </row>
    <row r="15" spans="1:7" x14ac:dyDescent="0.25">
      <c r="B15" s="290">
        <v>43522</v>
      </c>
      <c r="C15" s="315"/>
      <c r="D15" s="315" t="s">
        <v>200</v>
      </c>
      <c r="E15" s="315" t="s">
        <v>200</v>
      </c>
      <c r="F15" s="11"/>
      <c r="G15" s="315" t="s">
        <v>225</v>
      </c>
    </row>
    <row r="16" spans="1:7" x14ac:dyDescent="0.25">
      <c r="B16" s="290">
        <v>43484</v>
      </c>
      <c r="C16" s="315"/>
      <c r="D16" s="315"/>
      <c r="E16" s="315"/>
      <c r="F16" s="11"/>
      <c r="G16" s="315" t="s">
        <v>247</v>
      </c>
    </row>
    <row r="17" spans="1:7" x14ac:dyDescent="0.25">
      <c r="B17" s="290"/>
      <c r="C17" s="315"/>
      <c r="D17" s="315"/>
      <c r="E17" s="315"/>
      <c r="F17" s="11"/>
      <c r="G17" s="315"/>
    </row>
    <row r="18" spans="1:7" x14ac:dyDescent="0.25">
      <c r="B18" s="290"/>
      <c r="C18" s="315"/>
      <c r="D18" s="315"/>
      <c r="E18" s="315"/>
      <c r="F18" s="315"/>
      <c r="G18" s="315"/>
    </row>
    <row r="19" spans="1:7" x14ac:dyDescent="0.25">
      <c r="B19" s="290"/>
      <c r="C19" s="315"/>
      <c r="D19" s="315"/>
      <c r="E19" s="315"/>
      <c r="F19" s="315"/>
      <c r="G19" s="315"/>
    </row>
    <row r="20" spans="1:7" x14ac:dyDescent="0.25">
      <c r="B20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7.28515625" style="1" customWidth="1"/>
    <col min="6" max="6" width="9.140625" style="1"/>
    <col min="7" max="7" width="26.140625" style="1" customWidth="1"/>
    <col min="8" max="16384" width="9.140625" style="1"/>
  </cols>
  <sheetData>
    <row r="4" spans="1:7" x14ac:dyDescent="0.25">
      <c r="E4" s="377" t="s">
        <v>262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262</v>
      </c>
      <c r="B8" s="290">
        <v>43713</v>
      </c>
      <c r="C8" s="11"/>
      <c r="D8" s="315">
        <v>0.35</v>
      </c>
      <c r="E8" s="315">
        <v>2.16</v>
      </c>
      <c r="F8" s="11"/>
      <c r="G8" s="336" t="s">
        <v>159</v>
      </c>
    </row>
    <row r="9" spans="1:7" x14ac:dyDescent="0.25">
      <c r="A9" s="318"/>
      <c r="B9" s="290">
        <v>43704</v>
      </c>
      <c r="C9" s="11"/>
      <c r="D9" s="315">
        <v>0.63</v>
      </c>
      <c r="E9" s="315">
        <v>2.41</v>
      </c>
      <c r="F9" s="11"/>
      <c r="G9" s="336" t="s">
        <v>159</v>
      </c>
    </row>
    <row r="10" spans="1:7" x14ac:dyDescent="0.25">
      <c r="A10" s="318"/>
      <c r="B10" s="290">
        <v>43665</v>
      </c>
      <c r="C10" s="11"/>
      <c r="D10" s="315">
        <v>0.75</v>
      </c>
      <c r="E10" s="315">
        <v>3.17</v>
      </c>
      <c r="F10" s="11"/>
      <c r="G10" s="336" t="s">
        <v>159</v>
      </c>
    </row>
    <row r="11" spans="1:7" x14ac:dyDescent="0.25">
      <c r="A11" s="318"/>
      <c r="B11" s="290">
        <v>43636</v>
      </c>
      <c r="C11" s="11"/>
      <c r="D11" s="315"/>
      <c r="E11" s="315"/>
      <c r="F11" s="11"/>
      <c r="G11" s="315" t="s">
        <v>247</v>
      </c>
    </row>
    <row r="12" spans="1:7" x14ac:dyDescent="0.25">
      <c r="A12" s="318"/>
      <c r="B12" s="290"/>
      <c r="C12" s="11"/>
      <c r="D12" s="315"/>
      <c r="E12" s="315"/>
      <c r="F12" s="11"/>
      <c r="G12" s="336"/>
    </row>
    <row r="13" spans="1:7" x14ac:dyDescent="0.25">
      <c r="A13" s="330"/>
      <c r="B13" s="290"/>
      <c r="C13" s="315"/>
      <c r="D13" s="315"/>
      <c r="E13" s="315"/>
      <c r="F13" s="11"/>
      <c r="G13" s="315"/>
    </row>
    <row r="14" spans="1:7" x14ac:dyDescent="0.25">
      <c r="B14" s="290"/>
      <c r="C14" s="315"/>
      <c r="D14" s="315"/>
      <c r="E14" s="315"/>
      <c r="F14" s="11"/>
      <c r="G14" s="315"/>
    </row>
    <row r="15" spans="1:7" x14ac:dyDescent="0.25">
      <c r="B15" s="290"/>
      <c r="C15" s="315"/>
      <c r="D15" s="315"/>
      <c r="E15" s="315"/>
      <c r="F15" s="11"/>
      <c r="G15" s="315"/>
    </row>
    <row r="16" spans="1:7" x14ac:dyDescent="0.25">
      <c r="B16" s="290"/>
      <c r="C16" s="315"/>
      <c r="D16" s="315"/>
      <c r="E16" s="315"/>
      <c r="F16" s="315"/>
      <c r="G16" s="315"/>
    </row>
    <row r="17" spans="1:7" x14ac:dyDescent="0.25">
      <c r="B17" s="290"/>
      <c r="C17" s="315"/>
      <c r="D17" s="315"/>
      <c r="E17" s="315"/>
      <c r="F17" s="315"/>
      <c r="G17" s="315"/>
    </row>
    <row r="18" spans="1:7" x14ac:dyDescent="0.25">
      <c r="B18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9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7.140625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185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185</v>
      </c>
      <c r="B8" s="290">
        <v>43651</v>
      </c>
      <c r="C8" s="321">
        <v>8</v>
      </c>
      <c r="D8" s="315"/>
      <c r="E8" s="315"/>
      <c r="F8" s="315"/>
      <c r="G8" s="315" t="s">
        <v>205</v>
      </c>
    </row>
    <row r="9" spans="1:7" x14ac:dyDescent="0.25">
      <c r="B9" s="290">
        <v>43620</v>
      </c>
      <c r="C9" s="321">
        <v>8</v>
      </c>
      <c r="D9" s="315"/>
      <c r="E9" s="315"/>
      <c r="F9" s="315"/>
      <c r="G9" s="315" t="s">
        <v>205</v>
      </c>
    </row>
    <row r="10" spans="1:7" x14ac:dyDescent="0.25">
      <c r="A10" s="318"/>
      <c r="B10" s="290">
        <v>43613</v>
      </c>
      <c r="C10" s="321">
        <v>8</v>
      </c>
      <c r="D10" s="315"/>
      <c r="E10" s="315"/>
      <c r="F10" s="315"/>
      <c r="G10" s="315" t="s">
        <v>205</v>
      </c>
    </row>
    <row r="11" spans="1:7" x14ac:dyDescent="0.25">
      <c r="A11" s="318"/>
      <c r="B11" s="290">
        <v>43584</v>
      </c>
      <c r="C11" s="321">
        <v>5</v>
      </c>
      <c r="D11" s="315"/>
      <c r="E11" s="315"/>
      <c r="F11" s="315"/>
      <c r="G11" s="315" t="s">
        <v>205</v>
      </c>
    </row>
    <row r="12" spans="1:7" x14ac:dyDescent="0.25">
      <c r="A12" s="318"/>
      <c r="B12" s="290">
        <v>43545</v>
      </c>
      <c r="C12" s="321">
        <v>10</v>
      </c>
      <c r="D12" s="315"/>
      <c r="E12" s="315"/>
      <c r="F12" s="315"/>
      <c r="G12" s="315" t="s">
        <v>220</v>
      </c>
    </row>
    <row r="13" spans="1:7" x14ac:dyDescent="0.25">
      <c r="A13" s="318"/>
      <c r="B13" s="290">
        <v>43516</v>
      </c>
      <c r="C13" s="321">
        <v>8</v>
      </c>
      <c r="D13" s="315"/>
      <c r="E13" s="315"/>
      <c r="F13" s="315"/>
      <c r="G13" s="315" t="s">
        <v>220</v>
      </c>
    </row>
    <row r="14" spans="1:7" x14ac:dyDescent="0.25">
      <c r="A14" s="318"/>
      <c r="B14" s="290">
        <v>43483</v>
      </c>
      <c r="C14" s="321">
        <v>8</v>
      </c>
      <c r="D14" s="315"/>
      <c r="E14" s="315"/>
      <c r="F14" s="315"/>
      <c r="G14" s="315" t="s">
        <v>220</v>
      </c>
    </row>
    <row r="15" spans="1:7" x14ac:dyDescent="0.25">
      <c r="A15" s="318"/>
      <c r="B15" s="290">
        <v>43462</v>
      </c>
      <c r="C15" s="321">
        <v>6</v>
      </c>
      <c r="D15" s="315"/>
      <c r="E15" s="315"/>
      <c r="F15" s="315"/>
      <c r="G15" s="315" t="s">
        <v>220</v>
      </c>
    </row>
    <row r="16" spans="1:7" x14ac:dyDescent="0.25">
      <c r="B16" s="290">
        <v>43419</v>
      </c>
      <c r="C16" s="321">
        <v>6</v>
      </c>
      <c r="D16" s="315"/>
      <c r="E16" s="315"/>
      <c r="F16" s="315"/>
      <c r="G16" s="315" t="s">
        <v>220</v>
      </c>
    </row>
    <row r="17" spans="2:7" x14ac:dyDescent="0.25">
      <c r="B17" s="290">
        <v>43382</v>
      </c>
      <c r="C17" s="321">
        <v>4</v>
      </c>
      <c r="D17" s="315"/>
      <c r="E17" s="315"/>
      <c r="F17" s="315"/>
      <c r="G17" s="315" t="s">
        <v>220</v>
      </c>
    </row>
    <row r="18" spans="2:7" x14ac:dyDescent="0.25">
      <c r="B18" s="290">
        <v>43371</v>
      </c>
      <c r="C18" s="321">
        <v>8</v>
      </c>
      <c r="D18" s="315"/>
      <c r="E18" s="315"/>
      <c r="F18" s="315"/>
      <c r="G18" s="315" t="s">
        <v>159</v>
      </c>
    </row>
    <row r="19" spans="2:7" x14ac:dyDescent="0.25">
      <c r="B19" s="290">
        <v>43341</v>
      </c>
      <c r="C19" s="321">
        <v>4</v>
      </c>
      <c r="D19" s="315"/>
      <c r="E19" s="315"/>
      <c r="F19" s="315"/>
      <c r="G19" s="315" t="s">
        <v>159</v>
      </c>
    </row>
    <row r="20" spans="2:7" x14ac:dyDescent="0.25">
      <c r="B20" s="290">
        <v>43231</v>
      </c>
      <c r="C20" s="321">
        <v>2</v>
      </c>
      <c r="D20" s="315"/>
      <c r="E20" s="315"/>
      <c r="F20" s="315"/>
      <c r="G20" s="315" t="s">
        <v>159</v>
      </c>
    </row>
    <row r="21" spans="2:7" x14ac:dyDescent="0.25">
      <c r="B21" s="290">
        <v>43196</v>
      </c>
      <c r="C21" s="321" t="s">
        <v>200</v>
      </c>
      <c r="D21" s="315"/>
      <c r="E21" s="315"/>
      <c r="F21" s="315"/>
      <c r="G21" s="315" t="s">
        <v>202</v>
      </c>
    </row>
    <row r="22" spans="2:7" x14ac:dyDescent="0.25">
      <c r="B22" s="290">
        <v>43153</v>
      </c>
      <c r="C22" s="321">
        <v>7</v>
      </c>
      <c r="D22" s="315"/>
      <c r="E22" s="315"/>
      <c r="F22" s="315"/>
      <c r="G22" s="315" t="s">
        <v>159</v>
      </c>
    </row>
    <row r="23" spans="2:7" x14ac:dyDescent="0.25">
      <c r="B23" s="290">
        <v>43118</v>
      </c>
      <c r="C23" s="321">
        <v>8</v>
      </c>
      <c r="D23" s="315"/>
      <c r="E23" s="315"/>
      <c r="F23" s="315"/>
      <c r="G23" s="315" t="s">
        <v>159</v>
      </c>
    </row>
    <row r="24" spans="2:7" x14ac:dyDescent="0.25">
      <c r="B24" s="290">
        <v>43083</v>
      </c>
      <c r="C24" s="321" t="s">
        <v>200</v>
      </c>
      <c r="D24" s="315"/>
      <c r="E24" s="315"/>
      <c r="F24" s="315"/>
      <c r="G24" s="315" t="s">
        <v>202</v>
      </c>
    </row>
    <row r="25" spans="2:7" x14ac:dyDescent="0.25">
      <c r="B25" s="290">
        <v>43046</v>
      </c>
      <c r="C25" s="321">
        <v>4</v>
      </c>
      <c r="D25" s="315"/>
      <c r="E25" s="315"/>
      <c r="F25" s="315"/>
      <c r="G25" s="315" t="s">
        <v>159</v>
      </c>
    </row>
    <row r="26" spans="2:7" x14ac:dyDescent="0.25">
      <c r="B26" s="290">
        <v>43021</v>
      </c>
      <c r="C26" s="321">
        <v>10</v>
      </c>
      <c r="D26" s="315"/>
      <c r="E26" s="315"/>
      <c r="F26" s="315"/>
      <c r="G26" s="315" t="s">
        <v>159</v>
      </c>
    </row>
    <row r="27" spans="2:7" x14ac:dyDescent="0.25">
      <c r="B27" s="290">
        <v>43007</v>
      </c>
      <c r="C27" s="321">
        <v>8</v>
      </c>
      <c r="D27" s="315"/>
      <c r="E27" s="315"/>
      <c r="F27" s="315"/>
      <c r="G27" s="315" t="s">
        <v>159</v>
      </c>
    </row>
    <row r="28" spans="2:7" x14ac:dyDescent="0.25">
      <c r="B28" s="290">
        <v>42955</v>
      </c>
      <c r="C28" s="321">
        <v>9.5</v>
      </c>
      <c r="D28" s="315"/>
      <c r="E28" s="315"/>
      <c r="F28" s="315"/>
      <c r="G28" s="315" t="s">
        <v>159</v>
      </c>
    </row>
    <row r="29" spans="2:7" x14ac:dyDescent="0.25">
      <c r="B29" s="290">
        <v>42944</v>
      </c>
      <c r="C29" s="321">
        <v>9.5</v>
      </c>
      <c r="D29" s="315"/>
      <c r="E29" s="315"/>
      <c r="F29" s="315"/>
      <c r="G29" s="315" t="s">
        <v>159</v>
      </c>
    </row>
    <row r="30" spans="2:7" x14ac:dyDescent="0.25">
      <c r="B30" s="290">
        <v>42936</v>
      </c>
      <c r="C30" s="321">
        <v>9</v>
      </c>
      <c r="D30" s="315"/>
      <c r="E30" s="315"/>
      <c r="F30" s="315"/>
      <c r="G30" s="315" t="s">
        <v>159</v>
      </c>
    </row>
    <row r="31" spans="2:7" x14ac:dyDescent="0.25">
      <c r="B31" s="290">
        <v>42922</v>
      </c>
      <c r="C31" s="321">
        <v>9</v>
      </c>
      <c r="D31" s="315"/>
      <c r="E31" s="315"/>
      <c r="F31" s="315"/>
      <c r="G31" s="315" t="s">
        <v>159</v>
      </c>
    </row>
    <row r="32" spans="2:7" x14ac:dyDescent="0.25">
      <c r="B32" s="319">
        <v>42916</v>
      </c>
      <c r="C32" s="320">
        <v>8</v>
      </c>
      <c r="D32" s="315"/>
      <c r="E32" s="315"/>
      <c r="F32" s="315"/>
      <c r="G32" s="315" t="s">
        <v>159</v>
      </c>
    </row>
    <row r="33" spans="2:10" x14ac:dyDescent="0.25">
      <c r="B33" s="319">
        <v>42908</v>
      </c>
      <c r="C33" s="320">
        <v>8</v>
      </c>
      <c r="D33" s="315"/>
      <c r="E33" s="315"/>
      <c r="F33" s="315"/>
      <c r="G33" s="315" t="s">
        <v>159</v>
      </c>
    </row>
    <row r="34" spans="2:10" x14ac:dyDescent="0.25">
      <c r="B34" s="319">
        <v>42893</v>
      </c>
      <c r="C34" s="320">
        <v>8.5</v>
      </c>
      <c r="D34" s="315"/>
      <c r="E34" s="315"/>
      <c r="F34" s="315"/>
      <c r="G34" s="315" t="s">
        <v>159</v>
      </c>
    </row>
    <row r="35" spans="2:10" x14ac:dyDescent="0.25">
      <c r="B35" s="319">
        <v>42887</v>
      </c>
      <c r="C35" s="320">
        <v>8</v>
      </c>
      <c r="D35" s="315"/>
      <c r="E35" s="315"/>
      <c r="F35" s="315"/>
      <c r="G35" s="315" t="s">
        <v>159</v>
      </c>
    </row>
    <row r="36" spans="2:10" x14ac:dyDescent="0.25">
      <c r="B36" s="319">
        <v>42878</v>
      </c>
      <c r="C36" s="320">
        <v>7.5</v>
      </c>
      <c r="D36" s="315"/>
      <c r="E36" s="315"/>
      <c r="F36" s="315"/>
      <c r="G36" s="315" t="s">
        <v>159</v>
      </c>
    </row>
    <row r="37" spans="2:10" x14ac:dyDescent="0.25">
      <c r="B37" s="319">
        <v>42872</v>
      </c>
      <c r="C37" s="320">
        <v>7</v>
      </c>
      <c r="D37" s="315"/>
      <c r="E37" s="315"/>
      <c r="F37" s="315"/>
      <c r="G37" s="315" t="s">
        <v>159</v>
      </c>
    </row>
    <row r="38" spans="2:10" x14ac:dyDescent="0.25">
      <c r="B38" s="319">
        <v>42866</v>
      </c>
      <c r="C38" s="320">
        <v>6</v>
      </c>
      <c r="D38" s="315"/>
      <c r="E38" s="315"/>
      <c r="F38" s="315"/>
      <c r="G38" s="315" t="s">
        <v>159</v>
      </c>
    </row>
    <row r="39" spans="2:10" x14ac:dyDescent="0.25">
      <c r="B39" s="319">
        <v>42858</v>
      </c>
      <c r="C39" s="320">
        <v>5.5</v>
      </c>
      <c r="D39" s="315"/>
      <c r="E39" s="315"/>
      <c r="F39" s="315"/>
      <c r="G39" s="315" t="s">
        <v>159</v>
      </c>
    </row>
    <row r="40" spans="2:10" x14ac:dyDescent="0.25">
      <c r="B40" s="319">
        <v>42851</v>
      </c>
      <c r="C40" s="320">
        <v>5.5</v>
      </c>
      <c r="D40" s="315"/>
      <c r="E40" s="315"/>
      <c r="F40" s="315"/>
      <c r="G40" s="315" t="s">
        <v>159</v>
      </c>
    </row>
    <row r="41" spans="2:10" x14ac:dyDescent="0.25">
      <c r="B41" s="319">
        <v>42844</v>
      </c>
      <c r="C41" s="320">
        <v>5</v>
      </c>
      <c r="D41" s="315"/>
      <c r="E41" s="315"/>
      <c r="F41" s="315"/>
      <c r="G41" s="315" t="s">
        <v>159</v>
      </c>
    </row>
    <row r="42" spans="2:10" x14ac:dyDescent="0.25">
      <c r="B42" s="319">
        <v>42832</v>
      </c>
      <c r="C42" s="320">
        <v>6</v>
      </c>
      <c r="D42" s="315"/>
      <c r="E42" s="315"/>
      <c r="F42" s="315"/>
      <c r="G42" s="315" t="s">
        <v>159</v>
      </c>
      <c r="J42" s="282"/>
    </row>
    <row r="43" spans="2:10" x14ac:dyDescent="0.25">
      <c r="B43" s="319">
        <v>42818</v>
      </c>
      <c r="C43" s="320">
        <v>5.5</v>
      </c>
      <c r="D43" s="315"/>
      <c r="E43" s="315"/>
      <c r="F43" s="315"/>
      <c r="G43" s="315" t="s">
        <v>159</v>
      </c>
    </row>
    <row r="44" spans="2:10" x14ac:dyDescent="0.25">
      <c r="B44" s="319">
        <v>42804</v>
      </c>
      <c r="C44" s="320">
        <v>5</v>
      </c>
      <c r="D44" s="315"/>
      <c r="E44" s="315"/>
      <c r="F44" s="315"/>
      <c r="G44" s="315" t="s">
        <v>159</v>
      </c>
    </row>
    <row r="45" spans="2:10" x14ac:dyDescent="0.25">
      <c r="B45" s="319">
        <v>42790</v>
      </c>
      <c r="C45" s="320">
        <v>5</v>
      </c>
      <c r="D45" s="315"/>
      <c r="E45" s="315"/>
      <c r="F45" s="315"/>
      <c r="G45" s="315" t="s">
        <v>159</v>
      </c>
    </row>
    <row r="46" spans="2:10" x14ac:dyDescent="0.25">
      <c r="B46" s="319">
        <v>42776</v>
      </c>
      <c r="C46" s="320">
        <v>5</v>
      </c>
      <c r="D46" s="315"/>
      <c r="E46" s="315"/>
      <c r="F46" s="315"/>
      <c r="G46" s="315" t="s">
        <v>159</v>
      </c>
    </row>
    <row r="47" spans="2:10" x14ac:dyDescent="0.25">
      <c r="B47" s="319">
        <v>42762</v>
      </c>
      <c r="C47" s="320">
        <v>6.5</v>
      </c>
      <c r="D47" s="315"/>
      <c r="E47" s="315"/>
      <c r="F47" s="315"/>
      <c r="G47" s="315" t="s">
        <v>159</v>
      </c>
    </row>
    <row r="48" spans="2:10" x14ac:dyDescent="0.25">
      <c r="B48" s="319">
        <v>42748</v>
      </c>
      <c r="C48" s="320">
        <v>5</v>
      </c>
      <c r="D48" s="315"/>
      <c r="E48" s="315"/>
      <c r="F48" s="315"/>
      <c r="G48" s="315" t="s">
        <v>159</v>
      </c>
    </row>
    <row r="49" spans="2:7" x14ac:dyDescent="0.25">
      <c r="B49" s="290"/>
      <c r="C49" s="315"/>
      <c r="D49" s="315"/>
      <c r="E49" s="315"/>
      <c r="F49" s="315"/>
      <c r="G49" s="315"/>
    </row>
    <row r="55" spans="2:7" x14ac:dyDescent="0.25">
      <c r="B55" s="1"/>
      <c r="E55" s="280"/>
    </row>
    <row r="59" spans="2:7" x14ac:dyDescent="0.25">
      <c r="B59" s="1"/>
    </row>
  </sheetData>
  <sortState ref="B12:G15">
    <sortCondition descending="1" ref="B12"/>
  </sortState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7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6.7109375" style="1" customWidth="1"/>
    <col min="6" max="6" width="11.5703125" style="1" customWidth="1"/>
    <col min="7" max="7" width="11.85546875" style="1" bestFit="1" customWidth="1"/>
    <col min="8" max="16384" width="9.140625" style="1"/>
  </cols>
  <sheetData>
    <row r="4" spans="1:7" x14ac:dyDescent="0.25">
      <c r="E4" s="329" t="s">
        <v>186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186</v>
      </c>
      <c r="B8" s="290">
        <v>43710</v>
      </c>
      <c r="C8" s="315"/>
      <c r="D8" s="315">
        <v>0.93</v>
      </c>
      <c r="E8" s="315">
        <v>1.44</v>
      </c>
      <c r="F8" s="315"/>
      <c r="G8" s="315" t="s">
        <v>159</v>
      </c>
    </row>
    <row r="9" spans="1:7" x14ac:dyDescent="0.25">
      <c r="A9" s="318"/>
      <c r="B9" s="290">
        <v>43705</v>
      </c>
      <c r="C9" s="315"/>
      <c r="D9" s="315">
        <v>1.1599999999999999</v>
      </c>
      <c r="E9" s="315">
        <v>1.21</v>
      </c>
      <c r="F9" s="315">
        <v>3</v>
      </c>
      <c r="G9" s="315" t="s">
        <v>159</v>
      </c>
    </row>
    <row r="10" spans="1:7" x14ac:dyDescent="0.25">
      <c r="B10" s="290">
        <v>43665</v>
      </c>
      <c r="C10" s="315"/>
      <c r="D10" s="315">
        <v>1.25</v>
      </c>
      <c r="E10" s="315">
        <v>2.64</v>
      </c>
      <c r="F10" s="315">
        <v>3</v>
      </c>
      <c r="G10" s="315" t="s">
        <v>159</v>
      </c>
    </row>
    <row r="11" spans="1:7" x14ac:dyDescent="0.25">
      <c r="A11" s="318"/>
      <c r="B11" s="290">
        <v>43643</v>
      </c>
      <c r="C11" s="315"/>
      <c r="D11" s="315" t="s">
        <v>200</v>
      </c>
      <c r="E11" s="315" t="s">
        <v>200</v>
      </c>
      <c r="F11" s="315"/>
      <c r="G11" s="315" t="s">
        <v>227</v>
      </c>
    </row>
    <row r="12" spans="1:7" x14ac:dyDescent="0.25">
      <c r="A12" s="318"/>
      <c r="B12" s="290">
        <v>43601</v>
      </c>
      <c r="C12" s="315"/>
      <c r="D12" s="315" t="s">
        <v>200</v>
      </c>
      <c r="E12" s="315"/>
      <c r="F12" s="315"/>
      <c r="G12" s="315" t="s">
        <v>227</v>
      </c>
    </row>
    <row r="13" spans="1:7" x14ac:dyDescent="0.25">
      <c r="A13" s="330"/>
      <c r="B13" s="290">
        <v>43584</v>
      </c>
      <c r="C13" s="315"/>
      <c r="D13" s="315">
        <v>0.75</v>
      </c>
      <c r="E13" s="315"/>
      <c r="F13" s="315">
        <v>2</v>
      </c>
      <c r="G13" s="315" t="s">
        <v>159</v>
      </c>
    </row>
    <row r="14" spans="1:7" x14ac:dyDescent="0.25">
      <c r="A14" s="330"/>
      <c r="B14" s="290">
        <v>43545</v>
      </c>
      <c r="C14" s="315"/>
      <c r="D14" s="315">
        <v>2.4300000000000002</v>
      </c>
      <c r="E14" s="315"/>
      <c r="F14" s="315">
        <v>2</v>
      </c>
      <c r="G14" s="315" t="s">
        <v>208</v>
      </c>
    </row>
    <row r="15" spans="1:7" x14ac:dyDescent="0.25">
      <c r="A15" s="330"/>
      <c r="B15" s="290">
        <v>43522</v>
      </c>
      <c r="C15" s="315"/>
      <c r="D15" s="315">
        <v>2.36</v>
      </c>
      <c r="E15" s="315"/>
      <c r="F15" s="315">
        <v>3</v>
      </c>
      <c r="G15" s="315" t="s">
        <v>208</v>
      </c>
    </row>
    <row r="16" spans="1:7" x14ac:dyDescent="0.25">
      <c r="A16" s="330"/>
      <c r="B16" s="290">
        <v>43484</v>
      </c>
      <c r="C16" s="315"/>
      <c r="D16" s="315">
        <v>1.98</v>
      </c>
      <c r="E16" s="315"/>
      <c r="F16" s="315">
        <v>1</v>
      </c>
      <c r="G16" s="315" t="s">
        <v>208</v>
      </c>
    </row>
    <row r="17" spans="2:7" x14ac:dyDescent="0.25">
      <c r="B17" s="290">
        <v>43461</v>
      </c>
      <c r="C17" s="315"/>
      <c r="D17" s="315">
        <v>0.78</v>
      </c>
      <c r="E17" s="315"/>
      <c r="F17" s="315">
        <v>2</v>
      </c>
      <c r="G17" s="315" t="s">
        <v>208</v>
      </c>
    </row>
    <row r="18" spans="2:7" x14ac:dyDescent="0.25">
      <c r="B18" s="290">
        <v>43431</v>
      </c>
      <c r="C18" s="315"/>
      <c r="D18" s="315">
        <v>0.14000000000000001</v>
      </c>
      <c r="E18" s="315"/>
      <c r="F18" s="315">
        <v>2</v>
      </c>
      <c r="G18" s="315" t="s">
        <v>208</v>
      </c>
    </row>
    <row r="19" spans="2:7" x14ac:dyDescent="0.25">
      <c r="B19" s="290">
        <v>43403</v>
      </c>
      <c r="C19" s="315"/>
      <c r="D19" s="315">
        <v>1.72</v>
      </c>
      <c r="E19" s="315"/>
      <c r="F19" s="315">
        <v>2</v>
      </c>
      <c r="G19" s="315" t="s">
        <v>208</v>
      </c>
    </row>
    <row r="20" spans="2:7" x14ac:dyDescent="0.25">
      <c r="B20" s="290">
        <v>43371</v>
      </c>
      <c r="C20" s="315"/>
      <c r="D20" s="315">
        <v>0.78</v>
      </c>
      <c r="E20" s="315"/>
      <c r="F20" s="315">
        <v>1</v>
      </c>
      <c r="G20" s="315" t="s">
        <v>208</v>
      </c>
    </row>
    <row r="21" spans="2:7" x14ac:dyDescent="0.25">
      <c r="B21" s="290">
        <v>43342</v>
      </c>
      <c r="C21" s="315"/>
      <c r="D21" s="315">
        <v>0.94</v>
      </c>
      <c r="E21" s="315"/>
      <c r="F21" s="315">
        <v>2</v>
      </c>
      <c r="G21" s="315" t="s">
        <v>208</v>
      </c>
    </row>
    <row r="22" spans="2:7" x14ac:dyDescent="0.25">
      <c r="B22" s="290">
        <v>43277</v>
      </c>
      <c r="C22" s="315"/>
      <c r="D22" s="315">
        <v>2.71</v>
      </c>
      <c r="E22" s="315"/>
      <c r="F22" s="315"/>
      <c r="G22" s="315" t="s">
        <v>208</v>
      </c>
    </row>
    <row r="23" spans="2:7" x14ac:dyDescent="0.25">
      <c r="B23" s="290">
        <v>43242</v>
      </c>
      <c r="C23" s="315"/>
      <c r="D23" s="315" t="s">
        <v>200</v>
      </c>
      <c r="E23" s="315"/>
      <c r="F23" s="315">
        <v>2</v>
      </c>
      <c r="G23" s="315" t="s">
        <v>202</v>
      </c>
    </row>
    <row r="24" spans="2:7" x14ac:dyDescent="0.25">
      <c r="B24" s="290">
        <v>43202</v>
      </c>
      <c r="C24" s="315"/>
      <c r="D24" s="315">
        <v>2.13</v>
      </c>
      <c r="E24" s="315"/>
      <c r="F24" s="315"/>
      <c r="G24" s="315" t="s">
        <v>159</v>
      </c>
    </row>
    <row r="25" spans="2:7" x14ac:dyDescent="0.25">
      <c r="B25" s="290">
        <v>43153</v>
      </c>
      <c r="C25" s="315"/>
      <c r="D25" s="315">
        <v>1.32</v>
      </c>
      <c r="E25" s="315"/>
      <c r="F25" s="315"/>
      <c r="G25" s="315" t="s">
        <v>159</v>
      </c>
    </row>
    <row r="26" spans="2:7" x14ac:dyDescent="0.25">
      <c r="B26" s="290">
        <v>43124</v>
      </c>
      <c r="C26" s="315"/>
      <c r="D26" s="315">
        <v>1.86</v>
      </c>
      <c r="E26" s="315"/>
      <c r="F26" s="315"/>
      <c r="G26" s="315" t="s">
        <v>159</v>
      </c>
    </row>
    <row r="27" spans="2:7" x14ac:dyDescent="0.25">
      <c r="B27" s="290">
        <v>43090</v>
      </c>
      <c r="C27" s="315"/>
      <c r="D27" s="315">
        <v>1.47</v>
      </c>
      <c r="E27" s="315"/>
      <c r="F27" s="315"/>
      <c r="G27" s="315" t="s">
        <v>159</v>
      </c>
    </row>
    <row r="28" spans="2:7" x14ac:dyDescent="0.25">
      <c r="B28" s="290">
        <v>43070</v>
      </c>
      <c r="C28" s="315"/>
      <c r="D28" s="315">
        <v>0.98</v>
      </c>
      <c r="E28" s="315"/>
      <c r="F28" s="315">
        <v>1</v>
      </c>
      <c r="G28" s="315" t="s">
        <v>159</v>
      </c>
    </row>
    <row r="29" spans="2:7" x14ac:dyDescent="0.25">
      <c r="B29" s="290">
        <v>43053</v>
      </c>
      <c r="C29" s="315"/>
      <c r="D29" s="315">
        <v>1.0900000000000001</v>
      </c>
      <c r="E29" s="315"/>
      <c r="F29" s="315"/>
      <c r="G29" s="315" t="s">
        <v>159</v>
      </c>
    </row>
    <row r="30" spans="2:7" x14ac:dyDescent="0.25">
      <c r="B30" s="290">
        <v>43021</v>
      </c>
      <c r="C30" s="315"/>
      <c r="D30" s="315">
        <v>1.68</v>
      </c>
      <c r="E30" s="315"/>
      <c r="F30" s="315">
        <v>2</v>
      </c>
      <c r="G30" s="315" t="s">
        <v>159</v>
      </c>
    </row>
    <row r="31" spans="2:7" x14ac:dyDescent="0.25">
      <c r="B31" s="290">
        <v>42998</v>
      </c>
      <c r="C31" s="315"/>
      <c r="D31" s="315">
        <v>1.45</v>
      </c>
      <c r="E31" s="315"/>
      <c r="F31" s="315"/>
      <c r="G31" s="315" t="s">
        <v>159</v>
      </c>
    </row>
    <row r="32" spans="2:7" x14ac:dyDescent="0.25">
      <c r="B32" s="290">
        <v>42955</v>
      </c>
      <c r="C32" s="315"/>
      <c r="D32" s="315">
        <v>0.14000000000000001</v>
      </c>
      <c r="E32" s="315"/>
      <c r="F32" s="315">
        <v>2</v>
      </c>
      <c r="G32" s="315" t="s">
        <v>159</v>
      </c>
    </row>
    <row r="33" spans="2:10" x14ac:dyDescent="0.25">
      <c r="B33" s="290">
        <v>42922</v>
      </c>
      <c r="C33" s="315"/>
      <c r="D33" s="315">
        <v>3.46</v>
      </c>
      <c r="E33" s="315"/>
      <c r="F33" s="315">
        <v>2</v>
      </c>
      <c r="G33" s="315" t="s">
        <v>159</v>
      </c>
    </row>
    <row r="34" spans="2:10" x14ac:dyDescent="0.25">
      <c r="B34" s="11"/>
      <c r="C34" s="11"/>
      <c r="D34" s="11"/>
      <c r="E34" s="11"/>
      <c r="F34" s="11"/>
      <c r="G34" s="11"/>
    </row>
    <row r="35" spans="2:10" x14ac:dyDescent="0.25">
      <c r="B35" s="331"/>
    </row>
    <row r="36" spans="2:10" x14ac:dyDescent="0.25">
      <c r="B36" s="331"/>
    </row>
    <row r="37" spans="2:10" x14ac:dyDescent="0.25">
      <c r="B37" s="331"/>
    </row>
    <row r="38" spans="2:10" x14ac:dyDescent="0.25">
      <c r="B38" s="331"/>
    </row>
    <row r="39" spans="2:10" x14ac:dyDescent="0.25">
      <c r="B39" s="1"/>
    </row>
    <row r="40" spans="2:10" x14ac:dyDescent="0.25">
      <c r="B40" s="1"/>
    </row>
    <row r="41" spans="2:10" x14ac:dyDescent="0.25">
      <c r="B41" s="1"/>
    </row>
    <row r="42" spans="2:10" x14ac:dyDescent="0.25">
      <c r="B42" s="1"/>
    </row>
    <row r="43" spans="2:10" x14ac:dyDescent="0.25">
      <c r="B43" s="1"/>
    </row>
    <row r="44" spans="2:10" x14ac:dyDescent="0.25">
      <c r="B44" s="1"/>
    </row>
    <row r="45" spans="2:10" x14ac:dyDescent="0.25">
      <c r="B45" s="1"/>
      <c r="J45" s="282"/>
    </row>
    <row r="46" spans="2:10" x14ac:dyDescent="0.25">
      <c r="B46" s="1"/>
    </row>
    <row r="47" spans="2:10" x14ac:dyDescent="0.25">
      <c r="B47" s="1"/>
    </row>
    <row r="48" spans="2:10" x14ac:dyDescent="0.25">
      <c r="B48" s="1"/>
    </row>
    <row r="49" spans="2:5" x14ac:dyDescent="0.25">
      <c r="B49" s="1"/>
    </row>
    <row r="50" spans="2:5" x14ac:dyDescent="0.25">
      <c r="B50" s="1"/>
    </row>
    <row r="51" spans="2:5" x14ac:dyDescent="0.25">
      <c r="B51" s="1"/>
    </row>
    <row r="52" spans="2:5" x14ac:dyDescent="0.25">
      <c r="B52" s="1"/>
    </row>
    <row r="53" spans="2:5" x14ac:dyDescent="0.25">
      <c r="B53" s="1"/>
    </row>
    <row r="54" spans="2:5" x14ac:dyDescent="0.25">
      <c r="B54" s="1"/>
    </row>
    <row r="63" spans="2:5" x14ac:dyDescent="0.25">
      <c r="B63" s="1"/>
      <c r="E63" s="280"/>
    </row>
    <row r="67" spans="2:2" x14ac:dyDescent="0.25">
      <c r="B67" s="1"/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opLeftCell="B1"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8.7109375" style="1" customWidth="1"/>
    <col min="6" max="6" width="9.140625" style="1"/>
    <col min="7" max="7" width="26.140625" style="1" customWidth="1"/>
    <col min="8" max="16384" width="9.140625" style="1"/>
  </cols>
  <sheetData>
    <row r="4" spans="1:7" x14ac:dyDescent="0.25">
      <c r="E4" s="377" t="s">
        <v>248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248</v>
      </c>
      <c r="B8" s="290">
        <v>43710</v>
      </c>
      <c r="C8" s="315"/>
      <c r="D8" s="315">
        <v>2.5299999999999998</v>
      </c>
      <c r="E8" s="315">
        <v>1.67</v>
      </c>
      <c r="F8" s="11"/>
      <c r="G8" s="315" t="s">
        <v>159</v>
      </c>
    </row>
    <row r="9" spans="1:7" x14ac:dyDescent="0.25">
      <c r="A9" s="318"/>
      <c r="B9" s="290">
        <v>43703</v>
      </c>
      <c r="C9" s="315"/>
      <c r="D9" s="315">
        <v>2.31</v>
      </c>
      <c r="E9" s="315">
        <v>1.83</v>
      </c>
      <c r="F9" s="11"/>
      <c r="G9" s="315" t="s">
        <v>159</v>
      </c>
    </row>
    <row r="10" spans="1:7" x14ac:dyDescent="0.25">
      <c r="A10" s="318"/>
      <c r="B10" s="290">
        <v>43664</v>
      </c>
      <c r="C10" s="315"/>
      <c r="D10" s="315">
        <v>2.4300000000000002</v>
      </c>
      <c r="E10" s="315">
        <v>1.52</v>
      </c>
      <c r="F10" s="11"/>
      <c r="G10" s="315" t="s">
        <v>159</v>
      </c>
    </row>
    <row r="11" spans="1:7" x14ac:dyDescent="0.25">
      <c r="A11" s="318"/>
      <c r="B11" s="290">
        <v>43642</v>
      </c>
      <c r="C11" s="315"/>
      <c r="D11" s="315">
        <v>2.12</v>
      </c>
      <c r="E11" s="315">
        <v>1.77</v>
      </c>
      <c r="F11" s="11"/>
      <c r="G11" s="315" t="s">
        <v>159</v>
      </c>
    </row>
    <row r="12" spans="1:7" x14ac:dyDescent="0.25">
      <c r="A12" s="318"/>
      <c r="B12" s="290">
        <v>43615</v>
      </c>
      <c r="C12" s="315"/>
      <c r="D12" s="315">
        <v>2.5099999999999998</v>
      </c>
      <c r="E12" s="315">
        <v>1.85</v>
      </c>
      <c r="F12" s="11"/>
      <c r="G12" s="315" t="s">
        <v>159</v>
      </c>
    </row>
    <row r="13" spans="1:7" x14ac:dyDescent="0.25">
      <c r="A13" s="330"/>
      <c r="B13" s="290">
        <v>43580</v>
      </c>
      <c r="C13" s="315"/>
      <c r="D13" s="315">
        <v>1.52</v>
      </c>
      <c r="E13" s="315">
        <v>2.77</v>
      </c>
      <c r="F13" s="11"/>
      <c r="G13" s="315" t="s">
        <v>159</v>
      </c>
    </row>
    <row r="14" spans="1:7" x14ac:dyDescent="0.25">
      <c r="B14" s="290">
        <v>43552</v>
      </c>
      <c r="C14" s="315"/>
      <c r="D14" s="315">
        <v>2.96</v>
      </c>
      <c r="E14" s="315">
        <v>2.39</v>
      </c>
      <c r="F14" s="11"/>
      <c r="G14" s="315" t="s">
        <v>208</v>
      </c>
    </row>
    <row r="15" spans="1:7" x14ac:dyDescent="0.25">
      <c r="B15" s="290">
        <v>43522</v>
      </c>
      <c r="C15" s="315"/>
      <c r="D15" s="315" t="s">
        <v>200</v>
      </c>
      <c r="E15" s="315" t="s">
        <v>200</v>
      </c>
      <c r="F15" s="11"/>
      <c r="G15" s="315" t="s">
        <v>208</v>
      </c>
    </row>
    <row r="16" spans="1:7" x14ac:dyDescent="0.25">
      <c r="B16" s="290">
        <v>43484</v>
      </c>
      <c r="C16" s="315"/>
      <c r="D16" s="315" t="s">
        <v>200</v>
      </c>
      <c r="E16" s="315" t="s">
        <v>200</v>
      </c>
      <c r="F16" s="11"/>
      <c r="G16" s="315" t="s">
        <v>247</v>
      </c>
    </row>
    <row r="17" spans="1:7" x14ac:dyDescent="0.25">
      <c r="B17" s="290"/>
      <c r="C17" s="315"/>
      <c r="D17" s="315"/>
      <c r="E17" s="315"/>
      <c r="F17" s="11"/>
      <c r="G17" s="315"/>
    </row>
    <row r="18" spans="1:7" x14ac:dyDescent="0.25">
      <c r="B18" s="290"/>
      <c r="C18" s="315"/>
      <c r="D18" s="315"/>
      <c r="E18" s="315"/>
      <c r="F18" s="315"/>
      <c r="G18" s="315"/>
    </row>
    <row r="19" spans="1:7" x14ac:dyDescent="0.25">
      <c r="B19" s="290"/>
      <c r="C19" s="315"/>
      <c r="D19" s="315"/>
      <c r="E19" s="315"/>
      <c r="F19" s="315"/>
      <c r="G19" s="315"/>
    </row>
    <row r="20" spans="1:7" x14ac:dyDescent="0.25">
      <c r="B20" s="331"/>
    </row>
    <row r="30" spans="1:7" x14ac:dyDescent="0.25">
      <c r="A30" s="378"/>
    </row>
    <row r="31" spans="1:7" x14ac:dyDescent="0.25">
      <c r="A31" s="378"/>
    </row>
    <row r="32" spans="1:7" x14ac:dyDescent="0.25">
      <c r="A32" s="378"/>
    </row>
    <row r="33" spans="1:1" x14ac:dyDescent="0.25">
      <c r="A33" s="378"/>
    </row>
    <row r="34" spans="1:1" x14ac:dyDescent="0.25">
      <c r="A34" s="378"/>
    </row>
    <row r="35" spans="1:1" x14ac:dyDescent="0.25">
      <c r="A35" s="378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3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7.140625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187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187</v>
      </c>
      <c r="B8" s="290">
        <v>43717</v>
      </c>
      <c r="C8" s="321">
        <v>9</v>
      </c>
      <c r="D8" s="315"/>
      <c r="E8" s="315"/>
      <c r="F8" s="315"/>
      <c r="G8" s="315" t="s">
        <v>159</v>
      </c>
    </row>
    <row r="9" spans="1:7" x14ac:dyDescent="0.25">
      <c r="B9" s="290">
        <v>43703</v>
      </c>
      <c r="C9" s="321">
        <v>9</v>
      </c>
      <c r="D9" s="315"/>
      <c r="E9" s="315"/>
      <c r="F9" s="315"/>
      <c r="G9" s="315" t="s">
        <v>159</v>
      </c>
    </row>
    <row r="10" spans="1:7" x14ac:dyDescent="0.25">
      <c r="A10" s="318"/>
      <c r="B10" s="290">
        <v>43650</v>
      </c>
      <c r="C10" s="321">
        <v>10</v>
      </c>
      <c r="D10" s="315"/>
      <c r="E10" s="315"/>
      <c r="F10" s="315"/>
      <c r="G10" s="315" t="s">
        <v>159</v>
      </c>
    </row>
    <row r="11" spans="1:7" x14ac:dyDescent="0.25">
      <c r="A11" s="318"/>
      <c r="B11" s="290">
        <v>43620</v>
      </c>
      <c r="C11" s="321">
        <v>10</v>
      </c>
      <c r="D11" s="315"/>
      <c r="E11" s="315"/>
      <c r="F11" s="315"/>
      <c r="G11" s="315" t="s">
        <v>159</v>
      </c>
    </row>
    <row r="12" spans="1:7" x14ac:dyDescent="0.25">
      <c r="A12" s="318"/>
      <c r="B12" s="290">
        <v>43615</v>
      </c>
      <c r="C12" s="321">
        <v>10</v>
      </c>
      <c r="D12" s="315"/>
      <c r="E12" s="315"/>
      <c r="F12" s="315"/>
      <c r="G12" s="315" t="s">
        <v>159</v>
      </c>
    </row>
    <row r="13" spans="1:7" x14ac:dyDescent="0.25">
      <c r="A13" s="318"/>
      <c r="B13" s="290">
        <v>43584</v>
      </c>
      <c r="C13" s="321">
        <v>10</v>
      </c>
      <c r="D13" s="315"/>
      <c r="E13" s="315"/>
      <c r="F13" s="315"/>
      <c r="G13" s="315" t="s">
        <v>159</v>
      </c>
    </row>
    <row r="14" spans="1:7" x14ac:dyDescent="0.25">
      <c r="A14" s="318"/>
      <c r="B14" s="290">
        <v>43545</v>
      </c>
      <c r="C14" s="321">
        <v>8</v>
      </c>
      <c r="D14" s="315"/>
      <c r="E14" s="315"/>
      <c r="F14" s="315"/>
      <c r="G14" s="315" t="s">
        <v>220</v>
      </c>
    </row>
    <row r="15" spans="1:7" x14ac:dyDescent="0.25">
      <c r="A15" s="318"/>
      <c r="B15" s="290">
        <v>43516</v>
      </c>
      <c r="C15" s="321">
        <v>8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8</v>
      </c>
      <c r="D16" s="315"/>
      <c r="E16" s="315"/>
      <c r="F16" s="315"/>
      <c r="G16" s="315" t="s">
        <v>220</v>
      </c>
    </row>
    <row r="17" spans="1:7" x14ac:dyDescent="0.25">
      <c r="B17" s="290">
        <v>43462</v>
      </c>
      <c r="C17" s="321">
        <v>6</v>
      </c>
      <c r="D17" s="315"/>
      <c r="E17" s="315"/>
      <c r="F17" s="315"/>
      <c r="G17" s="315" t="s">
        <v>220</v>
      </c>
    </row>
    <row r="18" spans="1:7" x14ac:dyDescent="0.25">
      <c r="B18" s="290">
        <v>43419</v>
      </c>
      <c r="C18" s="321">
        <v>6</v>
      </c>
      <c r="D18" s="315"/>
      <c r="E18" s="315"/>
      <c r="F18" s="315"/>
      <c r="G18" s="315" t="s">
        <v>220</v>
      </c>
    </row>
    <row r="19" spans="1:7" x14ac:dyDescent="0.25">
      <c r="B19" s="290">
        <v>43382</v>
      </c>
      <c r="C19" s="321">
        <v>9</v>
      </c>
      <c r="D19" s="315"/>
      <c r="E19" s="315"/>
      <c r="F19" s="315"/>
      <c r="G19" s="315" t="s">
        <v>220</v>
      </c>
    </row>
    <row r="20" spans="1:7" x14ac:dyDescent="0.25">
      <c r="B20" s="290">
        <v>43371</v>
      </c>
      <c r="C20" s="321">
        <v>8</v>
      </c>
      <c r="D20" s="315"/>
      <c r="E20" s="315"/>
      <c r="F20" s="315"/>
      <c r="G20" s="315" t="s">
        <v>159</v>
      </c>
    </row>
    <row r="21" spans="1:7" x14ac:dyDescent="0.25">
      <c r="B21" s="290">
        <v>43321</v>
      </c>
      <c r="C21" s="321">
        <v>9</v>
      </c>
      <c r="D21" s="315"/>
      <c r="E21" s="315"/>
      <c r="F21" s="315"/>
      <c r="G21" s="315" t="s">
        <v>159</v>
      </c>
    </row>
    <row r="22" spans="1:7" x14ac:dyDescent="0.25">
      <c r="B22" s="290">
        <v>43231</v>
      </c>
      <c r="C22" s="321">
        <v>7</v>
      </c>
      <c r="D22" s="315"/>
      <c r="E22" s="315"/>
      <c r="F22" s="315"/>
      <c r="G22" s="315" t="s">
        <v>159</v>
      </c>
    </row>
    <row r="23" spans="1:7" x14ac:dyDescent="0.25">
      <c r="B23" s="290">
        <v>43196</v>
      </c>
      <c r="C23" s="321">
        <v>9</v>
      </c>
      <c r="D23" s="315"/>
      <c r="E23" s="315"/>
      <c r="F23" s="315"/>
      <c r="G23" s="315" t="s">
        <v>159</v>
      </c>
    </row>
    <row r="24" spans="1:7" x14ac:dyDescent="0.25">
      <c r="B24" s="290">
        <v>43153</v>
      </c>
      <c r="C24" s="321">
        <v>8</v>
      </c>
      <c r="D24" s="315"/>
      <c r="E24" s="315"/>
      <c r="F24" s="315"/>
      <c r="G24" s="315" t="s">
        <v>159</v>
      </c>
    </row>
    <row r="25" spans="1:7" x14ac:dyDescent="0.25">
      <c r="B25" s="290">
        <v>43118</v>
      </c>
      <c r="C25" s="321">
        <v>3.5</v>
      </c>
      <c r="D25" s="315"/>
      <c r="E25" s="315"/>
      <c r="F25" s="315"/>
      <c r="G25" s="315" t="s">
        <v>159</v>
      </c>
    </row>
    <row r="26" spans="1:7" x14ac:dyDescent="0.25">
      <c r="B26" s="290">
        <v>43091</v>
      </c>
      <c r="C26" s="321">
        <v>2</v>
      </c>
      <c r="D26" s="315"/>
      <c r="E26" s="315"/>
      <c r="F26" s="315"/>
      <c r="G26" s="315" t="s">
        <v>159</v>
      </c>
    </row>
    <row r="27" spans="1:7" x14ac:dyDescent="0.25">
      <c r="B27" s="290">
        <v>43083</v>
      </c>
      <c r="C27" s="321">
        <v>2</v>
      </c>
      <c r="D27" s="315"/>
      <c r="E27" s="315"/>
      <c r="F27" s="315"/>
      <c r="G27" s="315" t="s">
        <v>159</v>
      </c>
    </row>
    <row r="28" spans="1:7" x14ac:dyDescent="0.25">
      <c r="B28" s="290">
        <v>43046</v>
      </c>
      <c r="C28" s="321">
        <v>5</v>
      </c>
      <c r="D28" s="315"/>
      <c r="E28" s="315"/>
      <c r="F28" s="315"/>
      <c r="G28" s="315" t="s">
        <v>159</v>
      </c>
    </row>
    <row r="29" spans="1:7" x14ac:dyDescent="0.25">
      <c r="B29" s="290">
        <v>43021</v>
      </c>
      <c r="C29" s="321">
        <v>5</v>
      </c>
      <c r="D29" s="315"/>
      <c r="E29" s="315"/>
      <c r="F29" s="315"/>
      <c r="G29" s="315" t="s">
        <v>159</v>
      </c>
    </row>
    <row r="30" spans="1:7" x14ac:dyDescent="0.25">
      <c r="B30" s="290">
        <v>43007</v>
      </c>
      <c r="C30" s="321">
        <v>5</v>
      </c>
      <c r="D30" s="315"/>
      <c r="E30" s="315"/>
      <c r="F30" s="315"/>
      <c r="G30" s="315" t="s">
        <v>159</v>
      </c>
    </row>
    <row r="31" spans="1:7" x14ac:dyDescent="0.25">
      <c r="A31" s="456"/>
      <c r="B31" s="290">
        <v>42955</v>
      </c>
      <c r="C31" s="321">
        <v>10</v>
      </c>
      <c r="D31" s="315"/>
      <c r="E31" s="315"/>
      <c r="F31" s="315"/>
      <c r="G31" s="315" t="s">
        <v>159</v>
      </c>
    </row>
    <row r="32" spans="1:7" x14ac:dyDescent="0.25">
      <c r="A32" s="456"/>
      <c r="B32" s="290">
        <v>42944</v>
      </c>
      <c r="C32" s="321">
        <v>10</v>
      </c>
      <c r="D32" s="315"/>
      <c r="E32" s="315"/>
      <c r="F32" s="315"/>
      <c r="G32" s="315" t="s">
        <v>159</v>
      </c>
    </row>
    <row r="33" spans="1:10" x14ac:dyDescent="0.25">
      <c r="A33" s="456"/>
      <c r="B33" s="290">
        <v>42936</v>
      </c>
      <c r="C33" s="321">
        <v>10</v>
      </c>
      <c r="D33" s="315"/>
      <c r="E33" s="315"/>
      <c r="F33" s="315"/>
      <c r="G33" s="315" t="s">
        <v>159</v>
      </c>
    </row>
    <row r="34" spans="1:10" x14ac:dyDescent="0.25">
      <c r="A34" s="456"/>
      <c r="B34" s="290">
        <v>42922</v>
      </c>
      <c r="C34" s="321">
        <v>8</v>
      </c>
      <c r="D34" s="315"/>
      <c r="E34" s="315"/>
      <c r="F34" s="315"/>
      <c r="G34" s="315" t="s">
        <v>159</v>
      </c>
    </row>
    <row r="35" spans="1:10" x14ac:dyDescent="0.25">
      <c r="A35" s="456"/>
      <c r="B35" s="319">
        <v>42916</v>
      </c>
      <c r="C35" s="320">
        <v>9</v>
      </c>
      <c r="D35" s="315"/>
      <c r="E35" s="315"/>
      <c r="F35" s="315"/>
      <c r="G35" s="315" t="s">
        <v>159</v>
      </c>
    </row>
    <row r="36" spans="1:10" x14ac:dyDescent="0.25">
      <c r="A36" s="456"/>
      <c r="B36" s="319">
        <v>42908</v>
      </c>
      <c r="C36" s="320">
        <v>8</v>
      </c>
      <c r="D36" s="315"/>
      <c r="E36" s="315"/>
      <c r="F36" s="315"/>
      <c r="G36" s="315" t="s">
        <v>159</v>
      </c>
    </row>
    <row r="37" spans="1:10" x14ac:dyDescent="0.25">
      <c r="A37" s="456"/>
      <c r="B37" s="319">
        <v>42893</v>
      </c>
      <c r="C37" s="320">
        <v>10</v>
      </c>
      <c r="D37" s="315"/>
      <c r="E37" s="315"/>
      <c r="F37" s="315"/>
      <c r="G37" s="315" t="s">
        <v>159</v>
      </c>
    </row>
    <row r="38" spans="1:10" x14ac:dyDescent="0.25">
      <c r="B38" s="319">
        <v>42887</v>
      </c>
      <c r="C38" s="320">
        <v>10</v>
      </c>
      <c r="D38" s="315"/>
      <c r="E38" s="315"/>
      <c r="F38" s="315"/>
      <c r="G38" s="315" t="s">
        <v>159</v>
      </c>
    </row>
    <row r="39" spans="1:10" x14ac:dyDescent="0.25">
      <c r="B39" s="319">
        <v>42878</v>
      </c>
      <c r="C39" s="320">
        <v>8</v>
      </c>
      <c r="D39" s="315"/>
      <c r="E39" s="315"/>
      <c r="F39" s="315"/>
      <c r="G39" s="315" t="s">
        <v>159</v>
      </c>
    </row>
    <row r="40" spans="1:10" x14ac:dyDescent="0.25">
      <c r="B40" s="319">
        <v>42872</v>
      </c>
      <c r="C40" s="320">
        <v>8.5</v>
      </c>
      <c r="D40" s="315"/>
      <c r="E40" s="315"/>
      <c r="F40" s="315"/>
      <c r="G40" s="315" t="s">
        <v>159</v>
      </c>
    </row>
    <row r="41" spans="1:10" x14ac:dyDescent="0.25">
      <c r="B41" s="319">
        <v>42866</v>
      </c>
      <c r="C41" s="320">
        <v>8</v>
      </c>
      <c r="D41" s="315"/>
      <c r="E41" s="315"/>
      <c r="F41" s="315"/>
      <c r="G41" s="315" t="s">
        <v>159</v>
      </c>
    </row>
    <row r="42" spans="1:10" x14ac:dyDescent="0.25">
      <c r="B42" s="319">
        <v>42858</v>
      </c>
      <c r="C42" s="320">
        <v>7</v>
      </c>
      <c r="D42" s="315"/>
      <c r="E42" s="315"/>
      <c r="F42" s="315"/>
      <c r="G42" s="315" t="s">
        <v>159</v>
      </c>
    </row>
    <row r="43" spans="1:10" x14ac:dyDescent="0.25">
      <c r="B43" s="319">
        <v>42851</v>
      </c>
      <c r="C43" s="320">
        <v>8</v>
      </c>
      <c r="D43" s="315"/>
      <c r="E43" s="315"/>
      <c r="F43" s="315"/>
      <c r="G43" s="315" t="s">
        <v>159</v>
      </c>
    </row>
    <row r="44" spans="1:10" x14ac:dyDescent="0.25">
      <c r="B44" s="319">
        <v>42844</v>
      </c>
      <c r="C44" s="320">
        <v>7.5</v>
      </c>
      <c r="D44" s="315"/>
      <c r="E44" s="315"/>
      <c r="F44" s="315"/>
      <c r="G44" s="315" t="s">
        <v>159</v>
      </c>
    </row>
    <row r="45" spans="1:10" x14ac:dyDescent="0.25">
      <c r="B45" s="319">
        <v>42832</v>
      </c>
      <c r="C45" s="320">
        <v>7</v>
      </c>
      <c r="D45" s="315"/>
      <c r="E45" s="315"/>
      <c r="F45" s="315"/>
      <c r="G45" s="315" t="s">
        <v>159</v>
      </c>
      <c r="J45" s="282"/>
    </row>
    <row r="46" spans="1:10" x14ac:dyDescent="0.25">
      <c r="B46" s="319">
        <v>42818</v>
      </c>
      <c r="C46" s="320">
        <v>8</v>
      </c>
      <c r="D46" s="315"/>
      <c r="E46" s="315"/>
      <c r="F46" s="315"/>
      <c r="G46" s="315" t="s">
        <v>159</v>
      </c>
    </row>
    <row r="47" spans="1:10" x14ac:dyDescent="0.25">
      <c r="B47" s="319">
        <v>42804</v>
      </c>
      <c r="C47" s="320">
        <v>7</v>
      </c>
      <c r="D47" s="315"/>
      <c r="E47" s="315"/>
      <c r="F47" s="315"/>
      <c r="G47" s="315" t="s">
        <v>159</v>
      </c>
    </row>
    <row r="48" spans="1:10" x14ac:dyDescent="0.25">
      <c r="B48" s="319">
        <v>42790</v>
      </c>
      <c r="C48" s="320">
        <v>7</v>
      </c>
      <c r="D48" s="315"/>
      <c r="E48" s="315"/>
      <c r="F48" s="315"/>
      <c r="G48" s="315" t="s">
        <v>159</v>
      </c>
    </row>
    <row r="49" spans="2:7" x14ac:dyDescent="0.25">
      <c r="B49" s="319">
        <v>42776</v>
      </c>
      <c r="C49" s="320">
        <v>7.5</v>
      </c>
      <c r="D49" s="315"/>
      <c r="E49" s="315"/>
      <c r="F49" s="315"/>
      <c r="G49" s="315" t="s">
        <v>159</v>
      </c>
    </row>
    <row r="50" spans="2:7" x14ac:dyDescent="0.25">
      <c r="B50" s="319">
        <v>42762</v>
      </c>
      <c r="C50" s="320">
        <v>8.5</v>
      </c>
      <c r="D50" s="315"/>
      <c r="E50" s="315"/>
      <c r="F50" s="315"/>
      <c r="G50" s="315" t="s">
        <v>159</v>
      </c>
    </row>
    <row r="51" spans="2:7" x14ac:dyDescent="0.25">
      <c r="B51" s="319">
        <v>42748</v>
      </c>
      <c r="C51" s="320">
        <v>8</v>
      </c>
      <c r="D51" s="315"/>
      <c r="E51" s="315"/>
      <c r="F51" s="315"/>
      <c r="G51" s="315" t="s">
        <v>159</v>
      </c>
    </row>
    <row r="52" spans="2:7" x14ac:dyDescent="0.25">
      <c r="B52" s="11"/>
      <c r="C52" s="11"/>
      <c r="D52" s="11"/>
      <c r="E52" s="11"/>
      <c r="F52" s="11"/>
      <c r="G52" s="11"/>
    </row>
    <row r="59" spans="2:7" x14ac:dyDescent="0.25">
      <c r="B59" s="1"/>
      <c r="E59" s="280"/>
    </row>
    <row r="63" spans="2:7" x14ac:dyDescent="0.25">
      <c r="B63" s="1"/>
    </row>
  </sheetData>
  <sortState ref="B12:G15">
    <sortCondition descending="1" ref="B12"/>
  </sortState>
  <mergeCells count="1">
    <mergeCell ref="A31:A37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0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21.5703125" style="1" customWidth="1"/>
    <col min="6" max="6" width="9.140625" style="1"/>
    <col min="7" max="7" width="35.5703125" style="1" customWidth="1"/>
    <col min="8" max="16384" width="9.140625" style="1"/>
  </cols>
  <sheetData>
    <row r="4" spans="1:7" x14ac:dyDescent="0.25">
      <c r="E4" s="377" t="s">
        <v>273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273</v>
      </c>
      <c r="B8" s="335">
        <v>43713</v>
      </c>
      <c r="C8" s="11"/>
      <c r="D8" s="336" t="s">
        <v>200</v>
      </c>
      <c r="E8" s="336" t="s">
        <v>200</v>
      </c>
      <c r="F8" s="11"/>
      <c r="G8" s="336" t="s">
        <v>272</v>
      </c>
    </row>
    <row r="9" spans="1:7" x14ac:dyDescent="0.25">
      <c r="A9" s="318"/>
      <c r="B9" s="335"/>
      <c r="C9" s="11"/>
      <c r="D9" s="11"/>
      <c r="E9" s="336"/>
      <c r="F9" s="11"/>
      <c r="G9" s="11"/>
    </row>
    <row r="10" spans="1:7" x14ac:dyDescent="0.25">
      <c r="A10" s="330"/>
      <c r="B10" s="335"/>
      <c r="C10" s="11"/>
      <c r="D10" s="11"/>
      <c r="E10" s="336"/>
      <c r="F10" s="11"/>
      <c r="G10" s="11"/>
    </row>
    <row r="11" spans="1:7" x14ac:dyDescent="0.25">
      <c r="A11" s="330"/>
      <c r="B11" s="335"/>
      <c r="C11" s="11"/>
      <c r="D11" s="11"/>
      <c r="E11" s="336"/>
      <c r="F11" s="11"/>
      <c r="G11" s="11"/>
    </row>
    <row r="12" spans="1:7" x14ac:dyDescent="0.25">
      <c r="A12" s="330"/>
      <c r="B12" s="335"/>
      <c r="C12" s="11"/>
      <c r="D12" s="11"/>
      <c r="E12" s="336"/>
      <c r="F12" s="11"/>
      <c r="G12" s="11"/>
    </row>
    <row r="13" spans="1:7" x14ac:dyDescent="0.25">
      <c r="A13" s="330"/>
      <c r="B13" s="335"/>
      <c r="C13" s="11"/>
      <c r="D13" s="11"/>
      <c r="E13" s="336"/>
      <c r="F13" s="11"/>
      <c r="G13" s="11"/>
    </row>
    <row r="14" spans="1:7" x14ac:dyDescent="0.25">
      <c r="B14" s="335"/>
      <c r="C14" s="11"/>
      <c r="D14" s="11"/>
      <c r="E14" s="336"/>
      <c r="F14" s="11"/>
      <c r="G14" s="11"/>
    </row>
    <row r="15" spans="1:7" x14ac:dyDescent="0.25">
      <c r="B15" s="335"/>
      <c r="C15" s="11"/>
      <c r="D15" s="11"/>
      <c r="E15" s="336"/>
      <c r="F15" s="11"/>
      <c r="G15" s="11"/>
    </row>
    <row r="16" spans="1:7" x14ac:dyDescent="0.25">
      <c r="B16" s="335"/>
      <c r="C16" s="11"/>
      <c r="D16" s="11"/>
      <c r="E16" s="336"/>
      <c r="F16" s="11"/>
      <c r="G16" s="11"/>
    </row>
    <row r="17" spans="1:7" x14ac:dyDescent="0.25">
      <c r="B17" s="335"/>
      <c r="C17" s="11"/>
      <c r="D17" s="11"/>
      <c r="E17" s="336"/>
      <c r="F17" s="11"/>
      <c r="G17" s="11"/>
    </row>
    <row r="18" spans="1:7" x14ac:dyDescent="0.25">
      <c r="B18" s="335"/>
      <c r="C18" s="11"/>
      <c r="D18" s="11"/>
      <c r="E18" s="336"/>
      <c r="F18" s="11"/>
      <c r="G18" s="11"/>
    </row>
    <row r="19" spans="1:7" x14ac:dyDescent="0.25">
      <c r="B19" s="335"/>
      <c r="C19" s="11"/>
      <c r="D19" s="11"/>
      <c r="E19" s="336"/>
      <c r="F19" s="11"/>
      <c r="G19" s="11"/>
    </row>
    <row r="20" spans="1:7" x14ac:dyDescent="0.25">
      <c r="B20" s="335"/>
      <c r="C20" s="11"/>
      <c r="D20" s="11"/>
      <c r="E20" s="336"/>
      <c r="F20" s="11"/>
      <c r="G20" s="11"/>
    </row>
    <row r="21" spans="1:7" x14ac:dyDescent="0.25">
      <c r="B21" s="335"/>
      <c r="C21" s="11"/>
      <c r="D21" s="11"/>
      <c r="E21" s="336"/>
      <c r="F21" s="11"/>
      <c r="G21" s="11"/>
    </row>
    <row r="22" spans="1:7" x14ac:dyDescent="0.25">
      <c r="B22" s="335"/>
      <c r="C22" s="11"/>
      <c r="D22" s="11"/>
      <c r="E22" s="336"/>
      <c r="F22" s="11"/>
      <c r="G22" s="315"/>
    </row>
    <row r="23" spans="1:7" x14ac:dyDescent="0.25">
      <c r="B23" s="335"/>
      <c r="C23" s="11"/>
      <c r="D23" s="11"/>
      <c r="E23" s="336"/>
      <c r="F23" s="11"/>
      <c r="G23" s="315"/>
    </row>
    <row r="24" spans="1:7" x14ac:dyDescent="0.25">
      <c r="B24" s="335"/>
      <c r="C24" s="11"/>
      <c r="D24" s="11"/>
      <c r="E24" s="336"/>
      <c r="F24" s="11"/>
      <c r="G24" s="315"/>
    </row>
    <row r="25" spans="1:7" x14ac:dyDescent="0.25">
      <c r="B25" s="335"/>
      <c r="C25" s="11"/>
      <c r="D25" s="11"/>
      <c r="E25" s="336"/>
      <c r="F25" s="11"/>
      <c r="G25" s="315"/>
    </row>
    <row r="26" spans="1:7" x14ac:dyDescent="0.25">
      <c r="B26" s="335"/>
      <c r="C26" s="11"/>
      <c r="D26" s="11"/>
      <c r="E26" s="336"/>
      <c r="F26" s="11"/>
      <c r="G26" s="315"/>
    </row>
    <row r="27" spans="1:7" x14ac:dyDescent="0.25">
      <c r="B27" s="335"/>
      <c r="C27" s="11"/>
      <c r="D27" s="11"/>
      <c r="E27" s="336"/>
      <c r="F27" s="11"/>
      <c r="G27" s="315"/>
    </row>
    <row r="28" spans="1:7" x14ac:dyDescent="0.25">
      <c r="B28" s="335"/>
      <c r="C28" s="11"/>
      <c r="D28" s="11"/>
      <c r="E28" s="336"/>
      <c r="F28" s="11"/>
      <c r="G28" s="315"/>
    </row>
    <row r="29" spans="1:7" x14ac:dyDescent="0.25">
      <c r="B29" s="335"/>
      <c r="C29" s="11"/>
      <c r="D29" s="11"/>
      <c r="E29" s="336"/>
      <c r="F29" s="11"/>
      <c r="G29" s="315"/>
    </row>
    <row r="30" spans="1:7" x14ac:dyDescent="0.25">
      <c r="A30" s="378"/>
      <c r="B30" s="335"/>
      <c r="C30" s="11"/>
      <c r="D30" s="11"/>
      <c r="E30" s="336"/>
      <c r="F30" s="11"/>
      <c r="G30" s="315"/>
    </row>
    <row r="31" spans="1:7" x14ac:dyDescent="0.25">
      <c r="A31" s="378"/>
      <c r="B31" s="335"/>
      <c r="C31" s="11"/>
      <c r="D31" s="11"/>
      <c r="E31" s="336"/>
      <c r="F31" s="11"/>
      <c r="G31" s="315"/>
    </row>
    <row r="32" spans="1:7" x14ac:dyDescent="0.25">
      <c r="A32" s="378"/>
      <c r="B32" s="335"/>
      <c r="C32" s="11"/>
      <c r="D32" s="11"/>
      <c r="E32" s="336"/>
      <c r="F32" s="11"/>
      <c r="G32" s="315"/>
    </row>
    <row r="33" spans="1:7" x14ac:dyDescent="0.25">
      <c r="A33" s="378"/>
      <c r="B33" s="335"/>
      <c r="C33" s="11"/>
      <c r="D33" s="11"/>
      <c r="E33" s="336"/>
      <c r="F33" s="11"/>
      <c r="G33" s="315"/>
    </row>
    <row r="34" spans="1:7" x14ac:dyDescent="0.25">
      <c r="A34" s="378"/>
      <c r="B34" s="335"/>
      <c r="C34" s="11"/>
      <c r="D34" s="11"/>
      <c r="E34" s="336"/>
      <c r="F34" s="11"/>
      <c r="G34" s="315"/>
    </row>
    <row r="35" spans="1:7" x14ac:dyDescent="0.25">
      <c r="A35" s="378"/>
      <c r="B35" s="335"/>
      <c r="C35" s="11"/>
      <c r="D35" s="11"/>
      <c r="E35" s="336"/>
      <c r="F35" s="11"/>
      <c r="G35" s="315"/>
    </row>
    <row r="36" spans="1:7" x14ac:dyDescent="0.25">
      <c r="B36" s="335"/>
      <c r="C36" s="11"/>
      <c r="D36" s="11"/>
      <c r="E36" s="336"/>
      <c r="F36" s="11"/>
      <c r="G36" s="315"/>
    </row>
    <row r="37" spans="1:7" x14ac:dyDescent="0.25">
      <c r="B37" s="335"/>
      <c r="C37" s="11"/>
      <c r="D37" s="11"/>
      <c r="E37" s="336"/>
      <c r="F37" s="11"/>
      <c r="G37" s="315"/>
    </row>
    <row r="38" spans="1:7" x14ac:dyDescent="0.25">
      <c r="B38" s="335"/>
      <c r="C38" s="11"/>
      <c r="D38" s="11"/>
      <c r="E38" s="336"/>
      <c r="F38" s="11"/>
      <c r="G38" s="315"/>
    </row>
    <row r="39" spans="1:7" x14ac:dyDescent="0.25">
      <c r="B39" s="335"/>
      <c r="C39" s="11"/>
      <c r="D39" s="11"/>
      <c r="E39" s="336"/>
      <c r="F39" s="11"/>
      <c r="G39" s="315"/>
    </row>
    <row r="40" spans="1:7" x14ac:dyDescent="0.25">
      <c r="B40" s="335"/>
      <c r="C40" s="11"/>
      <c r="D40" s="11"/>
      <c r="E40" s="336"/>
      <c r="F40" s="11"/>
      <c r="G40" s="315"/>
    </row>
    <row r="41" spans="1:7" x14ac:dyDescent="0.25">
      <c r="B41" s="335"/>
      <c r="C41" s="11"/>
      <c r="D41" s="11"/>
      <c r="E41" s="336"/>
      <c r="F41" s="11"/>
      <c r="G41" s="315"/>
    </row>
    <row r="42" spans="1:7" x14ac:dyDescent="0.25">
      <c r="B42" s="335"/>
      <c r="C42" s="11"/>
      <c r="D42" s="11"/>
      <c r="E42" s="336"/>
      <c r="F42" s="11"/>
      <c r="G42" s="315"/>
    </row>
    <row r="43" spans="1:7" x14ac:dyDescent="0.25">
      <c r="B43" s="335"/>
      <c r="C43" s="11"/>
      <c r="D43" s="11"/>
      <c r="E43" s="336"/>
      <c r="F43" s="11"/>
      <c r="G43" s="315"/>
    </row>
    <row r="44" spans="1:7" x14ac:dyDescent="0.25">
      <c r="B44" s="335"/>
      <c r="C44" s="11"/>
      <c r="D44" s="11"/>
      <c r="E44" s="336"/>
      <c r="F44" s="11"/>
      <c r="G44" s="315"/>
    </row>
    <row r="45" spans="1:7" x14ac:dyDescent="0.25">
      <c r="B45" s="335"/>
      <c r="C45" s="11"/>
      <c r="D45" s="11"/>
      <c r="E45" s="336"/>
      <c r="F45" s="11"/>
      <c r="G45" s="315"/>
    </row>
    <row r="46" spans="1:7" x14ac:dyDescent="0.25">
      <c r="B46" s="335"/>
      <c r="C46" s="11"/>
      <c r="D46" s="11"/>
      <c r="E46" s="336"/>
      <c r="F46" s="11"/>
      <c r="G46" s="315"/>
    </row>
    <row r="47" spans="1:7" x14ac:dyDescent="0.25">
      <c r="B47" s="335"/>
      <c r="C47" s="11"/>
      <c r="D47" s="11"/>
      <c r="E47" s="336"/>
      <c r="F47" s="11"/>
      <c r="G47" s="315"/>
    </row>
    <row r="48" spans="1:7" x14ac:dyDescent="0.25">
      <c r="B48" s="335"/>
      <c r="C48" s="11"/>
      <c r="D48" s="11"/>
      <c r="E48" s="336"/>
      <c r="F48" s="11"/>
      <c r="G48" s="315"/>
    </row>
    <row r="49" spans="2:7" x14ac:dyDescent="0.25">
      <c r="B49" s="335"/>
      <c r="C49" s="11"/>
      <c r="D49" s="11"/>
      <c r="E49" s="336"/>
      <c r="F49" s="11"/>
      <c r="G49" s="315"/>
    </row>
    <row r="50" spans="2:7" x14ac:dyDescent="0.25">
      <c r="B50" s="335"/>
      <c r="C50" s="11"/>
      <c r="D50" s="11"/>
      <c r="E50" s="336"/>
      <c r="F50" s="11"/>
      <c r="G50" s="315"/>
    </row>
    <row r="51" spans="2:7" x14ac:dyDescent="0.25">
      <c r="B51" s="335"/>
      <c r="C51" s="11"/>
      <c r="D51" s="11"/>
      <c r="E51" s="336"/>
      <c r="F51" s="11"/>
      <c r="G51" s="315"/>
    </row>
    <row r="52" spans="2:7" x14ac:dyDescent="0.25">
      <c r="B52" s="290"/>
      <c r="C52" s="11"/>
      <c r="D52" s="11"/>
      <c r="E52" s="315"/>
      <c r="F52" s="11"/>
      <c r="G52" s="315"/>
    </row>
    <row r="53" spans="2:7" x14ac:dyDescent="0.25">
      <c r="B53" s="290"/>
      <c r="C53" s="11"/>
      <c r="D53" s="11"/>
      <c r="E53" s="315"/>
      <c r="F53" s="11"/>
      <c r="G53" s="315"/>
    </row>
    <row r="54" spans="2:7" x14ac:dyDescent="0.25">
      <c r="B54" s="290"/>
      <c r="C54" s="315"/>
      <c r="D54" s="315"/>
      <c r="E54" s="315"/>
      <c r="F54" s="315"/>
      <c r="G54" s="315"/>
    </row>
    <row r="55" spans="2:7" x14ac:dyDescent="0.25">
      <c r="B55" s="290"/>
      <c r="C55" s="315"/>
      <c r="D55" s="315"/>
      <c r="E55" s="315"/>
      <c r="F55" s="315"/>
      <c r="G55" s="315"/>
    </row>
    <row r="56" spans="2:7" x14ac:dyDescent="0.25">
      <c r="B56" s="290"/>
      <c r="C56" s="315"/>
      <c r="D56" s="315"/>
      <c r="E56" s="315"/>
      <c r="F56" s="315"/>
      <c r="G56" s="315"/>
    </row>
    <row r="57" spans="2:7" x14ac:dyDescent="0.25">
      <c r="B57" s="331"/>
    </row>
    <row r="58" spans="2:7" x14ac:dyDescent="0.25">
      <c r="B58" s="331"/>
    </row>
    <row r="59" spans="2:7" x14ac:dyDescent="0.25">
      <c r="B59" s="331"/>
    </row>
    <row r="60" spans="2:7" x14ac:dyDescent="0.25">
      <c r="B60" s="331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2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6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188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188</v>
      </c>
      <c r="B8" s="290">
        <v>43717</v>
      </c>
      <c r="C8" s="321">
        <v>8</v>
      </c>
      <c r="D8" s="315"/>
      <c r="E8" s="315"/>
      <c r="F8" s="315"/>
      <c r="G8" s="315" t="s">
        <v>159</v>
      </c>
    </row>
    <row r="9" spans="1:7" x14ac:dyDescent="0.25">
      <c r="B9" s="290">
        <v>43703</v>
      </c>
      <c r="C9" s="321">
        <v>6</v>
      </c>
      <c r="D9" s="315"/>
      <c r="E9" s="315"/>
      <c r="F9" s="315"/>
      <c r="G9" s="315" t="s">
        <v>159</v>
      </c>
    </row>
    <row r="10" spans="1:7" x14ac:dyDescent="0.25">
      <c r="A10" s="318"/>
      <c r="B10" s="290">
        <v>43651</v>
      </c>
      <c r="C10" s="321">
        <v>6</v>
      </c>
      <c r="D10" s="315"/>
      <c r="E10" s="315"/>
      <c r="F10" s="315"/>
      <c r="G10" s="315" t="s">
        <v>159</v>
      </c>
    </row>
    <row r="11" spans="1:7" x14ac:dyDescent="0.25">
      <c r="A11" s="318"/>
      <c r="B11" s="290">
        <v>43620</v>
      </c>
      <c r="C11" s="321">
        <v>6</v>
      </c>
      <c r="D11" s="315"/>
      <c r="E11" s="315"/>
      <c r="F11" s="315"/>
      <c r="G11" s="315" t="s">
        <v>159</v>
      </c>
    </row>
    <row r="12" spans="1:7" x14ac:dyDescent="0.25">
      <c r="A12" s="318"/>
      <c r="B12" s="290">
        <v>43613</v>
      </c>
      <c r="C12" s="321">
        <v>8</v>
      </c>
      <c r="D12" s="315"/>
      <c r="E12" s="315"/>
      <c r="F12" s="315"/>
      <c r="G12" s="315" t="s">
        <v>159</v>
      </c>
    </row>
    <row r="13" spans="1:7" x14ac:dyDescent="0.25">
      <c r="A13" s="318"/>
      <c r="B13" s="290">
        <v>43579</v>
      </c>
      <c r="C13" s="321">
        <v>5</v>
      </c>
      <c r="D13" s="315"/>
      <c r="E13" s="315"/>
      <c r="F13" s="315"/>
      <c r="G13" s="315" t="s">
        <v>159</v>
      </c>
    </row>
    <row r="14" spans="1:7" x14ac:dyDescent="0.25">
      <c r="A14" s="318"/>
      <c r="B14" s="290">
        <v>43545</v>
      </c>
      <c r="C14" s="321">
        <v>8</v>
      </c>
      <c r="D14" s="315"/>
      <c r="E14" s="315"/>
      <c r="F14" s="315"/>
      <c r="G14" s="315" t="s">
        <v>220</v>
      </c>
    </row>
    <row r="15" spans="1:7" x14ac:dyDescent="0.25">
      <c r="A15" s="318"/>
      <c r="B15" s="290">
        <v>43516</v>
      </c>
      <c r="C15" s="321">
        <v>8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4</v>
      </c>
      <c r="D16" s="315"/>
      <c r="E16" s="315"/>
      <c r="F16" s="315"/>
      <c r="G16" s="315" t="s">
        <v>220</v>
      </c>
    </row>
    <row r="17" spans="1:7" x14ac:dyDescent="0.25">
      <c r="B17" s="290">
        <v>43462</v>
      </c>
      <c r="C17" s="321">
        <v>8</v>
      </c>
      <c r="D17" s="315"/>
      <c r="E17" s="315"/>
      <c r="F17" s="315"/>
      <c r="G17" s="315" t="s">
        <v>220</v>
      </c>
    </row>
    <row r="18" spans="1:7" x14ac:dyDescent="0.25">
      <c r="B18" s="290">
        <v>43419</v>
      </c>
      <c r="C18" s="321">
        <v>8</v>
      </c>
      <c r="D18" s="315"/>
      <c r="E18" s="315"/>
      <c r="F18" s="315"/>
      <c r="G18" s="315" t="s">
        <v>220</v>
      </c>
    </row>
    <row r="19" spans="1:7" x14ac:dyDescent="0.25">
      <c r="B19" s="290">
        <v>43392</v>
      </c>
      <c r="C19" s="321">
        <v>2</v>
      </c>
      <c r="D19" s="315"/>
      <c r="E19" s="315"/>
      <c r="F19" s="315"/>
      <c r="G19" s="315" t="s">
        <v>220</v>
      </c>
    </row>
    <row r="20" spans="1:7" x14ac:dyDescent="0.25">
      <c r="B20" s="290">
        <v>43372</v>
      </c>
      <c r="C20" s="321" t="s">
        <v>200</v>
      </c>
      <c r="D20" s="315"/>
      <c r="E20" s="315"/>
      <c r="F20" s="315"/>
      <c r="G20" s="315" t="s">
        <v>227</v>
      </c>
    </row>
    <row r="21" spans="1:7" x14ac:dyDescent="0.25">
      <c r="B21" s="290">
        <v>43341</v>
      </c>
      <c r="C21" s="321">
        <v>16</v>
      </c>
      <c r="D21" s="315"/>
      <c r="E21" s="315"/>
      <c r="F21" s="315"/>
      <c r="G21" s="315" t="s">
        <v>159</v>
      </c>
    </row>
    <row r="22" spans="1:7" x14ac:dyDescent="0.25">
      <c r="B22" s="290">
        <v>43341</v>
      </c>
      <c r="C22" s="321">
        <v>16</v>
      </c>
      <c r="D22" s="315"/>
      <c r="E22" s="315"/>
      <c r="F22" s="315"/>
      <c r="G22" s="315" t="s">
        <v>159</v>
      </c>
    </row>
    <row r="23" spans="1:7" x14ac:dyDescent="0.25">
      <c r="B23" s="290">
        <v>43231</v>
      </c>
      <c r="C23" s="321">
        <v>15</v>
      </c>
      <c r="D23" s="315"/>
      <c r="E23" s="315"/>
      <c r="F23" s="315"/>
      <c r="G23" s="315" t="s">
        <v>159</v>
      </c>
    </row>
    <row r="24" spans="1:7" x14ac:dyDescent="0.25">
      <c r="B24" s="290">
        <v>43196</v>
      </c>
      <c r="C24" s="321">
        <v>16</v>
      </c>
      <c r="D24" s="315"/>
      <c r="E24" s="315"/>
      <c r="F24" s="315"/>
      <c r="G24" s="315" t="s">
        <v>159</v>
      </c>
    </row>
    <row r="25" spans="1:7" x14ac:dyDescent="0.25">
      <c r="A25" s="378"/>
      <c r="B25" s="290">
        <v>43153</v>
      </c>
      <c r="C25" s="321">
        <v>9</v>
      </c>
      <c r="D25" s="315"/>
      <c r="E25" s="315"/>
      <c r="F25" s="315"/>
      <c r="G25" s="315" t="s">
        <v>159</v>
      </c>
    </row>
    <row r="26" spans="1:7" x14ac:dyDescent="0.25">
      <c r="A26" s="378"/>
      <c r="B26" s="290">
        <v>43118</v>
      </c>
      <c r="C26" s="321">
        <v>10.5</v>
      </c>
      <c r="D26" s="315"/>
      <c r="E26" s="315"/>
      <c r="F26" s="315"/>
      <c r="G26" s="315" t="s">
        <v>159</v>
      </c>
    </row>
    <row r="27" spans="1:7" x14ac:dyDescent="0.25">
      <c r="A27" s="378"/>
      <c r="B27" s="290">
        <v>43091</v>
      </c>
      <c r="C27" s="321">
        <v>2</v>
      </c>
      <c r="D27" s="315"/>
      <c r="E27" s="315"/>
      <c r="F27" s="315"/>
      <c r="G27" s="315" t="s">
        <v>159</v>
      </c>
    </row>
    <row r="28" spans="1:7" x14ac:dyDescent="0.25">
      <c r="A28" s="378"/>
      <c r="B28" s="290">
        <v>43083</v>
      </c>
      <c r="C28" s="321">
        <v>12</v>
      </c>
      <c r="D28" s="315"/>
      <c r="E28" s="315"/>
      <c r="F28" s="315"/>
      <c r="G28" s="315" t="s">
        <v>159</v>
      </c>
    </row>
    <row r="29" spans="1:7" x14ac:dyDescent="0.25">
      <c r="A29" s="378"/>
      <c r="B29" s="290">
        <v>43046</v>
      </c>
      <c r="C29" s="321">
        <v>8</v>
      </c>
      <c r="D29" s="315"/>
      <c r="E29" s="315"/>
      <c r="F29" s="315"/>
      <c r="G29" s="315" t="s">
        <v>159</v>
      </c>
    </row>
    <row r="30" spans="1:7" x14ac:dyDescent="0.25">
      <c r="A30" s="378"/>
      <c r="B30" s="290">
        <v>43021</v>
      </c>
      <c r="C30" s="321">
        <v>12</v>
      </c>
      <c r="D30" s="315"/>
      <c r="E30" s="315"/>
      <c r="F30" s="315"/>
      <c r="G30" s="315" t="s">
        <v>159</v>
      </c>
    </row>
    <row r="31" spans="1:7" x14ac:dyDescent="0.25">
      <c r="A31" s="378"/>
      <c r="B31" s="290">
        <v>43007</v>
      </c>
      <c r="C31" s="321">
        <v>8</v>
      </c>
      <c r="D31" s="315"/>
      <c r="E31" s="315"/>
      <c r="F31" s="315"/>
      <c r="G31" s="315" t="s">
        <v>159</v>
      </c>
    </row>
    <row r="32" spans="1:7" x14ac:dyDescent="0.25">
      <c r="B32" s="290">
        <v>42955</v>
      </c>
      <c r="C32" s="321">
        <v>13</v>
      </c>
      <c r="D32" s="315"/>
      <c r="E32" s="315"/>
      <c r="F32" s="315"/>
      <c r="G32" s="315" t="s">
        <v>159</v>
      </c>
    </row>
    <row r="33" spans="2:10" x14ac:dyDescent="0.25">
      <c r="B33" s="290">
        <v>42944</v>
      </c>
      <c r="C33" s="321">
        <v>13</v>
      </c>
      <c r="D33" s="315"/>
      <c r="E33" s="315"/>
      <c r="F33" s="315"/>
      <c r="G33" s="315" t="s">
        <v>159</v>
      </c>
    </row>
    <row r="34" spans="2:10" x14ac:dyDescent="0.25">
      <c r="B34" s="290">
        <v>42936</v>
      </c>
      <c r="C34" s="321">
        <v>11</v>
      </c>
      <c r="D34" s="315"/>
      <c r="E34" s="315"/>
      <c r="F34" s="315"/>
      <c r="G34" s="315" t="s">
        <v>159</v>
      </c>
    </row>
    <row r="35" spans="2:10" x14ac:dyDescent="0.25">
      <c r="B35" s="290">
        <v>42922</v>
      </c>
      <c r="C35" s="321">
        <v>11</v>
      </c>
      <c r="D35" s="315"/>
      <c r="E35" s="315"/>
      <c r="F35" s="315"/>
      <c r="G35" s="315" t="s">
        <v>159</v>
      </c>
    </row>
    <row r="36" spans="2:10" x14ac:dyDescent="0.25">
      <c r="B36" s="319">
        <v>42916</v>
      </c>
      <c r="C36" s="320">
        <v>11</v>
      </c>
      <c r="D36" s="315"/>
      <c r="E36" s="315"/>
      <c r="F36" s="315"/>
      <c r="G36" s="315" t="s">
        <v>159</v>
      </c>
    </row>
    <row r="37" spans="2:10" x14ac:dyDescent="0.25">
      <c r="B37" s="319">
        <v>42908</v>
      </c>
      <c r="C37" s="320">
        <v>11</v>
      </c>
      <c r="D37" s="315"/>
      <c r="E37" s="315"/>
      <c r="F37" s="315"/>
      <c r="G37" s="315" t="s">
        <v>159</v>
      </c>
    </row>
    <row r="38" spans="2:10" x14ac:dyDescent="0.25">
      <c r="B38" s="319">
        <v>42893</v>
      </c>
      <c r="C38" s="320">
        <v>10</v>
      </c>
      <c r="D38" s="315"/>
      <c r="E38" s="315"/>
      <c r="F38" s="315"/>
      <c r="G38" s="315" t="s">
        <v>159</v>
      </c>
    </row>
    <row r="39" spans="2:10" x14ac:dyDescent="0.25">
      <c r="B39" s="319">
        <v>42887</v>
      </c>
      <c r="C39" s="320">
        <v>10</v>
      </c>
      <c r="D39" s="315"/>
      <c r="E39" s="315"/>
      <c r="F39" s="315"/>
      <c r="G39" s="315" t="s">
        <v>159</v>
      </c>
      <c r="J39" s="282"/>
    </row>
    <row r="40" spans="2:10" x14ac:dyDescent="0.25">
      <c r="B40" s="319">
        <v>42878</v>
      </c>
      <c r="C40" s="320">
        <v>11</v>
      </c>
      <c r="D40" s="315"/>
      <c r="E40" s="315"/>
      <c r="F40" s="315"/>
      <c r="G40" s="315" t="s">
        <v>159</v>
      </c>
    </row>
    <row r="41" spans="2:10" x14ac:dyDescent="0.25">
      <c r="B41" s="319">
        <v>42872</v>
      </c>
      <c r="C41" s="320">
        <v>11</v>
      </c>
      <c r="D41" s="315"/>
      <c r="E41" s="315"/>
      <c r="F41" s="315"/>
      <c r="G41" s="315" t="s">
        <v>159</v>
      </c>
    </row>
    <row r="42" spans="2:10" x14ac:dyDescent="0.25">
      <c r="B42" s="319">
        <v>42866</v>
      </c>
      <c r="C42" s="320">
        <v>11</v>
      </c>
      <c r="D42" s="315"/>
      <c r="E42" s="315"/>
      <c r="F42" s="315"/>
      <c r="G42" s="315" t="s">
        <v>159</v>
      </c>
    </row>
    <row r="43" spans="2:10" x14ac:dyDescent="0.25">
      <c r="B43" s="319">
        <v>42858</v>
      </c>
      <c r="C43" s="320">
        <v>11</v>
      </c>
      <c r="D43" s="315"/>
      <c r="E43" s="315"/>
      <c r="F43" s="315"/>
      <c r="G43" s="315" t="s">
        <v>159</v>
      </c>
    </row>
    <row r="44" spans="2:10" x14ac:dyDescent="0.25">
      <c r="B44" s="319">
        <v>42851</v>
      </c>
      <c r="C44" s="320">
        <v>11</v>
      </c>
      <c r="D44" s="315"/>
      <c r="E44" s="315"/>
      <c r="F44" s="315"/>
      <c r="G44" s="315" t="s">
        <v>159</v>
      </c>
    </row>
    <row r="45" spans="2:10" x14ac:dyDescent="0.25">
      <c r="B45" s="319">
        <v>42844</v>
      </c>
      <c r="C45" s="320">
        <v>10.5</v>
      </c>
      <c r="D45" s="315"/>
      <c r="E45" s="315"/>
      <c r="F45" s="315"/>
      <c r="G45" s="315" t="s">
        <v>159</v>
      </c>
    </row>
    <row r="46" spans="2:10" x14ac:dyDescent="0.25">
      <c r="B46" s="319">
        <v>42832</v>
      </c>
      <c r="C46" s="320">
        <v>11</v>
      </c>
      <c r="D46" s="315"/>
      <c r="E46" s="315"/>
      <c r="F46" s="315"/>
      <c r="G46" s="315" t="s">
        <v>159</v>
      </c>
    </row>
    <row r="47" spans="2:10" x14ac:dyDescent="0.25">
      <c r="B47" s="319">
        <v>42818</v>
      </c>
      <c r="C47" s="320">
        <v>10</v>
      </c>
      <c r="D47" s="315"/>
      <c r="E47" s="315"/>
      <c r="F47" s="315"/>
      <c r="G47" s="315" t="s">
        <v>159</v>
      </c>
    </row>
    <row r="48" spans="2:10" x14ac:dyDescent="0.25">
      <c r="B48" s="319">
        <v>42804</v>
      </c>
      <c r="C48" s="320">
        <v>9.5</v>
      </c>
      <c r="D48" s="315"/>
      <c r="E48" s="315"/>
      <c r="F48" s="315"/>
      <c r="G48" s="315" t="s">
        <v>159</v>
      </c>
    </row>
    <row r="49" spans="2:7" x14ac:dyDescent="0.25">
      <c r="B49" s="319">
        <v>42790</v>
      </c>
      <c r="C49" s="320">
        <v>9.5</v>
      </c>
      <c r="D49" s="315"/>
      <c r="E49" s="315"/>
      <c r="F49" s="315"/>
      <c r="G49" s="315" t="s">
        <v>159</v>
      </c>
    </row>
    <row r="50" spans="2:7" x14ac:dyDescent="0.25">
      <c r="B50" s="319">
        <v>42776</v>
      </c>
      <c r="C50" s="320">
        <v>10</v>
      </c>
      <c r="D50" s="315"/>
      <c r="E50" s="315"/>
      <c r="F50" s="315"/>
      <c r="G50" s="315" t="s">
        <v>159</v>
      </c>
    </row>
    <row r="51" spans="2:7" x14ac:dyDescent="0.25">
      <c r="B51" s="319">
        <v>42762</v>
      </c>
      <c r="C51" s="320">
        <v>11</v>
      </c>
      <c r="D51" s="315"/>
      <c r="E51" s="315"/>
      <c r="F51" s="315"/>
      <c r="G51" s="315" t="s">
        <v>159</v>
      </c>
    </row>
    <row r="52" spans="2:7" x14ac:dyDescent="0.25">
      <c r="B52" s="319">
        <v>42748</v>
      </c>
      <c r="C52" s="320">
        <v>12</v>
      </c>
      <c r="D52" s="315"/>
      <c r="E52" s="315"/>
      <c r="F52" s="315"/>
      <c r="G52" s="315" t="s">
        <v>159</v>
      </c>
    </row>
    <row r="58" spans="2:7" x14ac:dyDescent="0.25">
      <c r="B58" s="1"/>
      <c r="E58" s="280"/>
    </row>
    <row r="62" spans="2:7" x14ac:dyDescent="0.25">
      <c r="B62" s="1"/>
    </row>
  </sheetData>
  <sortState ref="B13:G16">
    <sortCondition descending="1" ref="B13"/>
  </sortState>
  <mergeCells count="1">
    <mergeCell ref="A25:A31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6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4" width="9.140625" style="1"/>
    <col min="5" max="5" width="17.42578125" style="1" customWidth="1"/>
    <col min="6" max="6" width="9.140625" style="1"/>
    <col min="7" max="7" width="12.85546875" style="1" customWidth="1"/>
    <col min="8" max="16384" width="9.140625" style="1"/>
  </cols>
  <sheetData>
    <row r="4" spans="1:7" x14ac:dyDescent="0.25">
      <c r="E4" s="377" t="s">
        <v>206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43" t="s">
        <v>206</v>
      </c>
      <c r="B8" s="290">
        <v>43714</v>
      </c>
      <c r="C8" s="315"/>
      <c r="D8" s="315">
        <v>1.92</v>
      </c>
      <c r="E8" s="315">
        <v>1.29</v>
      </c>
      <c r="F8" s="315"/>
      <c r="G8" s="315" t="s">
        <v>159</v>
      </c>
    </row>
    <row r="9" spans="1:7" x14ac:dyDescent="0.25">
      <c r="A9" s="343"/>
      <c r="B9" s="290">
        <v>43703</v>
      </c>
      <c r="C9" s="315"/>
      <c r="D9" s="315">
        <v>1.87</v>
      </c>
      <c r="E9" s="315">
        <v>1.32</v>
      </c>
      <c r="F9" s="315"/>
      <c r="G9" s="315" t="s">
        <v>159</v>
      </c>
    </row>
    <row r="10" spans="1:7" x14ac:dyDescent="0.25">
      <c r="A10" s="343"/>
      <c r="B10" s="290">
        <v>43665</v>
      </c>
      <c r="C10" s="315"/>
      <c r="D10" s="315">
        <v>2.25</v>
      </c>
      <c r="E10" s="315">
        <v>1.1299999999999999</v>
      </c>
      <c r="F10" s="315"/>
      <c r="G10" s="315" t="s">
        <v>159</v>
      </c>
    </row>
    <row r="11" spans="1:7" x14ac:dyDescent="0.25">
      <c r="A11" s="343"/>
      <c r="B11" s="290">
        <v>43643</v>
      </c>
      <c r="C11" s="315"/>
      <c r="D11" s="315" t="s">
        <v>200</v>
      </c>
      <c r="E11" s="315" t="s">
        <v>200</v>
      </c>
      <c r="F11" s="315"/>
      <c r="G11" s="315" t="s">
        <v>208</v>
      </c>
    </row>
    <row r="12" spans="1:7" x14ac:dyDescent="0.25">
      <c r="A12" s="343"/>
      <c r="B12" s="290">
        <v>43601</v>
      </c>
      <c r="C12" s="315"/>
      <c r="D12" s="315" t="s">
        <v>200</v>
      </c>
      <c r="E12" s="315" t="s">
        <v>200</v>
      </c>
      <c r="F12" s="315"/>
      <c r="G12" s="315" t="s">
        <v>254</v>
      </c>
    </row>
    <row r="13" spans="1:7" x14ac:dyDescent="0.25">
      <c r="A13" s="343"/>
      <c r="B13" s="290">
        <v>43584</v>
      </c>
      <c r="C13" s="315"/>
      <c r="D13" s="315" t="s">
        <v>200</v>
      </c>
      <c r="E13" s="315" t="s">
        <v>200</v>
      </c>
      <c r="F13" s="315"/>
      <c r="G13" s="315" t="s">
        <v>254</v>
      </c>
    </row>
    <row r="14" spans="1:7" x14ac:dyDescent="0.25">
      <c r="B14" s="290">
        <v>43552</v>
      </c>
      <c r="C14" s="315"/>
      <c r="D14" s="315">
        <v>1.17</v>
      </c>
      <c r="E14" s="315">
        <v>2.41</v>
      </c>
      <c r="F14" s="315"/>
      <c r="G14" s="315" t="s">
        <v>208</v>
      </c>
    </row>
    <row r="15" spans="1:7" x14ac:dyDescent="0.25">
      <c r="B15" s="290">
        <v>43522</v>
      </c>
      <c r="C15" s="315"/>
      <c r="D15" s="315" t="s">
        <v>200</v>
      </c>
      <c r="E15" s="315" t="s">
        <v>200</v>
      </c>
      <c r="F15" s="315"/>
      <c r="G15" s="315" t="s">
        <v>227</v>
      </c>
    </row>
    <row r="16" spans="1:7" x14ac:dyDescent="0.25">
      <c r="B16" s="290">
        <v>43484</v>
      </c>
      <c r="C16" s="315"/>
      <c r="D16" s="315">
        <v>1.22</v>
      </c>
      <c r="E16" s="315">
        <v>4.9800000000000004</v>
      </c>
      <c r="F16" s="315"/>
      <c r="G16" s="315" t="s">
        <v>208</v>
      </c>
    </row>
    <row r="17" spans="2:7" x14ac:dyDescent="0.25">
      <c r="B17" s="290">
        <v>43461</v>
      </c>
      <c r="C17" s="315"/>
      <c r="D17" s="315">
        <v>1.72</v>
      </c>
      <c r="E17" s="315">
        <v>4.32</v>
      </c>
      <c r="F17" s="315"/>
      <c r="G17" s="315" t="s">
        <v>208</v>
      </c>
    </row>
    <row r="18" spans="2:7" x14ac:dyDescent="0.25">
      <c r="B18" s="290">
        <v>43431</v>
      </c>
      <c r="C18" s="315"/>
      <c r="D18" s="315">
        <v>1.34</v>
      </c>
      <c r="E18" s="315">
        <v>4.5599999999999996</v>
      </c>
      <c r="F18" s="315"/>
      <c r="G18" s="315" t="s">
        <v>208</v>
      </c>
    </row>
    <row r="19" spans="2:7" x14ac:dyDescent="0.25">
      <c r="B19" s="290">
        <v>43403</v>
      </c>
      <c r="C19" s="315"/>
      <c r="D19" s="315">
        <v>0.45</v>
      </c>
      <c r="E19" s="315">
        <v>4.1100000000000003</v>
      </c>
      <c r="F19" s="315"/>
      <c r="G19" s="315" t="s">
        <v>208</v>
      </c>
    </row>
    <row r="20" spans="2:7" x14ac:dyDescent="0.25">
      <c r="B20" s="290">
        <v>43371</v>
      </c>
      <c r="C20" s="315"/>
      <c r="D20" s="315">
        <v>1.02</v>
      </c>
      <c r="E20" s="315">
        <v>5.77</v>
      </c>
      <c r="F20" s="315"/>
      <c r="G20" s="315" t="s">
        <v>208</v>
      </c>
    </row>
    <row r="21" spans="2:7" x14ac:dyDescent="0.25">
      <c r="B21" s="290">
        <v>43342</v>
      </c>
      <c r="C21" s="315"/>
      <c r="D21" s="315">
        <v>1.29</v>
      </c>
      <c r="E21" s="315">
        <v>4.12</v>
      </c>
      <c r="F21" s="315"/>
      <c r="G21" s="315" t="s">
        <v>208</v>
      </c>
    </row>
    <row r="22" spans="2:7" x14ac:dyDescent="0.25">
      <c r="B22" s="290">
        <v>43278</v>
      </c>
      <c r="C22" s="315"/>
      <c r="D22" s="315">
        <v>1.73</v>
      </c>
      <c r="E22" s="315">
        <v>4.8099999999999996</v>
      </c>
      <c r="F22" s="315"/>
      <c r="G22" s="315" t="s">
        <v>208</v>
      </c>
    </row>
    <row r="23" spans="2:7" x14ac:dyDescent="0.25">
      <c r="B23" s="290">
        <v>43242</v>
      </c>
      <c r="C23" s="315"/>
      <c r="D23" s="315">
        <v>1.73</v>
      </c>
      <c r="E23" s="315">
        <v>4.7699999999999996</v>
      </c>
      <c r="F23" s="315"/>
      <c r="G23" s="315" t="s">
        <v>208</v>
      </c>
    </row>
    <row r="24" spans="2:7" x14ac:dyDescent="0.25">
      <c r="B24" s="290">
        <v>43202</v>
      </c>
      <c r="C24" s="315"/>
      <c r="D24" s="315">
        <v>1.23</v>
      </c>
      <c r="E24" s="315">
        <v>5.12</v>
      </c>
      <c r="F24" s="315"/>
      <c r="G24" s="315" t="s">
        <v>208</v>
      </c>
    </row>
    <row r="25" spans="2:7" x14ac:dyDescent="0.25">
      <c r="B25" s="290">
        <v>43153</v>
      </c>
      <c r="C25" s="315"/>
      <c r="D25" s="315">
        <v>1.9</v>
      </c>
      <c r="E25" s="315">
        <v>5.48</v>
      </c>
      <c r="F25" s="315"/>
      <c r="G25" s="315" t="s">
        <v>208</v>
      </c>
    </row>
    <row r="26" spans="2:7" x14ac:dyDescent="0.25">
      <c r="B26" s="290">
        <v>43124</v>
      </c>
      <c r="C26" s="315"/>
      <c r="D26" s="315">
        <v>1.94</v>
      </c>
      <c r="E26" s="315">
        <v>6.13</v>
      </c>
      <c r="F26" s="315"/>
      <c r="G26" s="315" t="s">
        <v>208</v>
      </c>
    </row>
    <row r="27" spans="2:7" x14ac:dyDescent="0.25">
      <c r="B27" s="290">
        <v>43090</v>
      </c>
      <c r="C27" s="315"/>
      <c r="D27" s="315">
        <v>1.85</v>
      </c>
      <c r="E27" s="315">
        <v>6.41</v>
      </c>
      <c r="F27" s="315"/>
      <c r="G27" s="315" t="s">
        <v>208</v>
      </c>
    </row>
    <row r="28" spans="2:7" x14ac:dyDescent="0.25">
      <c r="B28" s="290">
        <v>43070</v>
      </c>
      <c r="C28" s="315"/>
      <c r="D28" s="315">
        <v>2.19</v>
      </c>
      <c r="E28" s="315">
        <v>5.68</v>
      </c>
      <c r="F28" s="315"/>
      <c r="G28" s="315" t="s">
        <v>208</v>
      </c>
    </row>
    <row r="29" spans="2:7" x14ac:dyDescent="0.25">
      <c r="B29" s="290">
        <v>43053</v>
      </c>
      <c r="C29" s="315"/>
      <c r="D29" s="315">
        <v>0</v>
      </c>
      <c r="E29" s="315" t="s">
        <v>200</v>
      </c>
      <c r="F29" s="315"/>
      <c r="G29" s="315" t="s">
        <v>202</v>
      </c>
    </row>
    <row r="30" spans="2:7" x14ac:dyDescent="0.25">
      <c r="B30" s="290"/>
      <c r="C30" s="315"/>
      <c r="D30" s="315"/>
      <c r="E30" s="315"/>
      <c r="F30" s="315"/>
      <c r="G30" s="315"/>
    </row>
    <row r="31" spans="2:7" x14ac:dyDescent="0.25">
      <c r="B31" s="290"/>
      <c r="C31" s="315"/>
      <c r="D31" s="315"/>
      <c r="E31" s="315"/>
      <c r="F31" s="315"/>
      <c r="G31" s="315"/>
    </row>
    <row r="32" spans="2:7" x14ac:dyDescent="0.25">
      <c r="B32" s="290"/>
      <c r="C32" s="315"/>
      <c r="D32" s="315"/>
      <c r="E32" s="315"/>
      <c r="F32" s="315"/>
      <c r="G32" s="315"/>
    </row>
    <row r="33" spans="2:7" x14ac:dyDescent="0.25">
      <c r="B33" s="6"/>
      <c r="C33" s="342"/>
      <c r="D33" s="342"/>
      <c r="E33" s="342"/>
      <c r="F33" s="342"/>
      <c r="G33" s="342"/>
    </row>
    <row r="34" spans="2:7" x14ac:dyDescent="0.25">
      <c r="B34" s="6"/>
      <c r="C34" s="342"/>
      <c r="D34" s="342"/>
      <c r="E34" s="342"/>
      <c r="F34" s="342"/>
      <c r="G34" s="342"/>
    </row>
    <row r="35" spans="2:7" x14ac:dyDescent="0.25">
      <c r="B35" s="6"/>
      <c r="C35" s="342"/>
      <c r="D35" s="342"/>
      <c r="E35" s="342"/>
      <c r="F35" s="342"/>
      <c r="G35" s="342"/>
    </row>
    <row r="36" spans="2:7" x14ac:dyDescent="0.25">
      <c r="B36" s="6"/>
      <c r="C36" s="342"/>
      <c r="D36" s="342"/>
      <c r="E36" s="342"/>
      <c r="F36" s="342"/>
      <c r="G36" s="342"/>
    </row>
  </sheetData>
  <mergeCells count="1">
    <mergeCell ref="E4:F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0"/>
  <sheetViews>
    <sheetView workbookViewId="0"/>
  </sheetViews>
  <sheetFormatPr defaultColWidth="9.140625" defaultRowHeight="15" x14ac:dyDescent="0.25"/>
  <cols>
    <col min="1" max="1" width="1.7109375" style="1" customWidth="1"/>
    <col min="2" max="2" width="25.85546875" style="1" customWidth="1"/>
    <col min="3" max="3" width="14.85546875" style="3" customWidth="1"/>
    <col min="4" max="4" width="16.5703125" style="4" customWidth="1"/>
    <col min="5" max="5" width="19.140625" style="5" customWidth="1"/>
    <col min="6" max="6" width="14.7109375" style="1" customWidth="1"/>
    <col min="7" max="7" width="15.42578125" style="1" bestFit="1" customWidth="1"/>
    <col min="8" max="8" width="8.85546875" style="1" bestFit="1" customWidth="1"/>
    <col min="9" max="9" width="13.85546875" style="1" bestFit="1" customWidth="1"/>
    <col min="10" max="16384" width="9.140625" style="1"/>
  </cols>
  <sheetData>
    <row r="5" spans="2:8" s="7" customFormat="1" ht="24.95" customHeight="1" x14ac:dyDescent="0.3">
      <c r="B5" s="287" t="s">
        <v>230</v>
      </c>
      <c r="C5" s="310"/>
      <c r="D5" s="288"/>
      <c r="E5" s="311"/>
    </row>
    <row r="6" spans="2:8" s="7" customFormat="1" ht="24.95" customHeight="1" x14ac:dyDescent="0.3">
      <c r="B6" s="287" t="s">
        <v>161</v>
      </c>
      <c r="C6" s="355" t="s">
        <v>231</v>
      </c>
      <c r="D6" s="288"/>
      <c r="E6" s="311"/>
      <c r="F6" s="312"/>
      <c r="G6" s="312"/>
      <c r="H6" s="312"/>
    </row>
    <row r="8" spans="2:8" ht="30" customHeight="1" x14ac:dyDescent="0.25">
      <c r="B8" s="291" t="s">
        <v>196</v>
      </c>
      <c r="C8" s="291" t="s">
        <v>232</v>
      </c>
      <c r="D8" s="292" t="s">
        <v>158</v>
      </c>
      <c r="E8" s="297" t="s">
        <v>3</v>
      </c>
    </row>
    <row r="9" spans="2:8" x14ac:dyDescent="0.25">
      <c r="B9" s="367" t="s">
        <v>186</v>
      </c>
      <c r="C9" s="363">
        <v>3</v>
      </c>
      <c r="D9" s="295">
        <v>43705</v>
      </c>
      <c r="E9" s="296" t="s">
        <v>220</v>
      </c>
    </row>
    <row r="10" spans="2:8" x14ac:dyDescent="0.25">
      <c r="B10" s="367" t="s">
        <v>233</v>
      </c>
      <c r="C10" s="363">
        <v>3</v>
      </c>
      <c r="D10" s="295">
        <v>43697</v>
      </c>
      <c r="E10" s="296" t="s">
        <v>228</v>
      </c>
    </row>
    <row r="11" spans="2:8" x14ac:dyDescent="0.25">
      <c r="B11" s="367" t="s">
        <v>263</v>
      </c>
      <c r="C11" s="363">
        <v>2</v>
      </c>
      <c r="D11" s="295">
        <v>43697</v>
      </c>
      <c r="E11" s="296" t="s">
        <v>228</v>
      </c>
    </row>
    <row r="12" spans="2:8" x14ac:dyDescent="0.25">
      <c r="B12" s="367" t="s">
        <v>234</v>
      </c>
      <c r="C12" s="363">
        <v>2</v>
      </c>
      <c r="D12" s="295">
        <v>43697</v>
      </c>
      <c r="E12" s="296" t="s">
        <v>228</v>
      </c>
    </row>
    <row r="13" spans="2:8" x14ac:dyDescent="0.25">
      <c r="B13" s="367" t="s">
        <v>235</v>
      </c>
      <c r="C13" s="363">
        <v>3</v>
      </c>
      <c r="D13" s="295">
        <v>43697</v>
      </c>
      <c r="E13" s="296"/>
      <c r="G13" s="341"/>
    </row>
    <row r="14" spans="2:8" x14ac:dyDescent="0.25">
      <c r="C14" s="1"/>
      <c r="D14" s="1"/>
      <c r="E14" s="1"/>
    </row>
    <row r="15" spans="2:8" x14ac:dyDescent="0.25">
      <c r="C15" s="1"/>
      <c r="D15" s="1"/>
      <c r="E15" s="1"/>
    </row>
    <row r="16" spans="2:8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</sheetData>
  <hyperlinks>
    <hyperlink ref="B9" location="'NCF-0169'!A1" display="NCF-0169"/>
    <hyperlink ref="B10" location="'Bateria 1 CF'!A1" display="Batería 1 CF"/>
    <hyperlink ref="B13" location="'TK-1000 CF'!A1" display="TK-1000 CF"/>
    <hyperlink ref="B11:B12" location="'NCF.a-0047'!A1" display="NCF.a-0047"/>
    <hyperlink ref="B11" location="'Bateria 2 CF'!A1" display="Batería 2 CF"/>
    <hyperlink ref="B12" location="'Bateria 3 CF '!A1" display="Batería 3 CF"/>
  </hyperlinks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38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4" width="9.140625" style="1"/>
    <col min="5" max="5" width="16.7109375" style="1" customWidth="1"/>
    <col min="6" max="6" width="9.140625" style="1"/>
    <col min="7" max="7" width="24.42578125" style="1" customWidth="1"/>
    <col min="8" max="16384" width="9.140625" style="1"/>
  </cols>
  <sheetData>
    <row r="4" spans="1:7" x14ac:dyDescent="0.25">
      <c r="E4" s="377" t="s">
        <v>198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40" t="s">
        <v>198</v>
      </c>
      <c r="B8" s="290">
        <v>43710</v>
      </c>
      <c r="C8" s="315"/>
      <c r="D8" s="315">
        <v>0.79</v>
      </c>
      <c r="E8" s="315" t="s">
        <v>200</v>
      </c>
      <c r="F8" s="315"/>
      <c r="G8" s="315" t="s">
        <v>159</v>
      </c>
    </row>
    <row r="9" spans="1:7" x14ac:dyDescent="0.25">
      <c r="A9" s="334"/>
      <c r="B9" s="290">
        <v>43703</v>
      </c>
      <c r="C9" s="315"/>
      <c r="D9" s="315">
        <v>0.62</v>
      </c>
      <c r="E9" s="315" t="s">
        <v>200</v>
      </c>
      <c r="F9" s="315"/>
      <c r="G9" s="315" t="s">
        <v>159</v>
      </c>
    </row>
    <row r="10" spans="1:7" x14ac:dyDescent="0.25">
      <c r="A10" s="334"/>
      <c r="B10" s="290">
        <v>43668</v>
      </c>
      <c r="C10" s="315"/>
      <c r="D10" s="315">
        <v>0.75</v>
      </c>
      <c r="E10" s="315" t="s">
        <v>200</v>
      </c>
      <c r="F10" s="315"/>
      <c r="G10" s="315" t="s">
        <v>159</v>
      </c>
    </row>
    <row r="11" spans="1:7" x14ac:dyDescent="0.25">
      <c r="A11" s="334"/>
      <c r="B11" s="290">
        <v>43642</v>
      </c>
      <c r="C11" s="315"/>
      <c r="D11" s="315">
        <v>0.82</v>
      </c>
      <c r="E11" s="315" t="s">
        <v>200</v>
      </c>
      <c r="F11" s="315"/>
      <c r="G11" s="315" t="s">
        <v>159</v>
      </c>
    </row>
    <row r="12" spans="1:7" x14ac:dyDescent="0.25">
      <c r="A12" s="334"/>
      <c r="B12" s="290">
        <v>43615</v>
      </c>
      <c r="C12" s="315"/>
      <c r="D12" s="315">
        <v>1.08</v>
      </c>
      <c r="E12" s="315" t="s">
        <v>200</v>
      </c>
      <c r="F12" s="315"/>
      <c r="G12" s="315" t="s">
        <v>159</v>
      </c>
    </row>
    <row r="13" spans="1:7" x14ac:dyDescent="0.25">
      <c r="A13" s="334"/>
      <c r="B13" s="290">
        <v>43580</v>
      </c>
      <c r="C13" s="315"/>
      <c r="D13" s="315">
        <v>2.93</v>
      </c>
      <c r="E13" s="315" t="s">
        <v>200</v>
      </c>
      <c r="F13" s="315"/>
      <c r="G13" s="315" t="s">
        <v>159</v>
      </c>
    </row>
    <row r="14" spans="1:7" x14ac:dyDescent="0.25">
      <c r="A14" s="334"/>
      <c r="B14" s="290">
        <v>43545</v>
      </c>
      <c r="C14" s="315"/>
      <c r="D14" s="315">
        <v>0.52</v>
      </c>
      <c r="E14" s="315" t="s">
        <v>200</v>
      </c>
      <c r="F14" s="315"/>
      <c r="G14" s="315" t="s">
        <v>159</v>
      </c>
    </row>
    <row r="15" spans="1:7" x14ac:dyDescent="0.25">
      <c r="B15" s="290">
        <v>43522</v>
      </c>
      <c r="C15" s="315"/>
      <c r="D15" s="315">
        <v>0.68</v>
      </c>
      <c r="E15" s="315" t="s">
        <v>200</v>
      </c>
      <c r="F15" s="315"/>
      <c r="G15" s="315" t="s">
        <v>159</v>
      </c>
    </row>
    <row r="16" spans="1:7" x14ac:dyDescent="0.25">
      <c r="B16" s="290">
        <v>43484</v>
      </c>
      <c r="C16" s="315"/>
      <c r="D16" s="315">
        <v>1.45</v>
      </c>
      <c r="E16" s="315" t="s">
        <v>200</v>
      </c>
      <c r="F16" s="315"/>
      <c r="G16" s="315" t="s">
        <v>159</v>
      </c>
    </row>
    <row r="17" spans="2:7" x14ac:dyDescent="0.25">
      <c r="B17" s="290">
        <v>43461</v>
      </c>
      <c r="C17" s="315"/>
      <c r="D17" s="315">
        <v>0.96</v>
      </c>
      <c r="E17" s="315" t="s">
        <v>200</v>
      </c>
      <c r="F17" s="315"/>
      <c r="G17" s="315" t="s">
        <v>159</v>
      </c>
    </row>
    <row r="18" spans="2:7" x14ac:dyDescent="0.25">
      <c r="B18" s="290">
        <v>43412</v>
      </c>
      <c r="C18" s="315"/>
      <c r="D18" s="315">
        <v>0.13</v>
      </c>
      <c r="E18" s="315" t="s">
        <v>200</v>
      </c>
      <c r="F18" s="315"/>
      <c r="G18" s="315" t="s">
        <v>241</v>
      </c>
    </row>
    <row r="19" spans="2:7" x14ac:dyDescent="0.25">
      <c r="B19" s="290">
        <v>43403</v>
      </c>
      <c r="C19" s="315"/>
      <c r="D19" s="315"/>
      <c r="E19" s="315" t="s">
        <v>200</v>
      </c>
      <c r="F19" s="315"/>
      <c r="G19" s="315" t="s">
        <v>227</v>
      </c>
    </row>
    <row r="20" spans="2:7" x14ac:dyDescent="0.25">
      <c r="B20" s="290">
        <v>43371</v>
      </c>
      <c r="C20" s="315"/>
      <c r="D20" s="315"/>
      <c r="E20" s="315" t="s">
        <v>200</v>
      </c>
      <c r="F20" s="315"/>
      <c r="G20" s="315" t="s">
        <v>227</v>
      </c>
    </row>
    <row r="21" spans="2:7" x14ac:dyDescent="0.25">
      <c r="B21" s="290">
        <v>43342</v>
      </c>
      <c r="C21" s="315"/>
      <c r="D21" s="315"/>
      <c r="E21" s="315">
        <v>3.71</v>
      </c>
      <c r="F21" s="315"/>
      <c r="G21" s="315" t="s">
        <v>159</v>
      </c>
    </row>
    <row r="22" spans="2:7" x14ac:dyDescent="0.25">
      <c r="B22" s="290">
        <v>43277</v>
      </c>
      <c r="C22" s="315"/>
      <c r="D22" s="315"/>
      <c r="E22" s="315">
        <v>6.01</v>
      </c>
      <c r="F22" s="315"/>
      <c r="G22" s="315" t="s">
        <v>159</v>
      </c>
    </row>
    <row r="23" spans="2:7" x14ac:dyDescent="0.25">
      <c r="B23" s="290">
        <v>43242</v>
      </c>
      <c r="C23" s="315"/>
      <c r="D23" s="315"/>
      <c r="E23" s="315">
        <v>5.71</v>
      </c>
      <c r="F23" s="315"/>
      <c r="G23" s="315" t="s">
        <v>159</v>
      </c>
    </row>
    <row r="24" spans="2:7" x14ac:dyDescent="0.25">
      <c r="B24" s="290">
        <v>43202</v>
      </c>
      <c r="C24" s="315"/>
      <c r="D24" s="315"/>
      <c r="E24" s="315">
        <v>5.33</v>
      </c>
      <c r="F24" s="315"/>
      <c r="G24" s="315" t="s">
        <v>159</v>
      </c>
    </row>
    <row r="25" spans="2:7" x14ac:dyDescent="0.25">
      <c r="B25" s="290">
        <v>43153</v>
      </c>
      <c r="C25" s="315"/>
      <c r="D25" s="315"/>
      <c r="E25" s="315">
        <v>6.71</v>
      </c>
      <c r="F25" s="315"/>
      <c r="G25" s="315" t="s">
        <v>159</v>
      </c>
    </row>
    <row r="26" spans="2:7" x14ac:dyDescent="0.25">
      <c r="B26" s="290">
        <v>43124</v>
      </c>
      <c r="C26" s="315"/>
      <c r="D26" s="315"/>
      <c r="E26" s="315">
        <v>4.2300000000000004</v>
      </c>
      <c r="F26" s="315"/>
      <c r="G26" s="315" t="s">
        <v>159</v>
      </c>
    </row>
    <row r="27" spans="2:7" x14ac:dyDescent="0.25">
      <c r="B27" s="290">
        <v>43090</v>
      </c>
      <c r="C27" s="315"/>
      <c r="D27" s="315"/>
      <c r="E27" s="315">
        <v>3.73</v>
      </c>
      <c r="F27" s="315"/>
      <c r="G27" s="315" t="s">
        <v>159</v>
      </c>
    </row>
    <row r="28" spans="2:7" x14ac:dyDescent="0.25">
      <c r="B28" s="290">
        <v>43070</v>
      </c>
      <c r="C28" s="315"/>
      <c r="D28" s="315"/>
      <c r="E28" s="315">
        <v>4.47</v>
      </c>
      <c r="F28" s="315"/>
      <c r="G28" s="315" t="s">
        <v>159</v>
      </c>
    </row>
    <row r="29" spans="2:7" x14ac:dyDescent="0.25">
      <c r="B29" s="290">
        <v>43053</v>
      </c>
      <c r="C29" s="315"/>
      <c r="D29" s="315"/>
      <c r="E29" s="315">
        <v>3.98</v>
      </c>
      <c r="F29" s="315"/>
      <c r="G29" s="315" t="s">
        <v>159</v>
      </c>
    </row>
    <row r="30" spans="2:7" x14ac:dyDescent="0.25">
      <c r="B30" s="290">
        <v>43025</v>
      </c>
      <c r="C30" s="315"/>
      <c r="D30" s="315"/>
      <c r="E30" s="315">
        <v>4.12</v>
      </c>
      <c r="F30" s="315"/>
      <c r="G30" s="315" t="s">
        <v>159</v>
      </c>
    </row>
    <row r="31" spans="2:7" x14ac:dyDescent="0.25">
      <c r="B31" s="290">
        <v>43006</v>
      </c>
      <c r="C31" s="315"/>
      <c r="D31" s="315"/>
      <c r="E31" s="315">
        <v>5.16</v>
      </c>
      <c r="F31" s="315"/>
      <c r="G31" s="315" t="s">
        <v>159</v>
      </c>
    </row>
    <row r="32" spans="2:7" x14ac:dyDescent="0.25">
      <c r="B32" s="290">
        <v>42990</v>
      </c>
      <c r="C32" s="315"/>
      <c r="D32" s="315"/>
      <c r="E32" s="315"/>
      <c r="F32" s="315"/>
      <c r="G32" s="315" t="s">
        <v>203</v>
      </c>
    </row>
    <row r="33" spans="2:7" x14ac:dyDescent="0.25">
      <c r="B33" s="290"/>
      <c r="C33" s="315"/>
      <c r="D33" s="315"/>
      <c r="E33" s="315"/>
      <c r="F33" s="315"/>
      <c r="G33" s="315"/>
    </row>
    <row r="34" spans="2:7" x14ac:dyDescent="0.25">
      <c r="B34" s="290"/>
      <c r="C34" s="315"/>
      <c r="D34" s="315"/>
      <c r="E34" s="315"/>
      <c r="F34" s="315"/>
      <c r="G34" s="315"/>
    </row>
    <row r="35" spans="2:7" x14ac:dyDescent="0.25">
      <c r="B35" s="6"/>
      <c r="C35" s="286"/>
      <c r="D35" s="286"/>
      <c r="E35" s="286"/>
      <c r="F35" s="286"/>
      <c r="G35" s="286"/>
    </row>
    <row r="36" spans="2:7" x14ac:dyDescent="0.25">
      <c r="B36" s="6"/>
      <c r="C36" s="286"/>
      <c r="D36" s="286"/>
      <c r="E36" s="286"/>
      <c r="F36" s="286"/>
      <c r="G36" s="286"/>
    </row>
    <row r="37" spans="2:7" x14ac:dyDescent="0.25">
      <c r="B37" s="6"/>
      <c r="C37" s="286"/>
      <c r="D37" s="286"/>
      <c r="E37" s="286"/>
      <c r="F37" s="286"/>
      <c r="G37" s="286"/>
    </row>
    <row r="38" spans="2:7" x14ac:dyDescent="0.25">
      <c r="B38" s="6"/>
      <c r="C38" s="286"/>
      <c r="D38" s="286"/>
      <c r="E38" s="286"/>
      <c r="F38" s="286"/>
      <c r="G38" s="286"/>
    </row>
  </sheetData>
  <mergeCells count="1">
    <mergeCell ref="E4:F4"/>
  </mergeCells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6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4" width="9.140625" style="1"/>
    <col min="5" max="5" width="20" style="1" customWidth="1"/>
    <col min="6" max="6" width="9.140625" style="1"/>
    <col min="7" max="7" width="20.5703125" style="1" customWidth="1"/>
    <col min="8" max="16384" width="9.140625" style="1"/>
  </cols>
  <sheetData>
    <row r="4" spans="1:7" x14ac:dyDescent="0.25">
      <c r="E4" s="377" t="s">
        <v>221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54" t="s">
        <v>221</v>
      </c>
      <c r="B8" s="290">
        <v>43713</v>
      </c>
      <c r="C8" s="315"/>
      <c r="D8" s="315"/>
      <c r="E8" s="315">
        <v>4.3499999999999996</v>
      </c>
      <c r="F8" s="315"/>
      <c r="G8" s="315" t="s">
        <v>159</v>
      </c>
    </row>
    <row r="9" spans="1:7" x14ac:dyDescent="0.25">
      <c r="A9" s="354"/>
      <c r="B9" s="290">
        <v>43704</v>
      </c>
      <c r="C9" s="315"/>
      <c r="D9" s="315"/>
      <c r="E9" s="315">
        <v>2.4900000000000002</v>
      </c>
      <c r="F9" s="315"/>
      <c r="G9" s="315" t="s">
        <v>159</v>
      </c>
    </row>
    <row r="10" spans="1:7" x14ac:dyDescent="0.25">
      <c r="A10" s="354"/>
      <c r="B10" s="290">
        <v>43665</v>
      </c>
      <c r="C10" s="315"/>
      <c r="D10" s="315"/>
      <c r="E10" s="315">
        <v>1.38</v>
      </c>
      <c r="F10" s="315"/>
      <c r="G10" s="315" t="s">
        <v>159</v>
      </c>
    </row>
    <row r="11" spans="1:7" x14ac:dyDescent="0.25">
      <c r="A11" s="354"/>
      <c r="B11" s="290">
        <v>43643</v>
      </c>
      <c r="C11" s="315"/>
      <c r="D11" s="315"/>
      <c r="E11" s="315">
        <v>1.42</v>
      </c>
      <c r="F11" s="315"/>
      <c r="G11" s="315" t="s">
        <v>159</v>
      </c>
    </row>
    <row r="12" spans="1:7" x14ac:dyDescent="0.25">
      <c r="A12" s="354"/>
      <c r="B12" s="290">
        <v>43615</v>
      </c>
      <c r="C12" s="315"/>
      <c r="D12" s="315"/>
      <c r="E12" s="315">
        <v>2.61</v>
      </c>
      <c r="F12" s="315"/>
      <c r="G12" s="315" t="s">
        <v>159</v>
      </c>
    </row>
    <row r="13" spans="1:7" x14ac:dyDescent="0.25">
      <c r="A13" s="354"/>
      <c r="B13" s="290">
        <v>43579</v>
      </c>
      <c r="C13" s="315"/>
      <c r="D13" s="315"/>
      <c r="E13" s="315">
        <v>2.86</v>
      </c>
      <c r="F13" s="315"/>
      <c r="G13" s="315" t="s">
        <v>159</v>
      </c>
    </row>
    <row r="14" spans="1:7" x14ac:dyDescent="0.25">
      <c r="A14" s="354"/>
      <c r="B14" s="290">
        <v>43553</v>
      </c>
      <c r="C14" s="315"/>
      <c r="D14" s="315"/>
      <c r="E14" s="315">
        <v>3.78</v>
      </c>
      <c r="F14" s="315"/>
      <c r="G14" s="315" t="s">
        <v>228</v>
      </c>
    </row>
    <row r="15" spans="1:7" x14ac:dyDescent="0.25">
      <c r="B15" s="290">
        <v>43522</v>
      </c>
      <c r="C15" s="315"/>
      <c r="D15" s="315"/>
      <c r="E15" s="315">
        <v>2.69</v>
      </c>
      <c r="F15" s="315"/>
      <c r="G15" s="315" t="s">
        <v>228</v>
      </c>
    </row>
    <row r="16" spans="1:7" x14ac:dyDescent="0.25">
      <c r="B16" s="290">
        <v>43484</v>
      </c>
      <c r="C16" s="315"/>
      <c r="D16" s="315"/>
      <c r="E16" s="315">
        <v>4.17</v>
      </c>
      <c r="F16" s="315"/>
      <c r="G16" s="315" t="s">
        <v>228</v>
      </c>
    </row>
    <row r="17" spans="2:7" x14ac:dyDescent="0.25">
      <c r="B17" s="290">
        <v>43461</v>
      </c>
      <c r="C17" s="315"/>
      <c r="D17" s="315"/>
      <c r="E17" s="315">
        <v>3.65</v>
      </c>
      <c r="F17" s="315"/>
      <c r="G17" s="315" t="s">
        <v>228</v>
      </c>
    </row>
    <row r="18" spans="2:7" x14ac:dyDescent="0.25">
      <c r="B18" s="290">
        <v>43431</v>
      </c>
      <c r="C18" s="315"/>
      <c r="D18" s="315"/>
      <c r="E18" s="315">
        <v>2.39</v>
      </c>
      <c r="F18" s="315"/>
      <c r="G18" s="315" t="s">
        <v>228</v>
      </c>
    </row>
    <row r="19" spans="2:7" x14ac:dyDescent="0.25">
      <c r="B19" s="290">
        <v>43403</v>
      </c>
      <c r="C19" s="315"/>
      <c r="D19" s="315"/>
      <c r="E19" s="315">
        <v>3.56</v>
      </c>
      <c r="F19" s="315"/>
      <c r="G19" s="315" t="s">
        <v>228</v>
      </c>
    </row>
    <row r="20" spans="2:7" x14ac:dyDescent="0.25">
      <c r="B20" s="290">
        <v>43371</v>
      </c>
      <c r="C20" s="315"/>
      <c r="D20" s="315"/>
      <c r="E20" s="315">
        <v>5.79</v>
      </c>
      <c r="F20" s="315"/>
      <c r="G20" s="315" t="s">
        <v>228</v>
      </c>
    </row>
    <row r="21" spans="2:7" x14ac:dyDescent="0.25">
      <c r="B21" s="290">
        <v>43355</v>
      </c>
      <c r="C21" s="315"/>
      <c r="D21" s="315"/>
      <c r="E21" s="315" t="s">
        <v>200</v>
      </c>
      <c r="F21" s="315"/>
      <c r="G21" s="315" t="s">
        <v>222</v>
      </c>
    </row>
    <row r="22" spans="2:7" x14ac:dyDescent="0.25">
      <c r="B22" s="290"/>
      <c r="C22" s="315"/>
      <c r="D22" s="315"/>
      <c r="E22" s="315"/>
      <c r="F22" s="315"/>
      <c r="G22" s="315"/>
    </row>
    <row r="23" spans="2:7" x14ac:dyDescent="0.25">
      <c r="B23" s="6"/>
      <c r="C23" s="352"/>
      <c r="D23" s="352"/>
      <c r="E23" s="352"/>
      <c r="F23" s="352"/>
      <c r="G23" s="352"/>
    </row>
    <row r="24" spans="2:7" x14ac:dyDescent="0.25">
      <c r="B24" s="6"/>
      <c r="C24" s="352"/>
      <c r="D24" s="352"/>
      <c r="E24" s="352"/>
      <c r="F24" s="352"/>
      <c r="G24" s="352"/>
    </row>
    <row r="25" spans="2:7" x14ac:dyDescent="0.25">
      <c r="B25" s="6"/>
      <c r="C25" s="352"/>
      <c r="D25" s="352"/>
      <c r="E25" s="352"/>
      <c r="F25" s="352"/>
      <c r="G25" s="352"/>
    </row>
    <row r="26" spans="2:7" x14ac:dyDescent="0.25">
      <c r="B26" s="6"/>
      <c r="C26" s="352"/>
      <c r="D26" s="352"/>
      <c r="E26" s="352"/>
      <c r="F26" s="352"/>
      <c r="G26" s="352"/>
    </row>
  </sheetData>
  <mergeCells count="1">
    <mergeCell ref="E4:F4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70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8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189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189</v>
      </c>
      <c r="B8" s="290">
        <v>43713</v>
      </c>
      <c r="C8" s="321">
        <v>5</v>
      </c>
      <c r="D8" s="315"/>
      <c r="E8" s="315"/>
      <c r="F8" s="315"/>
      <c r="G8" s="315" t="s">
        <v>159</v>
      </c>
    </row>
    <row r="9" spans="1:7" x14ac:dyDescent="0.25">
      <c r="B9" s="290">
        <v>43699</v>
      </c>
      <c r="C9" s="321" t="s">
        <v>200</v>
      </c>
      <c r="D9" s="315"/>
      <c r="E9" s="315"/>
      <c r="F9" s="315"/>
      <c r="G9" s="315" t="s">
        <v>227</v>
      </c>
    </row>
    <row r="10" spans="1:7" x14ac:dyDescent="0.25">
      <c r="A10" s="318"/>
      <c r="B10" s="290">
        <v>43658</v>
      </c>
      <c r="C10" s="321" t="s">
        <v>200</v>
      </c>
      <c r="D10" s="315"/>
      <c r="E10" s="315"/>
      <c r="F10" s="315"/>
      <c r="G10" s="315" t="s">
        <v>227</v>
      </c>
    </row>
    <row r="11" spans="1:7" x14ac:dyDescent="0.25">
      <c r="A11" s="318"/>
      <c r="B11" s="290">
        <v>43620</v>
      </c>
      <c r="C11" s="321" t="s">
        <v>200</v>
      </c>
      <c r="D11" s="315"/>
      <c r="E11" s="315"/>
      <c r="F11" s="315"/>
      <c r="G11" s="315" t="s">
        <v>227</v>
      </c>
    </row>
    <row r="12" spans="1:7" x14ac:dyDescent="0.25">
      <c r="A12" s="318"/>
      <c r="B12" s="290">
        <v>43613</v>
      </c>
      <c r="C12" s="321" t="s">
        <v>200</v>
      </c>
      <c r="D12" s="315"/>
      <c r="E12" s="315"/>
      <c r="F12" s="315"/>
      <c r="G12" s="315" t="s">
        <v>227</v>
      </c>
    </row>
    <row r="13" spans="1:7" x14ac:dyDescent="0.25">
      <c r="A13" s="318"/>
      <c r="B13" s="290">
        <v>43579</v>
      </c>
      <c r="C13" s="321" t="s">
        <v>200</v>
      </c>
      <c r="D13" s="315"/>
      <c r="E13" s="315"/>
      <c r="F13" s="315"/>
      <c r="G13" s="315" t="s">
        <v>227</v>
      </c>
    </row>
    <row r="14" spans="1:7" x14ac:dyDescent="0.25">
      <c r="A14" s="318"/>
      <c r="B14" s="290">
        <v>43552</v>
      </c>
      <c r="C14" s="321">
        <v>12</v>
      </c>
      <c r="D14" s="315"/>
      <c r="E14" s="315"/>
      <c r="F14" s="315"/>
      <c r="G14" s="315" t="s">
        <v>220</v>
      </c>
    </row>
    <row r="15" spans="1:7" x14ac:dyDescent="0.25">
      <c r="A15" s="318"/>
      <c r="B15" s="290">
        <v>43517</v>
      </c>
      <c r="C15" s="321">
        <v>10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10</v>
      </c>
      <c r="D16" s="315"/>
      <c r="E16" s="315"/>
      <c r="F16" s="315"/>
      <c r="G16" s="315" t="s">
        <v>220</v>
      </c>
    </row>
    <row r="17" spans="2:7" x14ac:dyDescent="0.25">
      <c r="B17" s="290">
        <v>43462</v>
      </c>
      <c r="C17" s="321">
        <v>6</v>
      </c>
      <c r="D17" s="315"/>
      <c r="E17" s="315"/>
      <c r="F17" s="315"/>
      <c r="G17" s="315" t="s">
        <v>220</v>
      </c>
    </row>
    <row r="18" spans="2:7" x14ac:dyDescent="0.25">
      <c r="B18" s="290">
        <v>43419</v>
      </c>
      <c r="C18" s="321">
        <v>10</v>
      </c>
      <c r="D18" s="315"/>
      <c r="E18" s="315"/>
      <c r="F18" s="315"/>
      <c r="G18" s="315" t="s">
        <v>220</v>
      </c>
    </row>
    <row r="19" spans="2:7" x14ac:dyDescent="0.25">
      <c r="B19" s="290">
        <v>43382</v>
      </c>
      <c r="C19" s="321">
        <v>8</v>
      </c>
      <c r="D19" s="315"/>
      <c r="E19" s="315"/>
      <c r="F19" s="315"/>
      <c r="G19" s="315" t="s">
        <v>220</v>
      </c>
    </row>
    <row r="20" spans="2:7" x14ac:dyDescent="0.25">
      <c r="B20" s="290">
        <v>43371</v>
      </c>
      <c r="C20" s="321">
        <v>17</v>
      </c>
      <c r="D20" s="315"/>
      <c r="E20" s="315"/>
      <c r="F20" s="315"/>
      <c r="G20" s="315" t="s">
        <v>159</v>
      </c>
    </row>
    <row r="21" spans="2:7" x14ac:dyDescent="0.25">
      <c r="B21" s="290">
        <v>43341</v>
      </c>
      <c r="C21" s="321">
        <v>18</v>
      </c>
      <c r="D21" s="315"/>
      <c r="E21" s="315"/>
      <c r="F21" s="315"/>
      <c r="G21" s="315" t="s">
        <v>159</v>
      </c>
    </row>
    <row r="22" spans="2:7" x14ac:dyDescent="0.25">
      <c r="B22" s="290">
        <v>43231</v>
      </c>
      <c r="C22" s="321">
        <v>12</v>
      </c>
      <c r="D22" s="315"/>
      <c r="E22" s="315"/>
      <c r="F22" s="315"/>
      <c r="G22" s="315" t="s">
        <v>159</v>
      </c>
    </row>
    <row r="23" spans="2:7" x14ac:dyDescent="0.25">
      <c r="B23" s="290">
        <v>43196</v>
      </c>
      <c r="C23" s="321">
        <v>10</v>
      </c>
      <c r="D23" s="315"/>
      <c r="E23" s="315"/>
      <c r="F23" s="315"/>
      <c r="G23" s="315" t="s">
        <v>159</v>
      </c>
    </row>
    <row r="24" spans="2:7" x14ac:dyDescent="0.25">
      <c r="B24" s="290">
        <v>43153</v>
      </c>
      <c r="C24" s="321">
        <v>10</v>
      </c>
      <c r="D24" s="315"/>
      <c r="E24" s="315"/>
      <c r="F24" s="315"/>
      <c r="G24" s="315" t="s">
        <v>159</v>
      </c>
    </row>
    <row r="25" spans="2:7" x14ac:dyDescent="0.25">
      <c r="B25" s="290">
        <v>43110</v>
      </c>
      <c r="C25" s="321">
        <v>9</v>
      </c>
      <c r="D25" s="315"/>
      <c r="E25" s="315"/>
      <c r="F25" s="315"/>
      <c r="G25" s="315" t="s">
        <v>159</v>
      </c>
    </row>
    <row r="26" spans="2:7" x14ac:dyDescent="0.25">
      <c r="B26" s="290">
        <v>43091</v>
      </c>
      <c r="C26" s="321">
        <v>10</v>
      </c>
      <c r="D26" s="315"/>
      <c r="E26" s="315"/>
      <c r="F26" s="315"/>
      <c r="G26" s="315" t="s">
        <v>159</v>
      </c>
    </row>
    <row r="27" spans="2:7" x14ac:dyDescent="0.25">
      <c r="B27" s="290">
        <v>43083</v>
      </c>
      <c r="C27" s="321">
        <v>9</v>
      </c>
      <c r="D27" s="315"/>
      <c r="E27" s="315"/>
      <c r="F27" s="315"/>
      <c r="G27" s="315" t="s">
        <v>159</v>
      </c>
    </row>
    <row r="28" spans="2:7" x14ac:dyDescent="0.25">
      <c r="B28" s="290">
        <v>43046</v>
      </c>
      <c r="C28" s="321">
        <v>10</v>
      </c>
      <c r="D28" s="315"/>
      <c r="E28" s="315"/>
      <c r="F28" s="315"/>
      <c r="G28" s="315" t="s">
        <v>159</v>
      </c>
    </row>
    <row r="29" spans="2:7" x14ac:dyDescent="0.25">
      <c r="B29" s="290">
        <v>43021</v>
      </c>
      <c r="C29" s="321">
        <v>12</v>
      </c>
      <c r="D29" s="315"/>
      <c r="E29" s="315"/>
      <c r="F29" s="315"/>
      <c r="G29" s="315" t="s">
        <v>159</v>
      </c>
    </row>
    <row r="30" spans="2:7" x14ac:dyDescent="0.25">
      <c r="B30" s="290">
        <v>43007</v>
      </c>
      <c r="C30" s="321">
        <v>12</v>
      </c>
      <c r="D30" s="315"/>
      <c r="E30" s="315"/>
      <c r="F30" s="315"/>
      <c r="G30" s="315" t="s">
        <v>159</v>
      </c>
    </row>
    <row r="31" spans="2:7" x14ac:dyDescent="0.25">
      <c r="B31" s="290">
        <v>42955</v>
      </c>
      <c r="C31" s="321">
        <v>13</v>
      </c>
      <c r="D31" s="315"/>
      <c r="E31" s="315"/>
      <c r="F31" s="315"/>
      <c r="G31" s="315" t="s">
        <v>159</v>
      </c>
    </row>
    <row r="32" spans="2:7" x14ac:dyDescent="0.25">
      <c r="B32" s="290">
        <v>42944</v>
      </c>
      <c r="C32" s="321">
        <v>13</v>
      </c>
      <c r="D32" s="315"/>
      <c r="E32" s="315"/>
      <c r="F32" s="315"/>
      <c r="G32" s="315" t="s">
        <v>159</v>
      </c>
    </row>
    <row r="33" spans="2:10" x14ac:dyDescent="0.25">
      <c r="B33" s="290">
        <v>42936</v>
      </c>
      <c r="C33" s="321">
        <v>12.5</v>
      </c>
      <c r="D33" s="315"/>
      <c r="E33" s="315"/>
      <c r="F33" s="315"/>
      <c r="G33" s="315" t="s">
        <v>159</v>
      </c>
    </row>
    <row r="34" spans="2:10" x14ac:dyDescent="0.25">
      <c r="B34" s="290">
        <v>42922</v>
      </c>
      <c r="C34" s="321">
        <v>10</v>
      </c>
      <c r="D34" s="315"/>
      <c r="E34" s="315"/>
      <c r="F34" s="315"/>
      <c r="G34" s="315" t="s">
        <v>159</v>
      </c>
    </row>
    <row r="35" spans="2:10" x14ac:dyDescent="0.25">
      <c r="B35" s="319">
        <v>42916</v>
      </c>
      <c r="C35" s="320">
        <v>10</v>
      </c>
      <c r="D35" s="315"/>
      <c r="E35" s="315"/>
      <c r="F35" s="315"/>
      <c r="G35" s="315" t="s">
        <v>159</v>
      </c>
    </row>
    <row r="36" spans="2:10" x14ac:dyDescent="0.25">
      <c r="B36" s="319">
        <v>42908</v>
      </c>
      <c r="C36" s="320">
        <v>9.5</v>
      </c>
      <c r="D36" s="315"/>
      <c r="E36" s="315"/>
      <c r="F36" s="315"/>
      <c r="G36" s="315" t="s">
        <v>159</v>
      </c>
    </row>
    <row r="37" spans="2:10" x14ac:dyDescent="0.25">
      <c r="B37" s="319">
        <v>42893</v>
      </c>
      <c r="C37" s="320">
        <v>10</v>
      </c>
      <c r="D37" s="315"/>
      <c r="E37" s="315"/>
      <c r="F37" s="315"/>
      <c r="G37" s="315" t="s">
        <v>159</v>
      </c>
    </row>
    <row r="38" spans="2:10" x14ac:dyDescent="0.25">
      <c r="B38" s="319">
        <v>42887</v>
      </c>
      <c r="C38" s="320">
        <v>10</v>
      </c>
      <c r="D38" s="315"/>
      <c r="E38" s="315"/>
      <c r="F38" s="315"/>
      <c r="G38" s="315" t="s">
        <v>159</v>
      </c>
    </row>
    <row r="39" spans="2:10" x14ac:dyDescent="0.25">
      <c r="B39" s="319">
        <v>42878</v>
      </c>
      <c r="C39" s="320">
        <v>9.5</v>
      </c>
      <c r="D39" s="315"/>
      <c r="E39" s="315"/>
      <c r="F39" s="315"/>
      <c r="G39" s="315" t="s">
        <v>159</v>
      </c>
    </row>
    <row r="40" spans="2:10" x14ac:dyDescent="0.25">
      <c r="B40" s="319">
        <v>42872</v>
      </c>
      <c r="C40" s="320">
        <v>10.5</v>
      </c>
      <c r="D40" s="315"/>
      <c r="E40" s="315"/>
      <c r="F40" s="315"/>
      <c r="G40" s="315" t="s">
        <v>159</v>
      </c>
    </row>
    <row r="41" spans="2:10" x14ac:dyDescent="0.25">
      <c r="B41" s="319">
        <v>42866</v>
      </c>
      <c r="C41" s="320">
        <v>10</v>
      </c>
      <c r="D41" s="315"/>
      <c r="E41" s="315"/>
      <c r="F41" s="315"/>
      <c r="G41" s="315" t="s">
        <v>159</v>
      </c>
    </row>
    <row r="42" spans="2:10" x14ac:dyDescent="0.25">
      <c r="B42" s="319">
        <v>42858</v>
      </c>
      <c r="C42" s="320">
        <v>9.5</v>
      </c>
      <c r="D42" s="315"/>
      <c r="E42" s="315"/>
      <c r="F42" s="315"/>
      <c r="G42" s="315" t="s">
        <v>159</v>
      </c>
    </row>
    <row r="43" spans="2:10" x14ac:dyDescent="0.25">
      <c r="B43" s="319">
        <v>42851</v>
      </c>
      <c r="C43" s="320">
        <v>10.5</v>
      </c>
      <c r="D43" s="315"/>
      <c r="E43" s="315"/>
      <c r="F43" s="315"/>
      <c r="G43" s="315" t="s">
        <v>159</v>
      </c>
    </row>
    <row r="44" spans="2:10" x14ac:dyDescent="0.25">
      <c r="B44" s="319">
        <v>42844</v>
      </c>
      <c r="C44" s="320">
        <v>9</v>
      </c>
      <c r="D44" s="315"/>
      <c r="E44" s="315"/>
      <c r="F44" s="315"/>
      <c r="G44" s="315" t="s">
        <v>159</v>
      </c>
    </row>
    <row r="45" spans="2:10" x14ac:dyDescent="0.25">
      <c r="B45" s="319">
        <v>42832</v>
      </c>
      <c r="C45" s="320">
        <v>9</v>
      </c>
      <c r="D45" s="315"/>
      <c r="E45" s="315"/>
      <c r="F45" s="315"/>
      <c r="G45" s="315" t="s">
        <v>159</v>
      </c>
    </row>
    <row r="46" spans="2:10" x14ac:dyDescent="0.25">
      <c r="B46" s="319">
        <v>42818</v>
      </c>
      <c r="C46" s="320">
        <v>10</v>
      </c>
      <c r="D46" s="315"/>
      <c r="E46" s="315"/>
      <c r="F46" s="315"/>
      <c r="G46" s="315" t="s">
        <v>159</v>
      </c>
    </row>
    <row r="47" spans="2:10" x14ac:dyDescent="0.25">
      <c r="B47" s="319">
        <v>42804</v>
      </c>
      <c r="C47" s="320">
        <v>10</v>
      </c>
      <c r="D47" s="315"/>
      <c r="E47" s="315"/>
      <c r="F47" s="315"/>
      <c r="G47" s="315" t="s">
        <v>159</v>
      </c>
    </row>
    <row r="48" spans="2:10" x14ac:dyDescent="0.25">
      <c r="B48" s="319">
        <v>42790</v>
      </c>
      <c r="C48" s="320">
        <v>9.5</v>
      </c>
      <c r="D48" s="315"/>
      <c r="E48" s="315"/>
      <c r="F48" s="315"/>
      <c r="G48" s="315" t="s">
        <v>159</v>
      </c>
      <c r="J48" s="282"/>
    </row>
    <row r="49" spans="2:7" x14ac:dyDescent="0.25">
      <c r="B49" s="319">
        <v>42776</v>
      </c>
      <c r="C49" s="320">
        <v>10</v>
      </c>
      <c r="D49" s="315"/>
      <c r="E49" s="315"/>
      <c r="F49" s="315"/>
      <c r="G49" s="315" t="s">
        <v>159</v>
      </c>
    </row>
    <row r="50" spans="2:7" x14ac:dyDescent="0.25">
      <c r="B50" s="319">
        <v>42762</v>
      </c>
      <c r="C50" s="320">
        <v>10</v>
      </c>
      <c r="D50" s="315"/>
      <c r="E50" s="315"/>
      <c r="F50" s="315"/>
      <c r="G50" s="315" t="s">
        <v>159</v>
      </c>
    </row>
    <row r="51" spans="2:7" x14ac:dyDescent="0.25">
      <c r="B51" s="319">
        <v>42748</v>
      </c>
      <c r="C51" s="320">
        <v>8</v>
      </c>
      <c r="D51" s="315"/>
      <c r="E51" s="315"/>
      <c r="F51" s="315"/>
      <c r="G51" s="315" t="s">
        <v>159</v>
      </c>
    </row>
    <row r="52" spans="2:7" x14ac:dyDescent="0.25">
      <c r="B52" s="314"/>
      <c r="C52" s="314"/>
      <c r="D52" s="314"/>
      <c r="E52" s="314"/>
      <c r="F52" s="314"/>
      <c r="G52" s="314"/>
    </row>
    <row r="53" spans="2:7" x14ac:dyDescent="0.25">
      <c r="B53" s="1"/>
    </row>
    <row r="54" spans="2:7" x14ac:dyDescent="0.25">
      <c r="B54" s="1"/>
    </row>
    <row r="55" spans="2:7" x14ac:dyDescent="0.25">
      <c r="B55" s="1"/>
    </row>
    <row r="56" spans="2:7" x14ac:dyDescent="0.25">
      <c r="B56" s="1"/>
    </row>
    <row r="57" spans="2:7" x14ac:dyDescent="0.25">
      <c r="B57" s="1"/>
    </row>
    <row r="58" spans="2:7" x14ac:dyDescent="0.25">
      <c r="B58" s="1"/>
    </row>
    <row r="59" spans="2:7" x14ac:dyDescent="0.25">
      <c r="B59" s="1"/>
    </row>
    <row r="66" spans="2:5" x14ac:dyDescent="0.25">
      <c r="B66" s="1"/>
      <c r="E66" s="280"/>
    </row>
    <row r="70" spans="2:5" x14ac:dyDescent="0.25">
      <c r="B70" s="1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2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4" width="9.140625" style="1"/>
    <col min="5" max="5" width="19.85546875" style="1" customWidth="1"/>
    <col min="6" max="6" width="9.140625" style="1"/>
    <col min="7" max="7" width="16.28515625" style="1" customWidth="1"/>
    <col min="8" max="16384" width="9.140625" style="1"/>
  </cols>
  <sheetData>
    <row r="4" spans="1:7" x14ac:dyDescent="0.25">
      <c r="E4" s="377" t="s">
        <v>199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3" t="s">
        <v>199</v>
      </c>
      <c r="B8" s="290">
        <v>43713</v>
      </c>
      <c r="C8" s="315"/>
      <c r="D8" s="315"/>
      <c r="E8" s="315">
        <v>1.46</v>
      </c>
      <c r="F8" s="315"/>
      <c r="G8" s="315" t="s">
        <v>159</v>
      </c>
    </row>
    <row r="9" spans="1:7" x14ac:dyDescent="0.25">
      <c r="A9" s="313"/>
      <c r="B9" s="290">
        <v>43703</v>
      </c>
      <c r="C9" s="315"/>
      <c r="D9" s="315"/>
      <c r="E9" s="315">
        <v>2.72</v>
      </c>
      <c r="F9" s="315"/>
      <c r="G9" s="315" t="s">
        <v>159</v>
      </c>
    </row>
    <row r="10" spans="1:7" x14ac:dyDescent="0.25">
      <c r="A10" s="313"/>
      <c r="B10" s="290">
        <v>43662</v>
      </c>
      <c r="C10" s="315"/>
      <c r="D10" s="315"/>
      <c r="E10" s="315">
        <v>4.5199999999999996</v>
      </c>
      <c r="F10" s="315"/>
      <c r="G10" s="315" t="s">
        <v>159</v>
      </c>
    </row>
    <row r="11" spans="1:7" x14ac:dyDescent="0.25">
      <c r="A11" s="313"/>
      <c r="B11" s="290">
        <v>43643</v>
      </c>
      <c r="C11" s="315"/>
      <c r="D11" s="315"/>
      <c r="E11" s="315">
        <v>3.81</v>
      </c>
      <c r="F11" s="315"/>
      <c r="G11" s="315" t="s">
        <v>159</v>
      </c>
    </row>
    <row r="12" spans="1:7" x14ac:dyDescent="0.25">
      <c r="A12" s="313"/>
      <c r="B12" s="290">
        <v>43601</v>
      </c>
      <c r="C12" s="315"/>
      <c r="D12" s="315"/>
      <c r="E12" s="315" t="s">
        <v>200</v>
      </c>
      <c r="F12" s="315"/>
      <c r="G12" s="315" t="s">
        <v>227</v>
      </c>
    </row>
    <row r="13" spans="1:7" x14ac:dyDescent="0.25">
      <c r="A13" s="313"/>
      <c r="B13" s="290">
        <v>43579</v>
      </c>
      <c r="C13" s="315"/>
      <c r="D13" s="315"/>
      <c r="E13" s="315">
        <v>2.0499999999999998</v>
      </c>
      <c r="F13" s="315"/>
      <c r="G13" s="315" t="s">
        <v>159</v>
      </c>
    </row>
    <row r="14" spans="1:7" x14ac:dyDescent="0.25">
      <c r="B14" s="290">
        <v>43553</v>
      </c>
      <c r="C14" s="315"/>
      <c r="D14" s="315"/>
      <c r="E14" s="315">
        <v>2.74</v>
      </c>
      <c r="F14" s="315"/>
      <c r="G14" s="315" t="s">
        <v>228</v>
      </c>
    </row>
    <row r="15" spans="1:7" x14ac:dyDescent="0.25">
      <c r="B15" s="290">
        <v>43522</v>
      </c>
      <c r="C15" s="315"/>
      <c r="D15" s="315"/>
      <c r="E15" s="315">
        <v>2.13</v>
      </c>
      <c r="F15" s="315"/>
      <c r="G15" s="315" t="s">
        <v>228</v>
      </c>
    </row>
    <row r="16" spans="1:7" x14ac:dyDescent="0.25">
      <c r="B16" s="290">
        <v>43484</v>
      </c>
      <c r="C16" s="315"/>
      <c r="D16" s="315"/>
      <c r="E16" s="315">
        <v>2.71</v>
      </c>
      <c r="F16" s="315"/>
      <c r="G16" s="315" t="s">
        <v>228</v>
      </c>
    </row>
    <row r="17" spans="2:7" x14ac:dyDescent="0.25">
      <c r="B17" s="290">
        <v>43461</v>
      </c>
      <c r="C17" s="315"/>
      <c r="D17" s="315"/>
      <c r="E17" s="315">
        <v>2.94</v>
      </c>
      <c r="F17" s="315"/>
      <c r="G17" s="315" t="s">
        <v>228</v>
      </c>
    </row>
    <row r="18" spans="2:7" x14ac:dyDescent="0.25">
      <c r="B18" s="290">
        <v>43431</v>
      </c>
      <c r="C18" s="315"/>
      <c r="D18" s="315"/>
      <c r="E18" s="315">
        <v>1.22</v>
      </c>
      <c r="F18" s="315"/>
      <c r="G18" s="315" t="s">
        <v>228</v>
      </c>
    </row>
    <row r="19" spans="2:7" x14ac:dyDescent="0.25">
      <c r="B19" s="290">
        <v>43403</v>
      </c>
      <c r="C19" s="315"/>
      <c r="D19" s="315"/>
      <c r="E19" s="315">
        <v>3.48</v>
      </c>
      <c r="F19" s="315"/>
      <c r="G19" s="315" t="s">
        <v>228</v>
      </c>
    </row>
    <row r="20" spans="2:7" x14ac:dyDescent="0.25">
      <c r="B20" s="290">
        <v>43371</v>
      </c>
      <c r="C20" s="315"/>
      <c r="D20" s="315"/>
      <c r="E20" s="315">
        <v>2.74</v>
      </c>
      <c r="F20" s="315"/>
      <c r="G20" s="315" t="s">
        <v>228</v>
      </c>
    </row>
    <row r="21" spans="2:7" x14ac:dyDescent="0.25">
      <c r="B21" s="290">
        <v>43342</v>
      </c>
      <c r="C21" s="315"/>
      <c r="D21" s="315"/>
      <c r="E21" s="315">
        <v>5.12</v>
      </c>
      <c r="F21" s="315"/>
      <c r="G21" s="315" t="s">
        <v>159</v>
      </c>
    </row>
    <row r="22" spans="2:7" x14ac:dyDescent="0.25">
      <c r="B22" s="290">
        <v>43277</v>
      </c>
      <c r="C22" s="315"/>
      <c r="D22" s="315"/>
      <c r="E22" s="315">
        <v>5.71</v>
      </c>
      <c r="F22" s="315"/>
      <c r="G22" s="315" t="s">
        <v>159</v>
      </c>
    </row>
    <row r="23" spans="2:7" x14ac:dyDescent="0.25">
      <c r="B23" s="290">
        <v>43242</v>
      </c>
      <c r="C23" s="315"/>
      <c r="D23" s="315"/>
      <c r="E23" s="315">
        <v>5.98</v>
      </c>
      <c r="F23" s="315"/>
      <c r="G23" s="315" t="s">
        <v>159</v>
      </c>
    </row>
    <row r="24" spans="2:7" x14ac:dyDescent="0.25">
      <c r="B24" s="290">
        <v>43202</v>
      </c>
      <c r="C24" s="315"/>
      <c r="D24" s="315"/>
      <c r="E24" s="315">
        <v>4.47</v>
      </c>
      <c r="F24" s="315"/>
      <c r="G24" s="315" t="s">
        <v>159</v>
      </c>
    </row>
    <row r="25" spans="2:7" x14ac:dyDescent="0.25">
      <c r="B25" s="290">
        <v>43153</v>
      </c>
      <c r="C25" s="315"/>
      <c r="D25" s="315"/>
      <c r="E25" s="315">
        <v>4.91</v>
      </c>
      <c r="F25" s="315"/>
      <c r="G25" s="315" t="s">
        <v>159</v>
      </c>
    </row>
    <row r="26" spans="2:7" x14ac:dyDescent="0.25">
      <c r="B26" s="290">
        <v>43124</v>
      </c>
      <c r="C26" s="315"/>
      <c r="D26" s="315"/>
      <c r="E26" s="315">
        <v>5.54</v>
      </c>
      <c r="F26" s="315"/>
      <c r="G26" s="315" t="s">
        <v>159</v>
      </c>
    </row>
    <row r="27" spans="2:7" x14ac:dyDescent="0.25">
      <c r="B27" s="290">
        <v>42999</v>
      </c>
      <c r="C27" s="315"/>
      <c r="D27" s="315"/>
      <c r="E27" s="315"/>
      <c r="F27" s="315"/>
      <c r="G27" s="315" t="s">
        <v>201</v>
      </c>
    </row>
    <row r="28" spans="2:7" x14ac:dyDescent="0.25">
      <c r="B28" s="290"/>
      <c r="C28" s="315"/>
      <c r="D28" s="315"/>
      <c r="E28" s="315"/>
      <c r="F28" s="315"/>
      <c r="G28" s="315"/>
    </row>
    <row r="29" spans="2:7" x14ac:dyDescent="0.25">
      <c r="B29" s="6"/>
      <c r="C29" s="286"/>
      <c r="D29" s="286"/>
      <c r="E29" s="286"/>
      <c r="F29" s="286"/>
      <c r="G29" s="286"/>
    </row>
    <row r="30" spans="2:7" x14ac:dyDescent="0.25">
      <c r="B30" s="6"/>
      <c r="C30" s="286"/>
      <c r="D30" s="286"/>
      <c r="E30" s="286"/>
      <c r="F30" s="286"/>
      <c r="G30" s="286"/>
    </row>
    <row r="31" spans="2:7" x14ac:dyDescent="0.25">
      <c r="B31" s="6"/>
      <c r="C31" s="286"/>
      <c r="D31" s="286"/>
      <c r="E31" s="286"/>
      <c r="F31" s="286"/>
      <c r="G31" s="286"/>
    </row>
    <row r="32" spans="2:7" x14ac:dyDescent="0.25">
      <c r="B32" s="6"/>
      <c r="C32" s="286"/>
      <c r="D32" s="286"/>
      <c r="E32" s="286"/>
      <c r="F32" s="286"/>
      <c r="G32" s="286"/>
    </row>
  </sheetData>
  <mergeCells count="1">
    <mergeCell ref="E4:F4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3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6.85546875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190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190</v>
      </c>
      <c r="B8" s="290">
        <v>43717</v>
      </c>
      <c r="C8" s="321">
        <v>10</v>
      </c>
      <c r="D8" s="315"/>
      <c r="E8" s="315"/>
      <c r="F8" s="315"/>
      <c r="G8" s="315" t="s">
        <v>159</v>
      </c>
    </row>
    <row r="9" spans="1:7" x14ac:dyDescent="0.25">
      <c r="B9" s="290">
        <v>43703</v>
      </c>
      <c r="C9" s="321">
        <v>9</v>
      </c>
      <c r="D9" s="315"/>
      <c r="E9" s="315"/>
      <c r="F9" s="315"/>
      <c r="G9" s="315" t="s">
        <v>159</v>
      </c>
    </row>
    <row r="10" spans="1:7" x14ac:dyDescent="0.25">
      <c r="A10" s="318"/>
      <c r="B10" s="290">
        <v>43651</v>
      </c>
      <c r="C10" s="321">
        <v>9</v>
      </c>
      <c r="D10" s="315"/>
      <c r="E10" s="315"/>
      <c r="F10" s="315"/>
      <c r="G10" s="315" t="s">
        <v>159</v>
      </c>
    </row>
    <row r="11" spans="1:7" x14ac:dyDescent="0.25">
      <c r="A11" s="318"/>
      <c r="B11" s="290">
        <v>43620</v>
      </c>
      <c r="C11" s="321">
        <v>10</v>
      </c>
      <c r="D11" s="315"/>
      <c r="E11" s="315"/>
      <c r="F11" s="315"/>
      <c r="G11" s="315" t="s">
        <v>159</v>
      </c>
    </row>
    <row r="12" spans="1:7" x14ac:dyDescent="0.25">
      <c r="A12" s="318"/>
      <c r="B12" s="290">
        <v>43613</v>
      </c>
      <c r="C12" s="321">
        <v>10</v>
      </c>
      <c r="D12" s="315"/>
      <c r="E12" s="315"/>
      <c r="F12" s="315"/>
      <c r="G12" s="315" t="s">
        <v>159</v>
      </c>
    </row>
    <row r="13" spans="1:7" x14ac:dyDescent="0.25">
      <c r="A13" s="318"/>
      <c r="B13" s="290">
        <v>43584</v>
      </c>
      <c r="C13" s="321">
        <v>14</v>
      </c>
      <c r="D13" s="315"/>
      <c r="E13" s="315"/>
      <c r="F13" s="315"/>
      <c r="G13" s="315" t="s">
        <v>159</v>
      </c>
    </row>
    <row r="14" spans="1:7" x14ac:dyDescent="0.25">
      <c r="A14" s="318"/>
      <c r="B14" s="290">
        <v>43552</v>
      </c>
      <c r="C14" s="321">
        <v>12</v>
      </c>
      <c r="D14" s="315"/>
      <c r="E14" s="315"/>
      <c r="F14" s="315"/>
      <c r="G14" s="315" t="s">
        <v>220</v>
      </c>
    </row>
    <row r="15" spans="1:7" x14ac:dyDescent="0.25">
      <c r="A15" s="318"/>
      <c r="B15" s="290">
        <v>43517</v>
      </c>
      <c r="C15" s="321">
        <v>12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10</v>
      </c>
      <c r="D16" s="315"/>
      <c r="E16" s="315"/>
      <c r="F16" s="315"/>
      <c r="G16" s="315" t="s">
        <v>220</v>
      </c>
    </row>
    <row r="17" spans="2:7" x14ac:dyDescent="0.25">
      <c r="B17" s="290">
        <v>43462</v>
      </c>
      <c r="C17" s="321">
        <v>12</v>
      </c>
      <c r="D17" s="315"/>
      <c r="E17" s="315"/>
      <c r="F17" s="315"/>
      <c r="G17" s="315" t="s">
        <v>220</v>
      </c>
    </row>
    <row r="18" spans="2:7" x14ac:dyDescent="0.25">
      <c r="B18" s="290">
        <v>43419</v>
      </c>
      <c r="C18" s="321">
        <v>13</v>
      </c>
      <c r="D18" s="315"/>
      <c r="E18" s="315"/>
      <c r="F18" s="315"/>
      <c r="G18" s="315" t="s">
        <v>220</v>
      </c>
    </row>
    <row r="19" spans="2:7" x14ac:dyDescent="0.25">
      <c r="B19" s="290">
        <v>43382</v>
      </c>
      <c r="C19" s="321">
        <v>12</v>
      </c>
      <c r="D19" s="315"/>
      <c r="E19" s="315"/>
      <c r="F19" s="315"/>
      <c r="G19" s="315" t="s">
        <v>220</v>
      </c>
    </row>
    <row r="20" spans="2:7" x14ac:dyDescent="0.25">
      <c r="B20" s="290">
        <v>43371</v>
      </c>
      <c r="C20" s="321">
        <v>18</v>
      </c>
      <c r="D20" s="315"/>
      <c r="E20" s="315"/>
      <c r="F20" s="315"/>
      <c r="G20" s="315" t="s">
        <v>159</v>
      </c>
    </row>
    <row r="21" spans="2:7" x14ac:dyDescent="0.25">
      <c r="B21" s="290">
        <v>43321</v>
      </c>
      <c r="C21" s="321">
        <v>16</v>
      </c>
      <c r="D21" s="315"/>
      <c r="E21" s="315"/>
      <c r="F21" s="315"/>
      <c r="G21" s="315" t="s">
        <v>159</v>
      </c>
    </row>
    <row r="22" spans="2:7" x14ac:dyDescent="0.25">
      <c r="B22" s="290">
        <v>43231</v>
      </c>
      <c r="C22" s="321">
        <v>20</v>
      </c>
      <c r="D22" s="315"/>
      <c r="E22" s="315"/>
      <c r="F22" s="315"/>
      <c r="G22" s="315" t="s">
        <v>159</v>
      </c>
    </row>
    <row r="23" spans="2:7" x14ac:dyDescent="0.25">
      <c r="B23" s="290">
        <v>43196</v>
      </c>
      <c r="C23" s="321">
        <v>19</v>
      </c>
      <c r="D23" s="315"/>
      <c r="E23" s="315"/>
      <c r="F23" s="315"/>
      <c r="G23" s="315" t="s">
        <v>159</v>
      </c>
    </row>
    <row r="24" spans="2:7" x14ac:dyDescent="0.25">
      <c r="B24" s="290">
        <v>43153</v>
      </c>
      <c r="C24" s="321">
        <v>15</v>
      </c>
      <c r="D24" s="315"/>
      <c r="E24" s="315"/>
      <c r="F24" s="315"/>
      <c r="G24" s="315" t="s">
        <v>159</v>
      </c>
    </row>
    <row r="25" spans="2:7" x14ac:dyDescent="0.25">
      <c r="B25" s="290">
        <v>43118</v>
      </c>
      <c r="C25" s="321">
        <v>17</v>
      </c>
      <c r="D25" s="315"/>
      <c r="E25" s="315"/>
      <c r="F25" s="315"/>
      <c r="G25" s="315" t="s">
        <v>159</v>
      </c>
    </row>
    <row r="26" spans="2:7" x14ac:dyDescent="0.25">
      <c r="B26" s="290">
        <v>43091</v>
      </c>
      <c r="C26" s="321">
        <v>18</v>
      </c>
      <c r="D26" s="315"/>
      <c r="E26" s="315"/>
      <c r="F26" s="315"/>
      <c r="G26" s="315" t="s">
        <v>159</v>
      </c>
    </row>
    <row r="27" spans="2:7" x14ac:dyDescent="0.25">
      <c r="B27" s="290">
        <v>43083</v>
      </c>
      <c r="C27" s="321">
        <v>18</v>
      </c>
      <c r="D27" s="315"/>
      <c r="E27" s="315"/>
      <c r="F27" s="315"/>
      <c r="G27" s="315" t="s">
        <v>159</v>
      </c>
    </row>
    <row r="28" spans="2:7" x14ac:dyDescent="0.25">
      <c r="B28" s="290">
        <v>43046</v>
      </c>
      <c r="C28" s="321">
        <v>18</v>
      </c>
      <c r="D28" s="315"/>
      <c r="E28" s="315"/>
      <c r="F28" s="315"/>
      <c r="G28" s="315" t="s">
        <v>159</v>
      </c>
    </row>
    <row r="29" spans="2:7" x14ac:dyDescent="0.25">
      <c r="B29" s="290">
        <v>43021</v>
      </c>
      <c r="C29" s="321">
        <v>20</v>
      </c>
      <c r="D29" s="315"/>
      <c r="E29" s="315"/>
      <c r="F29" s="315"/>
      <c r="G29" s="315" t="s">
        <v>159</v>
      </c>
    </row>
    <row r="30" spans="2:7" x14ac:dyDescent="0.25">
      <c r="B30" s="290">
        <v>43007</v>
      </c>
      <c r="C30" s="321">
        <v>15</v>
      </c>
      <c r="D30" s="315"/>
      <c r="E30" s="315"/>
      <c r="F30" s="315"/>
      <c r="G30" s="315" t="s">
        <v>159</v>
      </c>
    </row>
    <row r="31" spans="2:7" x14ac:dyDescent="0.25">
      <c r="B31" s="290">
        <v>42955</v>
      </c>
      <c r="C31" s="315">
        <v>10.5</v>
      </c>
      <c r="D31" s="315"/>
      <c r="E31" s="315"/>
      <c r="F31" s="315"/>
      <c r="G31" s="315" t="s">
        <v>159</v>
      </c>
    </row>
    <row r="32" spans="2:7" x14ac:dyDescent="0.25">
      <c r="B32" s="290">
        <v>42944</v>
      </c>
      <c r="C32" s="315">
        <v>10.5</v>
      </c>
      <c r="D32" s="315"/>
      <c r="E32" s="315"/>
      <c r="F32" s="315"/>
      <c r="G32" s="315" t="s">
        <v>159</v>
      </c>
    </row>
    <row r="33" spans="2:10" x14ac:dyDescent="0.25">
      <c r="B33" s="290">
        <v>42936</v>
      </c>
      <c r="C33" s="321">
        <v>9</v>
      </c>
      <c r="D33" s="315"/>
      <c r="E33" s="315"/>
      <c r="F33" s="315"/>
      <c r="G33" s="315" t="s">
        <v>159</v>
      </c>
    </row>
    <row r="34" spans="2:10" x14ac:dyDescent="0.25">
      <c r="B34" s="290">
        <v>42922</v>
      </c>
      <c r="C34" s="321">
        <v>9</v>
      </c>
      <c r="D34" s="315"/>
      <c r="E34" s="315"/>
      <c r="F34" s="315"/>
      <c r="G34" s="315" t="s">
        <v>159</v>
      </c>
    </row>
    <row r="35" spans="2:10" x14ac:dyDescent="0.25">
      <c r="B35" s="319">
        <v>42916</v>
      </c>
      <c r="C35" s="320">
        <v>10</v>
      </c>
      <c r="D35" s="315"/>
      <c r="E35" s="315"/>
      <c r="F35" s="315"/>
      <c r="G35" s="315" t="s">
        <v>159</v>
      </c>
    </row>
    <row r="36" spans="2:10" x14ac:dyDescent="0.25">
      <c r="B36" s="319">
        <v>42908</v>
      </c>
      <c r="C36" s="320">
        <v>9</v>
      </c>
      <c r="D36" s="315"/>
      <c r="E36" s="315"/>
      <c r="F36" s="315"/>
      <c r="G36" s="315" t="s">
        <v>159</v>
      </c>
    </row>
    <row r="37" spans="2:10" x14ac:dyDescent="0.25">
      <c r="B37" s="319">
        <v>42893</v>
      </c>
      <c r="C37" s="320">
        <v>8</v>
      </c>
      <c r="D37" s="315"/>
      <c r="E37" s="315"/>
      <c r="F37" s="315"/>
      <c r="G37" s="315" t="s">
        <v>159</v>
      </c>
    </row>
    <row r="38" spans="2:10" x14ac:dyDescent="0.25">
      <c r="B38" s="319">
        <v>42887</v>
      </c>
      <c r="C38" s="320">
        <v>8.5</v>
      </c>
      <c r="D38" s="315"/>
      <c r="E38" s="315"/>
      <c r="F38" s="315"/>
      <c r="G38" s="315" t="s">
        <v>159</v>
      </c>
    </row>
    <row r="39" spans="2:10" x14ac:dyDescent="0.25">
      <c r="B39" s="319">
        <v>42878</v>
      </c>
      <c r="C39" s="320">
        <v>8</v>
      </c>
      <c r="D39" s="315"/>
      <c r="E39" s="315"/>
      <c r="F39" s="315"/>
      <c r="G39" s="315" t="s">
        <v>159</v>
      </c>
    </row>
    <row r="40" spans="2:10" x14ac:dyDescent="0.25">
      <c r="B40" s="319">
        <v>42872</v>
      </c>
      <c r="C40" s="320">
        <v>9</v>
      </c>
      <c r="D40" s="315"/>
      <c r="E40" s="315"/>
      <c r="F40" s="315"/>
      <c r="G40" s="315" t="s">
        <v>159</v>
      </c>
    </row>
    <row r="41" spans="2:10" x14ac:dyDescent="0.25">
      <c r="B41" s="319">
        <v>42866</v>
      </c>
      <c r="C41" s="320">
        <v>9</v>
      </c>
      <c r="D41" s="315"/>
      <c r="E41" s="315"/>
      <c r="F41" s="315"/>
      <c r="G41" s="315" t="s">
        <v>159</v>
      </c>
      <c r="J41" s="282"/>
    </row>
    <row r="42" spans="2:10" x14ac:dyDescent="0.25">
      <c r="B42" s="319">
        <v>42858</v>
      </c>
      <c r="C42" s="320">
        <v>8</v>
      </c>
      <c r="D42" s="315"/>
      <c r="E42" s="315"/>
      <c r="F42" s="315"/>
      <c r="G42" s="315" t="s">
        <v>159</v>
      </c>
    </row>
    <row r="43" spans="2:10" x14ac:dyDescent="0.25">
      <c r="B43" s="319">
        <v>42851</v>
      </c>
      <c r="C43" s="320">
        <v>9.5</v>
      </c>
      <c r="D43" s="315"/>
      <c r="E43" s="315"/>
      <c r="F43" s="315"/>
      <c r="G43" s="315" t="s">
        <v>159</v>
      </c>
    </row>
    <row r="44" spans="2:10" x14ac:dyDescent="0.25">
      <c r="B44" s="319">
        <v>42844</v>
      </c>
      <c r="C44" s="320">
        <v>9.5</v>
      </c>
      <c r="D44" s="315"/>
      <c r="E44" s="315"/>
      <c r="F44" s="315"/>
      <c r="G44" s="315" t="s">
        <v>159</v>
      </c>
    </row>
    <row r="45" spans="2:10" x14ac:dyDescent="0.25">
      <c r="B45" s="319">
        <v>42832</v>
      </c>
      <c r="C45" s="320">
        <v>10</v>
      </c>
      <c r="D45" s="315"/>
      <c r="E45" s="315"/>
      <c r="F45" s="315"/>
      <c r="G45" s="315" t="s">
        <v>159</v>
      </c>
    </row>
    <row r="46" spans="2:10" x14ac:dyDescent="0.25">
      <c r="B46" s="319">
        <v>42818</v>
      </c>
      <c r="C46" s="320">
        <v>11</v>
      </c>
      <c r="D46" s="315"/>
      <c r="E46" s="315"/>
      <c r="F46" s="315"/>
      <c r="G46" s="315" t="s">
        <v>159</v>
      </c>
    </row>
    <row r="47" spans="2:10" x14ac:dyDescent="0.25">
      <c r="B47" s="319">
        <v>42804</v>
      </c>
      <c r="C47" s="320">
        <v>10</v>
      </c>
      <c r="D47" s="315"/>
      <c r="E47" s="315"/>
      <c r="F47" s="315"/>
      <c r="G47" s="315" t="s">
        <v>159</v>
      </c>
    </row>
    <row r="48" spans="2:10" x14ac:dyDescent="0.25">
      <c r="B48" s="319">
        <v>42790</v>
      </c>
      <c r="C48" s="320">
        <v>11</v>
      </c>
      <c r="D48" s="315"/>
      <c r="E48" s="315"/>
      <c r="F48" s="315"/>
      <c r="G48" s="315" t="s">
        <v>159</v>
      </c>
    </row>
    <row r="49" spans="2:7" x14ac:dyDescent="0.25">
      <c r="B49" s="319">
        <v>42776</v>
      </c>
      <c r="C49" s="320">
        <v>10</v>
      </c>
      <c r="D49" s="315"/>
      <c r="E49" s="315"/>
      <c r="F49" s="315"/>
      <c r="G49" s="315" t="s">
        <v>159</v>
      </c>
    </row>
    <row r="50" spans="2:7" x14ac:dyDescent="0.25">
      <c r="B50" s="319">
        <v>42762</v>
      </c>
      <c r="C50" s="320">
        <v>11</v>
      </c>
      <c r="D50" s="315"/>
      <c r="E50" s="315"/>
      <c r="F50" s="315"/>
      <c r="G50" s="315" t="s">
        <v>159</v>
      </c>
    </row>
    <row r="51" spans="2:7" x14ac:dyDescent="0.25">
      <c r="B51" s="319">
        <v>42748</v>
      </c>
      <c r="C51" s="320">
        <v>12</v>
      </c>
      <c r="D51" s="315"/>
      <c r="E51" s="315"/>
      <c r="F51" s="315"/>
      <c r="G51" s="315" t="s">
        <v>159</v>
      </c>
    </row>
    <row r="52" spans="2:7" x14ac:dyDescent="0.25">
      <c r="B52" s="290"/>
      <c r="C52" s="321"/>
      <c r="D52" s="315"/>
      <c r="E52" s="315"/>
      <c r="F52" s="315"/>
      <c r="G52" s="315"/>
    </row>
    <row r="59" spans="2:7" x14ac:dyDescent="0.25">
      <c r="B59" s="1"/>
      <c r="E59" s="280"/>
    </row>
    <row r="63" spans="2:7" x14ac:dyDescent="0.25">
      <c r="B63" s="1"/>
    </row>
  </sheetData>
  <sortState ref="B13:G16">
    <sortCondition descending="1" ref="B13"/>
  </sortState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3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8.42578125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191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191</v>
      </c>
      <c r="B8" s="290">
        <v>43717</v>
      </c>
      <c r="C8" s="321">
        <v>5</v>
      </c>
      <c r="D8" s="315"/>
      <c r="E8" s="315"/>
      <c r="F8" s="315"/>
      <c r="G8" s="315" t="s">
        <v>159</v>
      </c>
    </row>
    <row r="9" spans="1:7" x14ac:dyDescent="0.25">
      <c r="B9" s="290">
        <v>43703</v>
      </c>
      <c r="C9" s="321">
        <v>4</v>
      </c>
      <c r="D9" s="315"/>
      <c r="E9" s="315"/>
      <c r="F9" s="315"/>
      <c r="G9" s="315" t="s">
        <v>159</v>
      </c>
    </row>
    <row r="10" spans="1:7" x14ac:dyDescent="0.25">
      <c r="A10" s="318"/>
      <c r="B10" s="290">
        <v>43650</v>
      </c>
      <c r="C10" s="321">
        <v>5</v>
      </c>
      <c r="D10" s="315"/>
      <c r="E10" s="315"/>
      <c r="F10" s="315"/>
      <c r="G10" s="315" t="s">
        <v>159</v>
      </c>
    </row>
    <row r="11" spans="1:7" x14ac:dyDescent="0.25">
      <c r="A11" s="318"/>
      <c r="B11" s="290">
        <v>43620</v>
      </c>
      <c r="C11" s="321">
        <v>5</v>
      </c>
      <c r="D11" s="315"/>
      <c r="E11" s="315"/>
      <c r="F11" s="315"/>
      <c r="G11" s="315" t="s">
        <v>159</v>
      </c>
    </row>
    <row r="12" spans="1:7" x14ac:dyDescent="0.25">
      <c r="A12" s="318"/>
      <c r="B12" s="290">
        <v>43613</v>
      </c>
      <c r="C12" s="321">
        <v>5</v>
      </c>
      <c r="D12" s="315"/>
      <c r="E12" s="315"/>
      <c r="F12" s="315"/>
      <c r="G12" s="315" t="s">
        <v>159</v>
      </c>
    </row>
    <row r="13" spans="1:7" x14ac:dyDescent="0.25">
      <c r="A13" s="318"/>
      <c r="B13" s="290">
        <v>43579</v>
      </c>
      <c r="C13" s="321">
        <v>8</v>
      </c>
      <c r="D13" s="315"/>
      <c r="E13" s="315"/>
      <c r="F13" s="315"/>
      <c r="G13" s="315" t="s">
        <v>159</v>
      </c>
    </row>
    <row r="14" spans="1:7" x14ac:dyDescent="0.25">
      <c r="A14" s="318"/>
      <c r="B14" s="290">
        <v>43552</v>
      </c>
      <c r="C14" s="321">
        <v>5</v>
      </c>
      <c r="D14" s="315"/>
      <c r="E14" s="315"/>
      <c r="F14" s="315"/>
      <c r="G14" s="315" t="s">
        <v>220</v>
      </c>
    </row>
    <row r="15" spans="1:7" x14ac:dyDescent="0.25">
      <c r="A15" s="318"/>
      <c r="B15" s="290">
        <v>43517</v>
      </c>
      <c r="C15" s="321">
        <v>3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2</v>
      </c>
      <c r="D16" s="315"/>
      <c r="E16" s="315"/>
      <c r="F16" s="315"/>
      <c r="G16" s="315" t="s">
        <v>220</v>
      </c>
    </row>
    <row r="17" spans="2:7" x14ac:dyDescent="0.25">
      <c r="B17" s="290">
        <v>43462</v>
      </c>
      <c r="C17" s="321">
        <v>4</v>
      </c>
      <c r="D17" s="315"/>
      <c r="E17" s="315"/>
      <c r="F17" s="315"/>
      <c r="G17" s="315" t="s">
        <v>220</v>
      </c>
    </row>
    <row r="18" spans="2:7" x14ac:dyDescent="0.25">
      <c r="B18" s="290">
        <v>43419</v>
      </c>
      <c r="C18" s="321">
        <v>2</v>
      </c>
      <c r="D18" s="315"/>
      <c r="E18" s="315"/>
      <c r="F18" s="315"/>
      <c r="G18" s="315" t="s">
        <v>220</v>
      </c>
    </row>
    <row r="19" spans="2:7" x14ac:dyDescent="0.25">
      <c r="B19" s="290">
        <v>43390</v>
      </c>
      <c r="C19" s="321">
        <v>4</v>
      </c>
      <c r="D19" s="315"/>
      <c r="E19" s="315"/>
      <c r="F19" s="315"/>
      <c r="G19" s="315" t="s">
        <v>220</v>
      </c>
    </row>
    <row r="20" spans="2:7" x14ac:dyDescent="0.25">
      <c r="B20" s="290">
        <v>43371</v>
      </c>
      <c r="C20" s="321">
        <v>4</v>
      </c>
      <c r="D20" s="315"/>
      <c r="E20" s="315"/>
      <c r="F20" s="315"/>
      <c r="G20" s="315" t="s">
        <v>159</v>
      </c>
    </row>
    <row r="21" spans="2:7" x14ac:dyDescent="0.25">
      <c r="B21" s="290">
        <v>43321</v>
      </c>
      <c r="C21" s="321">
        <v>10</v>
      </c>
      <c r="D21" s="315"/>
      <c r="E21" s="315"/>
      <c r="F21" s="315"/>
      <c r="G21" s="315" t="s">
        <v>159</v>
      </c>
    </row>
    <row r="22" spans="2:7" x14ac:dyDescent="0.25">
      <c r="B22" s="290">
        <v>43231</v>
      </c>
      <c r="C22" s="321">
        <v>2</v>
      </c>
      <c r="D22" s="315"/>
      <c r="E22" s="315"/>
      <c r="F22" s="315"/>
      <c r="G22" s="315" t="s">
        <v>159</v>
      </c>
    </row>
    <row r="23" spans="2:7" x14ac:dyDescent="0.25">
      <c r="B23" s="290">
        <v>43196</v>
      </c>
      <c r="C23" s="321">
        <v>5</v>
      </c>
      <c r="D23" s="315"/>
      <c r="E23" s="315"/>
      <c r="F23" s="315"/>
      <c r="G23" s="315" t="s">
        <v>159</v>
      </c>
    </row>
    <row r="24" spans="2:7" x14ac:dyDescent="0.25">
      <c r="B24" s="290">
        <v>43153</v>
      </c>
      <c r="C24" s="321">
        <v>5</v>
      </c>
      <c r="D24" s="315"/>
      <c r="E24" s="315"/>
      <c r="F24" s="315"/>
      <c r="G24" s="315" t="s">
        <v>159</v>
      </c>
    </row>
    <row r="25" spans="2:7" x14ac:dyDescent="0.25">
      <c r="B25" s="290">
        <v>43110</v>
      </c>
      <c r="C25" s="321">
        <v>3</v>
      </c>
      <c r="D25" s="315"/>
      <c r="E25" s="315"/>
      <c r="F25" s="315"/>
      <c r="G25" s="315" t="s">
        <v>159</v>
      </c>
    </row>
    <row r="26" spans="2:7" x14ac:dyDescent="0.25">
      <c r="B26" s="290">
        <v>43091</v>
      </c>
      <c r="C26" s="321">
        <v>2</v>
      </c>
      <c r="D26" s="315"/>
      <c r="E26" s="315"/>
      <c r="F26" s="315"/>
      <c r="G26" s="315" t="s">
        <v>159</v>
      </c>
    </row>
    <row r="27" spans="2:7" x14ac:dyDescent="0.25">
      <c r="B27" s="290">
        <v>43083</v>
      </c>
      <c r="C27" s="321">
        <v>2</v>
      </c>
      <c r="D27" s="315"/>
      <c r="E27" s="315"/>
      <c r="F27" s="315"/>
      <c r="G27" s="315" t="s">
        <v>159</v>
      </c>
    </row>
    <row r="28" spans="2:7" x14ac:dyDescent="0.25">
      <c r="B28" s="290">
        <v>43046</v>
      </c>
      <c r="C28" s="321">
        <v>2</v>
      </c>
      <c r="D28" s="315"/>
      <c r="E28" s="315"/>
      <c r="F28" s="315"/>
      <c r="G28" s="315" t="s">
        <v>159</v>
      </c>
    </row>
    <row r="29" spans="2:7" x14ac:dyDescent="0.25">
      <c r="B29" s="290">
        <v>43021</v>
      </c>
      <c r="C29" s="321">
        <v>3</v>
      </c>
      <c r="D29" s="315"/>
      <c r="E29" s="315"/>
      <c r="F29" s="315"/>
      <c r="G29" s="315" t="s">
        <v>159</v>
      </c>
    </row>
    <row r="30" spans="2:7" x14ac:dyDescent="0.25">
      <c r="B30" s="290">
        <v>43007</v>
      </c>
      <c r="C30" s="321">
        <v>3</v>
      </c>
      <c r="D30" s="315"/>
      <c r="E30" s="315"/>
      <c r="F30" s="315"/>
      <c r="G30" s="315" t="s">
        <v>159</v>
      </c>
    </row>
    <row r="31" spans="2:7" x14ac:dyDescent="0.25">
      <c r="B31" s="290">
        <v>42955</v>
      </c>
      <c r="C31" s="321">
        <v>8</v>
      </c>
      <c r="D31" s="315"/>
      <c r="E31" s="315"/>
      <c r="F31" s="315"/>
      <c r="G31" s="315" t="s">
        <v>159</v>
      </c>
    </row>
    <row r="32" spans="2:7" x14ac:dyDescent="0.25">
      <c r="B32" s="290">
        <v>42944</v>
      </c>
      <c r="C32" s="321">
        <v>8</v>
      </c>
      <c r="D32" s="315"/>
      <c r="E32" s="315"/>
      <c r="F32" s="315"/>
      <c r="G32" s="315" t="s">
        <v>159</v>
      </c>
    </row>
    <row r="33" spans="2:10" x14ac:dyDescent="0.25">
      <c r="B33" s="290">
        <v>42936</v>
      </c>
      <c r="C33" s="321">
        <v>8</v>
      </c>
      <c r="D33" s="315"/>
      <c r="E33" s="315"/>
      <c r="F33" s="315"/>
      <c r="G33" s="315" t="s">
        <v>159</v>
      </c>
    </row>
    <row r="34" spans="2:10" x14ac:dyDescent="0.25">
      <c r="B34" s="290">
        <v>42922</v>
      </c>
      <c r="C34" s="321">
        <v>8</v>
      </c>
      <c r="D34" s="315"/>
      <c r="E34" s="315"/>
      <c r="F34" s="315"/>
      <c r="G34" s="315" t="s">
        <v>159</v>
      </c>
    </row>
    <row r="35" spans="2:10" x14ac:dyDescent="0.25">
      <c r="B35" s="319">
        <v>42916</v>
      </c>
      <c r="C35" s="320">
        <v>6</v>
      </c>
      <c r="D35" s="315"/>
      <c r="E35" s="315"/>
      <c r="F35" s="315"/>
      <c r="G35" s="315" t="s">
        <v>159</v>
      </c>
    </row>
    <row r="36" spans="2:10" x14ac:dyDescent="0.25">
      <c r="B36" s="319">
        <v>42908</v>
      </c>
      <c r="C36" s="320">
        <v>6</v>
      </c>
      <c r="D36" s="315"/>
      <c r="E36" s="315"/>
      <c r="F36" s="315"/>
      <c r="G36" s="315" t="s">
        <v>159</v>
      </c>
    </row>
    <row r="37" spans="2:10" x14ac:dyDescent="0.25">
      <c r="B37" s="319">
        <v>42893</v>
      </c>
      <c r="C37" s="320">
        <v>7</v>
      </c>
      <c r="D37" s="315"/>
      <c r="E37" s="315"/>
      <c r="F37" s="315"/>
      <c r="G37" s="315" t="s">
        <v>159</v>
      </c>
    </row>
    <row r="38" spans="2:10" x14ac:dyDescent="0.25">
      <c r="B38" s="319">
        <v>42887</v>
      </c>
      <c r="C38" s="320">
        <v>4</v>
      </c>
      <c r="D38" s="315"/>
      <c r="E38" s="315"/>
      <c r="F38" s="315"/>
      <c r="G38" s="315" t="s">
        <v>159</v>
      </c>
    </row>
    <row r="39" spans="2:10" x14ac:dyDescent="0.25">
      <c r="B39" s="319">
        <v>42878</v>
      </c>
      <c r="C39" s="320">
        <v>5</v>
      </c>
      <c r="D39" s="315"/>
      <c r="E39" s="315"/>
      <c r="F39" s="315"/>
      <c r="G39" s="315" t="s">
        <v>159</v>
      </c>
    </row>
    <row r="40" spans="2:10" x14ac:dyDescent="0.25">
      <c r="B40" s="319">
        <v>42872</v>
      </c>
      <c r="C40" s="320">
        <v>5</v>
      </c>
      <c r="D40" s="315"/>
      <c r="E40" s="315"/>
      <c r="F40" s="315"/>
      <c r="G40" s="315" t="s">
        <v>159</v>
      </c>
    </row>
    <row r="41" spans="2:10" x14ac:dyDescent="0.25">
      <c r="B41" s="319">
        <v>42866</v>
      </c>
      <c r="C41" s="320">
        <v>5</v>
      </c>
      <c r="D41" s="315"/>
      <c r="E41" s="315"/>
      <c r="F41" s="315"/>
      <c r="G41" s="315" t="s">
        <v>159</v>
      </c>
    </row>
    <row r="42" spans="2:10" x14ac:dyDescent="0.25">
      <c r="B42" s="319">
        <v>42858</v>
      </c>
      <c r="C42" s="320">
        <v>4.5</v>
      </c>
      <c r="D42" s="315"/>
      <c r="E42" s="315"/>
      <c r="F42" s="315"/>
      <c r="G42" s="315" t="s">
        <v>159</v>
      </c>
    </row>
    <row r="43" spans="2:10" x14ac:dyDescent="0.25">
      <c r="B43" s="319">
        <v>42851</v>
      </c>
      <c r="C43" s="320">
        <v>5.5</v>
      </c>
      <c r="D43" s="315"/>
      <c r="E43" s="315"/>
      <c r="F43" s="315"/>
      <c r="G43" s="315" t="s">
        <v>159</v>
      </c>
      <c r="J43" s="282"/>
    </row>
    <row r="44" spans="2:10" x14ac:dyDescent="0.25">
      <c r="B44" s="319">
        <v>42844</v>
      </c>
      <c r="C44" s="320">
        <v>5.5</v>
      </c>
      <c r="D44" s="315"/>
      <c r="E44" s="315"/>
      <c r="F44" s="315"/>
      <c r="G44" s="315" t="s">
        <v>159</v>
      </c>
    </row>
    <row r="45" spans="2:10" x14ac:dyDescent="0.25">
      <c r="B45" s="319">
        <v>42832</v>
      </c>
      <c r="C45" s="320">
        <v>5</v>
      </c>
      <c r="D45" s="315"/>
      <c r="E45" s="315"/>
      <c r="F45" s="315"/>
      <c r="G45" s="315" t="s">
        <v>159</v>
      </c>
    </row>
    <row r="46" spans="2:10" x14ac:dyDescent="0.25">
      <c r="B46" s="319">
        <v>42818</v>
      </c>
      <c r="C46" s="320">
        <v>5</v>
      </c>
      <c r="D46" s="315"/>
      <c r="E46" s="315"/>
      <c r="F46" s="315"/>
      <c r="G46" s="315" t="s">
        <v>159</v>
      </c>
    </row>
    <row r="47" spans="2:10" x14ac:dyDescent="0.25">
      <c r="B47" s="319">
        <v>42804</v>
      </c>
      <c r="C47" s="320">
        <v>5.6</v>
      </c>
      <c r="D47" s="315"/>
      <c r="E47" s="315"/>
      <c r="F47" s="315"/>
      <c r="G47" s="315" t="s">
        <v>159</v>
      </c>
    </row>
    <row r="48" spans="2:10" x14ac:dyDescent="0.25">
      <c r="B48" s="319">
        <v>42790</v>
      </c>
      <c r="C48" s="320">
        <v>4.5</v>
      </c>
      <c r="D48" s="315"/>
      <c r="E48" s="315"/>
      <c r="F48" s="315"/>
      <c r="G48" s="315" t="s">
        <v>159</v>
      </c>
    </row>
    <row r="49" spans="2:7" x14ac:dyDescent="0.25">
      <c r="B49" s="319">
        <v>42776</v>
      </c>
      <c r="C49" s="320">
        <v>6</v>
      </c>
      <c r="D49" s="315"/>
      <c r="E49" s="315"/>
      <c r="F49" s="315"/>
      <c r="G49" s="315" t="s">
        <v>159</v>
      </c>
    </row>
    <row r="50" spans="2:7" x14ac:dyDescent="0.25">
      <c r="B50" s="319">
        <v>42762</v>
      </c>
      <c r="C50" s="320">
        <v>5</v>
      </c>
      <c r="D50" s="315"/>
      <c r="E50" s="315"/>
      <c r="F50" s="315"/>
      <c r="G50" s="315" t="s">
        <v>159</v>
      </c>
    </row>
    <row r="51" spans="2:7" x14ac:dyDescent="0.25">
      <c r="B51" s="319">
        <v>42748</v>
      </c>
      <c r="C51" s="320">
        <v>6</v>
      </c>
      <c r="D51" s="315"/>
      <c r="E51" s="315"/>
      <c r="F51" s="315"/>
      <c r="G51" s="315" t="s">
        <v>159</v>
      </c>
    </row>
    <row r="52" spans="2:7" x14ac:dyDescent="0.25">
      <c r="B52" s="290"/>
      <c r="C52" s="315"/>
      <c r="D52" s="315"/>
      <c r="E52" s="315"/>
      <c r="F52" s="315"/>
      <c r="G52" s="315"/>
    </row>
    <row r="59" spans="2:7" x14ac:dyDescent="0.25">
      <c r="B59" s="1"/>
      <c r="E59" s="280"/>
    </row>
    <row r="63" spans="2:7" x14ac:dyDescent="0.25">
      <c r="B63" s="1"/>
    </row>
  </sheetData>
  <sortState ref="B13:G16">
    <sortCondition descending="1" ref="B13"/>
  </sortState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6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4" width="9.140625" style="1"/>
    <col min="5" max="5" width="16.42578125" style="1" customWidth="1"/>
    <col min="6" max="6" width="9.140625" style="1"/>
    <col min="7" max="7" width="13.28515625" style="1" customWidth="1"/>
    <col min="8" max="16384" width="9.140625" style="1"/>
  </cols>
  <sheetData>
    <row r="4" spans="1:7" x14ac:dyDescent="0.25">
      <c r="E4" s="377" t="s">
        <v>207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43" t="s">
        <v>207</v>
      </c>
      <c r="B8" s="290">
        <v>43713</v>
      </c>
      <c r="C8" s="315"/>
      <c r="D8" s="315">
        <v>2.88</v>
      </c>
      <c r="E8" s="315">
        <v>1.44</v>
      </c>
      <c r="F8" s="315"/>
      <c r="G8" s="315" t="s">
        <v>159</v>
      </c>
    </row>
    <row r="9" spans="1:7" x14ac:dyDescent="0.25">
      <c r="A9" s="343"/>
      <c r="B9" s="290">
        <v>43705</v>
      </c>
      <c r="C9" s="315"/>
      <c r="D9" s="315" t="s">
        <v>200</v>
      </c>
      <c r="E9" s="315" t="s">
        <v>200</v>
      </c>
      <c r="F9" s="315"/>
      <c r="G9" s="315" t="s">
        <v>227</v>
      </c>
    </row>
    <row r="10" spans="1:7" x14ac:dyDescent="0.25">
      <c r="A10" s="343"/>
      <c r="B10" s="290">
        <v>43665</v>
      </c>
      <c r="C10" s="315"/>
      <c r="D10" s="315" t="s">
        <v>200</v>
      </c>
      <c r="E10" s="315" t="s">
        <v>200</v>
      </c>
      <c r="F10" s="315"/>
      <c r="G10" s="315" t="s">
        <v>227</v>
      </c>
    </row>
    <row r="11" spans="1:7" x14ac:dyDescent="0.25">
      <c r="A11" s="343"/>
      <c r="B11" s="290">
        <v>43642</v>
      </c>
      <c r="C11" s="315"/>
      <c r="D11" s="315" t="s">
        <v>200</v>
      </c>
      <c r="E11" s="315" t="s">
        <v>200</v>
      </c>
      <c r="F11" s="315"/>
      <c r="G11" s="315" t="s">
        <v>227</v>
      </c>
    </row>
    <row r="12" spans="1:7" x14ac:dyDescent="0.25">
      <c r="A12" s="343"/>
      <c r="B12" s="290">
        <v>43601</v>
      </c>
      <c r="C12" s="315"/>
      <c r="D12" s="315" t="s">
        <v>200</v>
      </c>
      <c r="E12" s="315" t="s">
        <v>200</v>
      </c>
      <c r="F12" s="315"/>
      <c r="G12" s="315" t="s">
        <v>261</v>
      </c>
    </row>
    <row r="13" spans="1:7" x14ac:dyDescent="0.25">
      <c r="A13" s="343"/>
      <c r="B13" s="290">
        <v>43579</v>
      </c>
      <c r="C13" s="315"/>
      <c r="D13" s="315" t="s">
        <v>200</v>
      </c>
      <c r="E13" s="315" t="s">
        <v>200</v>
      </c>
      <c r="F13" s="315"/>
      <c r="G13" s="315" t="s">
        <v>227</v>
      </c>
    </row>
    <row r="14" spans="1:7" x14ac:dyDescent="0.25">
      <c r="B14" s="290">
        <v>43552</v>
      </c>
      <c r="C14" s="315"/>
      <c r="D14" s="315" t="s">
        <v>200</v>
      </c>
      <c r="E14" s="315" t="s">
        <v>200</v>
      </c>
      <c r="F14" s="315"/>
      <c r="G14" s="315" t="s">
        <v>227</v>
      </c>
    </row>
    <row r="15" spans="1:7" x14ac:dyDescent="0.25">
      <c r="B15" s="290">
        <v>43522</v>
      </c>
      <c r="C15" s="315"/>
      <c r="D15" s="315">
        <v>1.22</v>
      </c>
      <c r="E15" s="315">
        <v>3.18</v>
      </c>
      <c r="F15" s="315"/>
      <c r="G15" s="315" t="s">
        <v>208</v>
      </c>
    </row>
    <row r="16" spans="1:7" x14ac:dyDescent="0.25">
      <c r="B16" s="290">
        <v>43484</v>
      </c>
      <c r="C16" s="315"/>
      <c r="D16" s="315" t="s">
        <v>200</v>
      </c>
      <c r="E16" s="315" t="s">
        <v>200</v>
      </c>
      <c r="F16" s="315"/>
      <c r="G16" s="315" t="s">
        <v>227</v>
      </c>
    </row>
    <row r="17" spans="2:7" x14ac:dyDescent="0.25">
      <c r="B17" s="290">
        <v>43461</v>
      </c>
      <c r="C17" s="315"/>
      <c r="D17" s="315">
        <v>1.73</v>
      </c>
      <c r="E17" s="315">
        <v>2.42</v>
      </c>
      <c r="F17" s="315"/>
      <c r="G17" s="315" t="s">
        <v>208</v>
      </c>
    </row>
    <row r="18" spans="2:7" x14ac:dyDescent="0.25">
      <c r="B18" s="290">
        <v>43431</v>
      </c>
      <c r="C18" s="315"/>
      <c r="D18" s="315">
        <v>2.48</v>
      </c>
      <c r="E18" s="315">
        <v>1.1200000000000001</v>
      </c>
      <c r="F18" s="315"/>
      <c r="G18" s="315" t="s">
        <v>208</v>
      </c>
    </row>
    <row r="19" spans="2:7" x14ac:dyDescent="0.25">
      <c r="B19" s="290">
        <v>43403</v>
      </c>
      <c r="C19" s="315"/>
      <c r="D19" s="315" t="s">
        <v>200</v>
      </c>
      <c r="E19" s="315" t="s">
        <v>200</v>
      </c>
      <c r="F19" s="315"/>
      <c r="G19" s="315" t="s">
        <v>227</v>
      </c>
    </row>
    <row r="20" spans="2:7" x14ac:dyDescent="0.25">
      <c r="B20" s="290">
        <v>43371</v>
      </c>
      <c r="C20" s="315"/>
      <c r="D20" s="315" t="s">
        <v>200</v>
      </c>
      <c r="E20" s="315" t="s">
        <v>200</v>
      </c>
      <c r="F20" s="315"/>
      <c r="G20" s="315" t="s">
        <v>227</v>
      </c>
    </row>
    <row r="21" spans="2:7" x14ac:dyDescent="0.25">
      <c r="B21" s="290">
        <v>43342</v>
      </c>
      <c r="C21" s="315"/>
      <c r="D21" s="315">
        <v>1.74</v>
      </c>
      <c r="E21" s="315">
        <v>3.22</v>
      </c>
      <c r="F21" s="315"/>
      <c r="G21" s="315" t="s">
        <v>208</v>
      </c>
    </row>
    <row r="22" spans="2:7" x14ac:dyDescent="0.25">
      <c r="B22" s="290">
        <v>43277</v>
      </c>
      <c r="C22" s="315"/>
      <c r="D22" s="315" t="s">
        <v>200</v>
      </c>
      <c r="E22" s="315" t="s">
        <v>200</v>
      </c>
      <c r="F22" s="315"/>
      <c r="G22" s="315" t="s">
        <v>202</v>
      </c>
    </row>
    <row r="23" spans="2:7" x14ac:dyDescent="0.25">
      <c r="B23" s="290">
        <v>43242</v>
      </c>
      <c r="C23" s="315"/>
      <c r="D23" s="315">
        <v>2.25</v>
      </c>
      <c r="E23" s="315">
        <v>5.48</v>
      </c>
      <c r="F23" s="315"/>
      <c r="G23" s="315" t="s">
        <v>208</v>
      </c>
    </row>
    <row r="24" spans="2:7" x14ac:dyDescent="0.25">
      <c r="B24" s="290">
        <v>43202</v>
      </c>
      <c r="C24" s="315"/>
      <c r="D24" s="315">
        <v>1.98</v>
      </c>
      <c r="E24" s="315">
        <v>4.3099999999999996</v>
      </c>
      <c r="F24" s="315"/>
      <c r="G24" s="315" t="s">
        <v>208</v>
      </c>
    </row>
    <row r="25" spans="2:7" x14ac:dyDescent="0.25">
      <c r="B25" s="290">
        <v>43153</v>
      </c>
      <c r="C25" s="315"/>
      <c r="D25" s="315">
        <v>1.1200000000000001</v>
      </c>
      <c r="E25" s="315">
        <v>3.34</v>
      </c>
      <c r="F25" s="315"/>
      <c r="G25" s="315" t="s">
        <v>208</v>
      </c>
    </row>
    <row r="26" spans="2:7" x14ac:dyDescent="0.25">
      <c r="B26" s="290">
        <v>43118</v>
      </c>
      <c r="C26" s="315"/>
      <c r="D26" s="315">
        <v>1.34</v>
      </c>
      <c r="E26" s="315">
        <v>4.1100000000000003</v>
      </c>
      <c r="F26" s="315"/>
      <c r="G26" s="315" t="s">
        <v>208</v>
      </c>
    </row>
    <row r="27" spans="2:7" x14ac:dyDescent="0.25">
      <c r="B27" s="290">
        <v>43090</v>
      </c>
      <c r="C27" s="315"/>
      <c r="D27" s="315">
        <v>2.13</v>
      </c>
      <c r="E27" s="315">
        <v>4.67</v>
      </c>
      <c r="F27" s="315"/>
      <c r="G27" s="315" t="s">
        <v>208</v>
      </c>
    </row>
    <row r="28" spans="2:7" x14ac:dyDescent="0.25">
      <c r="B28" s="290">
        <v>43070</v>
      </c>
      <c r="C28" s="315"/>
      <c r="D28" s="315">
        <v>1.46</v>
      </c>
      <c r="E28" s="315">
        <v>4.67</v>
      </c>
      <c r="F28" s="315"/>
      <c r="G28" s="315" t="s">
        <v>208</v>
      </c>
    </row>
    <row r="29" spans="2:7" x14ac:dyDescent="0.25">
      <c r="B29" s="290"/>
      <c r="C29" s="315"/>
      <c r="D29" s="315"/>
      <c r="E29" s="315"/>
      <c r="F29" s="315"/>
      <c r="G29" s="315"/>
    </row>
    <row r="30" spans="2:7" x14ac:dyDescent="0.25">
      <c r="B30" s="290"/>
      <c r="C30" s="315"/>
      <c r="D30" s="315"/>
      <c r="E30" s="315"/>
      <c r="F30" s="315"/>
      <c r="G30" s="315"/>
    </row>
    <row r="31" spans="2:7" x14ac:dyDescent="0.25">
      <c r="B31" s="290"/>
      <c r="C31" s="315"/>
      <c r="D31" s="315"/>
      <c r="E31" s="315"/>
      <c r="F31" s="315"/>
      <c r="G31" s="315"/>
    </row>
    <row r="32" spans="2:7" x14ac:dyDescent="0.25">
      <c r="B32" s="290"/>
      <c r="C32" s="315"/>
      <c r="D32" s="315"/>
      <c r="E32" s="315"/>
      <c r="F32" s="315"/>
      <c r="G32" s="315"/>
    </row>
    <row r="33" spans="2:7" x14ac:dyDescent="0.25">
      <c r="B33" s="6"/>
      <c r="C33" s="342"/>
      <c r="D33" s="342"/>
      <c r="E33" s="342"/>
      <c r="F33" s="342"/>
      <c r="G33" s="342"/>
    </row>
    <row r="34" spans="2:7" x14ac:dyDescent="0.25">
      <c r="B34" s="6"/>
      <c r="C34" s="342"/>
      <c r="D34" s="342"/>
      <c r="E34" s="342"/>
      <c r="F34" s="342"/>
      <c r="G34" s="342"/>
    </row>
    <row r="35" spans="2:7" x14ac:dyDescent="0.25">
      <c r="B35" s="6"/>
      <c r="C35" s="342"/>
      <c r="D35" s="342"/>
      <c r="E35" s="342"/>
      <c r="F35" s="342"/>
      <c r="G35" s="342"/>
    </row>
    <row r="36" spans="2:7" x14ac:dyDescent="0.25">
      <c r="B36" s="6"/>
      <c r="C36" s="342"/>
      <c r="D36" s="342"/>
      <c r="E36" s="342"/>
      <c r="F36" s="342"/>
      <c r="G36" s="342"/>
    </row>
  </sheetData>
  <mergeCells count="1">
    <mergeCell ref="E4:F4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3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7.140625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192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192</v>
      </c>
      <c r="B8" s="290">
        <v>43713</v>
      </c>
      <c r="C8" s="321">
        <v>15</v>
      </c>
      <c r="D8" s="315">
        <v>1.08</v>
      </c>
      <c r="E8" s="315">
        <v>2.62</v>
      </c>
      <c r="F8" s="315"/>
      <c r="G8" s="315" t="s">
        <v>159</v>
      </c>
    </row>
    <row r="9" spans="1:7" x14ac:dyDescent="0.25">
      <c r="B9" s="290">
        <v>43703</v>
      </c>
      <c r="C9" s="321">
        <v>12</v>
      </c>
      <c r="D9" s="315">
        <v>1.1200000000000001</v>
      </c>
      <c r="E9" s="315">
        <v>2.39</v>
      </c>
      <c r="F9" s="315"/>
      <c r="G9" s="315" t="s">
        <v>159</v>
      </c>
    </row>
    <row r="10" spans="1:7" x14ac:dyDescent="0.25">
      <c r="A10" s="318"/>
      <c r="B10" s="290">
        <v>43665</v>
      </c>
      <c r="C10" s="321">
        <v>10</v>
      </c>
      <c r="D10" s="315">
        <v>1.28</v>
      </c>
      <c r="E10" s="315">
        <v>2.44</v>
      </c>
      <c r="F10" s="315"/>
      <c r="G10" s="315" t="s">
        <v>159</v>
      </c>
    </row>
    <row r="11" spans="1:7" x14ac:dyDescent="0.25">
      <c r="A11" s="318"/>
      <c r="B11" s="290">
        <v>43643</v>
      </c>
      <c r="C11" s="321" t="s">
        <v>200</v>
      </c>
      <c r="D11" s="315"/>
      <c r="E11" s="315"/>
      <c r="F11" s="315"/>
      <c r="G11" s="315" t="s">
        <v>227</v>
      </c>
    </row>
    <row r="12" spans="1:7" x14ac:dyDescent="0.25">
      <c r="A12" s="318"/>
      <c r="B12" s="290">
        <v>43615</v>
      </c>
      <c r="C12" s="321" t="s">
        <v>200</v>
      </c>
      <c r="D12" s="315"/>
      <c r="E12" s="315"/>
      <c r="F12" s="315"/>
      <c r="G12" s="315" t="s">
        <v>227</v>
      </c>
    </row>
    <row r="13" spans="1:7" x14ac:dyDescent="0.25">
      <c r="A13" s="318"/>
      <c r="B13" s="290">
        <v>43579</v>
      </c>
      <c r="C13" s="321">
        <v>12</v>
      </c>
      <c r="D13" s="315"/>
      <c r="E13" s="315"/>
      <c r="F13" s="315"/>
      <c r="G13" s="315" t="s">
        <v>159</v>
      </c>
    </row>
    <row r="14" spans="1:7" x14ac:dyDescent="0.25">
      <c r="A14" s="318"/>
      <c r="B14" s="290">
        <v>43552</v>
      </c>
      <c r="C14" s="321">
        <v>10</v>
      </c>
      <c r="D14" s="315"/>
      <c r="E14" s="315"/>
      <c r="F14" s="315"/>
      <c r="G14" s="315" t="s">
        <v>220</v>
      </c>
    </row>
    <row r="15" spans="1:7" x14ac:dyDescent="0.25">
      <c r="A15" s="318"/>
      <c r="B15" s="290">
        <v>43517</v>
      </c>
      <c r="C15" s="321">
        <v>8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4</v>
      </c>
      <c r="D16" s="315"/>
      <c r="E16" s="315"/>
      <c r="F16" s="315"/>
      <c r="G16" s="315" t="s">
        <v>220</v>
      </c>
    </row>
    <row r="17" spans="1:7" x14ac:dyDescent="0.25">
      <c r="B17" s="290">
        <v>43462</v>
      </c>
      <c r="C17" s="321">
        <v>5</v>
      </c>
      <c r="D17" s="315"/>
      <c r="E17" s="315"/>
      <c r="F17" s="315"/>
      <c r="G17" s="315" t="s">
        <v>220</v>
      </c>
    </row>
    <row r="18" spans="1:7" x14ac:dyDescent="0.25">
      <c r="B18" s="290">
        <v>43419</v>
      </c>
      <c r="C18" s="321">
        <v>5</v>
      </c>
      <c r="D18" s="315"/>
      <c r="E18" s="315"/>
      <c r="F18" s="315"/>
      <c r="G18" s="315" t="s">
        <v>220</v>
      </c>
    </row>
    <row r="19" spans="1:7" x14ac:dyDescent="0.25">
      <c r="B19" s="290">
        <v>43382</v>
      </c>
      <c r="C19" s="321">
        <v>5</v>
      </c>
      <c r="D19" s="315"/>
      <c r="E19" s="315"/>
      <c r="F19" s="315"/>
      <c r="G19" s="315" t="s">
        <v>220</v>
      </c>
    </row>
    <row r="20" spans="1:7" x14ac:dyDescent="0.25">
      <c r="B20" s="290">
        <v>43371</v>
      </c>
      <c r="C20" s="321">
        <v>4</v>
      </c>
      <c r="D20" s="315"/>
      <c r="E20" s="315"/>
      <c r="F20" s="315"/>
      <c r="G20" s="315" t="s">
        <v>159</v>
      </c>
    </row>
    <row r="21" spans="1:7" x14ac:dyDescent="0.25">
      <c r="B21" s="290">
        <v>43321</v>
      </c>
      <c r="C21" s="321">
        <v>2</v>
      </c>
      <c r="D21" s="315"/>
      <c r="E21" s="315"/>
      <c r="F21" s="315"/>
      <c r="G21" s="315" t="s">
        <v>159</v>
      </c>
    </row>
    <row r="22" spans="1:7" x14ac:dyDescent="0.25">
      <c r="B22" s="290">
        <v>43231</v>
      </c>
      <c r="C22" s="321" t="s">
        <v>200</v>
      </c>
      <c r="D22" s="315"/>
      <c r="E22" s="315"/>
      <c r="F22" s="315"/>
      <c r="G22" s="315" t="s">
        <v>202</v>
      </c>
    </row>
    <row r="23" spans="1:7" x14ac:dyDescent="0.25">
      <c r="B23" s="290">
        <v>43196</v>
      </c>
      <c r="C23" s="321" t="s">
        <v>200</v>
      </c>
      <c r="D23" s="315"/>
      <c r="E23" s="315"/>
      <c r="F23" s="315"/>
      <c r="G23" s="315" t="s">
        <v>202</v>
      </c>
    </row>
    <row r="24" spans="1:7" x14ac:dyDescent="0.25">
      <c r="B24" s="290">
        <v>43118</v>
      </c>
      <c r="C24" s="321">
        <v>7</v>
      </c>
      <c r="D24" s="315"/>
      <c r="E24" s="315"/>
      <c r="F24" s="315"/>
      <c r="G24" s="315" t="s">
        <v>159</v>
      </c>
    </row>
    <row r="25" spans="1:7" x14ac:dyDescent="0.25">
      <c r="B25" s="290">
        <v>43091</v>
      </c>
      <c r="C25" s="321">
        <v>8</v>
      </c>
      <c r="D25" s="315"/>
      <c r="E25" s="315"/>
      <c r="F25" s="315"/>
      <c r="G25" s="315" t="s">
        <v>159</v>
      </c>
    </row>
    <row r="26" spans="1:7" x14ac:dyDescent="0.25">
      <c r="B26" s="290">
        <v>43083</v>
      </c>
      <c r="C26" s="321">
        <v>5</v>
      </c>
      <c r="D26" s="315"/>
      <c r="E26" s="315"/>
      <c r="F26" s="315"/>
      <c r="G26" s="315" t="s">
        <v>159</v>
      </c>
    </row>
    <row r="27" spans="1:7" x14ac:dyDescent="0.25">
      <c r="B27" s="290">
        <v>43046</v>
      </c>
      <c r="C27" s="321">
        <v>1</v>
      </c>
      <c r="D27" s="315"/>
      <c r="E27" s="315"/>
      <c r="F27" s="315"/>
      <c r="G27" s="315" t="s">
        <v>159</v>
      </c>
    </row>
    <row r="28" spans="1:7" x14ac:dyDescent="0.25">
      <c r="A28" s="378"/>
      <c r="B28" s="290">
        <v>43021</v>
      </c>
      <c r="C28" s="321">
        <v>5</v>
      </c>
      <c r="D28" s="315"/>
      <c r="E28" s="315"/>
      <c r="F28" s="315"/>
      <c r="G28" s="315" t="s">
        <v>159</v>
      </c>
    </row>
    <row r="29" spans="1:7" x14ac:dyDescent="0.25">
      <c r="A29" s="378"/>
      <c r="B29" s="290">
        <v>43007</v>
      </c>
      <c r="C29" s="321">
        <v>5</v>
      </c>
      <c r="D29" s="315"/>
      <c r="E29" s="315"/>
      <c r="F29" s="315"/>
      <c r="G29" s="315" t="s">
        <v>159</v>
      </c>
    </row>
    <row r="30" spans="1:7" x14ac:dyDescent="0.25">
      <c r="A30" s="378"/>
      <c r="B30" s="290">
        <v>42955</v>
      </c>
      <c r="C30" s="315">
        <v>14.5</v>
      </c>
      <c r="D30" s="315"/>
      <c r="E30" s="315"/>
      <c r="F30" s="315"/>
      <c r="G30" s="315" t="s">
        <v>159</v>
      </c>
    </row>
    <row r="31" spans="1:7" x14ac:dyDescent="0.25">
      <c r="A31" s="378"/>
      <c r="B31" s="290">
        <v>42944</v>
      </c>
      <c r="C31" s="315">
        <v>14.5</v>
      </c>
      <c r="D31" s="315"/>
      <c r="E31" s="315"/>
      <c r="F31" s="315"/>
      <c r="G31" s="315" t="s">
        <v>159</v>
      </c>
    </row>
    <row r="32" spans="1:7" x14ac:dyDescent="0.25">
      <c r="A32" s="378"/>
      <c r="B32" s="290">
        <v>42936</v>
      </c>
      <c r="C32" s="315">
        <v>11.5</v>
      </c>
      <c r="D32" s="315"/>
      <c r="E32" s="315"/>
      <c r="F32" s="315"/>
      <c r="G32" s="315" t="s">
        <v>159</v>
      </c>
    </row>
    <row r="33" spans="1:10" x14ac:dyDescent="0.25">
      <c r="A33" s="378"/>
      <c r="B33" s="290">
        <v>42922</v>
      </c>
      <c r="C33" s="315">
        <v>11.5</v>
      </c>
      <c r="D33" s="315"/>
      <c r="E33" s="315"/>
      <c r="F33" s="315"/>
      <c r="G33" s="315" t="s">
        <v>159</v>
      </c>
    </row>
    <row r="34" spans="1:10" x14ac:dyDescent="0.25">
      <c r="A34" s="378"/>
      <c r="B34" s="319">
        <v>42916</v>
      </c>
      <c r="C34" s="320">
        <v>12</v>
      </c>
      <c r="D34" s="315"/>
      <c r="E34" s="315"/>
      <c r="F34" s="315"/>
      <c r="G34" s="315" t="s">
        <v>159</v>
      </c>
    </row>
    <row r="35" spans="1:10" x14ac:dyDescent="0.25">
      <c r="B35" s="319">
        <v>42908</v>
      </c>
      <c r="C35" s="320">
        <v>11.5</v>
      </c>
      <c r="D35" s="315"/>
      <c r="E35" s="315"/>
      <c r="F35" s="315"/>
      <c r="G35" s="315" t="s">
        <v>159</v>
      </c>
    </row>
    <row r="36" spans="1:10" x14ac:dyDescent="0.25">
      <c r="B36" s="319">
        <v>42893</v>
      </c>
      <c r="C36" s="320">
        <v>12</v>
      </c>
      <c r="D36" s="315"/>
      <c r="E36" s="315"/>
      <c r="F36" s="315"/>
      <c r="G36" s="315" t="s">
        <v>159</v>
      </c>
    </row>
    <row r="37" spans="1:10" x14ac:dyDescent="0.25">
      <c r="B37" s="319">
        <v>42887</v>
      </c>
      <c r="C37" s="320">
        <v>12</v>
      </c>
      <c r="D37" s="315"/>
      <c r="E37" s="315"/>
      <c r="F37" s="315"/>
      <c r="G37" s="315" t="s">
        <v>159</v>
      </c>
    </row>
    <row r="38" spans="1:10" x14ac:dyDescent="0.25">
      <c r="B38" s="319">
        <v>42878</v>
      </c>
      <c r="C38" s="320">
        <v>11</v>
      </c>
      <c r="D38" s="315"/>
      <c r="E38" s="315"/>
      <c r="F38" s="315"/>
      <c r="G38" s="315" t="s">
        <v>159</v>
      </c>
    </row>
    <row r="39" spans="1:10" x14ac:dyDescent="0.25">
      <c r="B39" s="319">
        <v>42872</v>
      </c>
      <c r="C39" s="320">
        <v>11.5</v>
      </c>
      <c r="D39" s="315"/>
      <c r="E39" s="315"/>
      <c r="F39" s="315"/>
      <c r="G39" s="315" t="s">
        <v>159</v>
      </c>
    </row>
    <row r="40" spans="1:10" x14ac:dyDescent="0.25">
      <c r="B40" s="319">
        <v>42866</v>
      </c>
      <c r="C40" s="320">
        <v>11.5</v>
      </c>
      <c r="D40" s="315"/>
      <c r="E40" s="315"/>
      <c r="F40" s="315"/>
      <c r="G40" s="315" t="s">
        <v>159</v>
      </c>
    </row>
    <row r="41" spans="1:10" x14ac:dyDescent="0.25">
      <c r="B41" s="319">
        <v>42858</v>
      </c>
      <c r="C41" s="320">
        <v>11</v>
      </c>
      <c r="D41" s="315"/>
      <c r="E41" s="315"/>
      <c r="F41" s="315"/>
      <c r="G41" s="315" t="s">
        <v>159</v>
      </c>
    </row>
    <row r="42" spans="1:10" x14ac:dyDescent="0.25">
      <c r="B42" s="319">
        <v>42851</v>
      </c>
      <c r="C42" s="320">
        <v>11</v>
      </c>
      <c r="D42" s="315"/>
      <c r="E42" s="315"/>
      <c r="F42" s="315"/>
      <c r="G42" s="315" t="s">
        <v>159</v>
      </c>
      <c r="J42" s="282"/>
    </row>
    <row r="43" spans="1:10" x14ac:dyDescent="0.25">
      <c r="B43" s="319">
        <v>42844</v>
      </c>
      <c r="C43" s="320">
        <v>10</v>
      </c>
      <c r="D43" s="315"/>
      <c r="E43" s="315"/>
      <c r="F43" s="315"/>
      <c r="G43" s="315" t="s">
        <v>159</v>
      </c>
    </row>
    <row r="44" spans="1:10" x14ac:dyDescent="0.25">
      <c r="B44" s="319">
        <v>42832</v>
      </c>
      <c r="C44" s="320">
        <v>11</v>
      </c>
      <c r="D44" s="315"/>
      <c r="E44" s="315"/>
      <c r="F44" s="315"/>
      <c r="G44" s="315" t="s">
        <v>159</v>
      </c>
    </row>
    <row r="45" spans="1:10" x14ac:dyDescent="0.25">
      <c r="B45" s="319">
        <v>42818</v>
      </c>
      <c r="C45" s="320">
        <v>10</v>
      </c>
      <c r="D45" s="315"/>
      <c r="E45" s="315"/>
      <c r="F45" s="315"/>
      <c r="G45" s="315" t="s">
        <v>159</v>
      </c>
    </row>
    <row r="46" spans="1:10" x14ac:dyDescent="0.25">
      <c r="B46" s="319">
        <v>42804</v>
      </c>
      <c r="C46" s="320">
        <v>10.5</v>
      </c>
      <c r="D46" s="315"/>
      <c r="E46" s="315"/>
      <c r="F46" s="315"/>
      <c r="G46" s="315" t="s">
        <v>159</v>
      </c>
    </row>
    <row r="47" spans="1:10" x14ac:dyDescent="0.25">
      <c r="B47" s="319">
        <v>42790</v>
      </c>
      <c r="C47" s="320">
        <v>11</v>
      </c>
      <c r="D47" s="315"/>
      <c r="E47" s="315"/>
      <c r="F47" s="315"/>
      <c r="G47" s="315" t="s">
        <v>159</v>
      </c>
    </row>
    <row r="48" spans="1:10" x14ac:dyDescent="0.25">
      <c r="B48" s="319">
        <v>42776</v>
      </c>
      <c r="C48" s="320">
        <v>11</v>
      </c>
      <c r="D48" s="315"/>
      <c r="E48" s="315"/>
      <c r="F48" s="315"/>
      <c r="G48" s="315" t="s">
        <v>159</v>
      </c>
    </row>
    <row r="49" spans="2:7" x14ac:dyDescent="0.25">
      <c r="B49" s="319">
        <v>42762</v>
      </c>
      <c r="C49" s="320">
        <v>11</v>
      </c>
      <c r="D49" s="315"/>
      <c r="E49" s="315"/>
      <c r="F49" s="315"/>
      <c r="G49" s="315" t="s">
        <v>159</v>
      </c>
    </row>
    <row r="50" spans="2:7" x14ac:dyDescent="0.25">
      <c r="B50" s="319">
        <v>42748</v>
      </c>
      <c r="C50" s="320">
        <v>11</v>
      </c>
      <c r="D50" s="315"/>
      <c r="E50" s="315"/>
      <c r="F50" s="315"/>
      <c r="G50" s="315" t="s">
        <v>159</v>
      </c>
    </row>
    <row r="51" spans="2:7" x14ac:dyDescent="0.25">
      <c r="B51" s="290"/>
      <c r="C51" s="315"/>
      <c r="D51" s="315"/>
      <c r="E51" s="315"/>
      <c r="F51" s="315"/>
      <c r="G51" s="315"/>
    </row>
    <row r="52" spans="2:7" x14ac:dyDescent="0.25">
      <c r="B52" s="290"/>
      <c r="C52" s="315"/>
      <c r="D52" s="315"/>
      <c r="E52" s="315"/>
      <c r="F52" s="315"/>
      <c r="G52" s="315"/>
    </row>
    <row r="59" spans="2:7" x14ac:dyDescent="0.25">
      <c r="B59" s="1"/>
      <c r="E59" s="280"/>
    </row>
    <row r="63" spans="2:7" x14ac:dyDescent="0.25">
      <c r="B63" s="1"/>
    </row>
  </sheetData>
  <sortState ref="B12:G15">
    <sortCondition descending="1" ref="B12"/>
  </sortState>
  <mergeCells count="1">
    <mergeCell ref="A28:A34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J63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6.5703125" style="1" customWidth="1"/>
    <col min="6" max="6" width="9.140625" style="1"/>
    <col min="7" max="7" width="13.140625" style="1" customWidth="1"/>
    <col min="8" max="16384" width="9.140625" style="1"/>
  </cols>
  <sheetData>
    <row r="4" spans="1:7" x14ac:dyDescent="0.25">
      <c r="E4" s="329" t="s">
        <v>193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193</v>
      </c>
      <c r="B8" s="290">
        <v>43713</v>
      </c>
      <c r="C8" s="321" t="s">
        <v>200</v>
      </c>
      <c r="D8" s="315" t="s">
        <v>200</v>
      </c>
      <c r="E8" s="315" t="s">
        <v>200</v>
      </c>
      <c r="F8" s="315"/>
      <c r="G8" s="315" t="s">
        <v>227</v>
      </c>
    </row>
    <row r="9" spans="1:7" x14ac:dyDescent="0.25">
      <c r="A9" s="318"/>
      <c r="B9" s="290">
        <v>43703</v>
      </c>
      <c r="C9" s="321" t="s">
        <v>200</v>
      </c>
      <c r="D9" s="315" t="s">
        <v>200</v>
      </c>
      <c r="E9" s="315" t="s">
        <v>200</v>
      </c>
      <c r="F9" s="315"/>
      <c r="G9" s="315" t="s">
        <v>227</v>
      </c>
    </row>
    <row r="10" spans="1:7" x14ac:dyDescent="0.25">
      <c r="A10" s="318"/>
      <c r="B10" s="290">
        <v>43664</v>
      </c>
      <c r="C10" s="321">
        <v>12</v>
      </c>
      <c r="D10" s="315">
        <v>1.92</v>
      </c>
      <c r="E10" s="315">
        <v>2.4900000000000002</v>
      </c>
      <c r="F10" s="315"/>
      <c r="G10" s="315" t="s">
        <v>159</v>
      </c>
    </row>
    <row r="11" spans="1:7" x14ac:dyDescent="0.25">
      <c r="A11" s="318"/>
      <c r="B11" s="290">
        <v>43642</v>
      </c>
      <c r="C11" s="321">
        <v>16</v>
      </c>
      <c r="D11" s="315">
        <v>1.66</v>
      </c>
      <c r="E11" s="315">
        <v>2.33</v>
      </c>
      <c r="F11" s="315"/>
      <c r="G11" s="315" t="s">
        <v>159</v>
      </c>
    </row>
    <row r="12" spans="1:7" x14ac:dyDescent="0.25">
      <c r="A12" s="318"/>
      <c r="B12" s="290">
        <v>43615</v>
      </c>
      <c r="C12" s="321">
        <v>16</v>
      </c>
      <c r="D12" s="315">
        <v>1.75</v>
      </c>
      <c r="E12" s="315">
        <v>1.36</v>
      </c>
      <c r="F12" s="315"/>
      <c r="G12" s="315" t="s">
        <v>159</v>
      </c>
    </row>
    <row r="13" spans="1:7" x14ac:dyDescent="0.25">
      <c r="A13" s="318"/>
      <c r="B13" s="290">
        <v>43579</v>
      </c>
      <c r="C13" s="321" t="s">
        <v>200</v>
      </c>
      <c r="D13" s="315" t="s">
        <v>200</v>
      </c>
      <c r="E13" s="315" t="s">
        <v>200</v>
      </c>
      <c r="F13" s="315"/>
      <c r="G13" s="315" t="s">
        <v>227</v>
      </c>
    </row>
    <row r="14" spans="1:7" x14ac:dyDescent="0.25">
      <c r="A14" s="318"/>
      <c r="B14" s="290">
        <v>43552</v>
      </c>
      <c r="C14" s="321">
        <v>12</v>
      </c>
      <c r="D14" s="315">
        <v>0.81</v>
      </c>
      <c r="E14" s="315">
        <v>4.1900000000000004</v>
      </c>
      <c r="F14" s="315"/>
      <c r="G14" s="315" t="s">
        <v>208</v>
      </c>
    </row>
    <row r="15" spans="1:7" x14ac:dyDescent="0.25">
      <c r="A15" s="318"/>
      <c r="B15" s="290">
        <v>43517</v>
      </c>
      <c r="C15" s="321" t="s">
        <v>200</v>
      </c>
      <c r="D15" s="315"/>
      <c r="E15" s="315"/>
      <c r="F15" s="315"/>
      <c r="G15" s="315" t="s">
        <v>227</v>
      </c>
    </row>
    <row r="16" spans="1:7" x14ac:dyDescent="0.25">
      <c r="B16" s="290">
        <v>43483</v>
      </c>
      <c r="C16" s="321">
        <v>11</v>
      </c>
      <c r="D16" s="315"/>
      <c r="E16" s="315"/>
      <c r="F16" s="315"/>
      <c r="G16" s="315" t="s">
        <v>220</v>
      </c>
    </row>
    <row r="17" spans="1:7" x14ac:dyDescent="0.25">
      <c r="B17" s="290">
        <v>43462</v>
      </c>
      <c r="C17" s="321">
        <v>8</v>
      </c>
      <c r="D17" s="315"/>
      <c r="E17" s="315"/>
      <c r="F17" s="315"/>
      <c r="G17" s="315" t="s">
        <v>220</v>
      </c>
    </row>
    <row r="18" spans="1:7" x14ac:dyDescent="0.25">
      <c r="B18" s="290">
        <v>43419</v>
      </c>
      <c r="C18" s="321" t="s">
        <v>200</v>
      </c>
      <c r="D18" s="315"/>
      <c r="E18" s="315"/>
      <c r="F18" s="315"/>
      <c r="G18" s="315" t="s">
        <v>227</v>
      </c>
    </row>
    <row r="19" spans="1:7" x14ac:dyDescent="0.25">
      <c r="B19" s="290">
        <v>43392</v>
      </c>
      <c r="C19" s="321">
        <v>8</v>
      </c>
      <c r="D19" s="315"/>
      <c r="E19" s="315"/>
      <c r="F19" s="315"/>
      <c r="G19" s="315" t="s">
        <v>220</v>
      </c>
    </row>
    <row r="20" spans="1:7" x14ac:dyDescent="0.25">
      <c r="B20" s="290">
        <v>43371</v>
      </c>
      <c r="C20" s="321">
        <v>8</v>
      </c>
      <c r="D20" s="315"/>
      <c r="E20" s="315"/>
      <c r="F20" s="315"/>
      <c r="G20" s="315" t="s">
        <v>159</v>
      </c>
    </row>
    <row r="21" spans="1:7" x14ac:dyDescent="0.25">
      <c r="B21" s="290">
        <v>43321</v>
      </c>
      <c r="C21" s="321">
        <v>9</v>
      </c>
      <c r="D21" s="315"/>
      <c r="E21" s="315"/>
      <c r="F21" s="315"/>
      <c r="G21" s="315" t="s">
        <v>159</v>
      </c>
    </row>
    <row r="22" spans="1:7" x14ac:dyDescent="0.25">
      <c r="B22" s="290">
        <v>43231</v>
      </c>
      <c r="C22" s="321">
        <v>9</v>
      </c>
      <c r="D22" s="315"/>
      <c r="E22" s="315"/>
      <c r="F22" s="315"/>
      <c r="G22" s="315" t="s">
        <v>159</v>
      </c>
    </row>
    <row r="23" spans="1:7" x14ac:dyDescent="0.25">
      <c r="B23" s="290">
        <v>43196</v>
      </c>
      <c r="C23" s="321">
        <v>9</v>
      </c>
      <c r="D23" s="315"/>
      <c r="E23" s="315"/>
      <c r="F23" s="315"/>
      <c r="G23" s="315" t="s">
        <v>159</v>
      </c>
    </row>
    <row r="24" spans="1:7" x14ac:dyDescent="0.25">
      <c r="B24" s="290">
        <v>43153</v>
      </c>
      <c r="C24" s="321">
        <v>4</v>
      </c>
      <c r="D24" s="315"/>
      <c r="E24" s="315"/>
      <c r="F24" s="315"/>
      <c r="G24" s="315" t="s">
        <v>159</v>
      </c>
    </row>
    <row r="25" spans="1:7" x14ac:dyDescent="0.25">
      <c r="B25" s="290">
        <v>43110</v>
      </c>
      <c r="C25" s="321">
        <v>7.5</v>
      </c>
      <c r="D25" s="315"/>
      <c r="E25" s="315"/>
      <c r="F25" s="315"/>
      <c r="G25" s="315" t="s">
        <v>159</v>
      </c>
    </row>
    <row r="26" spans="1:7" x14ac:dyDescent="0.25">
      <c r="B26" s="290">
        <v>43091</v>
      </c>
      <c r="C26" s="321">
        <v>8</v>
      </c>
      <c r="D26" s="315"/>
      <c r="E26" s="315"/>
      <c r="F26" s="315"/>
      <c r="G26" s="315" t="s">
        <v>159</v>
      </c>
    </row>
    <row r="27" spans="1:7" x14ac:dyDescent="0.25">
      <c r="B27" s="290">
        <v>43083</v>
      </c>
      <c r="C27" s="321">
        <v>5</v>
      </c>
      <c r="D27" s="315"/>
      <c r="E27" s="315"/>
      <c r="F27" s="315"/>
      <c r="G27" s="315" t="s">
        <v>159</v>
      </c>
    </row>
    <row r="28" spans="1:7" x14ac:dyDescent="0.25">
      <c r="B28" s="290">
        <v>43045</v>
      </c>
      <c r="C28" s="321">
        <v>7</v>
      </c>
      <c r="D28" s="315"/>
      <c r="E28" s="315"/>
      <c r="F28" s="315"/>
      <c r="G28" s="315" t="s">
        <v>159</v>
      </c>
    </row>
    <row r="29" spans="1:7" x14ac:dyDescent="0.25">
      <c r="B29" s="290">
        <v>43021</v>
      </c>
      <c r="C29" s="321">
        <v>8</v>
      </c>
      <c r="D29" s="315"/>
      <c r="E29" s="315"/>
      <c r="F29" s="315"/>
      <c r="G29" s="315" t="s">
        <v>159</v>
      </c>
    </row>
    <row r="30" spans="1:7" x14ac:dyDescent="0.25">
      <c r="A30" s="378"/>
      <c r="B30" s="290">
        <v>43007</v>
      </c>
      <c r="C30" s="321">
        <v>8</v>
      </c>
      <c r="D30" s="315"/>
      <c r="E30" s="315"/>
      <c r="F30" s="315"/>
      <c r="G30" s="315" t="s">
        <v>159</v>
      </c>
    </row>
    <row r="31" spans="1:7" x14ac:dyDescent="0.25">
      <c r="A31" s="378"/>
      <c r="B31" s="290">
        <v>42955</v>
      </c>
      <c r="C31" s="321">
        <v>6</v>
      </c>
      <c r="D31" s="315"/>
      <c r="E31" s="315"/>
      <c r="F31" s="315"/>
      <c r="G31" s="315" t="s">
        <v>159</v>
      </c>
    </row>
    <row r="32" spans="1:7" x14ac:dyDescent="0.25">
      <c r="A32" s="378"/>
      <c r="B32" s="290">
        <v>42944</v>
      </c>
      <c r="C32" s="321">
        <v>6</v>
      </c>
      <c r="D32" s="315"/>
      <c r="E32" s="315"/>
      <c r="F32" s="315"/>
      <c r="G32" s="315" t="s">
        <v>159</v>
      </c>
    </row>
    <row r="33" spans="1:10" x14ac:dyDescent="0.25">
      <c r="A33" s="378"/>
      <c r="B33" s="290">
        <v>42936</v>
      </c>
      <c r="C33" s="321">
        <v>6</v>
      </c>
      <c r="D33" s="315"/>
      <c r="E33" s="315"/>
      <c r="F33" s="315"/>
      <c r="G33" s="315" t="s">
        <v>159</v>
      </c>
    </row>
    <row r="34" spans="1:10" x14ac:dyDescent="0.25">
      <c r="A34" s="378"/>
      <c r="B34" s="290">
        <v>42922</v>
      </c>
      <c r="C34" s="321">
        <v>5</v>
      </c>
      <c r="D34" s="315"/>
      <c r="E34" s="315"/>
      <c r="F34" s="315"/>
      <c r="G34" s="315" t="s">
        <v>159</v>
      </c>
    </row>
    <row r="35" spans="1:10" x14ac:dyDescent="0.25">
      <c r="A35" s="378"/>
      <c r="B35" s="319">
        <v>42916</v>
      </c>
      <c r="C35" s="320">
        <v>5</v>
      </c>
      <c r="D35" s="315"/>
      <c r="E35" s="315"/>
      <c r="F35" s="315"/>
      <c r="G35" s="315" t="s">
        <v>159</v>
      </c>
    </row>
    <row r="36" spans="1:10" x14ac:dyDescent="0.25">
      <c r="A36" s="378"/>
      <c r="B36" s="319">
        <v>42908</v>
      </c>
      <c r="C36" s="320">
        <v>4.5</v>
      </c>
      <c r="D36" s="315"/>
      <c r="E36" s="315"/>
      <c r="F36" s="315"/>
      <c r="G36" s="315" t="s">
        <v>159</v>
      </c>
    </row>
    <row r="37" spans="1:10" x14ac:dyDescent="0.25">
      <c r="B37" s="319">
        <v>42893</v>
      </c>
      <c r="C37" s="320">
        <v>6</v>
      </c>
      <c r="D37" s="315"/>
      <c r="E37" s="315"/>
      <c r="F37" s="315"/>
      <c r="G37" s="315" t="s">
        <v>159</v>
      </c>
    </row>
    <row r="38" spans="1:10" x14ac:dyDescent="0.25">
      <c r="B38" s="319">
        <v>42887</v>
      </c>
      <c r="C38" s="320">
        <v>5</v>
      </c>
      <c r="D38" s="315"/>
      <c r="E38" s="315"/>
      <c r="F38" s="315"/>
      <c r="G38" s="315" t="s">
        <v>159</v>
      </c>
    </row>
    <row r="39" spans="1:10" x14ac:dyDescent="0.25">
      <c r="B39" s="319">
        <v>42878</v>
      </c>
      <c r="C39" s="320">
        <v>4.5</v>
      </c>
      <c r="D39" s="315"/>
      <c r="E39" s="315"/>
      <c r="F39" s="315"/>
      <c r="G39" s="315" t="s">
        <v>159</v>
      </c>
    </row>
    <row r="40" spans="1:10" x14ac:dyDescent="0.25">
      <c r="B40" s="319">
        <v>42872</v>
      </c>
      <c r="C40" s="320">
        <v>5.5</v>
      </c>
      <c r="D40" s="315"/>
      <c r="E40" s="315"/>
      <c r="F40" s="315"/>
      <c r="G40" s="315" t="s">
        <v>159</v>
      </c>
    </row>
    <row r="41" spans="1:10" x14ac:dyDescent="0.25">
      <c r="B41" s="319">
        <v>42866</v>
      </c>
      <c r="C41" s="320">
        <v>5</v>
      </c>
      <c r="D41" s="315"/>
      <c r="E41" s="315"/>
      <c r="F41" s="315"/>
      <c r="G41" s="315" t="s">
        <v>159</v>
      </c>
    </row>
    <row r="42" spans="1:10" x14ac:dyDescent="0.25">
      <c r="B42" s="319">
        <v>42858</v>
      </c>
      <c r="C42" s="320">
        <v>4</v>
      </c>
      <c r="D42" s="315"/>
      <c r="E42" s="315"/>
      <c r="F42" s="315"/>
      <c r="G42" s="315" t="s">
        <v>159</v>
      </c>
    </row>
    <row r="43" spans="1:10" x14ac:dyDescent="0.25">
      <c r="B43" s="319">
        <v>42851</v>
      </c>
      <c r="C43" s="320">
        <v>5</v>
      </c>
      <c r="D43" s="315"/>
      <c r="E43" s="315"/>
      <c r="F43" s="315"/>
      <c r="G43" s="315" t="s">
        <v>159</v>
      </c>
    </row>
    <row r="44" spans="1:10" x14ac:dyDescent="0.25">
      <c r="B44" s="319">
        <v>42844</v>
      </c>
      <c r="C44" s="320">
        <v>4</v>
      </c>
      <c r="D44" s="315"/>
      <c r="E44" s="315"/>
      <c r="F44" s="315"/>
      <c r="G44" s="315" t="s">
        <v>159</v>
      </c>
      <c r="J44" s="282"/>
    </row>
    <row r="45" spans="1:10" x14ac:dyDescent="0.25">
      <c r="B45" s="319">
        <v>42832</v>
      </c>
      <c r="C45" s="320">
        <v>3.5</v>
      </c>
      <c r="D45" s="315"/>
      <c r="E45" s="315"/>
      <c r="F45" s="315"/>
      <c r="G45" s="315" t="s">
        <v>159</v>
      </c>
    </row>
    <row r="46" spans="1:10" x14ac:dyDescent="0.25">
      <c r="B46" s="319">
        <v>42818</v>
      </c>
      <c r="C46" s="320">
        <v>4</v>
      </c>
      <c r="D46" s="315"/>
      <c r="E46" s="315"/>
      <c r="F46" s="315"/>
      <c r="G46" s="315" t="s">
        <v>159</v>
      </c>
    </row>
    <row r="47" spans="1:10" x14ac:dyDescent="0.25">
      <c r="B47" s="319">
        <v>42804</v>
      </c>
      <c r="C47" s="320">
        <v>3.5</v>
      </c>
      <c r="D47" s="315"/>
      <c r="E47" s="315"/>
      <c r="F47" s="315"/>
      <c r="G47" s="315" t="s">
        <v>159</v>
      </c>
    </row>
    <row r="48" spans="1:10" x14ac:dyDescent="0.25">
      <c r="B48" s="319">
        <v>42790</v>
      </c>
      <c r="C48" s="320">
        <v>4.5</v>
      </c>
      <c r="D48" s="315"/>
      <c r="E48" s="315"/>
      <c r="F48" s="315"/>
      <c r="G48" s="315" t="s">
        <v>159</v>
      </c>
    </row>
    <row r="49" spans="2:7" x14ac:dyDescent="0.25">
      <c r="B49" s="319">
        <v>42776</v>
      </c>
      <c r="C49" s="320">
        <v>5</v>
      </c>
      <c r="D49" s="315"/>
      <c r="E49" s="315"/>
      <c r="F49" s="315"/>
      <c r="G49" s="315" t="s">
        <v>159</v>
      </c>
    </row>
    <row r="50" spans="2:7" x14ac:dyDescent="0.25">
      <c r="B50" s="319">
        <v>42762</v>
      </c>
      <c r="C50" s="320">
        <v>4.5</v>
      </c>
      <c r="D50" s="315"/>
      <c r="E50" s="315"/>
      <c r="F50" s="315"/>
      <c r="G50" s="315" t="s">
        <v>159</v>
      </c>
    </row>
    <row r="51" spans="2:7" x14ac:dyDescent="0.25">
      <c r="B51" s="319">
        <v>42748</v>
      </c>
      <c r="C51" s="320">
        <v>3</v>
      </c>
      <c r="D51" s="315"/>
      <c r="E51" s="315"/>
      <c r="F51" s="315"/>
      <c r="G51" s="315" t="s">
        <v>159</v>
      </c>
    </row>
    <row r="52" spans="2:7" x14ac:dyDescent="0.25">
      <c r="B52" s="290"/>
      <c r="C52" s="315"/>
      <c r="D52" s="315"/>
      <c r="E52" s="315"/>
      <c r="F52" s="315"/>
      <c r="G52" s="315"/>
    </row>
    <row r="59" spans="2:7" x14ac:dyDescent="0.25">
      <c r="B59" s="1"/>
      <c r="E59" s="280"/>
    </row>
    <row r="63" spans="2:7" x14ac:dyDescent="0.25">
      <c r="B63" s="1"/>
    </row>
  </sheetData>
  <sortState ref="B13:G16">
    <sortCondition descending="1" ref="B13"/>
  </sortState>
  <mergeCells count="1">
    <mergeCell ref="A30:A36"/>
  </mergeCells>
  <pageMargins left="0.7" right="0.7" top="0.75" bottom="0.75" header="0.3" footer="0.3"/>
  <drawing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3"/>
  <sheetViews>
    <sheetView workbookViewId="0">
      <selection activeCell="B7" sqref="B7"/>
    </sheetView>
  </sheetViews>
  <sheetFormatPr defaultColWidth="9.140625" defaultRowHeight="15" x14ac:dyDescent="0.25"/>
  <cols>
    <col min="1" max="1" width="11" style="1" customWidth="1"/>
    <col min="2" max="2" width="10.7109375" style="4" bestFit="1" customWidth="1"/>
    <col min="3" max="4" width="9.140625" style="1"/>
    <col min="5" max="5" width="16.5703125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226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226</v>
      </c>
      <c r="B8" s="290">
        <v>43713</v>
      </c>
      <c r="C8" s="321">
        <v>10</v>
      </c>
      <c r="D8" s="315"/>
      <c r="E8" s="315"/>
      <c r="F8" s="315"/>
      <c r="G8" s="315" t="s">
        <v>159</v>
      </c>
    </row>
    <row r="9" spans="1:7" x14ac:dyDescent="0.25">
      <c r="A9" s="318"/>
      <c r="B9" s="290">
        <v>43700</v>
      </c>
      <c r="C9" s="321">
        <v>10</v>
      </c>
      <c r="D9" s="315"/>
      <c r="E9" s="315"/>
      <c r="F9" s="315"/>
      <c r="G9" s="315" t="s">
        <v>159</v>
      </c>
    </row>
    <row r="10" spans="1:7" x14ac:dyDescent="0.25">
      <c r="A10" s="330"/>
      <c r="B10" s="290">
        <v>43651</v>
      </c>
      <c r="C10" s="321">
        <v>12</v>
      </c>
      <c r="D10" s="315"/>
      <c r="E10" s="315"/>
      <c r="F10" s="315"/>
      <c r="G10" s="315" t="s">
        <v>159</v>
      </c>
    </row>
    <row r="11" spans="1:7" x14ac:dyDescent="0.25">
      <c r="A11" s="330"/>
      <c r="B11" s="290">
        <v>43620</v>
      </c>
      <c r="C11" s="321" t="s">
        <v>200</v>
      </c>
      <c r="D11" s="315"/>
      <c r="E11" s="315"/>
      <c r="F11" s="315"/>
      <c r="G11" s="315" t="s">
        <v>227</v>
      </c>
    </row>
    <row r="12" spans="1:7" x14ac:dyDescent="0.25">
      <c r="A12" s="330"/>
      <c r="B12" s="290">
        <v>43615</v>
      </c>
      <c r="C12" s="321">
        <v>12</v>
      </c>
      <c r="D12" s="315"/>
      <c r="E12" s="315"/>
      <c r="F12" s="315"/>
      <c r="G12" s="315" t="s">
        <v>159</v>
      </c>
    </row>
    <row r="13" spans="1:7" x14ac:dyDescent="0.25">
      <c r="A13" s="330"/>
      <c r="B13" s="290">
        <v>43584</v>
      </c>
      <c r="C13" s="321">
        <v>10</v>
      </c>
      <c r="D13" s="315"/>
      <c r="E13" s="315"/>
      <c r="F13" s="315"/>
      <c r="G13" s="315" t="s">
        <v>159</v>
      </c>
    </row>
    <row r="14" spans="1:7" x14ac:dyDescent="0.25">
      <c r="A14" s="330"/>
      <c r="B14" s="290">
        <v>43545</v>
      </c>
      <c r="C14" s="321">
        <v>10</v>
      </c>
      <c r="D14" s="315"/>
      <c r="E14" s="315"/>
      <c r="F14" s="315"/>
      <c r="G14" s="315" t="s">
        <v>220</v>
      </c>
    </row>
    <row r="15" spans="1:7" x14ac:dyDescent="0.25">
      <c r="A15" s="330"/>
      <c r="B15" s="290">
        <v>43517</v>
      </c>
      <c r="C15" s="321">
        <v>10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 t="s">
        <v>200</v>
      </c>
      <c r="D16" s="315"/>
      <c r="E16" s="315"/>
      <c r="F16" s="315"/>
      <c r="G16" s="315" t="s">
        <v>220</v>
      </c>
    </row>
    <row r="17" spans="1:7" x14ac:dyDescent="0.25">
      <c r="B17" s="290">
        <v>43462</v>
      </c>
      <c r="C17" s="321">
        <v>9</v>
      </c>
      <c r="D17" s="315"/>
      <c r="E17" s="315"/>
      <c r="F17" s="315"/>
      <c r="G17" s="315" t="s">
        <v>220</v>
      </c>
    </row>
    <row r="18" spans="1:7" x14ac:dyDescent="0.25">
      <c r="B18" s="290">
        <v>43424</v>
      </c>
      <c r="C18" s="321">
        <v>9</v>
      </c>
      <c r="D18" s="315"/>
      <c r="E18" s="315"/>
      <c r="F18" s="315"/>
      <c r="G18" s="315" t="s">
        <v>220</v>
      </c>
    </row>
    <row r="19" spans="1:7" x14ac:dyDescent="0.25">
      <c r="B19" s="290">
        <v>43403</v>
      </c>
      <c r="C19" s="321">
        <v>9</v>
      </c>
      <c r="D19" s="315"/>
      <c r="E19" s="315"/>
      <c r="F19" s="315"/>
      <c r="G19" s="315" t="s">
        <v>220</v>
      </c>
    </row>
    <row r="20" spans="1:7" x14ac:dyDescent="0.25">
      <c r="B20" s="290">
        <v>43371</v>
      </c>
      <c r="C20" s="321">
        <v>9</v>
      </c>
      <c r="D20" s="315"/>
      <c r="E20" s="315"/>
      <c r="F20" s="315"/>
      <c r="G20" s="315" t="s">
        <v>220</v>
      </c>
    </row>
    <row r="21" spans="1:7" x14ac:dyDescent="0.25">
      <c r="B21" s="290">
        <v>43342</v>
      </c>
      <c r="C21" s="321">
        <v>8</v>
      </c>
      <c r="D21" s="315"/>
      <c r="E21" s="315"/>
      <c r="F21" s="315"/>
      <c r="G21" s="315" t="s">
        <v>159</v>
      </c>
    </row>
    <row r="22" spans="1:7" x14ac:dyDescent="0.25">
      <c r="B22" s="290"/>
      <c r="C22" s="321"/>
      <c r="D22" s="315"/>
      <c r="E22" s="315"/>
      <c r="F22" s="315"/>
      <c r="G22" s="315"/>
    </row>
    <row r="23" spans="1:7" x14ac:dyDescent="0.25">
      <c r="B23" s="356"/>
      <c r="C23" s="357"/>
      <c r="D23" s="353"/>
      <c r="E23" s="353"/>
      <c r="F23" s="353"/>
      <c r="G23" s="353"/>
    </row>
    <row r="24" spans="1:7" x14ac:dyDescent="0.25">
      <c r="B24" s="356"/>
      <c r="C24" s="357"/>
      <c r="D24" s="353"/>
      <c r="E24" s="353"/>
      <c r="F24" s="353"/>
      <c r="G24" s="353"/>
    </row>
    <row r="25" spans="1:7" x14ac:dyDescent="0.25">
      <c r="B25" s="356"/>
      <c r="C25" s="357"/>
      <c r="D25" s="353"/>
      <c r="E25" s="353"/>
      <c r="F25" s="353"/>
      <c r="G25" s="353"/>
    </row>
    <row r="26" spans="1:7" x14ac:dyDescent="0.25">
      <c r="B26" s="356"/>
      <c r="C26" s="357"/>
      <c r="D26" s="353"/>
      <c r="E26" s="353"/>
      <c r="F26" s="353"/>
      <c r="G26" s="353"/>
    </row>
    <row r="27" spans="1:7" x14ac:dyDescent="0.25">
      <c r="B27" s="356"/>
      <c r="C27" s="357"/>
      <c r="D27" s="353"/>
      <c r="E27" s="353"/>
      <c r="F27" s="353"/>
      <c r="G27" s="353"/>
    </row>
    <row r="28" spans="1:7" x14ac:dyDescent="0.25">
      <c r="B28" s="356"/>
      <c r="C28" s="357"/>
      <c r="D28" s="353"/>
      <c r="E28" s="353"/>
      <c r="F28" s="353"/>
      <c r="G28" s="353"/>
    </row>
    <row r="29" spans="1:7" x14ac:dyDescent="0.25">
      <c r="B29" s="356"/>
      <c r="C29" s="357"/>
      <c r="D29" s="353"/>
      <c r="E29" s="353"/>
      <c r="F29" s="353"/>
      <c r="G29" s="353"/>
    </row>
    <row r="30" spans="1:7" x14ac:dyDescent="0.25">
      <c r="A30" s="378"/>
      <c r="B30" s="356"/>
      <c r="C30" s="357"/>
      <c r="D30" s="353"/>
      <c r="E30" s="353"/>
      <c r="F30" s="353"/>
      <c r="G30" s="353"/>
    </row>
    <row r="31" spans="1:7" x14ac:dyDescent="0.25">
      <c r="A31" s="378"/>
      <c r="B31" s="356"/>
      <c r="C31" s="357"/>
      <c r="D31" s="353"/>
      <c r="E31" s="353"/>
      <c r="F31" s="353"/>
      <c r="G31" s="353"/>
    </row>
    <row r="32" spans="1:7" x14ac:dyDescent="0.25">
      <c r="A32" s="378"/>
      <c r="B32" s="356"/>
      <c r="C32" s="357"/>
      <c r="D32" s="353"/>
      <c r="E32" s="353"/>
      <c r="F32" s="353"/>
      <c r="G32" s="353"/>
    </row>
    <row r="33" spans="1:10" x14ac:dyDescent="0.25">
      <c r="A33" s="378"/>
      <c r="B33" s="356"/>
      <c r="C33" s="357"/>
      <c r="D33" s="353"/>
      <c r="E33" s="353"/>
      <c r="F33" s="353"/>
      <c r="G33" s="353"/>
    </row>
    <row r="34" spans="1:10" x14ac:dyDescent="0.25">
      <c r="A34" s="378"/>
      <c r="B34" s="356"/>
      <c r="C34" s="357"/>
      <c r="D34" s="353"/>
      <c r="E34" s="353"/>
      <c r="F34" s="353"/>
      <c r="G34" s="353"/>
    </row>
    <row r="35" spans="1:10" x14ac:dyDescent="0.25">
      <c r="A35" s="378"/>
      <c r="B35" s="361"/>
      <c r="C35" s="362"/>
      <c r="D35" s="353"/>
      <c r="E35" s="353"/>
      <c r="F35" s="353"/>
      <c r="G35" s="353"/>
    </row>
    <row r="36" spans="1:10" x14ac:dyDescent="0.25">
      <c r="A36" s="378"/>
      <c r="B36" s="361"/>
      <c r="C36" s="362"/>
      <c r="D36" s="353"/>
      <c r="E36" s="353"/>
      <c r="F36" s="353"/>
      <c r="G36" s="353"/>
    </row>
    <row r="37" spans="1:10" x14ac:dyDescent="0.25">
      <c r="B37" s="361"/>
      <c r="C37" s="362"/>
      <c r="D37" s="353"/>
      <c r="E37" s="353"/>
      <c r="F37" s="353"/>
      <c r="G37" s="353"/>
    </row>
    <row r="38" spans="1:10" x14ac:dyDescent="0.25">
      <c r="B38" s="361"/>
      <c r="C38" s="362"/>
      <c r="D38" s="353"/>
      <c r="E38" s="353"/>
      <c r="F38" s="353"/>
      <c r="G38" s="353"/>
    </row>
    <row r="39" spans="1:10" x14ac:dyDescent="0.25">
      <c r="B39" s="361"/>
      <c r="C39" s="362"/>
      <c r="D39" s="353"/>
      <c r="E39" s="353"/>
      <c r="F39" s="353"/>
      <c r="G39" s="353"/>
    </row>
    <row r="40" spans="1:10" x14ac:dyDescent="0.25">
      <c r="B40" s="361"/>
      <c r="C40" s="362"/>
      <c r="D40" s="353"/>
      <c r="E40" s="353"/>
      <c r="F40" s="353"/>
      <c r="G40" s="353"/>
    </row>
    <row r="41" spans="1:10" x14ac:dyDescent="0.25">
      <c r="B41" s="361"/>
      <c r="C41" s="362"/>
      <c r="D41" s="353"/>
      <c r="E41" s="353"/>
      <c r="F41" s="353"/>
      <c r="G41" s="353"/>
    </row>
    <row r="42" spans="1:10" x14ac:dyDescent="0.25">
      <c r="B42" s="361"/>
      <c r="C42" s="362"/>
      <c r="D42" s="353"/>
      <c r="E42" s="353"/>
      <c r="F42" s="353"/>
      <c r="G42" s="353"/>
    </row>
    <row r="43" spans="1:10" x14ac:dyDescent="0.25">
      <c r="B43" s="361"/>
      <c r="C43" s="362"/>
      <c r="D43" s="353"/>
      <c r="E43" s="353"/>
      <c r="F43" s="353"/>
      <c r="G43" s="353"/>
    </row>
    <row r="44" spans="1:10" x14ac:dyDescent="0.25">
      <c r="B44" s="361"/>
      <c r="C44" s="362"/>
      <c r="D44" s="353"/>
      <c r="E44" s="353"/>
      <c r="F44" s="353"/>
      <c r="G44" s="353"/>
      <c r="J44" s="352"/>
    </row>
    <row r="45" spans="1:10" x14ac:dyDescent="0.25">
      <c r="B45" s="361"/>
      <c r="C45" s="362"/>
      <c r="D45" s="353"/>
      <c r="E45" s="353"/>
      <c r="F45" s="353"/>
      <c r="G45" s="353"/>
    </row>
    <row r="46" spans="1:10" x14ac:dyDescent="0.25">
      <c r="B46" s="361"/>
      <c r="C46" s="362"/>
      <c r="D46" s="353"/>
      <c r="E46" s="353"/>
      <c r="F46" s="353"/>
      <c r="G46" s="353"/>
    </row>
    <row r="47" spans="1:10" x14ac:dyDescent="0.25">
      <c r="B47" s="361"/>
      <c r="C47" s="362"/>
      <c r="D47" s="353"/>
      <c r="E47" s="353"/>
      <c r="F47" s="353"/>
      <c r="G47" s="353"/>
    </row>
    <row r="48" spans="1:10" x14ac:dyDescent="0.25">
      <c r="B48" s="361"/>
      <c r="C48" s="362"/>
      <c r="D48" s="353"/>
      <c r="E48" s="353"/>
      <c r="F48" s="353"/>
      <c r="G48" s="353"/>
    </row>
    <row r="49" spans="2:7" x14ac:dyDescent="0.25">
      <c r="B49" s="361"/>
      <c r="C49" s="362"/>
      <c r="D49" s="353"/>
      <c r="E49" s="353"/>
      <c r="F49" s="353"/>
      <c r="G49" s="353"/>
    </row>
    <row r="50" spans="2:7" x14ac:dyDescent="0.25">
      <c r="B50" s="361"/>
      <c r="C50" s="362"/>
      <c r="D50" s="353"/>
      <c r="E50" s="353"/>
      <c r="F50" s="353"/>
      <c r="G50" s="353"/>
    </row>
    <row r="51" spans="2:7" x14ac:dyDescent="0.25">
      <c r="B51" s="361"/>
      <c r="C51" s="362"/>
      <c r="D51" s="353"/>
      <c r="E51" s="353"/>
      <c r="F51" s="353"/>
      <c r="G51" s="353"/>
    </row>
    <row r="52" spans="2:7" x14ac:dyDescent="0.25">
      <c r="B52" s="356"/>
      <c r="C52" s="353"/>
      <c r="D52" s="353"/>
      <c r="E52" s="353"/>
      <c r="F52" s="353"/>
      <c r="G52" s="353"/>
    </row>
    <row r="59" spans="2:7" x14ac:dyDescent="0.25">
      <c r="B59" s="1"/>
      <c r="E59" s="280"/>
    </row>
    <row r="63" spans="2:7" x14ac:dyDescent="0.25">
      <c r="B63" s="1"/>
    </row>
  </sheetData>
  <mergeCells count="1">
    <mergeCell ref="A30:A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7"/>
  <sheetViews>
    <sheetView workbookViewId="0">
      <selection activeCell="B7" sqref="B7"/>
    </sheetView>
  </sheetViews>
  <sheetFormatPr defaultColWidth="9.140625" defaultRowHeight="15" x14ac:dyDescent="0.25"/>
  <cols>
    <col min="1" max="1" width="15.7109375" style="1" bestFit="1" customWidth="1"/>
    <col min="2" max="2" width="10.7109375" style="1" bestFit="1" customWidth="1"/>
    <col min="3" max="4" width="9.140625" style="1"/>
    <col min="5" max="5" width="16" style="1" customWidth="1"/>
    <col min="6" max="6" width="9.140625" style="1"/>
    <col min="7" max="7" width="15" style="1" customWidth="1"/>
    <col min="8" max="16384" width="9.140625" style="1"/>
  </cols>
  <sheetData>
    <row r="4" spans="1:7" x14ac:dyDescent="0.25">
      <c r="E4" s="377" t="s">
        <v>170</v>
      </c>
      <c r="F4" s="377"/>
    </row>
    <row r="7" spans="1:7" x14ac:dyDescent="0.25">
      <c r="B7" s="314" t="s">
        <v>0</v>
      </c>
      <c r="C7" s="314" t="s">
        <v>1</v>
      </c>
      <c r="D7" s="314" t="s">
        <v>166</v>
      </c>
      <c r="E7" s="314" t="s">
        <v>157</v>
      </c>
      <c r="F7" s="314" t="s">
        <v>2</v>
      </c>
      <c r="G7" s="314" t="s">
        <v>3</v>
      </c>
    </row>
    <row r="8" spans="1:7" x14ac:dyDescent="0.25">
      <c r="A8" s="313" t="s">
        <v>170</v>
      </c>
      <c r="B8" s="290">
        <v>43710</v>
      </c>
      <c r="C8" s="315"/>
      <c r="D8" s="315"/>
      <c r="E8" s="315">
        <v>3.11</v>
      </c>
      <c r="F8" s="315"/>
      <c r="G8" s="315" t="s">
        <v>159</v>
      </c>
    </row>
    <row r="9" spans="1:7" x14ac:dyDescent="0.25">
      <c r="B9" s="290">
        <v>43703</v>
      </c>
      <c r="C9" s="315"/>
      <c r="D9" s="315"/>
      <c r="E9" s="315">
        <v>2.21</v>
      </c>
      <c r="F9" s="315"/>
      <c r="G9" s="315" t="s">
        <v>159</v>
      </c>
    </row>
    <row r="10" spans="1:7" x14ac:dyDescent="0.25">
      <c r="B10" s="290">
        <v>43665</v>
      </c>
      <c r="C10" s="315"/>
      <c r="D10" s="315"/>
      <c r="E10" s="315">
        <v>2.62</v>
      </c>
      <c r="F10" s="315"/>
      <c r="G10" s="315" t="s">
        <v>159</v>
      </c>
    </row>
    <row r="11" spans="1:7" x14ac:dyDescent="0.25">
      <c r="B11" s="290">
        <v>43611</v>
      </c>
      <c r="C11" s="315"/>
      <c r="D11" s="315"/>
      <c r="E11" s="315">
        <v>1.47</v>
      </c>
      <c r="F11" s="315"/>
      <c r="G11" s="315" t="s">
        <v>159</v>
      </c>
    </row>
    <row r="12" spans="1:7" x14ac:dyDescent="0.25">
      <c r="B12" s="290">
        <v>43615</v>
      </c>
      <c r="C12" s="315"/>
      <c r="D12" s="315"/>
      <c r="E12" s="315">
        <v>1.98</v>
      </c>
      <c r="F12" s="315"/>
      <c r="G12" s="315" t="s">
        <v>159</v>
      </c>
    </row>
    <row r="13" spans="1:7" x14ac:dyDescent="0.25">
      <c r="B13" s="290">
        <v>43579</v>
      </c>
      <c r="C13" s="315"/>
      <c r="D13" s="315"/>
      <c r="E13" s="315">
        <v>2.13</v>
      </c>
      <c r="F13" s="315"/>
      <c r="G13" s="315" t="s">
        <v>159</v>
      </c>
    </row>
    <row r="14" spans="1:7" x14ac:dyDescent="0.25">
      <c r="B14" s="290">
        <v>43553</v>
      </c>
      <c r="C14" s="315"/>
      <c r="D14" s="315"/>
      <c r="E14" s="315">
        <v>2.52</v>
      </c>
      <c r="F14" s="315"/>
      <c r="G14" s="315" t="s">
        <v>228</v>
      </c>
    </row>
    <row r="15" spans="1:7" x14ac:dyDescent="0.25">
      <c r="B15" s="290">
        <v>43522</v>
      </c>
      <c r="C15" s="315"/>
      <c r="D15" s="315"/>
      <c r="E15" s="315">
        <v>3.28</v>
      </c>
      <c r="F15" s="315"/>
      <c r="G15" s="315" t="s">
        <v>228</v>
      </c>
    </row>
    <row r="16" spans="1:7" x14ac:dyDescent="0.25">
      <c r="B16" s="290">
        <v>43484</v>
      </c>
      <c r="C16" s="315"/>
      <c r="D16" s="315"/>
      <c r="E16" s="315">
        <v>4.12</v>
      </c>
      <c r="F16" s="315"/>
      <c r="G16" s="315" t="s">
        <v>228</v>
      </c>
    </row>
    <row r="17" spans="2:7" x14ac:dyDescent="0.25">
      <c r="B17" s="290">
        <v>43461</v>
      </c>
      <c r="C17" s="315"/>
      <c r="D17" s="315"/>
      <c r="E17" s="315">
        <v>3.82</v>
      </c>
      <c r="F17" s="315"/>
      <c r="G17" s="315" t="s">
        <v>228</v>
      </c>
    </row>
    <row r="18" spans="2:7" x14ac:dyDescent="0.25">
      <c r="B18" s="290">
        <v>43431</v>
      </c>
      <c r="C18" s="315"/>
      <c r="D18" s="315"/>
      <c r="E18" s="315">
        <v>3.47</v>
      </c>
      <c r="F18" s="315"/>
      <c r="G18" s="315" t="s">
        <v>228</v>
      </c>
    </row>
    <row r="19" spans="2:7" x14ac:dyDescent="0.25">
      <c r="B19" s="290">
        <v>43403</v>
      </c>
      <c r="C19" s="315"/>
      <c r="D19" s="315"/>
      <c r="E19" s="315">
        <v>4.21</v>
      </c>
      <c r="F19" s="315"/>
      <c r="G19" s="315" t="s">
        <v>228</v>
      </c>
    </row>
    <row r="20" spans="2:7" x14ac:dyDescent="0.25">
      <c r="B20" s="290">
        <v>43371</v>
      </c>
      <c r="C20" s="315"/>
      <c r="D20" s="315"/>
      <c r="E20" s="315">
        <v>4.8499999999999996</v>
      </c>
      <c r="F20" s="315"/>
      <c r="G20" s="315" t="s">
        <v>228</v>
      </c>
    </row>
    <row r="21" spans="2:7" x14ac:dyDescent="0.25">
      <c r="B21" s="290">
        <v>43340</v>
      </c>
      <c r="C21" s="315"/>
      <c r="D21" s="315"/>
      <c r="E21" s="315">
        <v>2.95</v>
      </c>
      <c r="F21" s="315"/>
      <c r="G21" s="315" t="s">
        <v>159</v>
      </c>
    </row>
    <row r="22" spans="2:7" x14ac:dyDescent="0.25">
      <c r="B22" s="290">
        <v>43277</v>
      </c>
      <c r="C22" s="315"/>
      <c r="D22" s="315"/>
      <c r="E22" s="315">
        <v>3.76</v>
      </c>
      <c r="F22" s="315"/>
      <c r="G22" s="315" t="s">
        <v>159</v>
      </c>
    </row>
    <row r="23" spans="2:7" x14ac:dyDescent="0.25">
      <c r="B23" s="290">
        <v>43242</v>
      </c>
      <c r="C23" s="315"/>
      <c r="D23" s="315"/>
      <c r="E23" s="315">
        <v>3.31</v>
      </c>
      <c r="F23" s="315"/>
      <c r="G23" s="315" t="s">
        <v>159</v>
      </c>
    </row>
    <row r="24" spans="2:7" x14ac:dyDescent="0.25">
      <c r="B24" s="290">
        <v>43202</v>
      </c>
      <c r="C24" s="315"/>
      <c r="D24" s="315"/>
      <c r="E24" s="315">
        <v>4.22</v>
      </c>
      <c r="F24" s="315"/>
      <c r="G24" s="315" t="s">
        <v>159</v>
      </c>
    </row>
    <row r="25" spans="2:7" x14ac:dyDescent="0.25">
      <c r="B25" s="290">
        <v>43153</v>
      </c>
      <c r="C25" s="315"/>
      <c r="D25" s="315"/>
      <c r="E25" s="315">
        <v>3.44</v>
      </c>
      <c r="F25" s="315"/>
      <c r="G25" s="315" t="s">
        <v>159</v>
      </c>
    </row>
    <row r="26" spans="2:7" x14ac:dyDescent="0.25">
      <c r="B26" s="290">
        <v>43123</v>
      </c>
      <c r="C26" s="315"/>
      <c r="D26" s="315"/>
      <c r="E26" s="315">
        <v>3.92</v>
      </c>
      <c r="F26" s="315"/>
      <c r="G26" s="315" t="s">
        <v>159</v>
      </c>
    </row>
    <row r="27" spans="2:7" x14ac:dyDescent="0.25">
      <c r="B27" s="290">
        <v>43090</v>
      </c>
      <c r="C27" s="315"/>
      <c r="D27" s="315"/>
      <c r="E27" s="315">
        <v>4.0199999999999996</v>
      </c>
      <c r="F27" s="315"/>
      <c r="G27" s="315" t="s">
        <v>159</v>
      </c>
    </row>
    <row r="28" spans="2:7" x14ac:dyDescent="0.25">
      <c r="B28" s="290">
        <v>43070</v>
      </c>
      <c r="C28" s="315"/>
      <c r="D28" s="315"/>
      <c r="E28" s="315">
        <v>3.68</v>
      </c>
      <c r="F28" s="315"/>
      <c r="G28" s="315" t="s">
        <v>159</v>
      </c>
    </row>
    <row r="29" spans="2:7" x14ac:dyDescent="0.25">
      <c r="B29" s="290">
        <v>43053</v>
      </c>
      <c r="C29" s="315"/>
      <c r="D29" s="315"/>
      <c r="E29" s="315">
        <v>2.48</v>
      </c>
      <c r="F29" s="315"/>
      <c r="G29" s="315" t="s">
        <v>159</v>
      </c>
    </row>
    <row r="30" spans="2:7" x14ac:dyDescent="0.25">
      <c r="B30" s="290">
        <v>43018</v>
      </c>
      <c r="C30" s="315"/>
      <c r="D30" s="315"/>
      <c r="E30" s="315">
        <v>3.65</v>
      </c>
      <c r="F30" s="315"/>
      <c r="G30" s="315" t="s">
        <v>159</v>
      </c>
    </row>
    <row r="31" spans="2:7" x14ac:dyDescent="0.25">
      <c r="B31" s="290">
        <v>42999</v>
      </c>
      <c r="C31" s="315"/>
      <c r="D31" s="315"/>
      <c r="E31" s="315">
        <v>4.16</v>
      </c>
      <c r="F31" s="315"/>
      <c r="G31" s="315" t="s">
        <v>159</v>
      </c>
    </row>
    <row r="32" spans="2:7" x14ac:dyDescent="0.25">
      <c r="B32" s="290">
        <v>42955</v>
      </c>
      <c r="C32" s="315"/>
      <c r="D32" s="315"/>
      <c r="E32" s="315">
        <v>5.1100000000000003</v>
      </c>
      <c r="F32" s="315"/>
      <c r="G32" s="315" t="s">
        <v>159</v>
      </c>
    </row>
    <row r="33" spans="1:7" x14ac:dyDescent="0.25">
      <c r="B33" s="290">
        <v>42942</v>
      </c>
      <c r="C33" s="315"/>
      <c r="D33" s="315"/>
      <c r="E33" s="315">
        <v>4.84</v>
      </c>
      <c r="F33" s="315"/>
      <c r="G33" s="315" t="s">
        <v>159</v>
      </c>
    </row>
    <row r="34" spans="1:7" x14ac:dyDescent="0.25">
      <c r="B34" s="290">
        <v>42936</v>
      </c>
      <c r="C34" s="315"/>
      <c r="D34" s="315"/>
      <c r="E34" s="315">
        <v>5.33</v>
      </c>
      <c r="F34" s="315"/>
      <c r="G34" s="315" t="s">
        <v>159</v>
      </c>
    </row>
    <row r="35" spans="1:7" x14ac:dyDescent="0.25">
      <c r="B35" s="290">
        <v>42928</v>
      </c>
      <c r="C35" s="315"/>
      <c r="D35" s="315"/>
      <c r="E35" s="315">
        <v>4.55</v>
      </c>
      <c r="F35" s="315"/>
      <c r="G35" s="315" t="s">
        <v>159</v>
      </c>
    </row>
    <row r="36" spans="1:7" x14ac:dyDescent="0.25">
      <c r="B36" s="290">
        <v>42921</v>
      </c>
      <c r="C36" s="315"/>
      <c r="D36" s="315"/>
      <c r="E36" s="315">
        <v>3.61</v>
      </c>
      <c r="F36" s="315"/>
      <c r="G36" s="315" t="s">
        <v>159</v>
      </c>
    </row>
    <row r="37" spans="1:7" x14ac:dyDescent="0.25">
      <c r="B37" s="317">
        <v>42907</v>
      </c>
      <c r="C37" s="315"/>
      <c r="D37" s="315"/>
      <c r="E37" s="316">
        <v>2.33</v>
      </c>
      <c r="F37" s="315"/>
      <c r="G37" s="315" t="s">
        <v>159</v>
      </c>
    </row>
    <row r="38" spans="1:7" x14ac:dyDescent="0.25">
      <c r="B38" s="317">
        <v>42893</v>
      </c>
      <c r="C38" s="315"/>
      <c r="D38" s="315"/>
      <c r="E38" s="316">
        <v>2.13</v>
      </c>
      <c r="F38" s="315"/>
      <c r="G38" s="315" t="s">
        <v>159</v>
      </c>
    </row>
    <row r="39" spans="1:7" x14ac:dyDescent="0.25">
      <c r="B39" s="317">
        <v>42888</v>
      </c>
      <c r="C39" s="315"/>
      <c r="D39" s="315"/>
      <c r="E39" s="316">
        <v>2.65</v>
      </c>
      <c r="F39" s="315"/>
      <c r="G39" s="315" t="s">
        <v>159</v>
      </c>
    </row>
    <row r="40" spans="1:7" x14ac:dyDescent="0.25">
      <c r="B40" s="317">
        <v>42881</v>
      </c>
      <c r="C40" s="315"/>
      <c r="D40" s="315"/>
      <c r="E40" s="316">
        <v>1.54</v>
      </c>
      <c r="F40" s="315"/>
      <c r="G40" s="315" t="s">
        <v>159</v>
      </c>
    </row>
    <row r="41" spans="1:7" x14ac:dyDescent="0.25">
      <c r="B41" s="317">
        <v>42873</v>
      </c>
      <c r="C41" s="315"/>
      <c r="D41" s="315"/>
      <c r="E41" s="316">
        <v>1.93</v>
      </c>
      <c r="F41" s="315"/>
      <c r="G41" s="315" t="s">
        <v>159</v>
      </c>
    </row>
    <row r="42" spans="1:7" x14ac:dyDescent="0.25">
      <c r="A42" s="313"/>
      <c r="B42" s="317">
        <v>42867</v>
      </c>
      <c r="C42" s="315"/>
      <c r="D42" s="315"/>
      <c r="E42" s="316">
        <v>1.88</v>
      </c>
      <c r="F42" s="315"/>
      <c r="G42" s="315" t="s">
        <v>159</v>
      </c>
    </row>
    <row r="43" spans="1:7" x14ac:dyDescent="0.25">
      <c r="A43" s="280"/>
      <c r="B43" s="317">
        <v>42860</v>
      </c>
      <c r="C43" s="315"/>
      <c r="D43" s="315"/>
      <c r="E43" s="316">
        <v>1.49</v>
      </c>
      <c r="F43" s="315"/>
      <c r="G43" s="315" t="s">
        <v>159</v>
      </c>
    </row>
    <row r="44" spans="1:7" x14ac:dyDescent="0.25">
      <c r="A44" s="280"/>
      <c r="B44" s="317">
        <v>42851</v>
      </c>
      <c r="C44" s="315"/>
      <c r="D44" s="315"/>
      <c r="E44" s="316">
        <v>1.85</v>
      </c>
      <c r="F44" s="315"/>
      <c r="G44" s="315" t="s">
        <v>159</v>
      </c>
    </row>
    <row r="45" spans="1:7" x14ac:dyDescent="0.25">
      <c r="A45" s="280"/>
      <c r="B45" s="317">
        <v>42843</v>
      </c>
      <c r="C45" s="315"/>
      <c r="D45" s="315"/>
      <c r="E45" s="316">
        <v>1.36</v>
      </c>
      <c r="F45" s="315"/>
      <c r="G45" s="315" t="s">
        <v>159</v>
      </c>
    </row>
    <row r="46" spans="1:7" x14ac:dyDescent="0.25">
      <c r="A46" s="280"/>
      <c r="B46" s="317">
        <v>42836</v>
      </c>
      <c r="C46" s="315"/>
      <c r="D46" s="315"/>
      <c r="E46" s="316">
        <v>1.1200000000000001</v>
      </c>
      <c r="F46" s="315"/>
      <c r="G46" s="315" t="s">
        <v>159</v>
      </c>
    </row>
    <row r="47" spans="1:7" x14ac:dyDescent="0.25">
      <c r="B47" s="317">
        <v>42831</v>
      </c>
      <c r="C47" s="315"/>
      <c r="D47" s="315"/>
      <c r="E47" s="316">
        <v>0.98</v>
      </c>
      <c r="F47" s="315"/>
      <c r="G47" s="315" t="s">
        <v>159</v>
      </c>
    </row>
    <row r="48" spans="1:7" x14ac:dyDescent="0.25">
      <c r="B48" s="317">
        <v>42822</v>
      </c>
      <c r="C48" s="315"/>
      <c r="D48" s="315"/>
      <c r="E48" s="316">
        <v>1.31</v>
      </c>
      <c r="F48" s="315"/>
      <c r="G48" s="315" t="s">
        <v>159</v>
      </c>
    </row>
    <row r="49" spans="2:7" x14ac:dyDescent="0.25">
      <c r="B49" s="317">
        <v>42816</v>
      </c>
      <c r="C49" s="315"/>
      <c r="D49" s="315"/>
      <c r="E49" s="316">
        <v>0.89</v>
      </c>
      <c r="F49" s="315"/>
      <c r="G49" s="315" t="s">
        <v>159</v>
      </c>
    </row>
    <row r="50" spans="2:7" x14ac:dyDescent="0.25">
      <c r="B50" s="317">
        <v>42810</v>
      </c>
      <c r="C50" s="315"/>
      <c r="D50" s="315"/>
      <c r="E50" s="316">
        <v>1.1100000000000001</v>
      </c>
      <c r="F50" s="315"/>
      <c r="G50" s="315" t="s">
        <v>159</v>
      </c>
    </row>
    <row r="51" spans="2:7" x14ac:dyDescent="0.25">
      <c r="B51" s="317">
        <v>42804</v>
      </c>
      <c r="C51" s="315"/>
      <c r="D51" s="315"/>
      <c r="E51" s="316">
        <v>1.23</v>
      </c>
      <c r="F51" s="315"/>
      <c r="G51" s="315" t="s">
        <v>159</v>
      </c>
    </row>
    <row r="52" spans="2:7" x14ac:dyDescent="0.25">
      <c r="B52" s="317">
        <v>42796</v>
      </c>
      <c r="C52" s="315"/>
      <c r="D52" s="315"/>
      <c r="E52" s="316">
        <v>0.99</v>
      </c>
      <c r="F52" s="315"/>
      <c r="G52" s="315" t="s">
        <v>159</v>
      </c>
    </row>
    <row r="53" spans="2:7" x14ac:dyDescent="0.25">
      <c r="B53" s="317">
        <v>42790</v>
      </c>
      <c r="C53" s="315"/>
      <c r="D53" s="315"/>
      <c r="E53" s="316">
        <v>1.1200000000000001</v>
      </c>
      <c r="F53" s="315"/>
      <c r="G53" s="315" t="s">
        <v>159</v>
      </c>
    </row>
    <row r="54" spans="2:7" x14ac:dyDescent="0.25">
      <c r="B54" s="317">
        <v>42776</v>
      </c>
      <c r="C54" s="315"/>
      <c r="D54" s="315"/>
      <c r="E54" s="316">
        <v>0.98</v>
      </c>
      <c r="F54" s="315"/>
      <c r="G54" s="315" t="s">
        <v>159</v>
      </c>
    </row>
    <row r="55" spans="2:7" x14ac:dyDescent="0.25">
      <c r="B55" s="317">
        <v>42762</v>
      </c>
      <c r="C55" s="315"/>
      <c r="D55" s="315"/>
      <c r="E55" s="316">
        <v>0.96</v>
      </c>
      <c r="F55" s="315"/>
      <c r="G55" s="315" t="s">
        <v>159</v>
      </c>
    </row>
    <row r="56" spans="2:7" x14ac:dyDescent="0.25">
      <c r="B56" s="317">
        <v>42746</v>
      </c>
      <c r="C56" s="315"/>
      <c r="D56" s="315"/>
      <c r="E56" s="316">
        <v>1.1000000000000001</v>
      </c>
      <c r="F56" s="315"/>
      <c r="G56" s="315" t="s">
        <v>159</v>
      </c>
    </row>
    <row r="57" spans="2:7" x14ac:dyDescent="0.25">
      <c r="B57" s="314"/>
      <c r="C57" s="314"/>
      <c r="D57" s="314"/>
      <c r="E57" s="314"/>
      <c r="F57" s="314"/>
      <c r="G57" s="314"/>
    </row>
  </sheetData>
  <mergeCells count="1">
    <mergeCell ref="E4:F4"/>
  </mergeCells>
  <pageMargins left="0.7" right="0.7" top="0.75" bottom="0.75" header="0.3" footer="0.3"/>
  <pageSetup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4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8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194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194</v>
      </c>
      <c r="B8" s="290">
        <v>43712</v>
      </c>
      <c r="C8" s="321">
        <v>10</v>
      </c>
      <c r="D8" s="315"/>
      <c r="E8" s="315"/>
      <c r="F8" s="315"/>
      <c r="G8" s="315" t="s">
        <v>159</v>
      </c>
    </row>
    <row r="9" spans="1:7" x14ac:dyDescent="0.25">
      <c r="B9" s="290">
        <v>43701</v>
      </c>
      <c r="C9" s="321">
        <v>10</v>
      </c>
      <c r="D9" s="315"/>
      <c r="E9" s="315"/>
      <c r="F9" s="315"/>
      <c r="G9" s="315" t="s">
        <v>159</v>
      </c>
    </row>
    <row r="10" spans="1:7" x14ac:dyDescent="0.25">
      <c r="A10" s="318"/>
      <c r="B10" s="290">
        <v>43650</v>
      </c>
      <c r="C10" s="321">
        <v>10</v>
      </c>
      <c r="D10" s="315"/>
      <c r="E10" s="315"/>
      <c r="F10" s="315"/>
      <c r="G10" s="315" t="s">
        <v>159</v>
      </c>
    </row>
    <row r="11" spans="1:7" x14ac:dyDescent="0.25">
      <c r="A11" s="318"/>
      <c r="B11" s="290">
        <v>43620</v>
      </c>
      <c r="C11" s="321">
        <v>9</v>
      </c>
      <c r="D11" s="315"/>
      <c r="E11" s="315"/>
      <c r="F11" s="315"/>
      <c r="G11" s="315" t="s">
        <v>159</v>
      </c>
    </row>
    <row r="12" spans="1:7" x14ac:dyDescent="0.25">
      <c r="A12" s="318"/>
      <c r="B12" s="290">
        <v>43601</v>
      </c>
      <c r="C12" s="321">
        <v>10</v>
      </c>
      <c r="D12" s="315"/>
      <c r="E12" s="315"/>
      <c r="F12" s="315"/>
      <c r="G12" s="315" t="s">
        <v>159</v>
      </c>
    </row>
    <row r="13" spans="1:7" x14ac:dyDescent="0.25">
      <c r="A13" s="318"/>
      <c r="B13" s="290">
        <v>43584</v>
      </c>
      <c r="C13" s="321">
        <v>18</v>
      </c>
      <c r="D13" s="315"/>
      <c r="E13" s="315"/>
      <c r="F13" s="315"/>
      <c r="G13" s="315" t="s">
        <v>159</v>
      </c>
    </row>
    <row r="14" spans="1:7" x14ac:dyDescent="0.25">
      <c r="A14" s="318"/>
      <c r="B14" s="290">
        <v>43545</v>
      </c>
      <c r="C14" s="321">
        <v>14</v>
      </c>
      <c r="D14" s="315"/>
      <c r="E14" s="315"/>
      <c r="F14" s="315"/>
      <c r="G14" s="315" t="s">
        <v>220</v>
      </c>
    </row>
    <row r="15" spans="1:7" x14ac:dyDescent="0.25">
      <c r="A15" s="318"/>
      <c r="B15" s="290">
        <v>43516</v>
      </c>
      <c r="C15" s="321">
        <v>15</v>
      </c>
      <c r="D15" s="315"/>
      <c r="E15" s="315"/>
      <c r="F15" s="315"/>
      <c r="G15" s="315" t="s">
        <v>220</v>
      </c>
    </row>
    <row r="16" spans="1:7" x14ac:dyDescent="0.25">
      <c r="B16" s="290">
        <v>43483</v>
      </c>
      <c r="C16" s="321">
        <v>14</v>
      </c>
      <c r="D16" s="315"/>
      <c r="E16" s="315"/>
      <c r="F16" s="315"/>
      <c r="G16" s="315" t="s">
        <v>220</v>
      </c>
    </row>
    <row r="17" spans="1:7" x14ac:dyDescent="0.25">
      <c r="B17" s="290">
        <v>43462</v>
      </c>
      <c r="C17" s="321">
        <v>14</v>
      </c>
      <c r="D17" s="315"/>
      <c r="E17" s="315"/>
      <c r="F17" s="315"/>
      <c r="G17" s="315" t="s">
        <v>220</v>
      </c>
    </row>
    <row r="18" spans="1:7" x14ac:dyDescent="0.25">
      <c r="B18" s="290">
        <v>43419</v>
      </c>
      <c r="C18" s="321">
        <v>15</v>
      </c>
      <c r="D18" s="315"/>
      <c r="E18" s="315"/>
      <c r="F18" s="315"/>
      <c r="G18" s="315" t="s">
        <v>220</v>
      </c>
    </row>
    <row r="19" spans="1:7" x14ac:dyDescent="0.25">
      <c r="B19" s="290">
        <v>43382</v>
      </c>
      <c r="C19" s="321">
        <v>15</v>
      </c>
      <c r="D19" s="315"/>
      <c r="E19" s="315"/>
      <c r="F19" s="315"/>
      <c r="G19" s="315" t="s">
        <v>220</v>
      </c>
    </row>
    <row r="20" spans="1:7" x14ac:dyDescent="0.25">
      <c r="B20" s="290">
        <v>43371</v>
      </c>
      <c r="C20" s="321">
        <v>16</v>
      </c>
      <c r="D20" s="315"/>
      <c r="E20" s="315"/>
      <c r="F20" s="315"/>
      <c r="G20" s="315" t="s">
        <v>159</v>
      </c>
    </row>
    <row r="21" spans="1:7" x14ac:dyDescent="0.25">
      <c r="B21" s="290">
        <v>43321</v>
      </c>
      <c r="C21" s="321">
        <v>8</v>
      </c>
      <c r="D21" s="315"/>
      <c r="E21" s="315"/>
      <c r="F21" s="315"/>
      <c r="G21" s="315" t="s">
        <v>159</v>
      </c>
    </row>
    <row r="22" spans="1:7" x14ac:dyDescent="0.25">
      <c r="B22" s="290">
        <v>43231</v>
      </c>
      <c r="C22" s="321">
        <v>16</v>
      </c>
      <c r="D22" s="315"/>
      <c r="E22" s="315"/>
      <c r="F22" s="315"/>
      <c r="G22" s="315" t="s">
        <v>159</v>
      </c>
    </row>
    <row r="23" spans="1:7" x14ac:dyDescent="0.25">
      <c r="B23" s="290">
        <v>43196</v>
      </c>
      <c r="C23" s="321">
        <v>18</v>
      </c>
      <c r="D23" s="315"/>
      <c r="E23" s="315"/>
      <c r="F23" s="315"/>
      <c r="G23" s="315" t="s">
        <v>159</v>
      </c>
    </row>
    <row r="24" spans="1:7" x14ac:dyDescent="0.25">
      <c r="B24" s="290">
        <v>43153</v>
      </c>
      <c r="C24" s="321">
        <v>19</v>
      </c>
      <c r="D24" s="315"/>
      <c r="E24" s="315"/>
      <c r="F24" s="315"/>
      <c r="G24" s="315" t="s">
        <v>159</v>
      </c>
    </row>
    <row r="25" spans="1:7" x14ac:dyDescent="0.25">
      <c r="B25" s="290">
        <v>43118</v>
      </c>
      <c r="C25" s="321">
        <v>18</v>
      </c>
      <c r="D25" s="315"/>
      <c r="E25" s="315"/>
      <c r="F25" s="315"/>
      <c r="G25" s="315" t="s">
        <v>159</v>
      </c>
    </row>
    <row r="26" spans="1:7" x14ac:dyDescent="0.25">
      <c r="B26" s="290">
        <v>43091</v>
      </c>
      <c r="C26" s="321">
        <v>19</v>
      </c>
      <c r="D26" s="315"/>
      <c r="E26" s="315"/>
      <c r="F26" s="315"/>
      <c r="G26" s="315" t="s">
        <v>159</v>
      </c>
    </row>
    <row r="27" spans="1:7" x14ac:dyDescent="0.25">
      <c r="B27" s="290">
        <v>43083</v>
      </c>
      <c r="C27" s="321">
        <v>18</v>
      </c>
      <c r="D27" s="315"/>
      <c r="E27" s="315"/>
      <c r="F27" s="315"/>
      <c r="G27" s="315" t="s">
        <v>159</v>
      </c>
    </row>
    <row r="28" spans="1:7" x14ac:dyDescent="0.25">
      <c r="A28" s="378"/>
      <c r="B28" s="290">
        <v>43046</v>
      </c>
      <c r="C28" s="321">
        <v>16</v>
      </c>
      <c r="D28" s="315"/>
      <c r="E28" s="315"/>
      <c r="F28" s="315"/>
      <c r="G28" s="315" t="s">
        <v>159</v>
      </c>
    </row>
    <row r="29" spans="1:7" x14ac:dyDescent="0.25">
      <c r="A29" s="378"/>
      <c r="B29" s="290">
        <v>43021</v>
      </c>
      <c r="C29" s="321">
        <v>16</v>
      </c>
      <c r="D29" s="315"/>
      <c r="E29" s="315"/>
      <c r="F29" s="315"/>
      <c r="G29" s="315" t="s">
        <v>159</v>
      </c>
    </row>
    <row r="30" spans="1:7" x14ac:dyDescent="0.25">
      <c r="A30" s="378"/>
      <c r="B30" s="290">
        <v>43007</v>
      </c>
      <c r="C30" s="321">
        <v>16</v>
      </c>
      <c r="D30" s="315"/>
      <c r="E30" s="315"/>
      <c r="F30" s="315"/>
      <c r="G30" s="315" t="s">
        <v>159</v>
      </c>
    </row>
    <row r="31" spans="1:7" x14ac:dyDescent="0.25">
      <c r="A31" s="378"/>
      <c r="B31" s="290">
        <v>42955</v>
      </c>
      <c r="C31" s="315">
        <v>12.5</v>
      </c>
      <c r="D31" s="315"/>
      <c r="E31" s="315"/>
      <c r="F31" s="315"/>
      <c r="G31" s="315" t="s">
        <v>159</v>
      </c>
    </row>
    <row r="32" spans="1:7" x14ac:dyDescent="0.25">
      <c r="A32" s="378"/>
      <c r="B32" s="290">
        <v>42944</v>
      </c>
      <c r="C32" s="315">
        <v>12.5</v>
      </c>
      <c r="D32" s="315"/>
      <c r="E32" s="315"/>
      <c r="F32" s="315"/>
      <c r="G32" s="315" t="s">
        <v>159</v>
      </c>
    </row>
    <row r="33" spans="1:10" x14ac:dyDescent="0.25">
      <c r="A33" s="378"/>
      <c r="B33" s="290">
        <v>42936</v>
      </c>
      <c r="C33" s="315">
        <v>10.5</v>
      </c>
      <c r="D33" s="315"/>
      <c r="E33" s="315"/>
      <c r="F33" s="315"/>
      <c r="G33" s="315" t="s">
        <v>159</v>
      </c>
    </row>
    <row r="34" spans="1:10" x14ac:dyDescent="0.25">
      <c r="A34" s="378"/>
      <c r="B34" s="290">
        <v>42922</v>
      </c>
      <c r="C34" s="315">
        <v>10.5</v>
      </c>
      <c r="D34" s="315"/>
      <c r="E34" s="315"/>
      <c r="F34" s="315"/>
      <c r="G34" s="315" t="s">
        <v>159</v>
      </c>
    </row>
    <row r="35" spans="1:10" x14ac:dyDescent="0.25">
      <c r="B35" s="319">
        <v>42916</v>
      </c>
      <c r="C35" s="320">
        <v>10</v>
      </c>
      <c r="D35" s="315"/>
      <c r="E35" s="315"/>
      <c r="F35" s="315"/>
      <c r="G35" s="315" t="s">
        <v>159</v>
      </c>
    </row>
    <row r="36" spans="1:10" x14ac:dyDescent="0.25">
      <c r="B36" s="319">
        <v>42908</v>
      </c>
      <c r="C36" s="320">
        <v>9</v>
      </c>
      <c r="D36" s="315"/>
      <c r="E36" s="315"/>
      <c r="F36" s="315"/>
      <c r="G36" s="315" t="s">
        <v>159</v>
      </c>
    </row>
    <row r="37" spans="1:10" x14ac:dyDescent="0.25">
      <c r="B37" s="319">
        <v>42893</v>
      </c>
      <c r="C37" s="320">
        <v>9.5</v>
      </c>
      <c r="D37" s="315"/>
      <c r="E37" s="315"/>
      <c r="F37" s="315"/>
      <c r="G37" s="315" t="s">
        <v>159</v>
      </c>
    </row>
    <row r="38" spans="1:10" x14ac:dyDescent="0.25">
      <c r="B38" s="319">
        <v>42887</v>
      </c>
      <c r="C38" s="320">
        <v>9.5</v>
      </c>
      <c r="D38" s="315"/>
      <c r="E38" s="315"/>
      <c r="F38" s="315"/>
      <c r="G38" s="315" t="s">
        <v>159</v>
      </c>
    </row>
    <row r="39" spans="1:10" x14ac:dyDescent="0.25">
      <c r="B39" s="319">
        <v>42878</v>
      </c>
      <c r="C39" s="320">
        <v>9</v>
      </c>
      <c r="D39" s="315"/>
      <c r="E39" s="315"/>
      <c r="F39" s="315"/>
      <c r="G39" s="315" t="s">
        <v>159</v>
      </c>
    </row>
    <row r="40" spans="1:10" x14ac:dyDescent="0.25">
      <c r="B40" s="319">
        <v>42872</v>
      </c>
      <c r="C40" s="320">
        <v>9</v>
      </c>
      <c r="D40" s="315"/>
      <c r="E40" s="315"/>
      <c r="F40" s="315"/>
      <c r="G40" s="315" t="s">
        <v>159</v>
      </c>
    </row>
    <row r="41" spans="1:10" x14ac:dyDescent="0.25">
      <c r="B41" s="319">
        <v>42866</v>
      </c>
      <c r="C41" s="320">
        <v>9</v>
      </c>
      <c r="D41" s="315"/>
      <c r="E41" s="315"/>
      <c r="F41" s="315"/>
      <c r="G41" s="315" t="s">
        <v>159</v>
      </c>
    </row>
    <row r="42" spans="1:10" x14ac:dyDescent="0.25">
      <c r="B42" s="319">
        <v>42858</v>
      </c>
      <c r="C42" s="320">
        <v>9</v>
      </c>
      <c r="D42" s="315"/>
      <c r="E42" s="315"/>
      <c r="F42" s="315"/>
      <c r="G42" s="315" t="s">
        <v>159</v>
      </c>
      <c r="J42" s="282"/>
    </row>
    <row r="43" spans="1:10" x14ac:dyDescent="0.25">
      <c r="B43" s="319">
        <v>42851</v>
      </c>
      <c r="C43" s="320">
        <v>9</v>
      </c>
      <c r="D43" s="315"/>
      <c r="E43" s="315"/>
      <c r="F43" s="315"/>
      <c r="G43" s="315" t="s">
        <v>159</v>
      </c>
    </row>
    <row r="44" spans="1:10" x14ac:dyDescent="0.25">
      <c r="B44" s="319">
        <v>42844</v>
      </c>
      <c r="C44" s="320">
        <v>9.5</v>
      </c>
      <c r="D44" s="315"/>
      <c r="E44" s="315"/>
      <c r="F44" s="315"/>
      <c r="G44" s="315" t="s">
        <v>159</v>
      </c>
    </row>
    <row r="45" spans="1:10" x14ac:dyDescent="0.25">
      <c r="B45" s="319">
        <v>42832</v>
      </c>
      <c r="C45" s="320">
        <v>10</v>
      </c>
      <c r="D45" s="315"/>
      <c r="E45" s="315"/>
      <c r="F45" s="315"/>
      <c r="G45" s="315" t="s">
        <v>159</v>
      </c>
    </row>
    <row r="46" spans="1:10" x14ac:dyDescent="0.25">
      <c r="B46" s="319">
        <v>42818</v>
      </c>
      <c r="C46" s="320">
        <v>9.5</v>
      </c>
      <c r="D46" s="315"/>
      <c r="E46" s="315"/>
      <c r="F46" s="315"/>
      <c r="G46" s="315" t="s">
        <v>159</v>
      </c>
    </row>
    <row r="47" spans="1:10" x14ac:dyDescent="0.25">
      <c r="B47" s="319">
        <v>42804</v>
      </c>
      <c r="C47" s="320">
        <v>9.6999999999999993</v>
      </c>
      <c r="D47" s="315"/>
      <c r="E47" s="315"/>
      <c r="F47" s="315"/>
      <c r="G47" s="315" t="s">
        <v>159</v>
      </c>
    </row>
    <row r="48" spans="1:10" x14ac:dyDescent="0.25">
      <c r="B48" s="319">
        <v>42790</v>
      </c>
      <c r="C48" s="320">
        <v>9</v>
      </c>
      <c r="D48" s="315"/>
      <c r="E48" s="315"/>
      <c r="F48" s="315"/>
      <c r="G48" s="315" t="s">
        <v>159</v>
      </c>
    </row>
    <row r="49" spans="2:7" x14ac:dyDescent="0.25">
      <c r="B49" s="319">
        <v>42776</v>
      </c>
      <c r="C49" s="320">
        <v>9</v>
      </c>
      <c r="D49" s="315"/>
      <c r="E49" s="315"/>
      <c r="F49" s="315"/>
      <c r="G49" s="315" t="s">
        <v>159</v>
      </c>
    </row>
    <row r="50" spans="2:7" x14ac:dyDescent="0.25">
      <c r="B50" s="332">
        <v>42762</v>
      </c>
      <c r="C50" s="320">
        <v>8.5</v>
      </c>
      <c r="D50" s="315"/>
      <c r="E50" s="315"/>
      <c r="F50" s="315"/>
      <c r="G50" s="315" t="s">
        <v>159</v>
      </c>
    </row>
    <row r="51" spans="2:7" x14ac:dyDescent="0.25">
      <c r="B51" s="319">
        <v>42748</v>
      </c>
      <c r="C51" s="320">
        <v>9</v>
      </c>
      <c r="D51" s="315"/>
      <c r="E51" s="315"/>
      <c r="F51" s="315"/>
      <c r="G51" s="315" t="s">
        <v>159</v>
      </c>
    </row>
    <row r="52" spans="2:7" x14ac:dyDescent="0.25">
      <c r="B52" s="290"/>
      <c r="C52" s="315"/>
      <c r="D52" s="315"/>
      <c r="E52" s="315"/>
      <c r="F52" s="315"/>
      <c r="G52" s="315"/>
    </row>
    <row r="53" spans="2:7" x14ac:dyDescent="0.25">
      <c r="B53" s="290"/>
      <c r="C53" s="315"/>
      <c r="D53" s="315"/>
      <c r="E53" s="315"/>
      <c r="F53" s="315"/>
      <c r="G53" s="315"/>
    </row>
    <row r="60" spans="2:7" x14ac:dyDescent="0.25">
      <c r="B60" s="1"/>
      <c r="E60" s="280"/>
    </row>
    <row r="64" spans="2:7" x14ac:dyDescent="0.25">
      <c r="B64" s="1"/>
    </row>
  </sheetData>
  <sortState ref="B13:G16">
    <sortCondition descending="1" ref="B13"/>
  </sortState>
  <mergeCells count="1">
    <mergeCell ref="A28:A34"/>
  </mergeCell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0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1" bestFit="1" customWidth="1"/>
    <col min="3" max="4" width="9.140625" style="1"/>
    <col min="5" max="5" width="16.85546875" style="1" customWidth="1"/>
    <col min="6" max="6" width="9.140625" style="1"/>
    <col min="7" max="7" width="35.5703125" style="1" customWidth="1"/>
    <col min="8" max="16384" width="9.140625" style="1"/>
  </cols>
  <sheetData>
    <row r="4" spans="1:7" x14ac:dyDescent="0.25">
      <c r="E4" s="377" t="s">
        <v>274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274</v>
      </c>
      <c r="B8" s="335">
        <v>43713</v>
      </c>
      <c r="C8" s="11"/>
      <c r="D8" s="336" t="s">
        <v>200</v>
      </c>
      <c r="E8" s="336" t="s">
        <v>200</v>
      </c>
      <c r="F8" s="11"/>
      <c r="G8" s="336" t="s">
        <v>272</v>
      </c>
    </row>
    <row r="9" spans="1:7" x14ac:dyDescent="0.25">
      <c r="A9" s="318"/>
      <c r="B9" s="335"/>
      <c r="C9" s="11"/>
      <c r="D9" s="11"/>
      <c r="E9" s="336"/>
      <c r="F9" s="11"/>
      <c r="G9" s="11"/>
    </row>
    <row r="10" spans="1:7" x14ac:dyDescent="0.25">
      <c r="A10" s="330"/>
      <c r="B10" s="335"/>
      <c r="C10" s="11"/>
      <c r="D10" s="11"/>
      <c r="E10" s="336"/>
      <c r="F10" s="11"/>
      <c r="G10" s="11"/>
    </row>
    <row r="11" spans="1:7" x14ac:dyDescent="0.25">
      <c r="A11" s="330"/>
      <c r="B11" s="335"/>
      <c r="C11" s="11"/>
      <c r="D11" s="11"/>
      <c r="E11" s="336"/>
      <c r="F11" s="11"/>
      <c r="G11" s="11"/>
    </row>
    <row r="12" spans="1:7" x14ac:dyDescent="0.25">
      <c r="A12" s="330"/>
      <c r="B12" s="335"/>
      <c r="C12" s="11"/>
      <c r="D12" s="11"/>
      <c r="E12" s="336"/>
      <c r="F12" s="11"/>
      <c r="G12" s="11"/>
    </row>
    <row r="13" spans="1:7" x14ac:dyDescent="0.25">
      <c r="A13" s="330"/>
      <c r="B13" s="335"/>
      <c r="C13" s="11"/>
      <c r="D13" s="11"/>
      <c r="E13" s="336"/>
      <c r="F13" s="11"/>
      <c r="G13" s="11"/>
    </row>
    <row r="14" spans="1:7" x14ac:dyDescent="0.25">
      <c r="B14" s="335"/>
      <c r="C14" s="11"/>
      <c r="D14" s="11"/>
      <c r="E14" s="336"/>
      <c r="F14" s="11"/>
      <c r="G14" s="11"/>
    </row>
    <row r="15" spans="1:7" x14ac:dyDescent="0.25">
      <c r="B15" s="335"/>
      <c r="C15" s="11"/>
      <c r="D15" s="11"/>
      <c r="E15" s="336"/>
      <c r="F15" s="11"/>
      <c r="G15" s="11"/>
    </row>
    <row r="16" spans="1:7" x14ac:dyDescent="0.25">
      <c r="B16" s="335"/>
      <c r="C16" s="11"/>
      <c r="D16" s="11"/>
      <c r="E16" s="336"/>
      <c r="F16" s="11"/>
      <c r="G16" s="11"/>
    </row>
    <row r="17" spans="1:7" x14ac:dyDescent="0.25">
      <c r="B17" s="335"/>
      <c r="C17" s="11"/>
      <c r="D17" s="11"/>
      <c r="E17" s="336"/>
      <c r="F17" s="11"/>
      <c r="G17" s="11"/>
    </row>
    <row r="18" spans="1:7" x14ac:dyDescent="0.25">
      <c r="B18" s="335"/>
      <c r="C18" s="11"/>
      <c r="D18" s="11"/>
      <c r="E18" s="336"/>
      <c r="F18" s="11"/>
      <c r="G18" s="11"/>
    </row>
    <row r="19" spans="1:7" x14ac:dyDescent="0.25">
      <c r="B19" s="335"/>
      <c r="C19" s="11"/>
      <c r="D19" s="11"/>
      <c r="E19" s="336"/>
      <c r="F19" s="11"/>
      <c r="G19" s="11"/>
    </row>
    <row r="20" spans="1:7" x14ac:dyDescent="0.25">
      <c r="B20" s="335"/>
      <c r="C20" s="11"/>
      <c r="D20" s="11"/>
      <c r="E20" s="336"/>
      <c r="F20" s="11"/>
      <c r="G20" s="11"/>
    </row>
    <row r="21" spans="1:7" x14ac:dyDescent="0.25">
      <c r="B21" s="335"/>
      <c r="C21" s="11"/>
      <c r="D21" s="11"/>
      <c r="E21" s="336"/>
      <c r="F21" s="11"/>
      <c r="G21" s="11"/>
    </row>
    <row r="22" spans="1:7" x14ac:dyDescent="0.25">
      <c r="B22" s="335"/>
      <c r="C22" s="11"/>
      <c r="D22" s="11"/>
      <c r="E22" s="336"/>
      <c r="F22" s="11"/>
      <c r="G22" s="315"/>
    </row>
    <row r="23" spans="1:7" x14ac:dyDescent="0.25">
      <c r="B23" s="335"/>
      <c r="C23" s="11"/>
      <c r="D23" s="11"/>
      <c r="E23" s="336"/>
      <c r="F23" s="11"/>
      <c r="G23" s="315"/>
    </row>
    <row r="24" spans="1:7" x14ac:dyDescent="0.25">
      <c r="B24" s="335"/>
      <c r="C24" s="11"/>
      <c r="D24" s="11"/>
      <c r="E24" s="336"/>
      <c r="F24" s="11"/>
      <c r="G24" s="315"/>
    </row>
    <row r="25" spans="1:7" x14ac:dyDescent="0.25">
      <c r="B25" s="335"/>
      <c r="C25" s="11"/>
      <c r="D25" s="11"/>
      <c r="E25" s="336"/>
      <c r="F25" s="11"/>
      <c r="G25" s="315"/>
    </row>
    <row r="26" spans="1:7" x14ac:dyDescent="0.25">
      <c r="B26" s="335"/>
      <c r="C26" s="11"/>
      <c r="D26" s="11"/>
      <c r="E26" s="336"/>
      <c r="F26" s="11"/>
      <c r="G26" s="315"/>
    </row>
    <row r="27" spans="1:7" x14ac:dyDescent="0.25">
      <c r="B27" s="335"/>
      <c r="C27" s="11"/>
      <c r="D27" s="11"/>
      <c r="E27" s="336"/>
      <c r="F27" s="11"/>
      <c r="G27" s="315"/>
    </row>
    <row r="28" spans="1:7" x14ac:dyDescent="0.25">
      <c r="B28" s="335"/>
      <c r="C28" s="11"/>
      <c r="D28" s="11"/>
      <c r="E28" s="336"/>
      <c r="F28" s="11"/>
      <c r="G28" s="315"/>
    </row>
    <row r="29" spans="1:7" x14ac:dyDescent="0.25">
      <c r="B29" s="335"/>
      <c r="C29" s="11"/>
      <c r="D29" s="11"/>
      <c r="E29" s="336"/>
      <c r="F29" s="11"/>
      <c r="G29" s="315"/>
    </row>
    <row r="30" spans="1:7" x14ac:dyDescent="0.25">
      <c r="A30" s="378"/>
      <c r="B30" s="335"/>
      <c r="C30" s="11"/>
      <c r="D30" s="11"/>
      <c r="E30" s="336"/>
      <c r="F30" s="11"/>
      <c r="G30" s="315"/>
    </row>
    <row r="31" spans="1:7" x14ac:dyDescent="0.25">
      <c r="A31" s="378"/>
      <c r="B31" s="335"/>
      <c r="C31" s="11"/>
      <c r="D31" s="11"/>
      <c r="E31" s="336"/>
      <c r="F31" s="11"/>
      <c r="G31" s="315"/>
    </row>
    <row r="32" spans="1:7" x14ac:dyDescent="0.25">
      <c r="A32" s="378"/>
      <c r="B32" s="335"/>
      <c r="C32" s="11"/>
      <c r="D32" s="11"/>
      <c r="E32" s="336"/>
      <c r="F32" s="11"/>
      <c r="G32" s="315"/>
    </row>
    <row r="33" spans="1:7" x14ac:dyDescent="0.25">
      <c r="A33" s="378"/>
      <c r="B33" s="335"/>
      <c r="C33" s="11"/>
      <c r="D33" s="11"/>
      <c r="E33" s="336"/>
      <c r="F33" s="11"/>
      <c r="G33" s="315"/>
    </row>
    <row r="34" spans="1:7" x14ac:dyDescent="0.25">
      <c r="A34" s="378"/>
      <c r="B34" s="335"/>
      <c r="C34" s="11"/>
      <c r="D34" s="11"/>
      <c r="E34" s="336"/>
      <c r="F34" s="11"/>
      <c r="G34" s="315"/>
    </row>
    <row r="35" spans="1:7" x14ac:dyDescent="0.25">
      <c r="A35" s="378"/>
      <c r="B35" s="335"/>
      <c r="C35" s="11"/>
      <c r="D35" s="11"/>
      <c r="E35" s="336"/>
      <c r="F35" s="11"/>
      <c r="G35" s="315"/>
    </row>
    <row r="36" spans="1:7" x14ac:dyDescent="0.25">
      <c r="B36" s="335"/>
      <c r="C36" s="11"/>
      <c r="D36" s="11"/>
      <c r="E36" s="336"/>
      <c r="F36" s="11"/>
      <c r="G36" s="315"/>
    </row>
    <row r="37" spans="1:7" x14ac:dyDescent="0.25">
      <c r="B37" s="335"/>
      <c r="C37" s="11"/>
      <c r="D37" s="11"/>
      <c r="E37" s="336"/>
      <c r="F37" s="11"/>
      <c r="G37" s="315"/>
    </row>
    <row r="38" spans="1:7" x14ac:dyDescent="0.25">
      <c r="B38" s="335"/>
      <c r="C38" s="11"/>
      <c r="D38" s="11"/>
      <c r="E38" s="336"/>
      <c r="F38" s="11"/>
      <c r="G38" s="315"/>
    </row>
    <row r="39" spans="1:7" x14ac:dyDescent="0.25">
      <c r="B39" s="335"/>
      <c r="C39" s="11"/>
      <c r="D39" s="11"/>
      <c r="E39" s="336"/>
      <c r="F39" s="11"/>
      <c r="G39" s="315"/>
    </row>
    <row r="40" spans="1:7" x14ac:dyDescent="0.25">
      <c r="B40" s="335"/>
      <c r="C40" s="11"/>
      <c r="D40" s="11"/>
      <c r="E40" s="336"/>
      <c r="F40" s="11"/>
      <c r="G40" s="315"/>
    </row>
    <row r="41" spans="1:7" x14ac:dyDescent="0.25">
      <c r="B41" s="335"/>
      <c r="C41" s="11"/>
      <c r="D41" s="11"/>
      <c r="E41" s="336"/>
      <c r="F41" s="11"/>
      <c r="G41" s="315"/>
    </row>
    <row r="42" spans="1:7" x14ac:dyDescent="0.25">
      <c r="B42" s="335"/>
      <c r="C42" s="11"/>
      <c r="D42" s="11"/>
      <c r="E42" s="336"/>
      <c r="F42" s="11"/>
      <c r="G42" s="315"/>
    </row>
    <row r="43" spans="1:7" x14ac:dyDescent="0.25">
      <c r="B43" s="335"/>
      <c r="C43" s="11"/>
      <c r="D43" s="11"/>
      <c r="E43" s="336"/>
      <c r="F43" s="11"/>
      <c r="G43" s="315"/>
    </row>
    <row r="44" spans="1:7" x14ac:dyDescent="0.25">
      <c r="B44" s="335"/>
      <c r="C44" s="11"/>
      <c r="D44" s="11"/>
      <c r="E44" s="336"/>
      <c r="F44" s="11"/>
      <c r="G44" s="315"/>
    </row>
    <row r="45" spans="1:7" x14ac:dyDescent="0.25">
      <c r="B45" s="335"/>
      <c r="C45" s="11"/>
      <c r="D45" s="11"/>
      <c r="E45" s="336"/>
      <c r="F45" s="11"/>
      <c r="G45" s="315"/>
    </row>
    <row r="46" spans="1:7" x14ac:dyDescent="0.25">
      <c r="B46" s="335"/>
      <c r="C46" s="11"/>
      <c r="D46" s="11"/>
      <c r="E46" s="336"/>
      <c r="F46" s="11"/>
      <c r="G46" s="315"/>
    </row>
    <row r="47" spans="1:7" x14ac:dyDescent="0.25">
      <c r="B47" s="335"/>
      <c r="C47" s="11"/>
      <c r="D47" s="11"/>
      <c r="E47" s="336"/>
      <c r="F47" s="11"/>
      <c r="G47" s="315"/>
    </row>
    <row r="48" spans="1:7" x14ac:dyDescent="0.25">
      <c r="B48" s="335"/>
      <c r="C48" s="11"/>
      <c r="D48" s="11"/>
      <c r="E48" s="336"/>
      <c r="F48" s="11"/>
      <c r="G48" s="315"/>
    </row>
    <row r="49" spans="2:7" x14ac:dyDescent="0.25">
      <c r="B49" s="335"/>
      <c r="C49" s="11"/>
      <c r="D49" s="11"/>
      <c r="E49" s="336"/>
      <c r="F49" s="11"/>
      <c r="G49" s="315"/>
    </row>
    <row r="50" spans="2:7" x14ac:dyDescent="0.25">
      <c r="B50" s="335"/>
      <c r="C50" s="11"/>
      <c r="D50" s="11"/>
      <c r="E50" s="336"/>
      <c r="F50" s="11"/>
      <c r="G50" s="315"/>
    </row>
    <row r="51" spans="2:7" x14ac:dyDescent="0.25">
      <c r="B51" s="335"/>
      <c r="C51" s="11"/>
      <c r="D51" s="11"/>
      <c r="E51" s="336"/>
      <c r="F51" s="11"/>
      <c r="G51" s="315"/>
    </row>
    <row r="52" spans="2:7" x14ac:dyDescent="0.25">
      <c r="B52" s="290"/>
      <c r="C52" s="11"/>
      <c r="D52" s="11"/>
      <c r="E52" s="315"/>
      <c r="F52" s="11"/>
      <c r="G52" s="315"/>
    </row>
    <row r="53" spans="2:7" x14ac:dyDescent="0.25">
      <c r="B53" s="290"/>
      <c r="C53" s="11"/>
      <c r="D53" s="11"/>
      <c r="E53" s="315"/>
      <c r="F53" s="11"/>
      <c r="G53" s="315"/>
    </row>
    <row r="54" spans="2:7" x14ac:dyDescent="0.25">
      <c r="B54" s="290"/>
      <c r="C54" s="315"/>
      <c r="D54" s="315"/>
      <c r="E54" s="315"/>
      <c r="F54" s="315"/>
      <c r="G54" s="315"/>
    </row>
    <row r="55" spans="2:7" x14ac:dyDescent="0.25">
      <c r="B55" s="290"/>
      <c r="C55" s="315"/>
      <c r="D55" s="315"/>
      <c r="E55" s="315"/>
      <c r="F55" s="315"/>
      <c r="G55" s="315"/>
    </row>
    <row r="56" spans="2:7" x14ac:dyDescent="0.25">
      <c r="B56" s="290"/>
      <c r="C56" s="315"/>
      <c r="D56" s="315"/>
      <c r="E56" s="315"/>
      <c r="F56" s="315"/>
      <c r="G56" s="315"/>
    </row>
    <row r="57" spans="2:7" x14ac:dyDescent="0.25">
      <c r="B57" s="331"/>
    </row>
    <row r="58" spans="2:7" x14ac:dyDescent="0.25">
      <c r="B58" s="331"/>
    </row>
    <row r="59" spans="2:7" x14ac:dyDescent="0.25">
      <c r="B59" s="331"/>
    </row>
    <row r="60" spans="2:7" x14ac:dyDescent="0.25">
      <c r="B60" s="331"/>
    </row>
  </sheetData>
  <mergeCells count="2">
    <mergeCell ref="E4:F4"/>
    <mergeCell ref="A30:A35"/>
  </mergeCell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3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8.42578125" style="1" customWidth="1"/>
    <col min="6" max="6" width="9.140625" style="1"/>
    <col min="7" max="7" width="11.85546875" style="1" bestFit="1" customWidth="1"/>
    <col min="8" max="16384" width="9.140625" style="1"/>
  </cols>
  <sheetData>
    <row r="4" spans="1:7" x14ac:dyDescent="0.25">
      <c r="E4" s="329" t="s">
        <v>218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218</v>
      </c>
      <c r="B8" s="290">
        <v>43712</v>
      </c>
      <c r="C8" s="11"/>
      <c r="D8" s="315">
        <v>1.26</v>
      </c>
      <c r="E8" s="315">
        <v>0.83</v>
      </c>
      <c r="F8" s="11"/>
      <c r="G8" s="315" t="s">
        <v>159</v>
      </c>
    </row>
    <row r="9" spans="1:7" x14ac:dyDescent="0.25">
      <c r="B9" s="290">
        <v>43704</v>
      </c>
      <c r="C9" s="11"/>
      <c r="D9" s="315">
        <v>1.37</v>
      </c>
      <c r="E9" s="315">
        <v>1.17</v>
      </c>
      <c r="F9" s="11"/>
      <c r="G9" s="315" t="s">
        <v>159</v>
      </c>
    </row>
    <row r="10" spans="1:7" x14ac:dyDescent="0.25">
      <c r="A10" s="318"/>
      <c r="B10" s="290">
        <v>43665</v>
      </c>
      <c r="C10" s="11"/>
      <c r="D10" s="315">
        <v>0.75</v>
      </c>
      <c r="E10" s="315">
        <v>1.63</v>
      </c>
      <c r="F10" s="11"/>
      <c r="G10" s="315" t="s">
        <v>159</v>
      </c>
    </row>
    <row r="11" spans="1:7" x14ac:dyDescent="0.25">
      <c r="A11" s="330"/>
      <c r="B11" s="290">
        <v>43643</v>
      </c>
      <c r="C11" s="11"/>
      <c r="D11" s="315">
        <v>0.62</v>
      </c>
      <c r="E11" s="315">
        <v>1.91</v>
      </c>
      <c r="F11" s="11"/>
      <c r="G11" s="315" t="s">
        <v>159</v>
      </c>
    </row>
    <row r="12" spans="1:7" x14ac:dyDescent="0.25">
      <c r="A12" s="330"/>
      <c r="B12" s="290">
        <v>43601</v>
      </c>
      <c r="C12" s="315"/>
      <c r="D12" s="315">
        <v>0.32</v>
      </c>
      <c r="E12" s="315">
        <v>1.49</v>
      </c>
      <c r="F12" s="315"/>
      <c r="G12" s="315" t="s">
        <v>159</v>
      </c>
    </row>
    <row r="13" spans="1:7" x14ac:dyDescent="0.25">
      <c r="A13" s="330"/>
      <c r="B13" s="290">
        <v>43579</v>
      </c>
      <c r="C13" s="315"/>
      <c r="D13" s="315">
        <v>0.57999999999999996</v>
      </c>
      <c r="E13" s="315">
        <v>1.27</v>
      </c>
      <c r="F13" s="315"/>
      <c r="G13" s="315" t="s">
        <v>159</v>
      </c>
    </row>
    <row r="14" spans="1:7" x14ac:dyDescent="0.25">
      <c r="A14" s="330"/>
      <c r="B14" s="290">
        <v>43552</v>
      </c>
      <c r="C14" s="315"/>
      <c r="D14" s="315">
        <v>1.44</v>
      </c>
      <c r="E14" s="315">
        <v>1.52</v>
      </c>
      <c r="F14" s="315"/>
      <c r="G14" s="315" t="s">
        <v>208</v>
      </c>
    </row>
    <row r="15" spans="1:7" x14ac:dyDescent="0.25">
      <c r="A15" s="330"/>
      <c r="B15" s="290">
        <v>43522</v>
      </c>
      <c r="C15" s="315"/>
      <c r="D15" s="315">
        <v>1.79</v>
      </c>
      <c r="E15" s="315">
        <v>3.56</v>
      </c>
      <c r="F15" s="315"/>
      <c r="G15" s="315" t="s">
        <v>208</v>
      </c>
    </row>
    <row r="16" spans="1:7" x14ac:dyDescent="0.25">
      <c r="B16" s="290">
        <v>43484</v>
      </c>
      <c r="C16" s="315"/>
      <c r="D16" s="315">
        <v>1.04</v>
      </c>
      <c r="E16" s="315">
        <v>3.12</v>
      </c>
      <c r="F16" s="315"/>
      <c r="G16" s="315" t="s">
        <v>208</v>
      </c>
    </row>
    <row r="17" spans="1:7" x14ac:dyDescent="0.25">
      <c r="B17" s="290">
        <v>43461</v>
      </c>
      <c r="C17" s="315"/>
      <c r="D17" s="315">
        <v>0.86</v>
      </c>
      <c r="E17" s="315">
        <v>2.94</v>
      </c>
      <c r="F17" s="315"/>
      <c r="G17" s="315" t="s">
        <v>208</v>
      </c>
    </row>
    <row r="18" spans="1:7" x14ac:dyDescent="0.25">
      <c r="B18" s="290">
        <v>43431</v>
      </c>
      <c r="C18" s="321"/>
      <c r="D18" s="315">
        <v>1.27</v>
      </c>
      <c r="E18" s="315">
        <v>3.21</v>
      </c>
      <c r="F18" s="315"/>
      <c r="G18" s="315" t="s">
        <v>208</v>
      </c>
    </row>
    <row r="19" spans="1:7" x14ac:dyDescent="0.25">
      <c r="B19" s="290">
        <v>43403</v>
      </c>
      <c r="C19" s="321"/>
      <c r="D19" s="315">
        <v>1.76</v>
      </c>
      <c r="E19" s="315">
        <v>4.08</v>
      </c>
      <c r="F19" s="315"/>
      <c r="G19" s="315" t="s">
        <v>208</v>
      </c>
    </row>
    <row r="20" spans="1:7" x14ac:dyDescent="0.25">
      <c r="B20" s="290">
        <v>43371</v>
      </c>
      <c r="C20" s="321"/>
      <c r="D20" s="315">
        <v>1.28</v>
      </c>
      <c r="E20" s="315">
        <v>3.84</v>
      </c>
      <c r="F20" s="315"/>
      <c r="G20" s="315" t="s">
        <v>208</v>
      </c>
    </row>
    <row r="21" spans="1:7" x14ac:dyDescent="0.25">
      <c r="B21" s="290">
        <v>43342</v>
      </c>
      <c r="C21" s="321"/>
      <c r="D21" s="315">
        <v>1.72</v>
      </c>
      <c r="E21" s="315">
        <v>2.12</v>
      </c>
      <c r="F21" s="315"/>
      <c r="G21" s="315" t="s">
        <v>208</v>
      </c>
    </row>
    <row r="22" spans="1:7" x14ac:dyDescent="0.25">
      <c r="B22" s="290">
        <v>43278</v>
      </c>
      <c r="C22" s="321"/>
      <c r="D22" s="315">
        <v>2.0499999999999998</v>
      </c>
      <c r="E22" s="315">
        <v>3.72</v>
      </c>
      <c r="F22" s="315"/>
      <c r="G22" s="315" t="s">
        <v>208</v>
      </c>
    </row>
    <row r="23" spans="1:7" x14ac:dyDescent="0.25">
      <c r="B23" s="290"/>
      <c r="C23" s="321"/>
      <c r="D23" s="315"/>
      <c r="E23" s="315"/>
      <c r="F23" s="315"/>
      <c r="G23" s="315"/>
    </row>
    <row r="24" spans="1:7" x14ac:dyDescent="0.25">
      <c r="B24" s="290"/>
      <c r="C24" s="321"/>
      <c r="D24" s="315"/>
      <c r="E24" s="315"/>
      <c r="F24" s="315"/>
      <c r="G24" s="315"/>
    </row>
    <row r="25" spans="1:7" x14ac:dyDescent="0.25">
      <c r="B25" s="331"/>
    </row>
    <row r="26" spans="1:7" x14ac:dyDescent="0.25">
      <c r="B26" s="331"/>
    </row>
    <row r="27" spans="1:7" x14ac:dyDescent="0.25">
      <c r="B27" s="331"/>
    </row>
    <row r="28" spans="1:7" x14ac:dyDescent="0.25">
      <c r="A28" s="378"/>
      <c r="B28" s="331"/>
    </row>
    <row r="29" spans="1:7" x14ac:dyDescent="0.25">
      <c r="A29" s="378"/>
      <c r="B29" s="331"/>
    </row>
    <row r="30" spans="1:7" x14ac:dyDescent="0.25">
      <c r="A30" s="378"/>
      <c r="B30" s="1"/>
    </row>
    <row r="31" spans="1:7" x14ac:dyDescent="0.25">
      <c r="A31" s="378"/>
      <c r="B31" s="1"/>
    </row>
    <row r="32" spans="1:7" x14ac:dyDescent="0.25">
      <c r="A32" s="378"/>
      <c r="B32" s="1"/>
    </row>
    <row r="33" spans="1:10" x14ac:dyDescent="0.25">
      <c r="A33" s="378"/>
      <c r="B33" s="1"/>
    </row>
    <row r="34" spans="1:10" x14ac:dyDescent="0.25">
      <c r="A34" s="378"/>
      <c r="B34" s="1"/>
    </row>
    <row r="35" spans="1:10" x14ac:dyDescent="0.25">
      <c r="B35" s="1"/>
    </row>
    <row r="36" spans="1:10" x14ac:dyDescent="0.25">
      <c r="B36" s="1"/>
    </row>
    <row r="37" spans="1:10" x14ac:dyDescent="0.25">
      <c r="B37" s="1"/>
    </row>
    <row r="38" spans="1:10" x14ac:dyDescent="0.25">
      <c r="B38" s="1"/>
    </row>
    <row r="39" spans="1:10" x14ac:dyDescent="0.25">
      <c r="B39" s="1"/>
    </row>
    <row r="40" spans="1:10" x14ac:dyDescent="0.25">
      <c r="B40" s="1"/>
    </row>
    <row r="41" spans="1:10" x14ac:dyDescent="0.25">
      <c r="B41" s="1"/>
    </row>
    <row r="42" spans="1:10" x14ac:dyDescent="0.25">
      <c r="B42" s="1"/>
      <c r="J42" s="348"/>
    </row>
    <row r="43" spans="1:10" x14ac:dyDescent="0.25">
      <c r="B43" s="1"/>
    </row>
    <row r="44" spans="1:10" x14ac:dyDescent="0.25">
      <c r="B44" s="1"/>
    </row>
    <row r="45" spans="1:10" x14ac:dyDescent="0.25">
      <c r="B45" s="1"/>
    </row>
    <row r="46" spans="1:10" x14ac:dyDescent="0.25">
      <c r="B46" s="1"/>
    </row>
    <row r="47" spans="1:10" x14ac:dyDescent="0.25">
      <c r="B47" s="1"/>
    </row>
    <row r="48" spans="1:10" x14ac:dyDescent="0.25">
      <c r="B48" s="1"/>
    </row>
    <row r="49" spans="2:5" x14ac:dyDescent="0.25">
      <c r="B49" s="1"/>
    </row>
    <row r="50" spans="2:5" x14ac:dyDescent="0.25">
      <c r="B50" s="1"/>
    </row>
    <row r="51" spans="2:5" x14ac:dyDescent="0.25">
      <c r="B51" s="1"/>
    </row>
    <row r="52" spans="2:5" x14ac:dyDescent="0.25">
      <c r="B52" s="1"/>
    </row>
    <row r="59" spans="2:5" x14ac:dyDescent="0.25">
      <c r="B59" s="1"/>
      <c r="E59" s="280"/>
    </row>
    <row r="63" spans="2:5" x14ac:dyDescent="0.25">
      <c r="B63" s="1"/>
    </row>
  </sheetData>
  <mergeCells count="1">
    <mergeCell ref="A28:A34"/>
  </mergeCell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J65"/>
  <sheetViews>
    <sheetView workbookViewId="0">
      <selection activeCell="B7" sqref="B7"/>
    </sheetView>
  </sheetViews>
  <sheetFormatPr defaultColWidth="9.140625" defaultRowHeight="15" x14ac:dyDescent="0.25"/>
  <cols>
    <col min="1" max="1" width="9.140625" style="1"/>
    <col min="2" max="2" width="10.7109375" style="4" bestFit="1" customWidth="1"/>
    <col min="3" max="4" width="9.140625" style="1"/>
    <col min="5" max="5" width="16.85546875" style="1" customWidth="1"/>
    <col min="6" max="6" width="9.140625" style="1"/>
    <col min="7" max="7" width="15.5703125" style="1" customWidth="1"/>
    <col min="8" max="16384" width="9.140625" style="1"/>
  </cols>
  <sheetData>
    <row r="4" spans="1:7" x14ac:dyDescent="0.25">
      <c r="E4" s="329" t="s">
        <v>212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212</v>
      </c>
      <c r="B8" s="290">
        <v>43713</v>
      </c>
      <c r="C8" s="315"/>
      <c r="D8" s="315"/>
      <c r="E8" s="289" t="s">
        <v>200</v>
      </c>
      <c r="F8" s="315"/>
      <c r="G8" s="315" t="s">
        <v>159</v>
      </c>
    </row>
    <row r="9" spans="1:7" x14ac:dyDescent="0.25">
      <c r="B9" s="290">
        <v>43703</v>
      </c>
      <c r="C9" s="315"/>
      <c r="D9" s="315"/>
      <c r="E9" s="289">
        <v>0</v>
      </c>
      <c r="F9" s="315"/>
      <c r="G9" s="315" t="s">
        <v>159</v>
      </c>
    </row>
    <row r="10" spans="1:7" x14ac:dyDescent="0.25">
      <c r="A10" s="318"/>
      <c r="B10" s="290">
        <v>43664</v>
      </c>
      <c r="C10" s="315"/>
      <c r="D10" s="315"/>
      <c r="E10" s="289">
        <v>0.69</v>
      </c>
      <c r="F10" s="315"/>
      <c r="G10" s="315" t="s">
        <v>159</v>
      </c>
    </row>
    <row r="11" spans="1:7" x14ac:dyDescent="0.25">
      <c r="A11" s="318"/>
      <c r="B11" s="290">
        <v>43642</v>
      </c>
      <c r="C11" s="315"/>
      <c r="D11" s="315"/>
      <c r="E11" s="289">
        <v>0.18</v>
      </c>
      <c r="F11" s="315"/>
      <c r="G11" s="315" t="s">
        <v>159</v>
      </c>
    </row>
    <row r="12" spans="1:7" x14ac:dyDescent="0.25">
      <c r="A12" s="318"/>
      <c r="B12" s="290">
        <v>43601</v>
      </c>
      <c r="C12" s="315"/>
      <c r="D12" s="315"/>
      <c r="E12" s="289">
        <v>0.12</v>
      </c>
      <c r="F12" s="315"/>
      <c r="G12" s="315" t="s">
        <v>159</v>
      </c>
    </row>
    <row r="13" spans="1:7" x14ac:dyDescent="0.25">
      <c r="A13" s="318"/>
      <c r="B13" s="290">
        <v>43579</v>
      </c>
      <c r="C13" s="315"/>
      <c r="D13" s="315"/>
      <c r="E13" s="289">
        <v>0.3</v>
      </c>
      <c r="F13" s="315"/>
      <c r="G13" s="315" t="s">
        <v>159</v>
      </c>
    </row>
    <row r="14" spans="1:7" x14ac:dyDescent="0.25">
      <c r="A14" s="318"/>
      <c r="B14" s="290">
        <v>43552</v>
      </c>
      <c r="C14" s="315"/>
      <c r="D14" s="315"/>
      <c r="E14" s="315">
        <v>0.23</v>
      </c>
      <c r="F14" s="315"/>
      <c r="G14" s="315" t="s">
        <v>208</v>
      </c>
    </row>
    <row r="15" spans="1:7" x14ac:dyDescent="0.25">
      <c r="A15" s="330"/>
      <c r="B15" s="290">
        <v>43522</v>
      </c>
      <c r="C15" s="315"/>
      <c r="D15" s="315"/>
      <c r="E15" s="315">
        <v>0.88</v>
      </c>
      <c r="F15" s="315"/>
      <c r="G15" s="315" t="s">
        <v>208</v>
      </c>
    </row>
    <row r="16" spans="1:7" x14ac:dyDescent="0.25">
      <c r="B16" s="290">
        <v>43484</v>
      </c>
      <c r="C16" s="315"/>
      <c r="D16" s="315"/>
      <c r="E16" s="315">
        <v>1.56</v>
      </c>
      <c r="F16" s="315"/>
      <c r="G16" s="315" t="s">
        <v>208</v>
      </c>
    </row>
    <row r="17" spans="1:7" x14ac:dyDescent="0.25">
      <c r="B17" s="290">
        <v>43461</v>
      </c>
      <c r="C17" s="315"/>
      <c r="D17" s="315"/>
      <c r="E17" s="315">
        <v>2.91</v>
      </c>
      <c r="F17" s="315"/>
      <c r="G17" s="315" t="s">
        <v>208</v>
      </c>
    </row>
    <row r="18" spans="1:7" x14ac:dyDescent="0.25">
      <c r="B18" s="290">
        <v>43431</v>
      </c>
      <c r="C18" s="321"/>
      <c r="D18" s="321"/>
      <c r="E18" s="315">
        <v>4.34</v>
      </c>
      <c r="F18" s="315"/>
      <c r="G18" s="315" t="s">
        <v>208</v>
      </c>
    </row>
    <row r="19" spans="1:7" x14ac:dyDescent="0.25">
      <c r="B19" s="290">
        <v>43403</v>
      </c>
      <c r="C19" s="321"/>
      <c r="D19" s="321"/>
      <c r="E19" s="315">
        <v>3.43</v>
      </c>
      <c r="F19" s="315"/>
      <c r="G19" s="315" t="s">
        <v>208</v>
      </c>
    </row>
    <row r="20" spans="1:7" x14ac:dyDescent="0.25">
      <c r="B20" s="290">
        <v>43371</v>
      </c>
      <c r="C20" s="321"/>
      <c r="D20" s="321"/>
      <c r="E20" s="315">
        <v>4.78</v>
      </c>
      <c r="F20" s="315"/>
      <c r="G20" s="315" t="s">
        <v>208</v>
      </c>
    </row>
    <row r="21" spans="1:7" x14ac:dyDescent="0.25">
      <c r="B21" s="290">
        <v>43340</v>
      </c>
      <c r="C21" s="321"/>
      <c r="D21" s="321"/>
      <c r="E21" s="315">
        <v>6.88</v>
      </c>
      <c r="F21" s="315"/>
      <c r="G21" s="315" t="s">
        <v>208</v>
      </c>
    </row>
    <row r="22" spans="1:7" x14ac:dyDescent="0.25">
      <c r="B22" s="290">
        <v>43277</v>
      </c>
      <c r="C22" s="321"/>
      <c r="D22" s="321"/>
      <c r="E22" s="315">
        <v>4.32</v>
      </c>
      <c r="F22" s="315"/>
      <c r="G22" s="315" t="s">
        <v>208</v>
      </c>
    </row>
    <row r="23" spans="1:7" x14ac:dyDescent="0.25">
      <c r="B23" s="290">
        <v>43242</v>
      </c>
      <c r="C23" s="321"/>
      <c r="D23" s="321"/>
      <c r="E23" s="315">
        <v>5.82</v>
      </c>
      <c r="F23" s="315"/>
      <c r="G23" s="315" t="s">
        <v>208</v>
      </c>
    </row>
    <row r="24" spans="1:7" x14ac:dyDescent="0.25">
      <c r="B24" s="290">
        <v>43202</v>
      </c>
      <c r="C24" s="321"/>
      <c r="D24" s="321"/>
      <c r="E24" s="315">
        <v>4.84</v>
      </c>
      <c r="F24" s="315"/>
      <c r="G24" s="315" t="s">
        <v>208</v>
      </c>
    </row>
    <row r="25" spans="1:7" x14ac:dyDescent="0.25">
      <c r="B25" s="290">
        <v>43153</v>
      </c>
      <c r="C25" s="321"/>
      <c r="D25" s="321"/>
      <c r="E25" s="315">
        <v>5.28</v>
      </c>
      <c r="F25" s="315"/>
      <c r="G25" s="315" t="s">
        <v>208</v>
      </c>
    </row>
    <row r="26" spans="1:7" x14ac:dyDescent="0.25">
      <c r="B26" s="290">
        <v>43118</v>
      </c>
      <c r="C26" s="321"/>
      <c r="D26" s="321"/>
      <c r="E26" s="315">
        <v>6.78</v>
      </c>
      <c r="F26" s="315"/>
      <c r="G26" s="315" t="s">
        <v>208</v>
      </c>
    </row>
    <row r="27" spans="1:7" x14ac:dyDescent="0.25">
      <c r="B27" s="290">
        <v>43091</v>
      </c>
      <c r="C27" s="321"/>
      <c r="D27" s="321"/>
      <c r="E27" s="315">
        <v>6.55</v>
      </c>
      <c r="F27" s="315"/>
      <c r="G27" s="315" t="s">
        <v>208</v>
      </c>
    </row>
    <row r="28" spans="1:7" x14ac:dyDescent="0.25">
      <c r="A28" s="378"/>
      <c r="B28" s="290">
        <v>43065</v>
      </c>
      <c r="C28" s="321"/>
      <c r="D28" s="315"/>
      <c r="E28" s="315"/>
      <c r="F28" s="315"/>
      <c r="G28" s="315" t="s">
        <v>213</v>
      </c>
    </row>
    <row r="29" spans="1:7" x14ac:dyDescent="0.25">
      <c r="A29" s="378"/>
      <c r="B29" s="290"/>
      <c r="C29" s="321"/>
      <c r="D29" s="315"/>
      <c r="E29" s="315"/>
      <c r="F29" s="315"/>
      <c r="G29" s="315"/>
    </row>
    <row r="30" spans="1:7" x14ac:dyDescent="0.25">
      <c r="A30" s="378"/>
      <c r="B30" s="331"/>
    </row>
    <row r="31" spans="1:7" x14ac:dyDescent="0.25">
      <c r="A31" s="378"/>
      <c r="B31" s="1"/>
    </row>
    <row r="32" spans="1:7" x14ac:dyDescent="0.25">
      <c r="A32" s="378"/>
      <c r="B32" s="1"/>
    </row>
    <row r="33" spans="1:10" x14ac:dyDescent="0.25">
      <c r="A33" s="378"/>
      <c r="B33" s="1"/>
    </row>
    <row r="34" spans="1:10" x14ac:dyDescent="0.25">
      <c r="A34" s="378"/>
      <c r="B34" s="1"/>
    </row>
    <row r="35" spans="1:10" x14ac:dyDescent="0.25">
      <c r="B35" s="1"/>
    </row>
    <row r="36" spans="1:10" x14ac:dyDescent="0.25">
      <c r="B36" s="1"/>
    </row>
    <row r="37" spans="1:10" x14ac:dyDescent="0.25">
      <c r="B37" s="1"/>
    </row>
    <row r="38" spans="1:10" x14ac:dyDescent="0.25">
      <c r="B38" s="1"/>
    </row>
    <row r="39" spans="1:10" x14ac:dyDescent="0.25">
      <c r="B39" s="1"/>
    </row>
    <row r="40" spans="1:10" x14ac:dyDescent="0.25">
      <c r="B40" s="1"/>
    </row>
    <row r="41" spans="1:10" x14ac:dyDescent="0.25">
      <c r="B41" s="1"/>
    </row>
    <row r="42" spans="1:10" x14ac:dyDescent="0.25">
      <c r="B42" s="1"/>
      <c r="J42" s="347"/>
    </row>
    <row r="43" spans="1:10" x14ac:dyDescent="0.25">
      <c r="B43" s="1"/>
    </row>
    <row r="44" spans="1:10" x14ac:dyDescent="0.25">
      <c r="B44" s="1"/>
    </row>
    <row r="45" spans="1:10" x14ac:dyDescent="0.25">
      <c r="B45" s="1"/>
    </row>
    <row r="46" spans="1:10" x14ac:dyDescent="0.25">
      <c r="B46" s="1"/>
    </row>
    <row r="47" spans="1:10" x14ac:dyDescent="0.25">
      <c r="B47" s="1"/>
    </row>
    <row r="48" spans="1:10" x14ac:dyDescent="0.25">
      <c r="B48" s="1"/>
    </row>
    <row r="49" spans="2:5" x14ac:dyDescent="0.25">
      <c r="B49" s="1"/>
    </row>
    <row r="50" spans="2:5" x14ac:dyDescent="0.25">
      <c r="B50" s="1"/>
    </row>
    <row r="51" spans="2:5" x14ac:dyDescent="0.25">
      <c r="B51" s="1"/>
    </row>
    <row r="52" spans="2:5" x14ac:dyDescent="0.25">
      <c r="B52" s="1"/>
    </row>
    <row r="53" spans="2:5" x14ac:dyDescent="0.25">
      <c r="B53" s="1"/>
    </row>
    <row r="54" spans="2:5" x14ac:dyDescent="0.25">
      <c r="B54" s="1"/>
    </row>
    <row r="61" spans="2:5" x14ac:dyDescent="0.25">
      <c r="B61" s="1"/>
      <c r="E61" s="280"/>
    </row>
    <row r="65" spans="2:2" x14ac:dyDescent="0.25">
      <c r="B65" s="1"/>
    </row>
  </sheetData>
  <mergeCells count="1">
    <mergeCell ref="A28:A34"/>
  </mergeCells>
  <pageMargins left="0.7" right="0.7" top="0.75" bottom="0.75" header="0.3" footer="0.3"/>
  <pageSetup orientation="portrait" r:id="rId1"/>
  <drawing r:id="rId2"/>
  <legacyDrawing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workbookViewId="0">
      <selection activeCell="B7" sqref="B7"/>
    </sheetView>
  </sheetViews>
  <sheetFormatPr defaultColWidth="9.140625" defaultRowHeight="15" x14ac:dyDescent="0.25"/>
  <cols>
    <col min="1" max="1" width="11" style="1" bestFit="1" customWidth="1"/>
    <col min="2" max="2" width="10.7109375" style="4" bestFit="1" customWidth="1"/>
    <col min="3" max="4" width="9.140625" style="1"/>
    <col min="5" max="5" width="16.140625" style="1" customWidth="1"/>
    <col min="6" max="6" width="9.140625" style="1"/>
    <col min="7" max="7" width="26.85546875" style="1" customWidth="1"/>
    <col min="8" max="16384" width="9.140625" style="1"/>
  </cols>
  <sheetData>
    <row r="4" spans="1:7" x14ac:dyDescent="0.25">
      <c r="E4" s="377" t="s">
        <v>269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49" t="s">
        <v>269</v>
      </c>
      <c r="B8" s="290">
        <v>43713</v>
      </c>
      <c r="C8" s="315"/>
      <c r="D8" s="315"/>
      <c r="E8" s="315">
        <v>3.39</v>
      </c>
      <c r="F8" s="315"/>
      <c r="G8" s="315" t="s">
        <v>159</v>
      </c>
    </row>
    <row r="9" spans="1:7" x14ac:dyDescent="0.25">
      <c r="A9" s="349"/>
      <c r="B9" s="290"/>
      <c r="C9" s="315"/>
      <c r="D9" s="315"/>
      <c r="E9" s="315"/>
      <c r="F9" s="315"/>
      <c r="G9" s="315" t="s">
        <v>270</v>
      </c>
    </row>
    <row r="10" spans="1:7" x14ac:dyDescent="0.25">
      <c r="A10" s="349"/>
      <c r="B10" s="290"/>
      <c r="C10" s="315"/>
      <c r="D10" s="315"/>
      <c r="E10" s="315"/>
      <c r="F10" s="315"/>
      <c r="G10" s="315"/>
    </row>
    <row r="11" spans="1:7" x14ac:dyDescent="0.25">
      <c r="A11" s="349"/>
      <c r="B11" s="290"/>
      <c r="C11" s="315"/>
      <c r="D11" s="315"/>
      <c r="E11" s="315"/>
      <c r="F11" s="315"/>
      <c r="G11" s="315"/>
    </row>
    <row r="12" spans="1:7" x14ac:dyDescent="0.25">
      <c r="A12" s="349"/>
      <c r="B12" s="290"/>
      <c r="C12" s="315"/>
      <c r="D12" s="315"/>
      <c r="E12" s="315"/>
      <c r="F12" s="315"/>
      <c r="G12" s="315"/>
    </row>
    <row r="13" spans="1:7" x14ac:dyDescent="0.25">
      <c r="A13" s="349"/>
      <c r="B13" s="290"/>
      <c r="C13" s="315"/>
      <c r="D13" s="315"/>
      <c r="E13" s="315"/>
      <c r="F13" s="315"/>
      <c r="G13" s="315"/>
    </row>
    <row r="14" spans="1:7" x14ac:dyDescent="0.25">
      <c r="A14" s="349"/>
      <c r="B14" s="290"/>
      <c r="C14" s="315"/>
      <c r="D14" s="315"/>
      <c r="E14" s="315"/>
      <c r="F14" s="315"/>
      <c r="G14" s="315"/>
    </row>
    <row r="15" spans="1:7" x14ac:dyDescent="0.25">
      <c r="B15" s="290"/>
      <c r="C15" s="315"/>
      <c r="D15" s="315"/>
      <c r="E15" s="315"/>
      <c r="F15" s="315"/>
      <c r="G15" s="315"/>
    </row>
    <row r="16" spans="1:7" x14ac:dyDescent="0.25">
      <c r="B16" s="290"/>
      <c r="C16" s="315"/>
      <c r="D16" s="315"/>
      <c r="E16" s="315"/>
      <c r="F16" s="315"/>
      <c r="G16" s="315"/>
    </row>
    <row r="17" spans="2:7" x14ac:dyDescent="0.25">
      <c r="B17" s="290"/>
      <c r="C17" s="315"/>
      <c r="D17" s="315"/>
      <c r="E17" s="315"/>
      <c r="F17" s="315"/>
      <c r="G17" s="315"/>
    </row>
    <row r="18" spans="2:7" x14ac:dyDescent="0.25">
      <c r="B18" s="290"/>
      <c r="C18" s="315"/>
      <c r="D18" s="315"/>
      <c r="E18" s="315"/>
      <c r="F18" s="315"/>
      <c r="G18" s="315"/>
    </row>
    <row r="19" spans="2:7" x14ac:dyDescent="0.25">
      <c r="B19" s="290"/>
      <c r="C19" s="315"/>
      <c r="D19" s="315"/>
      <c r="E19" s="315"/>
      <c r="F19" s="315"/>
      <c r="G19" s="315"/>
    </row>
    <row r="20" spans="2:7" x14ac:dyDescent="0.25">
      <c r="B20" s="6"/>
      <c r="C20" s="348"/>
      <c r="D20" s="348"/>
      <c r="E20" s="348"/>
      <c r="F20" s="348"/>
      <c r="G20" s="348"/>
    </row>
    <row r="21" spans="2:7" x14ac:dyDescent="0.25">
      <c r="B21" s="6"/>
      <c r="C21" s="348"/>
      <c r="D21" s="348"/>
      <c r="E21" s="348"/>
      <c r="F21" s="348"/>
      <c r="G21" s="348"/>
    </row>
    <row r="22" spans="2:7" x14ac:dyDescent="0.25">
      <c r="B22" s="6"/>
      <c r="C22" s="348"/>
      <c r="D22" s="348"/>
      <c r="E22" s="348"/>
      <c r="F22" s="348"/>
      <c r="G22" s="348"/>
    </row>
    <row r="23" spans="2:7" x14ac:dyDescent="0.25">
      <c r="B23" s="6"/>
      <c r="C23" s="348"/>
      <c r="D23" s="348"/>
      <c r="E23" s="348"/>
      <c r="F23" s="348"/>
      <c r="G23" s="348"/>
    </row>
  </sheetData>
  <mergeCells count="1">
    <mergeCell ref="E4:F4"/>
  </mergeCell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3"/>
  <sheetViews>
    <sheetView workbookViewId="0">
      <selection activeCell="B7" sqref="B7"/>
    </sheetView>
  </sheetViews>
  <sheetFormatPr defaultColWidth="9.140625" defaultRowHeight="15" x14ac:dyDescent="0.25"/>
  <cols>
    <col min="1" max="1" width="13" style="1" customWidth="1"/>
    <col min="2" max="2" width="10.85546875" style="4" bestFit="1" customWidth="1"/>
    <col min="3" max="3" width="10.7109375" style="1" bestFit="1" customWidth="1"/>
    <col min="4" max="4" width="9.140625" style="1"/>
    <col min="5" max="5" width="17.85546875" style="1" customWidth="1"/>
    <col min="6" max="6" width="9.140625" style="1"/>
    <col min="7" max="7" width="15.5703125" style="1" customWidth="1"/>
    <col min="8" max="16384" width="9.140625" style="1"/>
  </cols>
  <sheetData>
    <row r="4" spans="1:7" x14ac:dyDescent="0.25">
      <c r="E4" s="329" t="s">
        <v>195</v>
      </c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8" t="s">
        <v>195</v>
      </c>
      <c r="B8" s="290">
        <v>43717</v>
      </c>
      <c r="C8" s="321">
        <v>15</v>
      </c>
      <c r="D8" s="315"/>
      <c r="E8" s="315"/>
      <c r="F8" s="315"/>
      <c r="G8" s="315" t="s">
        <v>159</v>
      </c>
    </row>
    <row r="9" spans="1:7" x14ac:dyDescent="0.25">
      <c r="A9" s="318"/>
      <c r="B9" s="290">
        <v>43683</v>
      </c>
      <c r="C9" s="321">
        <v>18</v>
      </c>
      <c r="D9" s="315"/>
      <c r="E9" s="315"/>
      <c r="F9" s="315"/>
      <c r="G9" s="315" t="s">
        <v>159</v>
      </c>
    </row>
    <row r="10" spans="1:7" x14ac:dyDescent="0.25">
      <c r="A10" s="318"/>
      <c r="B10" s="290">
        <v>43668</v>
      </c>
      <c r="C10" s="321">
        <v>20</v>
      </c>
      <c r="D10" s="315"/>
      <c r="E10" s="315"/>
      <c r="F10" s="315"/>
      <c r="G10" s="315" t="s">
        <v>159</v>
      </c>
    </row>
    <row r="11" spans="1:7" x14ac:dyDescent="0.25">
      <c r="A11" s="318"/>
      <c r="B11" s="290">
        <v>43558</v>
      </c>
      <c r="C11" s="321">
        <v>20</v>
      </c>
      <c r="D11" s="315"/>
      <c r="E11" s="315"/>
      <c r="F11" s="315"/>
      <c r="G11" s="315" t="s">
        <v>159</v>
      </c>
    </row>
    <row r="12" spans="1:7" x14ac:dyDescent="0.25">
      <c r="A12" s="318"/>
      <c r="B12" s="290">
        <v>43601</v>
      </c>
      <c r="C12" s="321">
        <v>20</v>
      </c>
      <c r="D12" s="315"/>
      <c r="E12" s="315"/>
      <c r="F12" s="315"/>
      <c r="G12" s="315" t="s">
        <v>159</v>
      </c>
    </row>
    <row r="13" spans="1:7" x14ac:dyDescent="0.25">
      <c r="A13" s="318"/>
      <c r="B13" s="290">
        <v>43584</v>
      </c>
      <c r="C13" s="321">
        <v>18</v>
      </c>
      <c r="D13" s="315"/>
      <c r="E13" s="315"/>
      <c r="F13" s="315"/>
      <c r="G13" s="315" t="s">
        <v>159</v>
      </c>
    </row>
    <row r="14" spans="1:7" x14ac:dyDescent="0.25">
      <c r="A14" s="318"/>
      <c r="B14" s="290">
        <v>43552</v>
      </c>
      <c r="C14" s="321">
        <v>12</v>
      </c>
      <c r="D14" s="315"/>
      <c r="E14" s="315"/>
      <c r="F14" s="315"/>
      <c r="G14" s="315" t="s">
        <v>228</v>
      </c>
    </row>
    <row r="15" spans="1:7" x14ac:dyDescent="0.25">
      <c r="B15" s="290">
        <v>43516</v>
      </c>
      <c r="C15" s="321">
        <v>18</v>
      </c>
      <c r="D15" s="315"/>
      <c r="E15" s="315"/>
      <c r="F15" s="315"/>
      <c r="G15" s="315" t="s">
        <v>228</v>
      </c>
    </row>
    <row r="16" spans="1:7" x14ac:dyDescent="0.25">
      <c r="B16" s="290">
        <v>43483</v>
      </c>
      <c r="C16" s="321">
        <v>20</v>
      </c>
      <c r="D16" s="315"/>
      <c r="E16" s="315"/>
      <c r="F16" s="315"/>
      <c r="G16" s="315" t="s">
        <v>228</v>
      </c>
    </row>
    <row r="17" spans="2:7" x14ac:dyDescent="0.25">
      <c r="B17" s="290">
        <v>43462</v>
      </c>
      <c r="C17" s="321">
        <v>18</v>
      </c>
      <c r="D17" s="315"/>
      <c r="E17" s="315"/>
      <c r="F17" s="315"/>
      <c r="G17" s="315" t="s">
        <v>228</v>
      </c>
    </row>
    <row r="18" spans="2:7" x14ac:dyDescent="0.25">
      <c r="B18" s="290">
        <v>43419</v>
      </c>
      <c r="C18" s="321">
        <v>18</v>
      </c>
      <c r="D18" s="315"/>
      <c r="E18" s="315"/>
      <c r="F18" s="315"/>
      <c r="G18" s="315" t="s">
        <v>228</v>
      </c>
    </row>
    <row r="19" spans="2:7" x14ac:dyDescent="0.25">
      <c r="B19" s="290">
        <v>43390</v>
      </c>
      <c r="C19" s="321">
        <v>18</v>
      </c>
      <c r="D19" s="315"/>
      <c r="E19" s="315"/>
      <c r="F19" s="315"/>
      <c r="G19" s="315" t="s">
        <v>228</v>
      </c>
    </row>
    <row r="20" spans="2:7" x14ac:dyDescent="0.25">
      <c r="B20" s="290">
        <v>43370</v>
      </c>
      <c r="C20" s="321">
        <v>15</v>
      </c>
      <c r="D20" s="315"/>
      <c r="E20" s="315"/>
      <c r="F20" s="315"/>
      <c r="G20" s="315" t="s">
        <v>159</v>
      </c>
    </row>
    <row r="21" spans="2:7" x14ac:dyDescent="0.25">
      <c r="B21" s="290">
        <v>43341</v>
      </c>
      <c r="C21" s="321">
        <v>13</v>
      </c>
      <c r="D21" s="315"/>
      <c r="E21" s="315"/>
      <c r="F21" s="315"/>
      <c r="G21" s="315" t="s">
        <v>159</v>
      </c>
    </row>
    <row r="22" spans="2:7" x14ac:dyDescent="0.25">
      <c r="B22" s="290">
        <v>43231</v>
      </c>
      <c r="C22" s="321">
        <v>12</v>
      </c>
      <c r="D22" s="315"/>
      <c r="E22" s="315"/>
      <c r="F22" s="315"/>
      <c r="G22" s="315" t="s">
        <v>159</v>
      </c>
    </row>
    <row r="23" spans="2:7" x14ac:dyDescent="0.25">
      <c r="B23" s="290">
        <v>43173</v>
      </c>
      <c r="C23" s="321">
        <v>9</v>
      </c>
      <c r="D23" s="315"/>
      <c r="E23" s="315"/>
      <c r="F23" s="315"/>
      <c r="G23" s="315" t="s">
        <v>159</v>
      </c>
    </row>
    <row r="24" spans="2:7" x14ac:dyDescent="0.25">
      <c r="B24" s="290">
        <v>43110</v>
      </c>
      <c r="C24" s="321">
        <v>9</v>
      </c>
      <c r="D24" s="315"/>
      <c r="E24" s="315"/>
      <c r="F24" s="315"/>
      <c r="G24" s="315" t="s">
        <v>159</v>
      </c>
    </row>
    <row r="25" spans="2:7" x14ac:dyDescent="0.25">
      <c r="B25" s="290">
        <v>43091</v>
      </c>
      <c r="C25" s="321">
        <v>9</v>
      </c>
      <c r="D25" s="315"/>
      <c r="E25" s="315"/>
      <c r="F25" s="315"/>
      <c r="G25" s="315" t="s">
        <v>159</v>
      </c>
    </row>
    <row r="26" spans="2:7" x14ac:dyDescent="0.25">
      <c r="B26" s="290">
        <v>43083</v>
      </c>
      <c r="C26" s="321">
        <v>10</v>
      </c>
      <c r="D26" s="315"/>
      <c r="E26" s="315"/>
      <c r="F26" s="315"/>
      <c r="G26" s="315" t="s">
        <v>159</v>
      </c>
    </row>
    <row r="27" spans="2:7" x14ac:dyDescent="0.25">
      <c r="B27" s="290">
        <v>43021</v>
      </c>
      <c r="C27" s="321">
        <v>10</v>
      </c>
      <c r="D27" s="315"/>
      <c r="E27" s="315"/>
      <c r="F27" s="315"/>
      <c r="G27" s="315" t="s">
        <v>159</v>
      </c>
    </row>
    <row r="28" spans="2:7" x14ac:dyDescent="0.25">
      <c r="B28" s="290">
        <v>43007</v>
      </c>
      <c r="C28" s="321">
        <v>12</v>
      </c>
      <c r="D28" s="315"/>
      <c r="E28" s="315"/>
      <c r="F28" s="315"/>
      <c r="G28" s="315" t="s">
        <v>159</v>
      </c>
    </row>
    <row r="29" spans="2:7" x14ac:dyDescent="0.25">
      <c r="B29" s="290">
        <v>42955</v>
      </c>
      <c r="C29" s="289">
        <v>8</v>
      </c>
      <c r="D29" s="315"/>
      <c r="E29" s="315"/>
      <c r="F29" s="315"/>
      <c r="G29" s="315" t="s">
        <v>159</v>
      </c>
    </row>
    <row r="30" spans="2:7" x14ac:dyDescent="0.25">
      <c r="B30" s="290">
        <v>42944</v>
      </c>
      <c r="C30" s="289">
        <v>8</v>
      </c>
      <c r="D30" s="315"/>
      <c r="E30" s="315"/>
      <c r="F30" s="315"/>
      <c r="G30" s="315" t="s">
        <v>159</v>
      </c>
    </row>
    <row r="31" spans="2:7" x14ac:dyDescent="0.25">
      <c r="B31" s="290">
        <v>42936</v>
      </c>
      <c r="C31" s="289">
        <v>9.5</v>
      </c>
      <c r="D31" s="315"/>
      <c r="E31" s="315"/>
      <c r="F31" s="315"/>
      <c r="G31" s="315" t="s">
        <v>159</v>
      </c>
    </row>
    <row r="32" spans="2:7" x14ac:dyDescent="0.25">
      <c r="B32" s="290">
        <v>42921</v>
      </c>
      <c r="C32" s="289">
        <v>7.5</v>
      </c>
      <c r="D32" s="315"/>
      <c r="E32" s="315"/>
      <c r="F32" s="315"/>
      <c r="G32" s="315" t="s">
        <v>159</v>
      </c>
    </row>
    <row r="33" spans="2:10" x14ac:dyDescent="0.25">
      <c r="B33" s="319">
        <v>42907</v>
      </c>
      <c r="C33" s="333">
        <v>15.5</v>
      </c>
      <c r="D33" s="315"/>
      <c r="E33" s="315"/>
      <c r="F33" s="315"/>
      <c r="G33" s="315" t="s">
        <v>159</v>
      </c>
    </row>
    <row r="34" spans="2:10" x14ac:dyDescent="0.25">
      <c r="B34" s="319">
        <v>42893</v>
      </c>
      <c r="C34" s="333">
        <v>15</v>
      </c>
      <c r="D34" s="315"/>
      <c r="E34" s="315"/>
      <c r="F34" s="315"/>
      <c r="G34" s="315" t="s">
        <v>159</v>
      </c>
    </row>
    <row r="35" spans="2:10" x14ac:dyDescent="0.25">
      <c r="B35" s="319">
        <v>42888</v>
      </c>
      <c r="C35" s="333">
        <v>15</v>
      </c>
      <c r="D35" s="315"/>
      <c r="E35" s="315"/>
      <c r="F35" s="315"/>
      <c r="G35" s="315" t="s">
        <v>159</v>
      </c>
    </row>
    <row r="36" spans="2:10" x14ac:dyDescent="0.25">
      <c r="B36" s="319">
        <v>42881</v>
      </c>
      <c r="C36" s="333">
        <v>15.5</v>
      </c>
      <c r="D36" s="315"/>
      <c r="E36" s="315"/>
      <c r="F36" s="315"/>
      <c r="G36" s="315" t="s">
        <v>159</v>
      </c>
    </row>
    <row r="37" spans="2:10" x14ac:dyDescent="0.25">
      <c r="B37" s="319">
        <v>42873</v>
      </c>
      <c r="C37" s="333">
        <v>15.5</v>
      </c>
      <c r="D37" s="315"/>
      <c r="E37" s="315"/>
      <c r="F37" s="315"/>
      <c r="G37" s="315" t="s">
        <v>159</v>
      </c>
    </row>
    <row r="38" spans="2:10" x14ac:dyDescent="0.25">
      <c r="B38" s="319">
        <v>42867</v>
      </c>
      <c r="C38" s="333">
        <v>15.5</v>
      </c>
      <c r="D38" s="315"/>
      <c r="E38" s="315"/>
      <c r="F38" s="315"/>
      <c r="G38" s="315" t="s">
        <v>159</v>
      </c>
    </row>
    <row r="39" spans="2:10" x14ac:dyDescent="0.25">
      <c r="B39" s="319">
        <v>42860</v>
      </c>
      <c r="C39" s="333">
        <v>15.5</v>
      </c>
      <c r="D39" s="315"/>
      <c r="E39" s="315"/>
      <c r="F39" s="315"/>
      <c r="G39" s="315" t="s">
        <v>159</v>
      </c>
    </row>
    <row r="40" spans="2:10" x14ac:dyDescent="0.25">
      <c r="B40" s="319">
        <v>42851</v>
      </c>
      <c r="C40" s="333">
        <v>15.5</v>
      </c>
      <c r="D40" s="315"/>
      <c r="E40" s="315"/>
      <c r="F40" s="315"/>
      <c r="G40" s="315" t="s">
        <v>159</v>
      </c>
    </row>
    <row r="41" spans="2:10" x14ac:dyDescent="0.25">
      <c r="B41" s="319">
        <v>42843</v>
      </c>
      <c r="C41" s="333">
        <v>15.5</v>
      </c>
      <c r="D41" s="315"/>
      <c r="E41" s="315"/>
      <c r="F41" s="315"/>
      <c r="G41" s="315" t="s">
        <v>159</v>
      </c>
    </row>
    <row r="42" spans="2:10" x14ac:dyDescent="0.25">
      <c r="B42" s="319">
        <v>42836</v>
      </c>
      <c r="C42" s="333">
        <v>15</v>
      </c>
      <c r="D42" s="315"/>
      <c r="E42" s="315"/>
      <c r="F42" s="315"/>
      <c r="G42" s="315" t="s">
        <v>159</v>
      </c>
      <c r="J42" s="282"/>
    </row>
    <row r="43" spans="2:10" x14ac:dyDescent="0.25">
      <c r="B43" s="319">
        <v>42831</v>
      </c>
      <c r="C43" s="333">
        <v>14</v>
      </c>
      <c r="D43" s="315"/>
      <c r="E43" s="315"/>
      <c r="F43" s="315"/>
      <c r="G43" s="315" t="s">
        <v>159</v>
      </c>
    </row>
    <row r="44" spans="2:10" x14ac:dyDescent="0.25">
      <c r="B44" s="319">
        <v>42817</v>
      </c>
      <c r="C44" s="333">
        <v>14.5</v>
      </c>
      <c r="D44" s="315"/>
      <c r="E44" s="315"/>
      <c r="F44" s="315"/>
      <c r="G44" s="315" t="s">
        <v>159</v>
      </c>
    </row>
    <row r="45" spans="2:10" x14ac:dyDescent="0.25">
      <c r="B45" s="319">
        <v>42804</v>
      </c>
      <c r="C45" s="333">
        <v>14.5</v>
      </c>
      <c r="D45" s="315"/>
      <c r="E45" s="315"/>
      <c r="F45" s="315"/>
      <c r="G45" s="315" t="s">
        <v>159</v>
      </c>
    </row>
    <row r="46" spans="2:10" x14ac:dyDescent="0.25">
      <c r="B46" s="319">
        <v>42790</v>
      </c>
      <c r="C46" s="333">
        <v>14</v>
      </c>
      <c r="D46" s="315"/>
      <c r="E46" s="315"/>
      <c r="F46" s="315"/>
      <c r="G46" s="315" t="s">
        <v>159</v>
      </c>
    </row>
    <row r="47" spans="2:10" x14ac:dyDescent="0.25">
      <c r="B47" s="319">
        <v>42776</v>
      </c>
      <c r="C47" s="333">
        <v>14</v>
      </c>
      <c r="D47" s="315"/>
      <c r="E47" s="315"/>
      <c r="F47" s="315"/>
      <c r="G47" s="315" t="s">
        <v>159</v>
      </c>
    </row>
    <row r="48" spans="2:10" x14ac:dyDescent="0.25">
      <c r="B48" s="319">
        <v>42762</v>
      </c>
      <c r="C48" s="333">
        <v>15.5</v>
      </c>
      <c r="D48" s="315"/>
      <c r="E48" s="315"/>
      <c r="F48" s="315"/>
      <c r="G48" s="315" t="s">
        <v>159</v>
      </c>
    </row>
    <row r="49" spans="2:7" x14ac:dyDescent="0.25">
      <c r="B49" s="319">
        <v>42746</v>
      </c>
      <c r="C49" s="333">
        <v>17</v>
      </c>
      <c r="D49" s="315"/>
      <c r="E49" s="315"/>
      <c r="F49" s="315"/>
      <c r="G49" s="315" t="s">
        <v>159</v>
      </c>
    </row>
    <row r="50" spans="2:7" x14ac:dyDescent="0.25">
      <c r="B50" s="290"/>
      <c r="C50" s="289"/>
      <c r="D50" s="315"/>
      <c r="E50" s="315"/>
      <c r="F50" s="315"/>
      <c r="G50" s="315"/>
    </row>
    <row r="51" spans="2:7" x14ac:dyDescent="0.25">
      <c r="B51" s="290"/>
      <c r="C51" s="289"/>
      <c r="D51" s="315"/>
      <c r="E51" s="315"/>
      <c r="F51" s="315"/>
      <c r="G51" s="315"/>
    </row>
    <row r="52" spans="2:7" x14ac:dyDescent="0.25">
      <c r="B52" s="290"/>
      <c r="C52" s="289"/>
      <c r="D52" s="315"/>
      <c r="E52" s="315"/>
      <c r="F52" s="315"/>
      <c r="G52" s="315"/>
    </row>
    <row r="59" spans="2:7" x14ac:dyDescent="0.25">
      <c r="B59" s="1"/>
      <c r="E59" s="280"/>
    </row>
    <row r="63" spans="2:7" x14ac:dyDescent="0.25">
      <c r="B63" s="1"/>
    </row>
  </sheetData>
  <sortState ref="B9:G12">
    <sortCondition descending="1" ref="B9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0"/>
  <sheetViews>
    <sheetView workbookViewId="0">
      <selection activeCell="B7" sqref="B7"/>
    </sheetView>
  </sheetViews>
  <sheetFormatPr defaultColWidth="9.140625" defaultRowHeight="15" x14ac:dyDescent="0.25"/>
  <cols>
    <col min="1" max="1" width="16.7109375" style="1" bestFit="1" customWidth="1"/>
    <col min="2" max="2" width="10.7109375" style="4" bestFit="1" customWidth="1"/>
    <col min="3" max="3" width="9.140625" style="1"/>
    <col min="4" max="4" width="8" style="1" customWidth="1"/>
    <col min="5" max="5" width="17" style="1" customWidth="1"/>
    <col min="6" max="6" width="10.7109375" style="1" customWidth="1"/>
    <col min="7" max="7" width="14.28515625" style="1" customWidth="1"/>
    <col min="8" max="16384" width="9.140625" style="1"/>
  </cols>
  <sheetData>
    <row r="4" spans="1:7" x14ac:dyDescent="0.25">
      <c r="E4" s="377" t="s">
        <v>171</v>
      </c>
      <c r="F4" s="377"/>
    </row>
    <row r="7" spans="1:7" x14ac:dyDescent="0.25">
      <c r="B7" s="11" t="s">
        <v>0</v>
      </c>
      <c r="C7" s="11" t="s">
        <v>1</v>
      </c>
      <c r="D7" s="314" t="s">
        <v>166</v>
      </c>
      <c r="E7" s="314" t="s">
        <v>157</v>
      </c>
      <c r="F7" s="11" t="s">
        <v>2</v>
      </c>
      <c r="G7" s="11" t="s">
        <v>3</v>
      </c>
    </row>
    <row r="8" spans="1:7" x14ac:dyDescent="0.25">
      <c r="A8" s="313" t="s">
        <v>171</v>
      </c>
      <c r="B8" s="290">
        <v>43710</v>
      </c>
      <c r="C8" s="315"/>
      <c r="D8" s="315"/>
      <c r="E8" s="315">
        <v>2.21</v>
      </c>
      <c r="F8" s="315"/>
      <c r="G8" s="315" t="s">
        <v>159</v>
      </c>
    </row>
    <row r="9" spans="1:7" x14ac:dyDescent="0.25">
      <c r="B9" s="290">
        <v>43703</v>
      </c>
      <c r="C9" s="315"/>
      <c r="D9" s="315"/>
      <c r="E9" s="315">
        <v>2.88</v>
      </c>
      <c r="F9" s="315"/>
      <c r="G9" s="315" t="s">
        <v>159</v>
      </c>
    </row>
    <row r="10" spans="1:7" x14ac:dyDescent="0.25">
      <c r="B10" s="290">
        <v>43665</v>
      </c>
      <c r="C10" s="315"/>
      <c r="D10" s="315"/>
      <c r="E10" s="315">
        <v>3.29</v>
      </c>
      <c r="F10" s="315"/>
      <c r="G10" s="315" t="s">
        <v>159</v>
      </c>
    </row>
    <row r="11" spans="1:7" x14ac:dyDescent="0.25">
      <c r="B11" s="290">
        <v>43611</v>
      </c>
      <c r="C11" s="315"/>
      <c r="D11" s="315"/>
      <c r="E11" s="315">
        <v>2.33</v>
      </c>
      <c r="F11" s="315"/>
      <c r="G11" s="315" t="s">
        <v>159</v>
      </c>
    </row>
    <row r="12" spans="1:7" x14ac:dyDescent="0.25">
      <c r="B12" s="290">
        <v>43615</v>
      </c>
      <c r="C12" s="315"/>
      <c r="D12" s="315"/>
      <c r="E12" s="315">
        <v>2.94</v>
      </c>
      <c r="F12" s="315"/>
      <c r="G12" s="315" t="s">
        <v>159</v>
      </c>
    </row>
    <row r="13" spans="1:7" x14ac:dyDescent="0.25">
      <c r="B13" s="290">
        <v>43585</v>
      </c>
      <c r="C13" s="315"/>
      <c r="D13" s="315"/>
      <c r="E13" s="315">
        <v>3.47</v>
      </c>
      <c r="F13" s="315"/>
      <c r="G13" s="315" t="s">
        <v>159</v>
      </c>
    </row>
    <row r="14" spans="1:7" x14ac:dyDescent="0.25">
      <c r="B14" s="290">
        <v>43553</v>
      </c>
      <c r="C14" s="315"/>
      <c r="D14" s="315"/>
      <c r="E14" s="315">
        <v>3.16</v>
      </c>
      <c r="F14" s="315"/>
      <c r="G14" s="315" t="s">
        <v>228</v>
      </c>
    </row>
    <row r="15" spans="1:7" x14ac:dyDescent="0.25">
      <c r="B15" s="290">
        <v>43522</v>
      </c>
      <c r="C15" s="315"/>
      <c r="D15" s="315"/>
      <c r="E15" s="315">
        <v>3.96</v>
      </c>
      <c r="F15" s="315"/>
      <c r="G15" s="315" t="s">
        <v>228</v>
      </c>
    </row>
    <row r="16" spans="1:7" x14ac:dyDescent="0.25">
      <c r="B16" s="290">
        <v>43484</v>
      </c>
      <c r="C16" s="315"/>
      <c r="D16" s="315"/>
      <c r="E16" s="315">
        <v>4.62</v>
      </c>
      <c r="F16" s="315"/>
      <c r="G16" s="315" t="s">
        <v>228</v>
      </c>
    </row>
    <row r="17" spans="2:7" x14ac:dyDescent="0.25">
      <c r="B17" s="290">
        <v>43461</v>
      </c>
      <c r="C17" s="315"/>
      <c r="D17" s="315"/>
      <c r="E17" s="315">
        <v>4.2300000000000004</v>
      </c>
      <c r="F17" s="315"/>
      <c r="G17" s="315" t="s">
        <v>228</v>
      </c>
    </row>
    <row r="18" spans="2:7" x14ac:dyDescent="0.25">
      <c r="B18" s="290">
        <v>43431</v>
      </c>
      <c r="C18" s="315"/>
      <c r="D18" s="315"/>
      <c r="E18" s="315">
        <v>5.12</v>
      </c>
      <c r="F18" s="315"/>
      <c r="G18" s="315" t="s">
        <v>228</v>
      </c>
    </row>
    <row r="19" spans="2:7" x14ac:dyDescent="0.25">
      <c r="B19" s="290">
        <v>43403</v>
      </c>
      <c r="C19" s="315"/>
      <c r="D19" s="315"/>
      <c r="E19" s="315">
        <v>3.78</v>
      </c>
      <c r="F19" s="315"/>
      <c r="G19" s="315" t="s">
        <v>228</v>
      </c>
    </row>
    <row r="20" spans="2:7" x14ac:dyDescent="0.25">
      <c r="B20" s="290">
        <v>43371</v>
      </c>
      <c r="C20" s="315"/>
      <c r="D20" s="315"/>
      <c r="E20" s="315">
        <v>4.13</v>
      </c>
      <c r="F20" s="315"/>
      <c r="G20" s="315" t="s">
        <v>228</v>
      </c>
    </row>
    <row r="21" spans="2:7" x14ac:dyDescent="0.25">
      <c r="B21" s="290">
        <v>43340</v>
      </c>
      <c r="C21" s="315"/>
      <c r="D21" s="315"/>
      <c r="E21" s="315">
        <v>3.73</v>
      </c>
      <c r="F21" s="315"/>
      <c r="G21" s="315" t="s">
        <v>159</v>
      </c>
    </row>
    <row r="22" spans="2:7" x14ac:dyDescent="0.25">
      <c r="B22" s="290">
        <v>43278</v>
      </c>
      <c r="C22" s="315"/>
      <c r="D22" s="315"/>
      <c r="E22" s="315">
        <v>3.24</v>
      </c>
      <c r="F22" s="315"/>
      <c r="G22" s="315" t="s">
        <v>159</v>
      </c>
    </row>
    <row r="23" spans="2:7" x14ac:dyDescent="0.25">
      <c r="B23" s="290">
        <v>43242</v>
      </c>
      <c r="C23" s="315"/>
      <c r="D23" s="315"/>
      <c r="E23" s="315">
        <v>4.12</v>
      </c>
      <c r="F23" s="315"/>
      <c r="G23" s="315" t="s">
        <v>159</v>
      </c>
    </row>
    <row r="24" spans="2:7" x14ac:dyDescent="0.25">
      <c r="B24" s="290">
        <v>43202</v>
      </c>
      <c r="C24" s="315"/>
      <c r="D24" s="315"/>
      <c r="E24" s="315">
        <v>4.5599999999999996</v>
      </c>
      <c r="F24" s="315"/>
      <c r="G24" s="315" t="s">
        <v>159</v>
      </c>
    </row>
    <row r="25" spans="2:7" x14ac:dyDescent="0.25">
      <c r="B25" s="290">
        <v>43153</v>
      </c>
      <c r="C25" s="315"/>
      <c r="D25" s="315"/>
      <c r="E25" s="315">
        <v>3.87</v>
      </c>
      <c r="F25" s="315"/>
      <c r="G25" s="315" t="s">
        <v>159</v>
      </c>
    </row>
    <row r="26" spans="2:7" x14ac:dyDescent="0.25">
      <c r="B26" s="290">
        <v>43123</v>
      </c>
      <c r="C26" s="315"/>
      <c r="D26" s="315"/>
      <c r="E26" s="315">
        <v>4.3499999999999996</v>
      </c>
      <c r="F26" s="315"/>
      <c r="G26" s="315" t="s">
        <v>159</v>
      </c>
    </row>
    <row r="27" spans="2:7" x14ac:dyDescent="0.25">
      <c r="B27" s="290">
        <v>43090</v>
      </c>
      <c r="C27" s="315"/>
      <c r="D27" s="315"/>
      <c r="E27" s="315">
        <v>3.22</v>
      </c>
      <c r="F27" s="315"/>
      <c r="G27" s="315" t="s">
        <v>159</v>
      </c>
    </row>
    <row r="28" spans="2:7" x14ac:dyDescent="0.25">
      <c r="B28" s="290">
        <v>43070</v>
      </c>
      <c r="C28" s="315"/>
      <c r="D28" s="315"/>
      <c r="E28" s="315">
        <v>4.71</v>
      </c>
      <c r="F28" s="315"/>
      <c r="G28" s="315" t="s">
        <v>159</v>
      </c>
    </row>
    <row r="29" spans="2:7" x14ac:dyDescent="0.25">
      <c r="B29" s="290">
        <v>43053</v>
      </c>
      <c r="C29" s="315"/>
      <c r="D29" s="315"/>
      <c r="E29" s="315">
        <v>3.37</v>
      </c>
      <c r="F29" s="315"/>
      <c r="G29" s="315" t="s">
        <v>159</v>
      </c>
    </row>
    <row r="30" spans="2:7" x14ac:dyDescent="0.25">
      <c r="B30" s="290">
        <v>43018</v>
      </c>
      <c r="C30" s="315"/>
      <c r="D30" s="315"/>
      <c r="E30" s="315">
        <v>2.14</v>
      </c>
      <c r="F30" s="315"/>
      <c r="G30" s="315" t="s">
        <v>159</v>
      </c>
    </row>
    <row r="31" spans="2:7" x14ac:dyDescent="0.25">
      <c r="B31" s="290">
        <v>42999</v>
      </c>
      <c r="C31" s="315"/>
      <c r="D31" s="315"/>
      <c r="E31" s="315">
        <v>2.96</v>
      </c>
      <c r="F31" s="315"/>
      <c r="G31" s="315" t="s">
        <v>159</v>
      </c>
    </row>
    <row r="32" spans="2:7" x14ac:dyDescent="0.25">
      <c r="B32" s="290">
        <v>42955</v>
      </c>
      <c r="C32" s="315"/>
      <c r="D32" s="315"/>
      <c r="E32" s="315">
        <v>3.14</v>
      </c>
      <c r="F32" s="315"/>
      <c r="G32" s="315" t="s">
        <v>159</v>
      </c>
    </row>
    <row r="33" spans="1:7" x14ac:dyDescent="0.25">
      <c r="B33" s="290">
        <v>42942</v>
      </c>
      <c r="C33" s="315"/>
      <c r="D33" s="315"/>
      <c r="E33" s="315">
        <v>2.98</v>
      </c>
      <c r="F33" s="315"/>
      <c r="G33" s="315" t="s">
        <v>159</v>
      </c>
    </row>
    <row r="34" spans="1:7" x14ac:dyDescent="0.25">
      <c r="A34" s="280"/>
      <c r="B34" s="290">
        <v>42936</v>
      </c>
      <c r="C34" s="315"/>
      <c r="D34" s="315"/>
      <c r="E34" s="315">
        <v>3.01</v>
      </c>
      <c r="F34" s="315"/>
      <c r="G34" s="315" t="s">
        <v>159</v>
      </c>
    </row>
    <row r="35" spans="1:7" x14ac:dyDescent="0.25">
      <c r="A35" s="280"/>
      <c r="B35" s="290">
        <v>42928</v>
      </c>
      <c r="C35" s="315"/>
      <c r="D35" s="315"/>
      <c r="E35" s="315">
        <v>3.55</v>
      </c>
      <c r="F35" s="315"/>
      <c r="G35" s="315" t="s">
        <v>159</v>
      </c>
    </row>
    <row r="36" spans="1:7" x14ac:dyDescent="0.25">
      <c r="A36" s="280"/>
      <c r="B36" s="290">
        <v>42921</v>
      </c>
      <c r="C36" s="315"/>
      <c r="D36" s="315"/>
      <c r="E36" s="315">
        <v>2.31</v>
      </c>
      <c r="F36" s="315"/>
      <c r="G36" s="315" t="s">
        <v>159</v>
      </c>
    </row>
    <row r="37" spans="1:7" x14ac:dyDescent="0.25">
      <c r="A37" s="280"/>
      <c r="B37" s="317">
        <v>42907</v>
      </c>
      <c r="C37" s="315"/>
      <c r="D37" s="315"/>
      <c r="E37" s="316">
        <v>1.97</v>
      </c>
      <c r="F37" s="315"/>
      <c r="G37" s="315" t="s">
        <v>159</v>
      </c>
    </row>
    <row r="38" spans="1:7" x14ac:dyDescent="0.25">
      <c r="B38" s="317">
        <v>42893</v>
      </c>
      <c r="C38" s="315"/>
      <c r="D38" s="315"/>
      <c r="E38" s="316">
        <v>2.34</v>
      </c>
      <c r="F38" s="315"/>
      <c r="G38" s="315" t="s">
        <v>159</v>
      </c>
    </row>
    <row r="39" spans="1:7" x14ac:dyDescent="0.25">
      <c r="B39" s="317">
        <v>42888</v>
      </c>
      <c r="C39" s="315"/>
      <c r="D39" s="315"/>
      <c r="E39" s="316">
        <v>2.11</v>
      </c>
      <c r="F39" s="315"/>
      <c r="G39" s="315" t="s">
        <v>159</v>
      </c>
    </row>
    <row r="40" spans="1:7" x14ac:dyDescent="0.25">
      <c r="B40" s="317">
        <v>42881</v>
      </c>
      <c r="C40" s="315"/>
      <c r="D40" s="315"/>
      <c r="E40" s="316">
        <v>1.73</v>
      </c>
      <c r="F40" s="315"/>
      <c r="G40" s="315" t="s">
        <v>159</v>
      </c>
    </row>
    <row r="41" spans="1:7" x14ac:dyDescent="0.25">
      <c r="B41" s="317">
        <v>42873</v>
      </c>
      <c r="C41" s="315"/>
      <c r="D41" s="315"/>
      <c r="E41" s="316">
        <v>1.46</v>
      </c>
      <c r="F41" s="315"/>
      <c r="G41" s="315" t="s">
        <v>159</v>
      </c>
    </row>
    <row r="42" spans="1:7" x14ac:dyDescent="0.25">
      <c r="B42" s="317">
        <v>42867</v>
      </c>
      <c r="C42" s="315"/>
      <c r="D42" s="315"/>
      <c r="E42" s="316">
        <v>1.93</v>
      </c>
      <c r="F42" s="315"/>
      <c r="G42" s="315" t="s">
        <v>159</v>
      </c>
    </row>
    <row r="43" spans="1:7" x14ac:dyDescent="0.25">
      <c r="B43" s="317">
        <v>42860</v>
      </c>
      <c r="C43" s="315"/>
      <c r="D43" s="315"/>
      <c r="E43" s="316">
        <v>1.41</v>
      </c>
      <c r="F43" s="315"/>
      <c r="G43" s="315" t="s">
        <v>159</v>
      </c>
    </row>
    <row r="44" spans="1:7" x14ac:dyDescent="0.25">
      <c r="B44" s="317">
        <v>42851</v>
      </c>
      <c r="C44" s="315"/>
      <c r="D44" s="315"/>
      <c r="E44" s="316">
        <v>1.22</v>
      </c>
      <c r="F44" s="315"/>
      <c r="G44" s="315" t="s">
        <v>159</v>
      </c>
    </row>
    <row r="45" spans="1:7" x14ac:dyDescent="0.25">
      <c r="B45" s="317">
        <v>42843</v>
      </c>
      <c r="C45" s="315"/>
      <c r="D45" s="315"/>
      <c r="E45" s="316">
        <v>1.03</v>
      </c>
      <c r="F45" s="315"/>
      <c r="G45" s="315" t="s">
        <v>159</v>
      </c>
    </row>
    <row r="46" spans="1:7" x14ac:dyDescent="0.25">
      <c r="B46" s="317">
        <v>42836</v>
      </c>
      <c r="C46" s="315"/>
      <c r="D46" s="315"/>
      <c r="E46" s="316">
        <v>1.22</v>
      </c>
      <c r="F46" s="315"/>
      <c r="G46" s="315" t="s">
        <v>159</v>
      </c>
    </row>
    <row r="47" spans="1:7" x14ac:dyDescent="0.25">
      <c r="B47" s="317">
        <v>42831</v>
      </c>
      <c r="C47" s="315"/>
      <c r="D47" s="315"/>
      <c r="E47" s="316">
        <v>1.03</v>
      </c>
      <c r="F47" s="315"/>
      <c r="G47" s="315" t="s">
        <v>159</v>
      </c>
    </row>
    <row r="48" spans="1:7" x14ac:dyDescent="0.25">
      <c r="B48" s="317">
        <v>42822</v>
      </c>
      <c r="C48" s="315"/>
      <c r="D48" s="315"/>
      <c r="E48" s="316">
        <v>1.44</v>
      </c>
      <c r="F48" s="315"/>
      <c r="G48" s="315" t="s">
        <v>159</v>
      </c>
    </row>
    <row r="49" spans="2:7" x14ac:dyDescent="0.25">
      <c r="B49" s="317">
        <v>42816</v>
      </c>
      <c r="C49" s="315"/>
      <c r="D49" s="315"/>
      <c r="E49" s="316">
        <v>1.48</v>
      </c>
      <c r="F49" s="315"/>
      <c r="G49" s="315" t="s">
        <v>159</v>
      </c>
    </row>
    <row r="50" spans="2:7" x14ac:dyDescent="0.25">
      <c r="B50" s="317">
        <v>42810</v>
      </c>
      <c r="C50" s="315"/>
      <c r="D50" s="315"/>
      <c r="E50" s="316">
        <v>1.22</v>
      </c>
      <c r="F50" s="315"/>
      <c r="G50" s="315" t="s">
        <v>159</v>
      </c>
    </row>
    <row r="51" spans="2:7" x14ac:dyDescent="0.25">
      <c r="B51" s="317">
        <v>42804</v>
      </c>
      <c r="C51" s="315"/>
      <c r="D51" s="315"/>
      <c r="E51" s="316">
        <v>1.23</v>
      </c>
      <c r="F51" s="315"/>
      <c r="G51" s="315" t="s">
        <v>159</v>
      </c>
    </row>
    <row r="52" spans="2:7" x14ac:dyDescent="0.25">
      <c r="B52" s="317">
        <v>42796</v>
      </c>
      <c r="C52" s="315"/>
      <c r="D52" s="315"/>
      <c r="E52" s="316">
        <v>1.02</v>
      </c>
      <c r="F52" s="315"/>
      <c r="G52" s="315" t="s">
        <v>159</v>
      </c>
    </row>
    <row r="53" spans="2:7" x14ac:dyDescent="0.25">
      <c r="B53" s="317">
        <v>42790</v>
      </c>
      <c r="C53" s="315"/>
      <c r="D53" s="315"/>
      <c r="E53" s="316">
        <v>0.98</v>
      </c>
      <c r="F53" s="315"/>
      <c r="G53" s="315" t="s">
        <v>159</v>
      </c>
    </row>
    <row r="54" spans="2:7" x14ac:dyDescent="0.25">
      <c r="B54" s="317">
        <v>42776</v>
      </c>
      <c r="C54" s="315"/>
      <c r="D54" s="315"/>
      <c r="E54" s="316">
        <v>1</v>
      </c>
      <c r="F54" s="315"/>
      <c r="G54" s="315" t="s">
        <v>159</v>
      </c>
    </row>
    <row r="55" spans="2:7" x14ac:dyDescent="0.25">
      <c r="B55" s="317">
        <v>42762</v>
      </c>
      <c r="C55" s="315"/>
      <c r="D55" s="315"/>
      <c r="E55" s="316">
        <v>1.34</v>
      </c>
      <c r="F55" s="315"/>
      <c r="G55" s="315" t="s">
        <v>159</v>
      </c>
    </row>
    <row r="56" spans="2:7" x14ac:dyDescent="0.25">
      <c r="B56" s="317">
        <v>42746</v>
      </c>
      <c r="C56" s="315"/>
      <c r="D56" s="315"/>
      <c r="E56" s="316">
        <v>1.6</v>
      </c>
      <c r="F56" s="315"/>
      <c r="G56" s="315" t="s">
        <v>159</v>
      </c>
    </row>
    <row r="57" spans="2:7" x14ac:dyDescent="0.25">
      <c r="B57" s="290"/>
      <c r="C57" s="315"/>
      <c r="D57" s="315"/>
      <c r="E57" s="315"/>
      <c r="F57" s="315"/>
      <c r="G57" s="315"/>
    </row>
    <row r="58" spans="2:7" x14ac:dyDescent="0.25">
      <c r="B58" s="1"/>
    </row>
    <row r="59" spans="2:7" x14ac:dyDescent="0.25">
      <c r="B59" s="1"/>
    </row>
    <row r="60" spans="2:7" x14ac:dyDescent="0.25">
      <c r="B60" s="1"/>
    </row>
  </sheetData>
  <mergeCells count="1">
    <mergeCell ref="E4:F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"/>
  <sheetViews>
    <sheetView workbookViewId="0">
      <selection activeCell="B7" sqref="B7"/>
    </sheetView>
  </sheetViews>
  <sheetFormatPr defaultColWidth="9.140625" defaultRowHeight="15" x14ac:dyDescent="0.25"/>
  <cols>
    <col min="1" max="1" width="12.28515625" style="1" customWidth="1"/>
    <col min="2" max="2" width="10.7109375" style="1" bestFit="1" customWidth="1"/>
    <col min="3" max="3" width="17.7109375" style="1" customWidth="1"/>
    <col min="4" max="4" width="15" style="1" customWidth="1"/>
    <col min="5" max="16384" width="9.140625" style="1"/>
  </cols>
  <sheetData>
    <row r="4" spans="1:4" x14ac:dyDescent="0.25">
      <c r="C4" s="373"/>
    </row>
    <row r="7" spans="1:4" x14ac:dyDescent="0.25">
      <c r="B7" s="314" t="s">
        <v>0</v>
      </c>
      <c r="C7" s="314" t="s">
        <v>2</v>
      </c>
      <c r="D7" s="314" t="s">
        <v>3</v>
      </c>
    </row>
    <row r="8" spans="1:4" x14ac:dyDescent="0.25">
      <c r="A8" s="313" t="s">
        <v>236</v>
      </c>
      <c r="B8" s="290">
        <v>43697</v>
      </c>
      <c r="C8" s="315">
        <v>3</v>
      </c>
      <c r="D8" s="315" t="s">
        <v>228</v>
      </c>
    </row>
    <row r="9" spans="1:4" x14ac:dyDescent="0.25">
      <c r="B9" s="290">
        <v>43668</v>
      </c>
      <c r="C9" s="315">
        <v>3</v>
      </c>
      <c r="D9" s="315" t="s">
        <v>228</v>
      </c>
    </row>
    <row r="10" spans="1:4" x14ac:dyDescent="0.25">
      <c r="B10" s="290">
        <v>43642</v>
      </c>
      <c r="C10" s="315">
        <v>2</v>
      </c>
      <c r="D10" s="315" t="s">
        <v>228</v>
      </c>
    </row>
    <row r="11" spans="1:4" x14ac:dyDescent="0.25">
      <c r="B11" s="290">
        <v>43599</v>
      </c>
      <c r="C11" s="315">
        <v>3</v>
      </c>
      <c r="D11" s="315" t="s">
        <v>228</v>
      </c>
    </row>
    <row r="12" spans="1:4" x14ac:dyDescent="0.25">
      <c r="B12" s="290">
        <v>43560</v>
      </c>
      <c r="C12" s="315">
        <v>3</v>
      </c>
      <c r="D12" s="315" t="s">
        <v>228</v>
      </c>
    </row>
    <row r="13" spans="1:4" x14ac:dyDescent="0.25">
      <c r="B13" s="290">
        <v>43534</v>
      </c>
      <c r="C13" s="315">
        <v>3</v>
      </c>
      <c r="D13" s="315" t="s">
        <v>228</v>
      </c>
    </row>
    <row r="14" spans="1:4" x14ac:dyDescent="0.25">
      <c r="B14" s="290">
        <v>43508</v>
      </c>
      <c r="C14" s="315">
        <v>3</v>
      </c>
      <c r="D14" s="315" t="s">
        <v>228</v>
      </c>
    </row>
    <row r="15" spans="1:4" x14ac:dyDescent="0.25">
      <c r="B15" s="290">
        <v>43489</v>
      </c>
      <c r="C15" s="315">
        <v>4</v>
      </c>
      <c r="D15" s="315" t="s">
        <v>228</v>
      </c>
    </row>
    <row r="16" spans="1:4" x14ac:dyDescent="0.25">
      <c r="B16" s="290">
        <v>43452</v>
      </c>
      <c r="C16" s="315">
        <v>3</v>
      </c>
      <c r="D16" s="315" t="s">
        <v>228</v>
      </c>
    </row>
    <row r="17" spans="2:4" x14ac:dyDescent="0.25">
      <c r="B17" s="290">
        <v>43419</v>
      </c>
      <c r="C17" s="315">
        <v>4</v>
      </c>
      <c r="D17" s="315" t="s">
        <v>228</v>
      </c>
    </row>
    <row r="18" spans="2:4" x14ac:dyDescent="0.25">
      <c r="B18" s="290">
        <v>43403</v>
      </c>
      <c r="C18" s="315">
        <v>4</v>
      </c>
      <c r="D18" s="315" t="s">
        <v>228</v>
      </c>
    </row>
    <row r="19" spans="2:4" x14ac:dyDescent="0.25">
      <c r="B19" s="290">
        <v>43370</v>
      </c>
      <c r="C19" s="315">
        <v>4</v>
      </c>
      <c r="D19" s="315" t="s">
        <v>228</v>
      </c>
    </row>
    <row r="20" spans="2:4" x14ac:dyDescent="0.25">
      <c r="B20" s="290">
        <v>43340</v>
      </c>
      <c r="C20" s="315">
        <v>4</v>
      </c>
      <c r="D20" s="315" t="s">
        <v>228</v>
      </c>
    </row>
    <row r="21" spans="2:4" x14ac:dyDescent="0.25">
      <c r="B21" s="290">
        <v>43277</v>
      </c>
      <c r="C21" s="315">
        <v>5</v>
      </c>
      <c r="D21" s="315" t="s">
        <v>228</v>
      </c>
    </row>
    <row r="22" spans="2:4" x14ac:dyDescent="0.25">
      <c r="B22" s="290">
        <v>43242</v>
      </c>
      <c r="C22" s="315">
        <v>5</v>
      </c>
      <c r="D22" s="315" t="s">
        <v>228</v>
      </c>
    </row>
    <row r="23" spans="2:4" x14ac:dyDescent="0.25">
      <c r="B23" s="290">
        <v>43172</v>
      </c>
      <c r="C23" s="315">
        <v>4</v>
      </c>
      <c r="D23" s="315" t="s">
        <v>228</v>
      </c>
    </row>
    <row r="24" spans="2:4" x14ac:dyDescent="0.25">
      <c r="B24" s="290"/>
      <c r="C24" s="315"/>
      <c r="D24" s="315"/>
    </row>
    <row r="25" spans="2:4" x14ac:dyDescent="0.25">
      <c r="B25" s="290"/>
      <c r="C25" s="315"/>
      <c r="D25" s="315"/>
    </row>
    <row r="26" spans="2:4" x14ac:dyDescent="0.25">
      <c r="B26" s="290"/>
      <c r="C26" s="315"/>
      <c r="D26" s="315"/>
    </row>
    <row r="27" spans="2:4" x14ac:dyDescent="0.25">
      <c r="B27" s="290"/>
      <c r="C27" s="315"/>
      <c r="D27" s="315"/>
    </row>
    <row r="42" spans="1:1" x14ac:dyDescent="0.25">
      <c r="A42" s="313"/>
    </row>
    <row r="43" spans="1:1" x14ac:dyDescent="0.25">
      <c r="A43" s="280"/>
    </row>
    <row r="44" spans="1:1" x14ac:dyDescent="0.25">
      <c r="A44" s="280"/>
    </row>
    <row r="45" spans="1:1" x14ac:dyDescent="0.25">
      <c r="A45" s="280"/>
    </row>
    <row r="46" spans="1:1" x14ac:dyDescent="0.25">
      <c r="A46" s="28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"/>
  <sheetViews>
    <sheetView workbookViewId="0">
      <selection activeCell="B7" sqref="B7"/>
    </sheetView>
  </sheetViews>
  <sheetFormatPr defaultColWidth="9.140625" defaultRowHeight="15" x14ac:dyDescent="0.25"/>
  <cols>
    <col min="1" max="1" width="12.28515625" style="1" customWidth="1"/>
    <col min="2" max="2" width="10.7109375" style="1" bestFit="1" customWidth="1"/>
    <col min="3" max="3" width="17.7109375" style="1" customWidth="1"/>
    <col min="4" max="4" width="15" style="1" customWidth="1"/>
    <col min="5" max="16384" width="9.140625" style="1"/>
  </cols>
  <sheetData>
    <row r="4" spans="1:4" x14ac:dyDescent="0.25">
      <c r="C4" s="373"/>
    </row>
    <row r="7" spans="1:4" x14ac:dyDescent="0.25">
      <c r="B7" s="314" t="s">
        <v>0</v>
      </c>
      <c r="C7" s="314" t="s">
        <v>2</v>
      </c>
      <c r="D7" s="314" t="s">
        <v>3</v>
      </c>
    </row>
    <row r="8" spans="1:4" x14ac:dyDescent="0.25">
      <c r="A8" s="313" t="s">
        <v>237</v>
      </c>
      <c r="B8" s="290">
        <v>43697</v>
      </c>
      <c r="C8" s="315">
        <v>2</v>
      </c>
      <c r="D8" s="315" t="s">
        <v>228</v>
      </c>
    </row>
    <row r="9" spans="1:4" x14ac:dyDescent="0.25">
      <c r="B9" s="290">
        <v>43668</v>
      </c>
      <c r="C9" s="315">
        <v>3</v>
      </c>
      <c r="D9" s="315" t="s">
        <v>228</v>
      </c>
    </row>
    <row r="10" spans="1:4" x14ac:dyDescent="0.25">
      <c r="B10" s="290">
        <v>43642</v>
      </c>
      <c r="C10" s="315">
        <v>2</v>
      </c>
      <c r="D10" s="315" t="s">
        <v>228</v>
      </c>
    </row>
    <row r="11" spans="1:4" x14ac:dyDescent="0.25">
      <c r="B11" s="290">
        <v>43599</v>
      </c>
      <c r="C11" s="315">
        <v>2</v>
      </c>
      <c r="D11" s="315" t="s">
        <v>228</v>
      </c>
    </row>
    <row r="12" spans="1:4" x14ac:dyDescent="0.25">
      <c r="B12" s="290">
        <v>43560</v>
      </c>
      <c r="C12" s="315">
        <v>2</v>
      </c>
      <c r="D12" s="315" t="s">
        <v>228</v>
      </c>
    </row>
    <row r="13" spans="1:4" x14ac:dyDescent="0.25">
      <c r="B13" s="290">
        <v>43534</v>
      </c>
      <c r="C13" s="315">
        <v>2</v>
      </c>
      <c r="D13" s="315" t="s">
        <v>228</v>
      </c>
    </row>
    <row r="14" spans="1:4" x14ac:dyDescent="0.25">
      <c r="B14" s="290">
        <v>43508</v>
      </c>
      <c r="C14" s="315">
        <v>2</v>
      </c>
      <c r="D14" s="315" t="s">
        <v>228</v>
      </c>
    </row>
    <row r="15" spans="1:4" x14ac:dyDescent="0.25">
      <c r="B15" s="290">
        <v>43489</v>
      </c>
      <c r="C15" s="315">
        <v>3</v>
      </c>
      <c r="D15" s="315" t="s">
        <v>228</v>
      </c>
    </row>
    <row r="16" spans="1:4" x14ac:dyDescent="0.25">
      <c r="B16" s="290">
        <v>43452</v>
      </c>
      <c r="C16" s="315">
        <v>3</v>
      </c>
      <c r="D16" s="315" t="s">
        <v>228</v>
      </c>
    </row>
    <row r="17" spans="2:4" x14ac:dyDescent="0.25">
      <c r="B17" s="290">
        <v>43419</v>
      </c>
      <c r="C17" s="315">
        <v>2</v>
      </c>
      <c r="D17" s="315" t="s">
        <v>228</v>
      </c>
    </row>
    <row r="18" spans="2:4" x14ac:dyDescent="0.25">
      <c r="B18" s="290">
        <v>43403</v>
      </c>
      <c r="C18" s="315">
        <v>3</v>
      </c>
      <c r="D18" s="315" t="s">
        <v>228</v>
      </c>
    </row>
    <row r="19" spans="2:4" x14ac:dyDescent="0.25">
      <c r="B19" s="290">
        <v>43370</v>
      </c>
      <c r="C19" s="315">
        <v>2</v>
      </c>
      <c r="D19" s="315" t="s">
        <v>228</v>
      </c>
    </row>
    <row r="20" spans="2:4" x14ac:dyDescent="0.25">
      <c r="B20" s="290">
        <v>43340</v>
      </c>
      <c r="C20" s="315">
        <v>2</v>
      </c>
      <c r="D20" s="315" t="s">
        <v>228</v>
      </c>
    </row>
    <row r="21" spans="2:4" x14ac:dyDescent="0.25">
      <c r="B21" s="290">
        <v>43277</v>
      </c>
      <c r="C21" s="315">
        <v>3</v>
      </c>
      <c r="D21" s="315" t="s">
        <v>228</v>
      </c>
    </row>
    <row r="22" spans="2:4" x14ac:dyDescent="0.25">
      <c r="B22" s="290">
        <v>43242</v>
      </c>
      <c r="C22" s="315">
        <v>2</v>
      </c>
      <c r="D22" s="315" t="s">
        <v>228</v>
      </c>
    </row>
    <row r="23" spans="2:4" x14ac:dyDescent="0.25">
      <c r="B23" s="290">
        <v>43172</v>
      </c>
      <c r="C23" s="315">
        <v>3</v>
      </c>
      <c r="D23" s="315" t="s">
        <v>228</v>
      </c>
    </row>
    <row r="24" spans="2:4" x14ac:dyDescent="0.25">
      <c r="B24" s="290"/>
      <c r="C24" s="315"/>
      <c r="D24" s="315"/>
    </row>
    <row r="25" spans="2:4" x14ac:dyDescent="0.25">
      <c r="B25" s="290"/>
      <c r="C25" s="315"/>
      <c r="D25" s="315"/>
    </row>
    <row r="26" spans="2:4" x14ac:dyDescent="0.25">
      <c r="B26" s="290"/>
      <c r="C26" s="315"/>
      <c r="D26" s="315"/>
    </row>
    <row r="27" spans="2:4" x14ac:dyDescent="0.25">
      <c r="B27" s="290"/>
      <c r="C27" s="315"/>
      <c r="D27" s="315"/>
    </row>
    <row r="42" spans="1:1" x14ac:dyDescent="0.25">
      <c r="A42" s="313"/>
    </row>
    <row r="43" spans="1:1" x14ac:dyDescent="0.25">
      <c r="A43" s="280"/>
    </row>
    <row r="44" spans="1:1" x14ac:dyDescent="0.25">
      <c r="A44" s="280"/>
    </row>
    <row r="45" spans="1:1" x14ac:dyDescent="0.25">
      <c r="A45" s="280"/>
    </row>
    <row r="46" spans="1:1" x14ac:dyDescent="0.25">
      <c r="A46" s="280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654A8D-BC21-423F-B33E-39700F656B05}"/>
</file>

<file path=customXml/itemProps2.xml><?xml version="1.0" encoding="utf-8"?>
<ds:datastoreItem xmlns:ds="http://schemas.openxmlformats.org/officeDocument/2006/customXml" ds:itemID="{D489800E-394E-4C9B-A05E-F50245B224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Indice</vt:lpstr>
      <vt:lpstr>Inhibidor de Incrustaciones</vt:lpstr>
      <vt:lpstr>Inhibidor de Corrosión</vt:lpstr>
      <vt:lpstr>Presiones</vt:lpstr>
      <vt:lpstr>Bacterias</vt:lpstr>
      <vt:lpstr>Colectora 1 CF</vt:lpstr>
      <vt:lpstr>Colectora 2 CF</vt:lpstr>
      <vt:lpstr>Bateria 1 CF</vt:lpstr>
      <vt:lpstr>Bateria 2 CF</vt:lpstr>
      <vt:lpstr>Bateria 3 CF </vt:lpstr>
      <vt:lpstr>TK-1000 CF</vt:lpstr>
      <vt:lpstr>NALAt.x-0001</vt:lpstr>
      <vt:lpstr>NALAt.x-0002</vt:lpstr>
      <vt:lpstr>NALAt.x-0007</vt:lpstr>
      <vt:lpstr>NCF.a-0009(I)</vt:lpstr>
      <vt:lpstr>NCF.a-0047</vt:lpstr>
      <vt:lpstr>NCF-0023</vt:lpstr>
      <vt:lpstr>NCF-0025</vt:lpstr>
      <vt:lpstr>NCF-0050</vt:lpstr>
      <vt:lpstr>NCF-0052</vt:lpstr>
      <vt:lpstr>NCF-0056</vt:lpstr>
      <vt:lpstr>NCF-0069</vt:lpstr>
      <vt:lpstr>NCF-0071</vt:lpstr>
      <vt:lpstr>NCF-0081</vt:lpstr>
      <vt:lpstr>NCF-0088</vt:lpstr>
      <vt:lpstr>NCF-0096</vt:lpstr>
      <vt:lpstr>NCF-0102</vt:lpstr>
      <vt:lpstr>NCF-0105</vt:lpstr>
      <vt:lpstr>NCF-0113</vt:lpstr>
      <vt:lpstr>NCF-0115</vt:lpstr>
      <vt:lpstr>NCF-0119</vt:lpstr>
      <vt:lpstr>NCF-0120</vt:lpstr>
      <vt:lpstr>NCF-0121</vt:lpstr>
      <vt:lpstr>NCF-0122</vt:lpstr>
      <vt:lpstr>NCF-0133</vt:lpstr>
      <vt:lpstr>NCF-0135</vt:lpstr>
      <vt:lpstr>NCF-0136</vt:lpstr>
      <vt:lpstr>NCF-0137</vt:lpstr>
      <vt:lpstr>NCF-0141</vt:lpstr>
      <vt:lpstr>NCF-0143</vt:lpstr>
      <vt:lpstr>NCF-0147</vt:lpstr>
      <vt:lpstr>NCF-0162</vt:lpstr>
      <vt:lpstr>NCF-0166</vt:lpstr>
      <vt:lpstr>NCF-0169</vt:lpstr>
      <vt:lpstr>NCF-0170</vt:lpstr>
      <vt:lpstr>NCF-0171</vt:lpstr>
      <vt:lpstr>NCF-0173</vt:lpstr>
      <vt:lpstr>NCF-0174</vt:lpstr>
      <vt:lpstr>NCF-0178</vt:lpstr>
      <vt:lpstr>NCF-0181</vt:lpstr>
      <vt:lpstr>NCF-0182</vt:lpstr>
      <vt:lpstr>NCF-0187</vt:lpstr>
      <vt:lpstr>NCF-0194</vt:lpstr>
      <vt:lpstr>NCF-0201</vt:lpstr>
      <vt:lpstr>NCF-0207</vt:lpstr>
      <vt:lpstr>NCF-0213</vt:lpstr>
      <vt:lpstr>NCF-0215</vt:lpstr>
      <vt:lpstr>NCF-0216</vt:lpstr>
      <vt:lpstr>NCF-0221</vt:lpstr>
      <vt:lpstr>NCF-0224</vt:lpstr>
      <vt:lpstr>NCF-0239</vt:lpstr>
      <vt:lpstr>NCF-0248</vt:lpstr>
      <vt:lpstr>NCF-0249</vt:lpstr>
      <vt:lpstr>CFS.a-04</vt:lpstr>
      <vt:lpstr>NCFS.a-0007</vt:lpstr>
    </vt:vector>
  </TitlesOfParts>
  <Company>Ecolab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Somonte, Sebastian</dc:creator>
  <cp:lastModifiedBy>help</cp:lastModifiedBy>
  <dcterms:created xsi:type="dcterms:W3CDTF">2017-09-05T17:43:15Z</dcterms:created>
  <dcterms:modified xsi:type="dcterms:W3CDTF">2019-10-01T22:50:26Z</dcterms:modified>
</cp:coreProperties>
</file>