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23" documentId="11_FA3B319843175E3845765D77BCA03DBA34BB3769" xr6:coauthVersionLast="47" xr6:coauthVersionMax="47" xr10:uidLastSave="{BDBA002A-64D8-4238-9331-8DFB33B91B86}"/>
  <bookViews>
    <workbookView xWindow="-120" yWindow="-120" windowWidth="24240" windowHeight="13140" xr2:uid="{00000000-000D-0000-FFFF-FFFF00000000}"/>
  </bookViews>
  <sheets>
    <sheet name="Servicio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 s="1"/>
  <c r="C6" i="1"/>
  <c r="D6" i="1" s="1"/>
  <c r="D8" i="1" s="1"/>
  <c r="D11" i="1" s="1"/>
  <c r="C7" i="1"/>
  <c r="D7" i="1" s="1"/>
  <c r="D4" i="1"/>
  <c r="D3" i="1"/>
</calcChain>
</file>

<file path=xl/sharedStrings.xml><?xml version="1.0" encoding="utf-8"?>
<sst xmlns="http://schemas.openxmlformats.org/spreadsheetml/2006/main" count="17" uniqueCount="17">
  <si>
    <t>Xileno</t>
  </si>
  <si>
    <t>Membrana</t>
  </si>
  <si>
    <t>Costo [USD]</t>
  </si>
  <si>
    <t>Costo por determinación [USD/det]</t>
  </si>
  <si>
    <t>Ítems</t>
  </si>
  <si>
    <t>Estufa</t>
  </si>
  <si>
    <t>Equipo de vacio</t>
  </si>
  <si>
    <t>MO</t>
  </si>
  <si>
    <t>Costo Total [USD]</t>
  </si>
  <si>
    <t>Mark Up</t>
  </si>
  <si>
    <t>Precio [USD/determinación]</t>
  </si>
  <si>
    <t>Precio [ARS/determinación]</t>
  </si>
  <si>
    <t>Areas</t>
  </si>
  <si>
    <t>La Hamaca</t>
  </si>
  <si>
    <t>Centro Este</t>
  </si>
  <si>
    <t>Pozos de inyección o satelites</t>
  </si>
  <si>
    <t>Sin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</si>
</sst>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2" fontId="2" fillId="0" borderId="6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76200</xdr:rowOff>
    </xdr:from>
    <xdr:to>
      <xdr:col>11</xdr:col>
      <xdr:colOff>57720</xdr:colOff>
      <xdr:row>8</xdr:row>
      <xdr:rowOff>152631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2533DD-ABCA-42E2-B9C6-0E744A896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266700"/>
          <a:ext cx="4086795" cy="1657581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409574</xdr:colOff>
      <xdr:row>12</xdr:row>
      <xdr:rowOff>36972</xdr:rowOff>
    </xdr:from>
    <xdr:to>
      <xdr:col>17</xdr:col>
      <xdr:colOff>297373</xdr:colOff>
      <xdr:row>26</xdr:row>
      <xdr:rowOff>9962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BC17A9-499E-3AB7-AAD9-555178542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4" y="2570622"/>
          <a:ext cx="12670349" cy="2639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3"/>
  <sheetViews>
    <sheetView showGridLines="0" tabSelected="1" topLeftCell="A11" workbookViewId="0">
      <selection activeCell="C32" sqref="C32:D32"/>
    </sheetView>
  </sheetViews>
  <sheetFormatPr baseColWidth="10" defaultColWidth="9.140625" defaultRowHeight="15" x14ac:dyDescent="0.25"/>
  <cols>
    <col min="1" max="1" width="6.7109375" customWidth="1"/>
    <col min="2" max="2" width="22.7109375" customWidth="1"/>
    <col min="3" max="3" width="15.42578125" customWidth="1"/>
    <col min="4" max="4" width="28" customWidth="1"/>
  </cols>
  <sheetData>
    <row r="2" spans="2:4" s="9" customFormat="1" ht="34.5" customHeight="1" x14ac:dyDescent="0.25">
      <c r="B2" s="11" t="s">
        <v>4</v>
      </c>
      <c r="C2" s="12" t="s">
        <v>2</v>
      </c>
      <c r="D2" s="13" t="s">
        <v>3</v>
      </c>
    </row>
    <row r="3" spans="2:4" x14ac:dyDescent="0.25">
      <c r="B3" s="4" t="s">
        <v>0</v>
      </c>
      <c r="C3" s="6">
        <v>18.16</v>
      </c>
      <c r="D3" s="1">
        <f>+C3/10</f>
        <v>1.8160000000000001</v>
      </c>
    </row>
    <row r="4" spans="2:4" x14ac:dyDescent="0.25">
      <c r="B4" s="4" t="s">
        <v>1</v>
      </c>
      <c r="C4" s="6">
        <v>127.14</v>
      </c>
      <c r="D4" s="1">
        <f>+C4/100</f>
        <v>1.2714000000000001</v>
      </c>
    </row>
    <row r="5" spans="2:4" x14ac:dyDescent="0.25">
      <c r="B5" s="4" t="s">
        <v>5</v>
      </c>
      <c r="C5" s="6">
        <f>300000/270</f>
        <v>1111.1111111111111</v>
      </c>
      <c r="D5" s="1">
        <f>+C5/(24*22)</f>
        <v>2.1043771043771042</v>
      </c>
    </row>
    <row r="6" spans="2:4" x14ac:dyDescent="0.25">
      <c r="B6" s="4" t="s">
        <v>6</v>
      </c>
      <c r="C6" s="6">
        <f>500000/270</f>
        <v>1851.851851851852</v>
      </c>
      <c r="D6" s="1">
        <f>+C6/(24*22)</f>
        <v>3.507295173961841</v>
      </c>
    </row>
    <row r="7" spans="2:4" x14ac:dyDescent="0.25">
      <c r="B7" s="5" t="s">
        <v>7</v>
      </c>
      <c r="C7" s="7">
        <f>1300000/270</f>
        <v>4814.8148148148148</v>
      </c>
      <c r="D7" s="2">
        <f>+C7/(22*8)</f>
        <v>27.356902356902356</v>
      </c>
    </row>
    <row r="8" spans="2:4" x14ac:dyDescent="0.25">
      <c r="B8" s="15" t="s">
        <v>8</v>
      </c>
      <c r="C8" s="16"/>
      <c r="D8" s="10">
        <f>+SUM(D3:D7)</f>
        <v>36.055974635241299</v>
      </c>
    </row>
    <row r="9" spans="2:4" x14ac:dyDescent="0.25">
      <c r="B9" s="17" t="s">
        <v>9</v>
      </c>
      <c r="C9" s="18"/>
      <c r="D9" s="3">
        <v>1.56</v>
      </c>
    </row>
    <row r="10" spans="2:4" x14ac:dyDescent="0.25">
      <c r="B10" s="21" t="s">
        <v>11</v>
      </c>
      <c r="C10" s="22"/>
      <c r="D10" s="14">
        <f>+D11*850</f>
        <v>47810.222366329966</v>
      </c>
    </row>
    <row r="11" spans="2:4" x14ac:dyDescent="0.25">
      <c r="B11" s="19" t="s">
        <v>10</v>
      </c>
      <c r="C11" s="20"/>
      <c r="D11" s="8">
        <f>+D9*D8</f>
        <v>56.24732043097643</v>
      </c>
    </row>
    <row r="31" spans="2:4" x14ac:dyDescent="0.25">
      <c r="B31" s="23" t="s">
        <v>12</v>
      </c>
      <c r="C31" s="23" t="s">
        <v>15</v>
      </c>
      <c r="D31" s="23"/>
    </row>
    <row r="32" spans="2:4" x14ac:dyDescent="0.25">
      <c r="B32" s="23" t="s">
        <v>13</v>
      </c>
      <c r="C32" s="24"/>
      <c r="D32" s="25"/>
    </row>
    <row r="33" spans="2:4" x14ac:dyDescent="0.25">
      <c r="B33" s="23" t="s">
        <v>14</v>
      </c>
      <c r="C33" s="24" t="s">
        <v>16</v>
      </c>
      <c r="D33" s="25"/>
    </row>
  </sheetData>
  <mergeCells count="6">
    <mergeCell ref="B8:C8"/>
    <mergeCell ref="B9:C9"/>
    <mergeCell ref="B11:C11"/>
    <mergeCell ref="B10:C10"/>
    <mergeCell ref="C33:D33"/>
    <mergeCell ref="C32:D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F4E3F3-83A6-4B3C-A774-09680A6001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8ECCA0-70B7-4A51-8012-E9C13E290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2024-03-15T20:14:28Z</dcterms:modified>
</cp:coreProperties>
</file>