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37. YPF. TQ_Pta_Int_ Ttos_Mendoza/5. Propuesta y mail/"/>
    </mc:Choice>
  </mc:AlternateContent>
  <xr:revisionPtr revIDLastSave="461" documentId="8_{E23D4C0E-C2BC-4F66-9F31-F89AD37509AC}" xr6:coauthVersionLast="47" xr6:coauthVersionMax="47" xr10:uidLastSave="{B31088FD-858E-4716-8A10-D1F64EE4264B}"/>
  <bookViews>
    <workbookView xWindow="-120" yWindow="-120" windowWidth="24240" windowHeight="13140" xr2:uid="{EE857EC7-C484-4236-8A71-EC374657645B}"/>
  </bookViews>
  <sheets>
    <sheet name="PUNTOS DE INYECCIÓN" sheetId="6" r:id="rId1"/>
    <sheet name="Servicio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F">#REF!</definedName>
    <definedName name="____PAG1">#REF!</definedName>
    <definedName name="____PAG2">#REF!</definedName>
    <definedName name="____PAG3">#REF!</definedName>
    <definedName name="____r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>#REF!</definedName>
    <definedName name="_TPF">#REF!</definedName>
    <definedName name="_WO2006">[6]InfRep.11_2003!#REF!</definedName>
    <definedName name="_WTI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_xlcn.WorksheetConnection_Tabla1" hidden="1">Tabla1[]</definedName>
    <definedName name="A">#REF!</definedName>
    <definedName name="A_IMPRESION_IM">#REF!</definedName>
    <definedName name="A_impresión_IM">#REF!</definedName>
    <definedName name="A_IMPRESIÚN_IM">#REF!</definedName>
    <definedName name="A_pozo">[4]MiniDB!$D$39</definedName>
    <definedName name="aa" hidden="1">#REF!</definedName>
    <definedName name="aaaa" hidden="1">#REF!</definedName>
    <definedName name="AbrirImprimir">[8]!AbrirImprimir</definedName>
    <definedName name="ACT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>#REF!</definedName>
    <definedName name="Afe_Buscado">[12]Cotizaciones!#REF!</definedName>
    <definedName name="Agua">#REF!</definedName>
    <definedName name="AGUA.INY">#REF!</definedName>
    <definedName name="AGUA_ACTUAL_YAC11">'[13]producción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[14]TABLERO!$C$6</definedName>
    <definedName name="anlisis">#REF!</definedName>
    <definedName name="ANSW">#REF!</definedName>
    <definedName name="AOF">[4]MiniDB!$D$43</definedName>
    <definedName name="API">#REF!</definedName>
    <definedName name="APIDB">[15]API!$A$2:$M$102</definedName>
    <definedName name="aqerqwer" hidden="1">#REF!</definedName>
    <definedName name="areaniv">#REF!</definedName>
    <definedName name="ary">#REF!</definedName>
    <definedName name="asd">#REF!</definedName>
    <definedName name="asdf">#REF!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>#REF!</definedName>
    <definedName name="Bacterias">'[16]Ultima Medicion'!$V$1:$W$5</definedName>
    <definedName name="BAJADAS">#REF!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>'[16]Impulsion Bomba Inyectora'!$A$4:$U$231</definedName>
    <definedName name="Bbl">[18]Tablas!$I$4</definedName>
    <definedName name="BHP">#REF!</definedName>
    <definedName name="BHT">#REF!</definedName>
    <definedName name="bipp">[19]SPLITS!#REF!</definedName>
    <definedName name="BOLIVARES">#REF!</definedName>
    <definedName name="Bolívares">#REF!</definedName>
    <definedName name="Bolívares_MRIL">#REF!</definedName>
    <definedName name="BOMBAS">#N/A</definedName>
    <definedName name="Bono">[17]Dic2001!$F$12:$F$112</definedName>
    <definedName name="BorrarHoja">[8]!BorrarHoja</definedName>
    <definedName name="BorrarProducc">[20]Production!$C$6:$L$306</definedName>
    <definedName name="brantes">[21]Sheet1!#REF!</definedName>
    <definedName name="brdesp">[21]Sheet1!#REF!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'[22]Coef.'!$J$112:$J$115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>#REF!</definedName>
    <definedName name="CF">#REF!</definedName>
    <definedName name="cftr">'[28]500'!$A$1:$N$61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or1">[4]MiniDB!$D$21</definedName>
    <definedName name="Clor2">[4]MiniDB!$D$20</definedName>
    <definedName name="Clor3">[4]MiniDB!$D$19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[20]Production!$P$4</definedName>
    <definedName name="cond">[15]Data!$J$13</definedName>
    <definedName name="CONT\Y">[1]Sheet6!#REF!</definedName>
    <definedName name="Contacto">#REF!</definedName>
    <definedName name="CONTADOR">[1]Sheet6!#REF!</definedName>
    <definedName name="continua">[0]!continua</definedName>
    <definedName name="controasist">[32]Hoja1!$H$1:$H$4</definedName>
    <definedName name="Control">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>#REF!</definedName>
    <definedName name="Conyuge1">#REF!</definedName>
    <definedName name="CORROSION">#N/A</definedName>
    <definedName name="costos_diectos">'[33]Cuadro de Resultados'!#REF!</definedName>
    <definedName name="COTA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>#REF!</definedName>
    <definedName name="CPG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>#REF!</definedName>
    <definedName name="Curvaprog">#REF!</definedName>
    <definedName name="CUST">#REF!</definedName>
    <definedName name="D">#REF!</definedName>
    <definedName name="D_pozo">[4]MiniDB!$D$42</definedName>
    <definedName name="DATA_PRES.DIN">#REF!</definedName>
    <definedName name="DATA_PRES_DIN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[35]RUBROS!$A$2:$B$562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ENRVBBEO">'[24]PESCA DE V-B'!$A$69:$J$133</definedName>
    <definedName name="det">#REF!</definedName>
    <definedName name="dete">#REF!</definedName>
    <definedName name="dhsl">#REF!</definedName>
    <definedName name="diagrama">#REF!</definedName>
    <definedName name="diam">[15]Data!$E$7</definedName>
    <definedName name="Días_a_cubrir">#REF!</definedName>
    <definedName name="Días_descanso_titular">#REF!</definedName>
    <definedName name="Días_trabajdos_titular">#REF!</definedName>
    <definedName name="DIC">'[36]Informe global'!$A$6:$AA$107</definedName>
    <definedName name="DIFF">#REF!</definedName>
    <definedName name="Dirección">#REF!</definedName>
    <definedName name="dlev">[15]Data!$D$11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[15]Data!$H$7</definedName>
    <definedName name="DR_">#REF!</definedName>
    <definedName name="DR_1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C_ANtes">#REF!</definedName>
    <definedName name="ec_despues">#REF!</definedName>
    <definedName name="ecant">[21]Sheet1!#REF!</definedName>
    <definedName name="ecdesp">[21]Sheet1!#REF!</definedName>
    <definedName name="EDIT2">#REF!</definedName>
    <definedName name="ee">#REF!</definedName>
    <definedName name="eeeeeee">#REF!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[37]Hoja1!$B$55:$B$56</definedName>
    <definedName name="EMPRESA_DEL_GRUPO">#REF!</definedName>
    <definedName name="END">[0]!END</definedName>
    <definedName name="entAPI">#REF!</definedName>
    <definedName name="entBAF">'[16]Entrada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>#REF!</definedName>
    <definedName name="ETAPA">[38]MODELO!$D$7</definedName>
    <definedName name="EVI">#REF!</definedName>
    <definedName name="ex_despues">#REF!</definedName>
    <definedName name="exdesp">[21]Sheet1!#REF!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>'[10]FUERA DE CONVENIO'!#REF!</definedName>
    <definedName name="FC.MES">'[10]FUERA DE CONVENIO'!$D$8</definedName>
    <definedName name="Fd">[39]ESPESOR!$C$15</definedName>
    <definedName name="Fecha">#REF!</definedName>
    <definedName name="Fecha_Antes">#REF!</definedName>
    <definedName name="Fecha_Cierre">'[12]Datos Generales'!$C$3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[21]Sheet1!#REF!</definedName>
    <definedName name="fechdesp">[21]Sheet1!#REF!</definedName>
    <definedName name="ff">#REF!</definedName>
    <definedName name="FG">#REF!</definedName>
    <definedName name="FIEL">#REF!</definedName>
    <definedName name="FIL">#REF!</definedName>
    <definedName name="FixedC">#REF!</definedName>
    <definedName name="FL_ID">[4]MiniDB!$D$36</definedName>
    <definedName name="FL_length">[4]MiniDB!$D$35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'[40]Base General'!#REF!</definedName>
    <definedName name="FPDe">[15]Data!$D$13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>#REF!</definedName>
    <definedName name="FSDFSD">#N/A</definedName>
    <definedName name="Ft">[39]ESPESOR!$C$16</definedName>
    <definedName name="FTF">#REF!</definedName>
    <definedName name="FU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[21]Sheet1!#REF!</definedName>
    <definedName name="gasdesp">[21]Sheet1!#REF!</definedName>
    <definedName name="GassepModelo">[41]DataCombos2!$B$6:$B$88</definedName>
    <definedName name="GAST">#REF!</definedName>
    <definedName name="GC3500_PRICES">'[42]MASTER TABLE'!$I$547:$I$564</definedName>
    <definedName name="GDEP">#REF!</definedName>
    <definedName name="GENERAL">#N/A</definedName>
    <definedName name="GETDAT">#REF!</definedName>
    <definedName name="gf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[21]Sheet1!#REF!</definedName>
    <definedName name="GPM">#REF!</definedName>
    <definedName name="_xlnm.Recorder">#REF!</definedName>
    <definedName name="GRABAR">#REF!</definedName>
    <definedName name="GrabarCambios">[8]!GrabarCambios</definedName>
    <definedName name="GRABARDIAS">[1]Sheet6!#REF!</definedName>
    <definedName name="grade">[15]Data!$K$13</definedName>
    <definedName name="Guardias_por_turno">#REF!</definedName>
    <definedName name="h">#REF!</definedName>
    <definedName name="H2O">#REF!</definedName>
    <definedName name="hdp">[43]WTPO0197!#REF!</definedName>
    <definedName name="HeatValue">#REF!</definedName>
    <definedName name="HERRA">#REF!</definedName>
    <definedName name="herramientas">[44]Equipos!#REF!</definedName>
    <definedName name="hh">#REF!</definedName>
    <definedName name="hi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'[16]Salida Tk Bafle'!$A$7:$P$500</definedName>
    <definedName name="hoja6">'[16]Impulsion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'[45]Canon Taller '!$I$15:$J$19</definedName>
    <definedName name="Income">#REF!</definedName>
    <definedName name="Indices">[46]Validaciones!$B$79:$B$83</definedName>
    <definedName name="InfoGlob">'[47]Informe global'!$A$6:$AA$90</definedName>
    <definedName name="INI">#REF!</definedName>
    <definedName name="INICIAL">[1]Sheet5!#REF!</definedName>
    <definedName name="inicio">#REF!</definedName>
    <definedName name="InjectionVC">[20]Datos!$F$66</definedName>
    <definedName name="Insumos_Directo_Indirecto">[48]Validaciones!$B$61:$B$63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[49]IVA!$C$6:$G$6</definedName>
    <definedName name="IVA_IMPORTE">[49]IVA!$C$7:$G$90</definedName>
    <definedName name="IVA_JURISDICCION">[49]IVA!$B$7:$B$90</definedName>
    <definedName name="j">#REF!</definedName>
    <definedName name="jj">#REF!</definedName>
    <definedName name="JJJF">'[7]PROD DIA Y MES'!$A$1:$P$55</definedName>
    <definedName name="k">#REF!</definedName>
    <definedName name="KFAC">#REF!</definedName>
    <definedName name="kk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>#REF!</definedName>
    <definedName name="ListaActividades">[50]Datos!$G$6:$G$29</definedName>
    <definedName name="ListaCombustibles">#REF!</definedName>
    <definedName name="ListaModelos">'[51]Controles procesos'!$B$29:$B$37</definedName>
    <definedName name="ListaNeumaticos">#REF!</definedName>
    <definedName name="ListaSueldos">#REF!</definedName>
    <definedName name="ListaTiemposUnidades">[50]Datos!$K$6:$K$10</definedName>
    <definedName name="ll">#REF!</definedName>
    <definedName name="LOC">#REF!</definedName>
    <definedName name="LTW_Seguimiento_Laboratorio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>[0]!Macro1</definedName>
    <definedName name="Macro10">[0]!Macro10</definedName>
    <definedName name="Macro2">[0]!Macro2</definedName>
    <definedName name="Macro20">[0]!Macro20</definedName>
    <definedName name="Macro4">[8]!Macro4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aquina1">[32]Hoja1!$E$1:$E$14</definedName>
    <definedName name="Máquinas">[9]Maq!$A$6:$A$33</definedName>
    <definedName name="mas">#REF!</definedName>
    <definedName name="MATE">'[52]1240-18-P-RI-002'!#REF!</definedName>
    <definedName name="Materiales">[9]Mat!$A$4:$A$305</definedName>
    <definedName name="Maxima">[4]MiniDB!$D$49</definedName>
    <definedName name="MedicinaLaboral">#REF!</definedName>
    <definedName name="Menor">'[45]Sop Dif '!#REF!</definedName>
    <definedName name="menos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>#REF!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>[8]!Módulo3.Sector2</definedName>
    <definedName name="Módulo4.Sector3">[8]!Módulo4.Sector3</definedName>
    <definedName name="Módulo5.Sector4">[8]!Módulo5.Sector4</definedName>
    <definedName name="Módulo6.Sector5">[8]!Módulo6.Sector5</definedName>
    <definedName name="MOI">#REF!</definedName>
    <definedName name="Moneda">[12]Resumen!$X$2</definedName>
    <definedName name="MONTO">#REF!</definedName>
    <definedName name="Monto_Descuento_Bolívares">#REF!</definedName>
    <definedName name="Monto_Descuento_Dólares">#REF!</definedName>
    <definedName name="Mopre1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'[11]MO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[21]Sheet1!#REF!</definedName>
    <definedName name="netdesp">[21]Sheet1!#REF!</definedName>
    <definedName name="Neto_Arg">#REF!</definedName>
    <definedName name="Neto_Arg_T">#REF!</definedName>
    <definedName name="Netos_país">'[36]Netos  país'!$A$6:$I$107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OAMORT">[53]Bases!$H$7:$O$60</definedName>
    <definedName name="NOMBRE">#REF!</definedName>
    <definedName name="Normal">[4]MiniDB!$D$44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[21]Sheet1!#REF!</definedName>
    <definedName name="obsdesp">[21]Sheet1!#REF!</definedName>
    <definedName name="Observation">[4]MiniDB!$D$34</definedName>
    <definedName name="OGRA">#REF!</definedName>
    <definedName name="OGRA_C">#REF!</definedName>
    <definedName name="OILMTR">#REF!</definedName>
    <definedName name="OilReserves">[20]Datos!$F$13</definedName>
    <definedName name="OILT">#REF!</definedName>
    <definedName name="OiltransC">#REF!</definedName>
    <definedName name="OPC_ELEG">[1]Sheet5!#REF!</definedName>
    <definedName name="operador">#REF!</definedName>
    <definedName name="Operadores">#REF!</definedName>
    <definedName name="ORDEN">#REF!</definedName>
    <definedName name="ORID">#REF!</definedName>
    <definedName name="Orif3">[4]MiniDB!$D$5</definedName>
    <definedName name="orifa">[21]Sheet1!#REF!</definedName>
    <definedName name="orifd">[21]Sheet1!#REF!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[9]Otros!$A$4:$A$303</definedName>
    <definedName name="Overhead">#REF!</definedName>
    <definedName name="p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ágina_Principal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[15]Data!$D$9</definedName>
    <definedName name="PE_Obs">[4]MiniDB!$D$37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[54]PARAM!$A$3</definedName>
    <definedName name="Personal">[9]MO!$A$3:$A$128</definedName>
    <definedName name="PESOS150">#REF!</definedName>
    <definedName name="pesos600">#REF!</definedName>
    <definedName name="PESOS83">'[55]#¡REF'!$K$28</definedName>
    <definedName name="PESOS85">'[55]RESUMEN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'[16]Pileta Revestida'!$A$7:$P$54</definedName>
    <definedName name="PINCUPLA">'[24]PESCA DE V-B'!$A$135:$J$195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[15]Data!$D$7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tencial">#REF!</definedName>
    <definedName name="Pozo">[4]MiniDB!$D$1</definedName>
    <definedName name="Pozos">#REF!</definedName>
    <definedName name="pp">[39]ESPESOR!$C$13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[20]Datos!$F$74</definedName>
    <definedName name="production">#REF!</definedName>
    <definedName name="prof">#REF!</definedName>
    <definedName name="Proveedores">#REF!</definedName>
    <definedName name="PROVINCIA">'[11]MO - Petrolero Privado'!$E$8</definedName>
    <definedName name="PRTR">#REF!</definedName>
    <definedName name="Psep1">[4]MiniDB!$D$18</definedName>
    <definedName name="Psep2">[4]MiniDB!$D$17</definedName>
    <definedName name="Psep3">[4]MiniDB!$D$16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[56]Datos!$F$48</definedName>
    <definedName name="Qabg">#REF!</definedName>
    <definedName name="Qabo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_Social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ecover">[57]Macro1!$A$314</definedName>
    <definedName name="RECUP">#REF!</definedName>
    <definedName name="RED">#REF!</definedName>
    <definedName name="Refin">#REF!</definedName>
    <definedName name="region2">[32]Hoja1!$G$1:$G$5</definedName>
    <definedName name="renglon">#REF!</definedName>
    <definedName name="Rep">'[45]Sop Dif '!$K$5</definedName>
    <definedName name="reparacion">#REF!</definedName>
    <definedName name="RES">[54]PARAM!$A$1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TTBGYMOVROTTBG">'[24]PERDIDA DE TBG.'!$A$1:$J$63</definedName>
    <definedName name="ROWS">#REF!</definedName>
    <definedName name="Roygas">#REF!</definedName>
    <definedName name="Royoil">#REF!</definedName>
    <definedName name="rpm">[15]Data!$K$9</definedName>
    <definedName name="rr">[15]Data!$H$9</definedName>
    <definedName name="rrrrrrrrrrrrrr">#REF!</definedName>
    <definedName name="RUT">#REF!</definedName>
    <definedName name="S">#REF!</definedName>
    <definedName name="sal">#REF!</definedName>
    <definedName name="SALABA40">[1]Sheet4!#REF!</definedName>
    <definedName name="salAPI">#REF!</definedName>
    <definedName name="SALARIOS">#REF!</definedName>
    <definedName name="salBAF">'[16]Salida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>#REF!</definedName>
    <definedName name="Sector">#REF!</definedName>
    <definedName name="Sector1">[8]!Sector1</definedName>
    <definedName name="Sector2">#N/A</definedName>
    <definedName name="SectorTanque1">[8]!SectorTanque1</definedName>
    <definedName name="SEG">[1]Sheet6!#REF!</definedName>
    <definedName name="Segurodeobra">[44]MOI!#REF!</definedName>
    <definedName name="SeguroRanger">#REF!</definedName>
    <definedName name="SELECCION">[1]Sheet5!#REF!</definedName>
    <definedName name="SelloModelo">[61]DataCombos2!$D$6:$D$165</definedName>
    <definedName name="Semanas_por_mes">#REF!</definedName>
    <definedName name="SEPAR">#REF!</definedName>
    <definedName name="SERIE">#REF!</definedName>
    <definedName name="sf">[15]Data!$J$14</definedName>
    <definedName name="SH">[62]InfTerm!#REF!</definedName>
    <definedName name="shdf">#REF!</definedName>
    <definedName name="sino">[32]Hoja1!$D$1:$D$3</definedName>
    <definedName name="SINO2">[63]Hoja1!$K$3:$K$6</definedName>
    <definedName name="sl">[15]Data!$J$5</definedName>
    <definedName name="Sp">[39]ESPESOR!$C$14</definedName>
    <definedName name="spm">[15]Data!$L$5</definedName>
    <definedName name="spmt">[15]Data!$K$5</definedName>
    <definedName name="srdata">[15]Data!$R$3:$U$6</definedName>
    <definedName name="Srink">#REF!</definedName>
    <definedName name="srl">[15]Data!$K$16</definedName>
    <definedName name="sry">#REF!</definedName>
    <definedName name="ss">'[64]Informe Mensual'!#REF!</definedName>
    <definedName name="sss">'[64]Informe Mensual'!#REF!</definedName>
    <definedName name="ssssssss">'[65]Informe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[48]Validaciones!$B$4:$B$8</definedName>
    <definedName name="T_Gremio">[48]Validaciones!$D$4:$D$38</definedName>
    <definedName name="T_Nro_CCT">[48]Validaciones!$F$4:$F$11</definedName>
    <definedName name="T_Provincia">[48]Validaciones!$B$11:$B$17</definedName>
    <definedName name="T_Relac_con_servic">[48]Validaciones!$B$39:$B$42</definedName>
    <definedName name="T_rubro">[48]Validaciones!$F$19:$F$23</definedName>
    <definedName name="T_sino">[48]Validaciones!$B$28:$B$29</definedName>
    <definedName name="T_Situac_actual">[48]Validaciones!$B$34:$B$35</definedName>
    <definedName name="T_Tipo_neumat">[66]Validaciones!$B$46:$B$47</definedName>
    <definedName name="T_UUNN">[48]Validaciones!$B$23:$B$25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>#REF!</definedName>
    <definedName name="TableName">"Dummy"</definedName>
    <definedName name="Tanque2">[8]!Tanque2</definedName>
    <definedName name="Tanque3">[8]!Tanque3</definedName>
    <definedName name="Tanque4">[8]!Tanque4</definedName>
    <definedName name="Tanque5">[8]!Tanque5</definedName>
    <definedName name="Tanque6">[8]!Tanque6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[48]Validaciones!$B$69:$B$73</definedName>
    <definedName name="tipo1">[32]Hoja1!$A$1:$A$5</definedName>
    <definedName name="Tipo3">[4]MiniDB!$D$6</definedName>
    <definedName name="tipocliente">[32]Hoja1!$B$1:$B$4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'[24]RESUMEN ANUAL'!$A$66:$J$94</definedName>
    <definedName name="TOTALCUERPO">'[24]PESCA DE V-B'!$A$1:$J$63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>#REF!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[15]Data!$H$5</definedName>
    <definedName name="Unid.">'[52]1240-18-P-RI-002'!#REF!</definedName>
    <definedName name="Unidadgor">[67]Datos!$H$50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>#REF!</definedName>
    <definedName name="UTS">[15]Data!$K$14</definedName>
    <definedName name="uu">[0]!uu</definedName>
    <definedName name="v">#REF!</definedName>
    <definedName name="V0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>#REF!</definedName>
    <definedName name="VERGUENZA">#REF!</definedName>
    <definedName name="Vestimenta">#REF!</definedName>
    <definedName name="VfluidC">[20]Datos!$F$62</definedName>
    <definedName name="VgasC">#REF!</definedName>
    <definedName name="Viandas">#REF!</definedName>
    <definedName name="VInjecC">[20]Datos!$F$66</definedName>
    <definedName name="VM">#REF!</definedName>
    <definedName name="VnpozosC">[20]Datos!$F$72</definedName>
    <definedName name="VoilC">#REF!</definedName>
    <definedName name="VOLVER">[69]!VOLVER</definedName>
    <definedName name="vp">[15]Data!$H$16</definedName>
    <definedName name="VtasNetas">#REF!</definedName>
    <definedName name="VwatC">[20]Datos!#REF!</definedName>
    <definedName name="VwellC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[15]Data!$D$15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hidden="1">{#N/A,#N/A,FALSE,"SERIE_150";#N/A,#N/A,FALSE,"SERIE_600 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hidden="1">{#N/A,#N/A,TRUE,"DESARROLLO";#N/A,#N/A,TRUE,"MANTENIMIENTO";#N/A,#N/A,TRUE,"MENSUAL";#N/A,#N/A,TRUE,"PORCUENTA";#N/A,#N/A,TRUE,"DETALLE"}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hidden="1">{#N/A,#N/A,FALSE,"ENE"}</definedName>
    <definedName name="wrn.pull98." hidden="1">{#N/A,#N/A,FALSE,"ENE"}</definedName>
    <definedName name="wrn.Sale_Local_Q2." hidden="1">{"Sales_Local_Q2",#N/A,FALSE,"Q1_2000"}</definedName>
    <definedName name="wrn.Sale_Local_Q4." hidden="1">{"Sales_Local_Q4",#N/A,FALSE,"Q4_1999"}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>#REF!</definedName>
    <definedName name="ww">#REF!</definedName>
    <definedName name="wwww">#REF!</definedName>
    <definedName name="x">#REF!</definedName>
    <definedName name="xx">[39]ESPESOR!$B$21</definedName>
    <definedName name="xxx">#REF!</definedName>
    <definedName name="xxxx">#REF!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[37]Hoja1!$B$57:$B$65</definedName>
    <definedName name="yak">#REF!</definedName>
    <definedName name="yar">#REF!</definedName>
    <definedName name="Yes_No">'[22]Coef.'!$J$112:$J$113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[48]Validaciones!$B$51:$B$57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7" l="1"/>
  <c r="H7" i="7" s="1"/>
  <c r="E6" i="7"/>
  <c r="H6" i="7" s="1"/>
  <c r="E5" i="7"/>
  <c r="H5" i="7" s="1"/>
  <c r="E3" i="7"/>
  <c r="H3" i="7" s="1"/>
  <c r="F3" i="7"/>
  <c r="G3" i="7" s="1"/>
  <c r="C56" i="6"/>
  <c r="C55" i="6"/>
  <c r="C54" i="6"/>
  <c r="E4" i="7" l="1"/>
  <c r="H4" i="7" s="1"/>
  <c r="F4" i="7"/>
  <c r="F5" i="7" l="1"/>
  <c r="G4" i="7"/>
  <c r="H8" i="7"/>
  <c r="F6" i="7" l="1"/>
  <c r="G5" i="7"/>
  <c r="F7" i="7" l="1"/>
  <c r="G7" i="7" s="1"/>
  <c r="G6" i="7"/>
  <c r="G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B70FE-5E4D-4EEF-A61E-92F998056042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E72D632-ED4E-45DD-99E0-1A0A2EE7C762}" name="WorksheetConnection_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Tabla1"/>
        </x15:connection>
      </ext>
    </extLst>
  </connection>
</connections>
</file>

<file path=xl/sharedStrings.xml><?xml version="1.0" encoding="utf-8"?>
<sst xmlns="http://schemas.openxmlformats.org/spreadsheetml/2006/main" count="274" uniqueCount="136">
  <si>
    <t>Etiquetas de fila</t>
  </si>
  <si>
    <t>Dispersante de Asfaltenos</t>
  </si>
  <si>
    <t>Removedor Incrustaciones</t>
  </si>
  <si>
    <t>Inh Incrustaciones</t>
  </si>
  <si>
    <t>Sec Sulfhídrico</t>
  </si>
  <si>
    <t>Sec. Oxígeno</t>
  </si>
  <si>
    <t>Total general</t>
  </si>
  <si>
    <t>MALARGUE</t>
  </si>
  <si>
    <t>DISOLVENTE DE PARAFINAS Y ASFALTENOS</t>
  </si>
  <si>
    <t>DISPERSANTE DE PARAFINAS Y ASFALTENOS</t>
  </si>
  <si>
    <t>INHIBIDOR DE PARAFINAS</t>
  </si>
  <si>
    <t>INHIBIDOR DE PARAFINAS Y ASFALTENOS</t>
  </si>
  <si>
    <t>REDUCTOR DE FRICCIÓN</t>
  </si>
  <si>
    <t>REDUCTOR DE VISCOSIDAD</t>
  </si>
  <si>
    <t>SECUESTRANTE DE SULFHÍDRICO</t>
  </si>
  <si>
    <t>ANTIESPUMANTE</t>
  </si>
  <si>
    <t>HUMECTANTE DE SOLIDOS</t>
  </si>
  <si>
    <t>Ruptor total</t>
  </si>
  <si>
    <t>DESINCRUSTANTE</t>
  </si>
  <si>
    <t>Dispersante de sólidos orgánicos e inorgánicos</t>
  </si>
  <si>
    <t>Estabilizador de Arcillas</t>
  </si>
  <si>
    <t>INHIBIDOR DE INCRUSTACIONES</t>
  </si>
  <si>
    <t>SECUESTRANTE DE OXIGENO</t>
  </si>
  <si>
    <t>Limpieza de Punzados</t>
  </si>
  <si>
    <t>Mejorador de Fluidez</t>
  </si>
  <si>
    <t>Deshidratador de gas</t>
  </si>
  <si>
    <t>Humectante de Solido</t>
  </si>
  <si>
    <t>Inh. De Incrustaciones</t>
  </si>
  <si>
    <t>BARRANCAS</t>
  </si>
  <si>
    <t>Dispersnate de Parafina/Asfaltenos</t>
  </si>
  <si>
    <t>Humectante/Secante</t>
  </si>
  <si>
    <t xml:space="preserve">Oxidante de solidos </t>
  </si>
  <si>
    <t>LA VENTANA</t>
  </si>
  <si>
    <t>VIZCACHERAS</t>
  </si>
  <si>
    <t>Biocida</t>
  </si>
  <si>
    <t xml:space="preserve">Desemulsionante  </t>
  </si>
  <si>
    <t>Desemulsionante inverso</t>
  </si>
  <si>
    <t>Detergente</t>
  </si>
  <si>
    <t>Dispersante</t>
  </si>
  <si>
    <t>Dispersante de parafinas y/o asfaltenos</t>
  </si>
  <si>
    <t>OXIDANTE</t>
  </si>
  <si>
    <t>Regulador de pH</t>
  </si>
  <si>
    <t xml:space="preserve">Sal </t>
  </si>
  <si>
    <t>Secuestrante de oxígeno</t>
  </si>
  <si>
    <t>UGARTECHE</t>
  </si>
  <si>
    <t>Mejorador de flujo y de Parafinas</t>
  </si>
  <si>
    <t>Reductor de Viscocidad</t>
  </si>
  <si>
    <t>Suma de  Consumo (L/mes)</t>
  </si>
  <si>
    <t xml:space="preserve">Suma de Bacheo B/P </t>
  </si>
  <si>
    <t>Suma de Continua</t>
  </si>
  <si>
    <t>CLARIFICANTE</t>
  </si>
  <si>
    <t>Deshidratación y Calidad de entrega</t>
  </si>
  <si>
    <t>INHIBIDOR DE CORROSIÓN</t>
  </si>
  <si>
    <t>DESEMULSIONANTE</t>
  </si>
  <si>
    <t>INHIBIDOR DE HIDRATOS</t>
  </si>
  <si>
    <t>BACTERICIDA</t>
  </si>
  <si>
    <t>FLOCULANTE</t>
  </si>
  <si>
    <t>Odorizante</t>
  </si>
  <si>
    <t>Producto Químico, Denominación comercial</t>
  </si>
  <si>
    <t>BX707</t>
  </si>
  <si>
    <t>FBS1747</t>
  </si>
  <si>
    <t>DBM4022CT</t>
  </si>
  <si>
    <t>FBS2008</t>
  </si>
  <si>
    <t>DBC4893</t>
  </si>
  <si>
    <t>DS592</t>
  </si>
  <si>
    <t>DPB350</t>
  </si>
  <si>
    <t>DPB52</t>
  </si>
  <si>
    <t>IPB650A</t>
  </si>
  <si>
    <t>BX844</t>
  </si>
  <si>
    <t>IC898</t>
  </si>
  <si>
    <t>CYB589</t>
  </si>
  <si>
    <t>IC5091</t>
  </si>
  <si>
    <t>RFB200</t>
  </si>
  <si>
    <t>BX256</t>
  </si>
  <si>
    <t>IPB935CT</t>
  </si>
  <si>
    <t>SO4353CT</t>
  </si>
  <si>
    <t>BSH8050CT</t>
  </si>
  <si>
    <t>ABC11</t>
  </si>
  <si>
    <t>BX960</t>
  </si>
  <si>
    <t>FBS9558</t>
  </si>
  <si>
    <t>DBC4039</t>
  </si>
  <si>
    <t>DPB52CT</t>
  </si>
  <si>
    <t>IPB530</t>
  </si>
  <si>
    <t>SB14CT</t>
  </si>
  <si>
    <t>BX910CT</t>
  </si>
  <si>
    <t>FBS3511</t>
  </si>
  <si>
    <t>DBC3158</t>
  </si>
  <si>
    <t>DBC4879CT</t>
  </si>
  <si>
    <t>DS592CT</t>
  </si>
  <si>
    <t>SPBC38</t>
  </si>
  <si>
    <t>FBS1409</t>
  </si>
  <si>
    <t>BX844CT</t>
  </si>
  <si>
    <t>IC5087A</t>
  </si>
  <si>
    <t>CYB816</t>
  </si>
  <si>
    <t>IPB658</t>
  </si>
  <si>
    <t>RT20</t>
  </si>
  <si>
    <t>BSH506CT</t>
  </si>
  <si>
    <t>BXC3209</t>
  </si>
  <si>
    <t>DBC4928</t>
  </si>
  <si>
    <t>BSH8050</t>
  </si>
  <si>
    <t/>
  </si>
  <si>
    <t>Precio [USD/litro]</t>
  </si>
  <si>
    <t>Area</t>
  </si>
  <si>
    <t>Puntos en Continua</t>
  </si>
  <si>
    <t>Puntos en Batch</t>
  </si>
  <si>
    <t>Tarifa OYM DOSIF</t>
  </si>
  <si>
    <t>Tarifa SERV. BATCHEO TRAT. QUIM</t>
  </si>
  <si>
    <t>Total ARS</t>
  </si>
  <si>
    <t>Texto breve</t>
  </si>
  <si>
    <t>Unidad medida base</t>
  </si>
  <si>
    <t>Número de servicio</t>
  </si>
  <si>
    <t>TARIFARIO MENDOZA NORTE</t>
  </si>
  <si>
    <t>OYM PTO.DOSIF. TRAT.QUIM. 1A50 P/UNI</t>
  </si>
  <si>
    <t>UNI</t>
  </si>
  <si>
    <t>10000000000003862</t>
  </si>
  <si>
    <t>OYM PTO.DOSIF. TRAT.QUIM. 51A100 P/UNI</t>
  </si>
  <si>
    <t>10000000000003863</t>
  </si>
  <si>
    <t>OYM PTO.DOSIF. TRAT.QUIM. 101A200 P/UNI</t>
  </si>
  <si>
    <t>10000000000003864</t>
  </si>
  <si>
    <t>OYM PTO.DOSIF. TRAT.QUIM. 201A300 P/UNI</t>
  </si>
  <si>
    <t>10000000000003865</t>
  </si>
  <si>
    <t>TTE. P/UNI SKID.DOSIF. TRAT.QUIM.</t>
  </si>
  <si>
    <t>80000000000000620</t>
  </si>
  <si>
    <t>OYM PTO.DOSIF. TRAT.QUIM. 301A400 P/UNI</t>
  </si>
  <si>
    <t>10000000000003866</t>
  </si>
  <si>
    <t>OYM PTO.DOSIF. TRAT.QUIM. &gt;400 P/UNI</t>
  </si>
  <si>
    <t>10000000000003867</t>
  </si>
  <si>
    <t>SERV. BATCHEO TRAT.QUIM. BP≤20KG P/UNI</t>
  </si>
  <si>
    <t>10000000000003860</t>
  </si>
  <si>
    <t>SERV. BATCHEO TRAT.QUIM. AP&gt;70KG P/UNI</t>
  </si>
  <si>
    <t>10000000000003861</t>
  </si>
  <si>
    <t>MONT. SKID.DOSIF. TRAT.QUIM. _ P/UNI</t>
  </si>
  <si>
    <t>10000000000003868</t>
  </si>
  <si>
    <t>Precio feb-24</t>
  </si>
  <si>
    <t>Total Batch [ARS]</t>
  </si>
  <si>
    <t>Total Continuo [ARS]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</si>
</sst>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>
    <font>
      <sz val="11"/>
      <color theme="1"/>
      <name val="Calibri"/>
      <family val="2"/>
      <scheme val="minor"/>
    </font>
    <font>
      <sz val="10"/>
      <color theme="1"/>
      <name val="72 Condensed"/>
      <family val="2"/>
    </font>
    <font>
      <b/>
      <sz val="10"/>
      <color theme="1"/>
      <name val="72 Condensed"/>
      <family val="2"/>
    </font>
    <font>
      <b/>
      <sz val="10"/>
      <color theme="1"/>
      <name val="Exo"/>
    </font>
    <font>
      <sz val="10"/>
      <color theme="1"/>
      <name val="Exo"/>
    </font>
    <font>
      <b/>
      <sz val="10"/>
      <color theme="0" tint="-0.499984740745262"/>
      <name val="Exo"/>
    </font>
    <font>
      <sz val="10"/>
      <color theme="0" tint="-0.499984740745262"/>
      <name val="Exo"/>
    </font>
    <font>
      <b/>
      <sz val="10"/>
      <color theme="0" tint="-4.9989318521683403E-2"/>
      <name val="Exo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>
      <alignment wrapText="1"/>
    </xf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4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44" fontId="4" fillId="4" borderId="1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/>
    </xf>
    <xf numFmtId="3" fontId="6" fillId="0" borderId="15" xfId="0" applyNumberFormat="1" applyFont="1" applyBorder="1" applyAlignment="1">
      <alignment horizontal="center"/>
    </xf>
    <xf numFmtId="44" fontId="5" fillId="0" borderId="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2CD5D92-0C27-447F-888B-1242CC8D6B8D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16" Type="http://schemas.openxmlformats.org/officeDocument/2006/relationships/externalLink" Target="externalLinks/externalLink14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styles" Target="styles.xml"/><Relationship Id="rId79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80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connections" Target="connections.xml"/><Relationship Id="rId78" Type="http://schemas.openxmlformats.org/officeDocument/2006/relationships/customXml" Target="../customXml/item1.xml"/><Relationship Id="rId81" Type="http://schemas.openxmlformats.org/officeDocument/2006/relationships/customXml" Target="../customXml/item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powerPivotData" Target="model/item.data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BRO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/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AEFFE-FAFA-4FDC-A0F0-5559BBF0AE16}" name="Tabla1" displayName="Tabla1" ref="B3:G112" totalsRowShown="0" headerRowDxfId="7" dataDxfId="6">
  <autoFilter ref="B3:G112" xr:uid="{3ADAEFFE-FAFA-4FDC-A0F0-5559BBF0AE16}"/>
  <tableColumns count="6">
    <tableColumn id="1" xr3:uid="{7335582E-E3F0-4F5C-A28B-800592445517}" name="Etiquetas de fila" dataDxfId="5"/>
    <tableColumn id="2" xr3:uid="{9617F3B8-1E33-43A2-AD6A-498324C92187}" name="Suma de  Consumo (L/mes)" dataDxfId="4"/>
    <tableColumn id="3" xr3:uid="{CC6B0C35-33AA-410A-B290-AE12794FFD37}" name="Suma de Bacheo B/P " dataDxfId="3"/>
    <tableColumn id="4" xr3:uid="{19E606BB-F7D2-4861-BEF4-B59D60529204}" name="Suma de Continua" dataDxfId="2"/>
    <tableColumn id="7" xr3:uid="{0E4332C0-1372-46AB-A793-35BBD37421FF}" name="Producto Químico, Denominación comercial" dataDxfId="1"/>
    <tableColumn id="5" xr3:uid="{DFF1FF82-4BF3-4142-AD7A-2DAFDD414DFD}" name="Precio [USD/litro]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09DB-8EBB-4BFE-AEEE-753DBB36731F}">
  <dimension ref="B2:G112"/>
  <sheetViews>
    <sheetView tabSelected="1" topLeftCell="A37" workbookViewId="0">
      <selection activeCell="I86" sqref="I86"/>
    </sheetView>
  </sheetViews>
  <sheetFormatPr baseColWidth="10" defaultRowHeight="12.75"/>
  <cols>
    <col min="1" max="1" width="5" style="1" customWidth="1"/>
    <col min="2" max="2" width="38" style="1" customWidth="1"/>
    <col min="3" max="3" width="17.28515625" style="1" customWidth="1"/>
    <col min="4" max="4" width="16.140625" style="1" customWidth="1"/>
    <col min="5" max="5" width="12" style="1" customWidth="1"/>
    <col min="6" max="6" width="20.28515625" style="1" customWidth="1"/>
    <col min="7" max="7" width="15.85546875" style="1" customWidth="1"/>
    <col min="8" max="8" width="11.42578125" style="1" customWidth="1"/>
    <col min="9" max="9" width="5.85546875" style="1" customWidth="1"/>
    <col min="10" max="16384" width="11.42578125" style="1"/>
  </cols>
  <sheetData>
    <row r="2" spans="2:7" ht="13.5" thickBot="1"/>
    <row r="3" spans="2:7" ht="39" thickBot="1">
      <c r="B3" s="35" t="s">
        <v>0</v>
      </c>
      <c r="C3" s="37" t="s">
        <v>47</v>
      </c>
      <c r="D3" s="37" t="s">
        <v>48</v>
      </c>
      <c r="E3" s="36" t="s">
        <v>49</v>
      </c>
      <c r="F3" s="35" t="s">
        <v>58</v>
      </c>
      <c r="G3" s="36" t="s">
        <v>101</v>
      </c>
    </row>
    <row r="4" spans="2:7">
      <c r="B4" s="2" t="s">
        <v>28</v>
      </c>
      <c r="C4" s="3">
        <v>111305</v>
      </c>
      <c r="D4" s="3">
        <v>540</v>
      </c>
      <c r="E4" s="4">
        <v>178</v>
      </c>
      <c r="F4" s="5"/>
      <c r="G4" s="7">
        <v>0</v>
      </c>
    </row>
    <row r="5" spans="2:7">
      <c r="B5" s="5" t="s">
        <v>34</v>
      </c>
      <c r="C5" s="6">
        <v>17023</v>
      </c>
      <c r="D5" s="6">
        <v>98</v>
      </c>
      <c r="E5" s="7">
        <v>54</v>
      </c>
      <c r="F5" s="5" t="s">
        <v>59</v>
      </c>
      <c r="G5" s="7">
        <v>4.72</v>
      </c>
    </row>
    <row r="6" spans="2:7">
      <c r="B6" s="5" t="s">
        <v>50</v>
      </c>
      <c r="C6" s="6">
        <v>1540</v>
      </c>
      <c r="D6" s="6"/>
      <c r="E6" s="7">
        <v>6</v>
      </c>
      <c r="F6" s="5" t="s">
        <v>60</v>
      </c>
      <c r="G6" s="7">
        <v>4.57</v>
      </c>
    </row>
    <row r="7" spans="2:7">
      <c r="B7" s="5" t="s">
        <v>35</v>
      </c>
      <c r="C7" s="6">
        <v>110</v>
      </c>
      <c r="D7" s="6"/>
      <c r="E7" s="7">
        <v>2</v>
      </c>
      <c r="F7" s="5" t="s">
        <v>61</v>
      </c>
      <c r="G7" s="7">
        <v>3.25</v>
      </c>
    </row>
    <row r="8" spans="2:7">
      <c r="B8" s="5" t="s">
        <v>36</v>
      </c>
      <c r="C8" s="6">
        <v>3080</v>
      </c>
      <c r="D8" s="6"/>
      <c r="E8" s="7">
        <v>4</v>
      </c>
      <c r="F8" s="5" t="s">
        <v>62</v>
      </c>
      <c r="G8" s="7">
        <v>2.74</v>
      </c>
    </row>
    <row r="9" spans="2:7">
      <c r="B9" s="5" t="s">
        <v>51</v>
      </c>
      <c r="C9" s="6">
        <v>17046</v>
      </c>
      <c r="D9" s="6">
        <v>59</v>
      </c>
      <c r="E9" s="7">
        <v>22</v>
      </c>
      <c r="F9" s="5" t="s">
        <v>63</v>
      </c>
      <c r="G9" s="7">
        <v>6.82</v>
      </c>
    </row>
    <row r="10" spans="2:7">
      <c r="B10" s="5" t="s">
        <v>25</v>
      </c>
      <c r="C10" s="6">
        <v>0</v>
      </c>
      <c r="D10" s="6"/>
      <c r="E10" s="7"/>
      <c r="F10" s="5"/>
      <c r="G10" s="7"/>
    </row>
    <row r="11" spans="2:7">
      <c r="B11" s="5" t="s">
        <v>18</v>
      </c>
      <c r="C11" s="6">
        <v>0</v>
      </c>
      <c r="D11" s="6"/>
      <c r="E11" s="7">
        <v>2</v>
      </c>
      <c r="F11" s="5" t="s">
        <v>64</v>
      </c>
      <c r="G11" s="7">
        <v>1.51</v>
      </c>
    </row>
    <row r="12" spans="2:7">
      <c r="B12" s="5" t="s">
        <v>37</v>
      </c>
      <c r="C12" s="6">
        <v>710</v>
      </c>
      <c r="D12" s="6">
        <v>1</v>
      </c>
      <c r="E12" s="7">
        <v>2</v>
      </c>
      <c r="F12" s="5" t="s">
        <v>65</v>
      </c>
      <c r="G12" s="7">
        <v>4.3899999999999997</v>
      </c>
    </row>
    <row r="13" spans="2:7">
      <c r="B13" s="5" t="s">
        <v>38</v>
      </c>
      <c r="C13" s="6">
        <v>450</v>
      </c>
      <c r="D13" s="6"/>
      <c r="E13" s="7">
        <v>4</v>
      </c>
      <c r="F13" s="5" t="s">
        <v>66</v>
      </c>
      <c r="G13" s="7">
        <v>5.07</v>
      </c>
    </row>
    <row r="14" spans="2:7">
      <c r="B14" s="5" t="s">
        <v>39</v>
      </c>
      <c r="C14" s="6">
        <v>4462</v>
      </c>
      <c r="D14" s="6">
        <v>40</v>
      </c>
      <c r="E14" s="7">
        <v>14</v>
      </c>
      <c r="F14" s="5" t="s">
        <v>67</v>
      </c>
      <c r="G14" s="7">
        <v>7.32</v>
      </c>
    </row>
    <row r="15" spans="2:7">
      <c r="B15" s="5" t="s">
        <v>26</v>
      </c>
      <c r="C15" s="6">
        <v>0</v>
      </c>
      <c r="D15" s="6"/>
      <c r="E15" s="7"/>
      <c r="F15" s="5" t="s">
        <v>68</v>
      </c>
      <c r="G15" s="7">
        <v>3.89</v>
      </c>
    </row>
    <row r="16" spans="2:7">
      <c r="B16" s="5" t="s">
        <v>27</v>
      </c>
      <c r="C16" s="6">
        <v>139</v>
      </c>
      <c r="D16" s="6"/>
      <c r="E16" s="7">
        <v>1</v>
      </c>
      <c r="F16" s="5" t="s">
        <v>69</v>
      </c>
      <c r="G16" s="7">
        <v>3.48</v>
      </c>
    </row>
    <row r="17" spans="2:7">
      <c r="B17" s="5" t="s">
        <v>52</v>
      </c>
      <c r="C17" s="6">
        <v>15147</v>
      </c>
      <c r="D17" s="6">
        <v>130</v>
      </c>
      <c r="E17" s="7">
        <v>20</v>
      </c>
      <c r="F17" s="5" t="s">
        <v>70</v>
      </c>
      <c r="G17" s="7">
        <v>3.7</v>
      </c>
    </row>
    <row r="18" spans="2:7">
      <c r="B18" s="5" t="s">
        <v>21</v>
      </c>
      <c r="C18" s="6">
        <v>6662</v>
      </c>
      <c r="D18" s="6">
        <v>9</v>
      </c>
      <c r="E18" s="7">
        <v>14</v>
      </c>
      <c r="F18" s="5" t="s">
        <v>71</v>
      </c>
      <c r="G18" s="7">
        <v>4.0199999999999996</v>
      </c>
    </row>
    <row r="19" spans="2:7">
      <c r="B19" s="5" t="s">
        <v>23</v>
      </c>
      <c r="C19" s="6">
        <v>0</v>
      </c>
      <c r="D19" s="6"/>
      <c r="E19" s="7"/>
      <c r="F19" s="5"/>
      <c r="G19" s="7" t="s">
        <v>100</v>
      </c>
    </row>
    <row r="20" spans="2:7">
      <c r="B20" s="5" t="s">
        <v>24</v>
      </c>
      <c r="C20" s="6">
        <v>539</v>
      </c>
      <c r="D20" s="6"/>
      <c r="E20" s="7">
        <v>3</v>
      </c>
      <c r="F20" s="5" t="s">
        <v>72</v>
      </c>
      <c r="G20" s="7">
        <v>3.45</v>
      </c>
    </row>
    <row r="21" spans="2:7">
      <c r="B21" s="5" t="s">
        <v>45</v>
      </c>
      <c r="C21" s="6">
        <v>7025</v>
      </c>
      <c r="D21" s="6">
        <v>156</v>
      </c>
      <c r="E21" s="7">
        <v>1</v>
      </c>
      <c r="F21" s="5" t="s">
        <v>61</v>
      </c>
      <c r="G21" s="7">
        <v>3.25</v>
      </c>
    </row>
    <row r="22" spans="2:7">
      <c r="B22" s="5" t="s">
        <v>40</v>
      </c>
      <c r="C22" s="6">
        <v>0</v>
      </c>
      <c r="D22" s="6">
        <v>2</v>
      </c>
      <c r="E22" s="7"/>
      <c r="F22" s="5" t="s">
        <v>73</v>
      </c>
      <c r="G22" s="7">
        <v>3.77</v>
      </c>
    </row>
    <row r="23" spans="2:7">
      <c r="B23" s="5" t="s">
        <v>46</v>
      </c>
      <c r="C23" s="6">
        <v>4782</v>
      </c>
      <c r="D23" s="6">
        <v>44</v>
      </c>
      <c r="E23" s="7">
        <v>7</v>
      </c>
      <c r="F23" s="5" t="s">
        <v>74</v>
      </c>
      <c r="G23" s="7">
        <v>7.88</v>
      </c>
    </row>
    <row r="24" spans="2:7">
      <c r="B24" s="5" t="s">
        <v>41</v>
      </c>
      <c r="C24" s="6">
        <v>1130</v>
      </c>
      <c r="D24" s="6"/>
      <c r="E24" s="7">
        <v>4</v>
      </c>
      <c r="F24" s="5"/>
      <c r="G24" s="7" t="s">
        <v>100</v>
      </c>
    </row>
    <row r="25" spans="2:7">
      <c r="B25" s="5" t="s">
        <v>42</v>
      </c>
      <c r="C25" s="6">
        <v>28500</v>
      </c>
      <c r="D25" s="6"/>
      <c r="E25" s="7">
        <v>2</v>
      </c>
      <c r="F25" s="5"/>
      <c r="G25" s="7" t="s">
        <v>100</v>
      </c>
    </row>
    <row r="26" spans="2:7">
      <c r="B26" s="5" t="s">
        <v>43</v>
      </c>
      <c r="C26" s="6">
        <v>2170</v>
      </c>
      <c r="D26" s="6">
        <v>1</v>
      </c>
      <c r="E26" s="7">
        <v>8</v>
      </c>
      <c r="F26" s="5" t="s">
        <v>75</v>
      </c>
      <c r="G26" s="7">
        <v>2.31</v>
      </c>
    </row>
    <row r="27" spans="2:7">
      <c r="B27" s="5" t="s">
        <v>14</v>
      </c>
      <c r="C27" s="6">
        <v>790</v>
      </c>
      <c r="D27" s="6"/>
      <c r="E27" s="7">
        <v>8</v>
      </c>
      <c r="F27" s="5" t="s">
        <v>76</v>
      </c>
      <c r="G27" s="7">
        <v>4.1100000000000003</v>
      </c>
    </row>
    <row r="28" spans="2:7">
      <c r="B28" s="8" t="s">
        <v>32</v>
      </c>
      <c r="C28" s="6">
        <v>61181</v>
      </c>
      <c r="D28" s="6">
        <v>148</v>
      </c>
      <c r="E28" s="7">
        <v>157</v>
      </c>
      <c r="F28" s="5"/>
      <c r="G28" s="7"/>
    </row>
    <row r="29" spans="2:7">
      <c r="B29" s="5" t="s">
        <v>34</v>
      </c>
      <c r="C29" s="6">
        <v>8001</v>
      </c>
      <c r="D29" s="6">
        <v>53</v>
      </c>
      <c r="E29" s="7">
        <v>12</v>
      </c>
      <c r="F29" s="5" t="s">
        <v>78</v>
      </c>
      <c r="G29" s="7">
        <v>4.5</v>
      </c>
    </row>
    <row r="30" spans="2:7">
      <c r="B30" s="5" t="s">
        <v>50</v>
      </c>
      <c r="C30" s="6">
        <v>1310</v>
      </c>
      <c r="D30" s="6"/>
      <c r="E30" s="7">
        <v>2</v>
      </c>
      <c r="F30" s="5" t="s">
        <v>79</v>
      </c>
      <c r="G30" s="7">
        <v>9.25</v>
      </c>
    </row>
    <row r="31" spans="2:7">
      <c r="B31" s="5" t="s">
        <v>53</v>
      </c>
      <c r="C31" s="6">
        <v>1226</v>
      </c>
      <c r="D31" s="6"/>
      <c r="E31" s="7">
        <v>2</v>
      </c>
      <c r="F31" s="5" t="s">
        <v>61</v>
      </c>
      <c r="G31" s="7">
        <v>3.25</v>
      </c>
    </row>
    <row r="32" spans="2:7">
      <c r="B32" s="5" t="s">
        <v>35</v>
      </c>
      <c r="C32" s="6">
        <v>80</v>
      </c>
      <c r="D32" s="6"/>
      <c r="E32" s="7">
        <v>2</v>
      </c>
      <c r="F32" s="5" t="s">
        <v>80</v>
      </c>
      <c r="G32" s="7">
        <v>6.61</v>
      </c>
    </row>
    <row r="33" spans="2:7">
      <c r="B33" s="5" t="s">
        <v>36</v>
      </c>
      <c r="C33" s="6">
        <v>3080</v>
      </c>
      <c r="D33" s="6"/>
      <c r="E33" s="7">
        <v>4</v>
      </c>
      <c r="F33" s="5" t="s">
        <v>62</v>
      </c>
      <c r="G33" s="7">
        <v>2.74</v>
      </c>
    </row>
    <row r="34" spans="2:7">
      <c r="B34" s="5" t="s">
        <v>51</v>
      </c>
      <c r="C34" s="6">
        <v>2318</v>
      </c>
      <c r="D34" s="6">
        <v>7</v>
      </c>
      <c r="E34" s="7">
        <v>15</v>
      </c>
      <c r="F34" s="5" t="s">
        <v>80</v>
      </c>
      <c r="G34" s="7">
        <v>6.61</v>
      </c>
    </row>
    <row r="35" spans="2:7">
      <c r="B35" s="5" t="s">
        <v>18</v>
      </c>
      <c r="C35" s="6">
        <v>800</v>
      </c>
      <c r="D35" s="6">
        <v>1</v>
      </c>
      <c r="E35" s="7">
        <v>2</v>
      </c>
      <c r="F35" s="5" t="s">
        <v>64</v>
      </c>
      <c r="G35" s="7">
        <v>1.51</v>
      </c>
    </row>
    <row r="36" spans="2:7">
      <c r="B36" s="5" t="s">
        <v>37</v>
      </c>
      <c r="C36" s="6">
        <v>0</v>
      </c>
      <c r="D36" s="6"/>
      <c r="E36" s="7">
        <v>4</v>
      </c>
      <c r="F36" s="5" t="s">
        <v>65</v>
      </c>
      <c r="G36" s="7">
        <v>4.3899999999999997</v>
      </c>
    </row>
    <row r="37" spans="2:7">
      <c r="B37" s="5" t="s">
        <v>38</v>
      </c>
      <c r="C37" s="6">
        <v>315</v>
      </c>
      <c r="D37" s="6">
        <v>1</v>
      </c>
      <c r="E37" s="7">
        <v>4</v>
      </c>
      <c r="F37" s="5" t="s">
        <v>65</v>
      </c>
      <c r="G37" s="7">
        <v>4.3899999999999997</v>
      </c>
    </row>
    <row r="38" spans="2:7">
      <c r="B38" s="5" t="s">
        <v>39</v>
      </c>
      <c r="C38" s="6">
        <v>912</v>
      </c>
      <c r="D38" s="6">
        <v>8</v>
      </c>
      <c r="E38" s="7">
        <v>15</v>
      </c>
      <c r="F38" s="5" t="s">
        <v>81</v>
      </c>
      <c r="G38" s="7">
        <v>5.07</v>
      </c>
    </row>
    <row r="39" spans="2:7">
      <c r="B39" s="5" t="s">
        <v>29</v>
      </c>
      <c r="C39" s="6">
        <v>2018</v>
      </c>
      <c r="D39" s="6">
        <v>2</v>
      </c>
      <c r="E39" s="7">
        <v>3</v>
      </c>
      <c r="F39" s="5" t="s">
        <v>82</v>
      </c>
      <c r="G39" s="7">
        <v>6.61</v>
      </c>
    </row>
    <row r="40" spans="2:7">
      <c r="B40" s="5" t="s">
        <v>30</v>
      </c>
      <c r="C40" s="6">
        <v>7769</v>
      </c>
      <c r="D40" s="6">
        <v>2</v>
      </c>
      <c r="E40" s="7">
        <v>10</v>
      </c>
      <c r="F40" s="5" t="s">
        <v>68</v>
      </c>
      <c r="G40" s="7">
        <v>3.89</v>
      </c>
    </row>
    <row r="41" spans="2:7">
      <c r="B41" s="5" t="s">
        <v>27</v>
      </c>
      <c r="C41" s="6">
        <v>2584</v>
      </c>
      <c r="D41" s="6"/>
      <c r="E41" s="7">
        <v>7</v>
      </c>
      <c r="F41" s="5" t="s">
        <v>71</v>
      </c>
      <c r="G41" s="7">
        <v>4.0199999999999996</v>
      </c>
    </row>
    <row r="42" spans="2:7">
      <c r="B42" s="5" t="s">
        <v>52</v>
      </c>
      <c r="C42" s="6">
        <v>18208</v>
      </c>
      <c r="D42" s="6">
        <v>70</v>
      </c>
      <c r="E42" s="7">
        <v>35</v>
      </c>
      <c r="F42" s="5" t="s">
        <v>70</v>
      </c>
      <c r="G42" s="7">
        <v>3.7</v>
      </c>
    </row>
    <row r="43" spans="2:7">
      <c r="B43" s="5" t="s">
        <v>54</v>
      </c>
      <c r="C43" s="6">
        <v>0</v>
      </c>
      <c r="D43" s="6"/>
      <c r="E43" s="7">
        <v>4</v>
      </c>
      <c r="F43" s="5" t="s">
        <v>83</v>
      </c>
      <c r="G43" s="7">
        <v>1.41</v>
      </c>
    </row>
    <row r="44" spans="2:7">
      <c r="B44" s="5" t="s">
        <v>21</v>
      </c>
      <c r="C44" s="6">
        <v>5350</v>
      </c>
      <c r="D44" s="6">
        <v>3</v>
      </c>
      <c r="E44" s="7">
        <v>9</v>
      </c>
      <c r="F44" s="5" t="s">
        <v>71</v>
      </c>
      <c r="G44" s="7">
        <v>4.0199999999999996</v>
      </c>
    </row>
    <row r="45" spans="2:7">
      <c r="B45" s="5" t="s">
        <v>31</v>
      </c>
      <c r="C45" s="6">
        <v>800</v>
      </c>
      <c r="D45" s="6"/>
      <c r="E45" s="7">
        <v>1</v>
      </c>
      <c r="F45" s="5" t="s">
        <v>73</v>
      </c>
      <c r="G45" s="7">
        <v>3.77</v>
      </c>
    </row>
    <row r="46" spans="2:7">
      <c r="B46" s="5" t="s">
        <v>41</v>
      </c>
      <c r="C46" s="6">
        <v>970</v>
      </c>
      <c r="D46" s="6">
        <v>1</v>
      </c>
      <c r="E46" s="7">
        <v>4</v>
      </c>
      <c r="F46" s="5"/>
      <c r="G46" s="7" t="s">
        <v>100</v>
      </c>
    </row>
    <row r="47" spans="2:7">
      <c r="B47" s="5" t="s">
        <v>42</v>
      </c>
      <c r="C47" s="6">
        <v>0</v>
      </c>
      <c r="D47" s="6"/>
      <c r="E47" s="7">
        <v>4</v>
      </c>
      <c r="F47" s="5"/>
      <c r="G47" s="7" t="s">
        <v>100</v>
      </c>
    </row>
    <row r="48" spans="2:7">
      <c r="B48" s="5" t="s">
        <v>43</v>
      </c>
      <c r="C48" s="6">
        <v>4760</v>
      </c>
      <c r="D48" s="6"/>
      <c r="E48" s="7">
        <v>12</v>
      </c>
      <c r="F48" s="5" t="s">
        <v>75</v>
      </c>
      <c r="G48" s="7">
        <v>2.31</v>
      </c>
    </row>
    <row r="49" spans="2:7">
      <c r="B49" s="5" t="s">
        <v>14</v>
      </c>
      <c r="C49" s="6">
        <v>680</v>
      </c>
      <c r="D49" s="6"/>
      <c r="E49" s="7">
        <v>6</v>
      </c>
      <c r="F49" s="5" t="s">
        <v>76</v>
      </c>
      <c r="G49" s="7">
        <v>4.1100000000000003</v>
      </c>
    </row>
    <row r="50" spans="2:7">
      <c r="B50" s="8" t="s">
        <v>7</v>
      </c>
      <c r="C50" s="6">
        <v>105269.83000000002</v>
      </c>
      <c r="D50" s="6">
        <v>195</v>
      </c>
      <c r="E50" s="7">
        <v>154</v>
      </c>
      <c r="F50" s="5"/>
      <c r="G50" s="7"/>
    </row>
    <row r="51" spans="2:7">
      <c r="B51" s="5" t="s">
        <v>15</v>
      </c>
      <c r="C51" s="6">
        <v>3923.2599999999998</v>
      </c>
      <c r="D51" s="6"/>
      <c r="E51" s="7">
        <v>11</v>
      </c>
      <c r="F51" s="5" t="s">
        <v>77</v>
      </c>
      <c r="G51" s="7">
        <v>4.09</v>
      </c>
    </row>
    <row r="52" spans="2:7">
      <c r="B52" s="5" t="s">
        <v>55</v>
      </c>
      <c r="C52" s="6">
        <v>15165.1</v>
      </c>
      <c r="D52" s="6">
        <v>129</v>
      </c>
      <c r="E52" s="7">
        <v>4</v>
      </c>
      <c r="F52" s="5" t="s">
        <v>84</v>
      </c>
      <c r="G52" s="7">
        <v>6.08</v>
      </c>
    </row>
    <row r="53" spans="2:7">
      <c r="B53" s="5" t="s">
        <v>50</v>
      </c>
      <c r="C53" s="6">
        <v>1845.5</v>
      </c>
      <c r="D53" s="6"/>
      <c r="E53" s="7">
        <v>3</v>
      </c>
      <c r="F53" s="5" t="s">
        <v>85</v>
      </c>
      <c r="G53" s="7">
        <v>9.73</v>
      </c>
    </row>
    <row r="54" spans="2:7">
      <c r="B54" s="5" t="s">
        <v>53</v>
      </c>
      <c r="C54" s="6">
        <f>26778.01*0.413</f>
        <v>11059.31813</v>
      </c>
      <c r="D54" s="6">
        <v>2</v>
      </c>
      <c r="E54" s="7">
        <v>37</v>
      </c>
      <c r="F54" s="5" t="s">
        <v>86</v>
      </c>
      <c r="G54" s="7">
        <v>7.22</v>
      </c>
    </row>
    <row r="55" spans="2:7">
      <c r="B55" s="5" t="s">
        <v>53</v>
      </c>
      <c r="C55" s="6">
        <f>26778.01*0.104</f>
        <v>2784.9130399999999</v>
      </c>
      <c r="D55" s="6"/>
      <c r="E55" s="7"/>
      <c r="F55" s="5" t="s">
        <v>87</v>
      </c>
      <c r="G55" s="7">
        <v>5</v>
      </c>
    </row>
    <row r="56" spans="2:7">
      <c r="B56" s="5" t="s">
        <v>53</v>
      </c>
      <c r="C56" s="6">
        <f>26778.01*0.482</f>
        <v>12907.000819999999</v>
      </c>
      <c r="D56" s="6"/>
      <c r="E56" s="7"/>
      <c r="F56" s="5" t="s">
        <v>61</v>
      </c>
      <c r="G56" s="7">
        <v>3.25</v>
      </c>
    </row>
    <row r="57" spans="2:7">
      <c r="B57" s="5" t="s">
        <v>18</v>
      </c>
      <c r="C57" s="6">
        <v>1200</v>
      </c>
      <c r="D57" s="6">
        <v>5</v>
      </c>
      <c r="E57" s="7"/>
      <c r="F57" s="5" t="s">
        <v>88</v>
      </c>
      <c r="G57" s="7">
        <v>1.51</v>
      </c>
    </row>
    <row r="58" spans="2:7">
      <c r="B58" s="5" t="s">
        <v>8</v>
      </c>
      <c r="C58" s="6">
        <v>11768.080000000002</v>
      </c>
      <c r="D58" s="6">
        <v>19</v>
      </c>
      <c r="E58" s="7">
        <v>20</v>
      </c>
      <c r="F58" s="5" t="s">
        <v>89</v>
      </c>
      <c r="G58" s="7">
        <v>4.7</v>
      </c>
    </row>
    <row r="59" spans="2:7">
      <c r="B59" s="5" t="s">
        <v>1</v>
      </c>
      <c r="C59" s="6">
        <v>647</v>
      </c>
      <c r="D59" s="6"/>
      <c r="E59" s="7">
        <v>2</v>
      </c>
      <c r="F59" s="5" t="s">
        <v>89</v>
      </c>
      <c r="G59" s="7">
        <v>4.7</v>
      </c>
    </row>
    <row r="60" spans="2:7">
      <c r="B60" s="5" t="s">
        <v>9</v>
      </c>
      <c r="C60" s="6">
        <v>0</v>
      </c>
      <c r="D60" s="6"/>
      <c r="E60" s="7"/>
      <c r="F60" s="5" t="s">
        <v>89</v>
      </c>
      <c r="G60" s="7">
        <v>4.7</v>
      </c>
    </row>
    <row r="61" spans="2:7">
      <c r="B61" s="5" t="s">
        <v>19</v>
      </c>
      <c r="C61" s="6">
        <v>15.159999999999997</v>
      </c>
      <c r="D61" s="6"/>
      <c r="E61" s="7">
        <v>1</v>
      </c>
      <c r="F61" s="5" t="s">
        <v>89</v>
      </c>
      <c r="G61" s="7">
        <v>4.7</v>
      </c>
    </row>
    <row r="62" spans="2:7">
      <c r="B62" s="5" t="s">
        <v>20</v>
      </c>
      <c r="C62" s="6">
        <v>0</v>
      </c>
      <c r="D62" s="6"/>
      <c r="E62" s="7"/>
      <c r="F62" s="5"/>
      <c r="G62" s="7" t="s">
        <v>100</v>
      </c>
    </row>
    <row r="63" spans="2:7">
      <c r="B63" s="5" t="s">
        <v>56</v>
      </c>
      <c r="C63" s="6">
        <v>3533.7999999999997</v>
      </c>
      <c r="D63" s="6"/>
      <c r="E63" s="7">
        <v>4</v>
      </c>
      <c r="F63" s="5" t="s">
        <v>90</v>
      </c>
      <c r="G63" s="7">
        <v>8.15</v>
      </c>
    </row>
    <row r="64" spans="2:7">
      <c r="B64" s="5"/>
      <c r="C64" s="6"/>
      <c r="D64" s="6"/>
      <c r="E64" s="7"/>
      <c r="F64" s="5" t="s">
        <v>62</v>
      </c>
      <c r="G64" s="7">
        <v>2.74</v>
      </c>
    </row>
    <row r="65" spans="2:7">
      <c r="B65" s="5" t="s">
        <v>16</v>
      </c>
      <c r="C65" s="6">
        <v>4082.5600000000004</v>
      </c>
      <c r="D65" s="6"/>
      <c r="E65" s="7">
        <v>8</v>
      </c>
      <c r="F65" s="5" t="s">
        <v>91</v>
      </c>
      <c r="G65" s="7">
        <v>3.89</v>
      </c>
    </row>
    <row r="66" spans="2:7">
      <c r="B66" s="5" t="s">
        <v>3</v>
      </c>
      <c r="C66" s="6">
        <v>1831</v>
      </c>
      <c r="D66" s="6"/>
      <c r="E66" s="7">
        <v>5</v>
      </c>
      <c r="F66" s="5" t="s">
        <v>92</v>
      </c>
      <c r="G66" s="7">
        <v>4.5999999999999996</v>
      </c>
    </row>
    <row r="67" spans="2:7">
      <c r="B67" s="5" t="s">
        <v>52</v>
      </c>
      <c r="C67" s="6">
        <v>8567.26</v>
      </c>
      <c r="D67" s="6">
        <v>37</v>
      </c>
      <c r="E67" s="7">
        <v>11</v>
      </c>
      <c r="F67" s="5" t="s">
        <v>93</v>
      </c>
      <c r="G67" s="7">
        <v>3.21</v>
      </c>
    </row>
    <row r="68" spans="2:7">
      <c r="B68" s="5" t="s">
        <v>54</v>
      </c>
      <c r="C68" s="6">
        <v>0</v>
      </c>
      <c r="D68" s="6"/>
      <c r="E68" s="7"/>
      <c r="F68" s="5" t="s">
        <v>83</v>
      </c>
      <c r="G68" s="7">
        <v>1.41</v>
      </c>
    </row>
    <row r="69" spans="2:7">
      <c r="B69" s="5" t="s">
        <v>21</v>
      </c>
      <c r="C69" s="6">
        <v>11284.460000000001</v>
      </c>
      <c r="D69" s="6"/>
      <c r="E69" s="7">
        <v>23</v>
      </c>
      <c r="F69" s="5" t="s">
        <v>69</v>
      </c>
      <c r="G69" s="7">
        <v>3.48</v>
      </c>
    </row>
    <row r="70" spans="2:7">
      <c r="B70" s="5" t="s">
        <v>10</v>
      </c>
      <c r="C70" s="6">
        <v>0</v>
      </c>
      <c r="D70" s="6"/>
      <c r="E70" s="7"/>
      <c r="F70" s="5" t="s">
        <v>94</v>
      </c>
      <c r="G70" s="7">
        <v>7.2</v>
      </c>
    </row>
    <row r="71" spans="2:7">
      <c r="B71" s="5" t="s">
        <v>11</v>
      </c>
      <c r="C71" s="6">
        <v>1824.08</v>
      </c>
      <c r="D71" s="6"/>
      <c r="E71" s="7">
        <v>4</v>
      </c>
      <c r="F71" s="5" t="s">
        <v>94</v>
      </c>
      <c r="G71" s="7">
        <v>7.2</v>
      </c>
    </row>
    <row r="72" spans="2:7">
      <c r="B72" s="5" t="s">
        <v>57</v>
      </c>
      <c r="C72" s="6">
        <v>0</v>
      </c>
      <c r="D72" s="6"/>
      <c r="E72" s="7"/>
      <c r="F72" s="5"/>
      <c r="G72" s="7" t="s">
        <v>100</v>
      </c>
    </row>
    <row r="73" spans="2:7">
      <c r="B73" s="5" t="s">
        <v>12</v>
      </c>
      <c r="C73" s="6">
        <v>3379.06</v>
      </c>
      <c r="D73" s="6"/>
      <c r="E73" s="7">
        <v>10</v>
      </c>
      <c r="F73" s="5" t="s">
        <v>61</v>
      </c>
      <c r="G73" s="7">
        <v>3.25</v>
      </c>
    </row>
    <row r="74" spans="2:7">
      <c r="B74" s="5" t="s">
        <v>13</v>
      </c>
      <c r="C74" s="6">
        <v>514</v>
      </c>
      <c r="D74" s="6"/>
      <c r="E74" s="7">
        <v>1</v>
      </c>
      <c r="F74" s="5" t="s">
        <v>82</v>
      </c>
      <c r="G74" s="7">
        <v>6.61</v>
      </c>
    </row>
    <row r="75" spans="2:7">
      <c r="B75" s="5" t="s">
        <v>2</v>
      </c>
      <c r="C75" s="6">
        <v>0</v>
      </c>
      <c r="D75" s="6"/>
      <c r="E75" s="7"/>
      <c r="F75" s="5" t="s">
        <v>69</v>
      </c>
      <c r="G75" s="7">
        <v>3.48</v>
      </c>
    </row>
    <row r="76" spans="2:7">
      <c r="B76" s="5" t="s">
        <v>17</v>
      </c>
      <c r="C76" s="6">
        <v>3030.7999999999997</v>
      </c>
      <c r="D76" s="6">
        <v>1</v>
      </c>
      <c r="E76" s="7">
        <v>2</v>
      </c>
      <c r="F76" s="5" t="s">
        <v>95</v>
      </c>
      <c r="G76" s="7">
        <v>6.82</v>
      </c>
    </row>
    <row r="77" spans="2:7">
      <c r="B77" s="5" t="s">
        <v>4</v>
      </c>
      <c r="C77" s="6">
        <v>589</v>
      </c>
      <c r="D77" s="6"/>
      <c r="E77" s="7">
        <v>3</v>
      </c>
      <c r="F77" s="5" t="s">
        <v>96</v>
      </c>
      <c r="G77" s="7">
        <v>2.4500000000000002</v>
      </c>
    </row>
    <row r="78" spans="2:7">
      <c r="B78" s="5" t="s">
        <v>5</v>
      </c>
      <c r="C78" s="6">
        <v>89</v>
      </c>
      <c r="D78" s="6"/>
      <c r="E78" s="7">
        <v>1</v>
      </c>
      <c r="F78" s="5" t="s">
        <v>75</v>
      </c>
      <c r="G78" s="7">
        <v>2.31</v>
      </c>
    </row>
    <row r="79" spans="2:7">
      <c r="B79" s="5" t="s">
        <v>22</v>
      </c>
      <c r="C79" s="6">
        <v>169.1</v>
      </c>
      <c r="D79" s="6"/>
      <c r="E79" s="7">
        <v>1</v>
      </c>
      <c r="F79" s="5" t="s">
        <v>75</v>
      </c>
      <c r="G79" s="7">
        <v>2.31</v>
      </c>
    </row>
    <row r="80" spans="2:7">
      <c r="B80" s="5" t="s">
        <v>14</v>
      </c>
      <c r="C80" s="6">
        <v>5033.6000000000004</v>
      </c>
      <c r="D80" s="6">
        <v>2</v>
      </c>
      <c r="E80" s="7">
        <v>3</v>
      </c>
      <c r="F80" s="5" t="s">
        <v>96</v>
      </c>
      <c r="G80" s="7">
        <v>2.4500000000000002</v>
      </c>
    </row>
    <row r="81" spans="2:7">
      <c r="B81" s="8" t="s">
        <v>44</v>
      </c>
      <c r="C81" s="6">
        <v>10188</v>
      </c>
      <c r="D81" s="6">
        <v>52</v>
      </c>
      <c r="E81" s="7">
        <v>41</v>
      </c>
      <c r="F81" s="5"/>
      <c r="G81" s="7"/>
    </row>
    <row r="82" spans="2:7">
      <c r="B82" s="5" t="s">
        <v>34</v>
      </c>
      <c r="C82" s="6">
        <v>2185</v>
      </c>
      <c r="D82" s="6">
        <v>21</v>
      </c>
      <c r="E82" s="7">
        <v>8</v>
      </c>
      <c r="F82" s="5" t="s">
        <v>97</v>
      </c>
      <c r="G82" s="7">
        <v>2.84</v>
      </c>
    </row>
    <row r="83" spans="2:7">
      <c r="B83" s="5" t="s">
        <v>50</v>
      </c>
      <c r="C83" s="6">
        <v>0</v>
      </c>
      <c r="D83" s="6"/>
      <c r="E83" s="7">
        <v>2</v>
      </c>
      <c r="F83" s="5"/>
      <c r="G83" s="7" t="s">
        <v>100</v>
      </c>
    </row>
    <row r="84" spans="2:7">
      <c r="B84" s="5" t="s">
        <v>36</v>
      </c>
      <c r="C84" s="6">
        <v>120</v>
      </c>
      <c r="D84" s="6"/>
      <c r="E84" s="7">
        <v>4</v>
      </c>
      <c r="F84" s="5" t="s">
        <v>62</v>
      </c>
      <c r="G84" s="7">
        <v>2.74</v>
      </c>
    </row>
    <row r="85" spans="2:7">
      <c r="B85" s="5" t="s">
        <v>51</v>
      </c>
      <c r="C85" s="6">
        <v>4977</v>
      </c>
      <c r="D85" s="6">
        <v>9</v>
      </c>
      <c r="E85" s="7">
        <v>8</v>
      </c>
      <c r="F85" s="5" t="s">
        <v>63</v>
      </c>
      <c r="G85" s="7">
        <v>6.82</v>
      </c>
    </row>
    <row r="86" spans="2:7">
      <c r="B86" s="5" t="s">
        <v>39</v>
      </c>
      <c r="C86" s="6">
        <v>1176</v>
      </c>
      <c r="D86" s="6">
        <v>7</v>
      </c>
      <c r="E86" s="7">
        <v>4</v>
      </c>
      <c r="F86" s="5" t="s">
        <v>94</v>
      </c>
      <c r="G86" s="7">
        <v>7.2</v>
      </c>
    </row>
    <row r="87" spans="2:7">
      <c r="B87" s="5" t="s">
        <v>52</v>
      </c>
      <c r="C87" s="6">
        <v>1197</v>
      </c>
      <c r="D87" s="6">
        <v>13</v>
      </c>
      <c r="E87" s="7">
        <v>6</v>
      </c>
      <c r="F87" s="5" t="s">
        <v>93</v>
      </c>
      <c r="G87" s="7">
        <v>3.21</v>
      </c>
    </row>
    <row r="88" spans="2:7">
      <c r="B88" s="5" t="s">
        <v>21</v>
      </c>
      <c r="C88" s="6">
        <v>533</v>
      </c>
      <c r="D88" s="6">
        <v>1</v>
      </c>
      <c r="E88" s="7">
        <v>7</v>
      </c>
      <c r="F88" s="5" t="s">
        <v>71</v>
      </c>
      <c r="G88" s="7">
        <v>4.0199999999999996</v>
      </c>
    </row>
    <row r="89" spans="2:7">
      <c r="B89" s="5" t="s">
        <v>12</v>
      </c>
      <c r="C89" s="6">
        <v>0</v>
      </c>
      <c r="D89" s="6"/>
      <c r="E89" s="7">
        <v>2</v>
      </c>
      <c r="F89" s="5"/>
      <c r="G89" s="7" t="s">
        <v>100</v>
      </c>
    </row>
    <row r="90" spans="2:7">
      <c r="B90" s="5" t="s">
        <v>43</v>
      </c>
      <c r="C90" s="6">
        <v>0</v>
      </c>
      <c r="D90" s="6">
        <v>1</v>
      </c>
      <c r="E90" s="7"/>
      <c r="F90" s="5" t="s">
        <v>75</v>
      </c>
      <c r="G90" s="7">
        <v>2.31</v>
      </c>
    </row>
    <row r="91" spans="2:7">
      <c r="B91" s="8" t="s">
        <v>33</v>
      </c>
      <c r="C91" s="6">
        <v>78935</v>
      </c>
      <c r="D91" s="6">
        <v>210</v>
      </c>
      <c r="E91" s="7">
        <v>165</v>
      </c>
      <c r="F91" s="5"/>
      <c r="G91" s="7"/>
    </row>
    <row r="92" spans="2:7">
      <c r="B92" s="5" t="s">
        <v>34</v>
      </c>
      <c r="C92" s="6">
        <v>15187</v>
      </c>
      <c r="D92" s="6">
        <v>10</v>
      </c>
      <c r="E92" s="7">
        <v>28</v>
      </c>
      <c r="F92" s="5" t="s">
        <v>97</v>
      </c>
      <c r="G92" s="7">
        <v>2.84</v>
      </c>
    </row>
    <row r="93" spans="2:7">
      <c r="B93" s="5" t="s">
        <v>35</v>
      </c>
      <c r="C93" s="6">
        <v>60</v>
      </c>
      <c r="D93" s="6"/>
      <c r="E93" s="7">
        <v>2</v>
      </c>
      <c r="F93" s="5" t="s">
        <v>98</v>
      </c>
      <c r="G93" s="7">
        <v>6.62</v>
      </c>
    </row>
    <row r="94" spans="2:7">
      <c r="B94" s="5" t="s">
        <v>36</v>
      </c>
      <c r="C94" s="6">
        <v>1880</v>
      </c>
      <c r="D94" s="6"/>
      <c r="E94" s="7">
        <v>2</v>
      </c>
      <c r="F94" s="5" t="s">
        <v>62</v>
      </c>
      <c r="G94" s="7">
        <v>2.74</v>
      </c>
    </row>
    <row r="95" spans="2:7">
      <c r="B95" s="5" t="s">
        <v>51</v>
      </c>
      <c r="C95" s="6">
        <v>10472</v>
      </c>
      <c r="D95" s="6">
        <v>5</v>
      </c>
      <c r="E95" s="7">
        <v>26</v>
      </c>
      <c r="F95" s="5" t="s">
        <v>98</v>
      </c>
      <c r="G95" s="7">
        <v>6.62</v>
      </c>
    </row>
    <row r="96" spans="2:7">
      <c r="B96" s="5" t="s">
        <v>18</v>
      </c>
      <c r="C96" s="6">
        <v>330</v>
      </c>
      <c r="D96" s="6"/>
      <c r="E96" s="7">
        <v>2</v>
      </c>
      <c r="F96" s="5" t="s">
        <v>64</v>
      </c>
      <c r="G96" s="7">
        <v>1.51</v>
      </c>
    </row>
    <row r="97" spans="2:7">
      <c r="B97" s="5" t="s">
        <v>39</v>
      </c>
      <c r="C97" s="6">
        <v>656</v>
      </c>
      <c r="D97" s="6">
        <v>3</v>
      </c>
      <c r="E97" s="7">
        <v>2</v>
      </c>
      <c r="F97" s="5" t="s">
        <v>82</v>
      </c>
      <c r="G97" s="7">
        <v>6.61</v>
      </c>
    </row>
    <row r="98" spans="2:7">
      <c r="B98" s="5" t="s">
        <v>27</v>
      </c>
      <c r="C98" s="6">
        <v>1282</v>
      </c>
      <c r="D98" s="6"/>
      <c r="E98" s="7">
        <v>2</v>
      </c>
      <c r="F98" s="5" t="s">
        <v>92</v>
      </c>
      <c r="G98" s="7">
        <v>4.5999999999999996</v>
      </c>
    </row>
    <row r="99" spans="2:7">
      <c r="B99" s="5" t="s">
        <v>52</v>
      </c>
      <c r="C99" s="6">
        <v>33172</v>
      </c>
      <c r="D99" s="6">
        <v>190</v>
      </c>
      <c r="E99" s="7">
        <v>43</v>
      </c>
      <c r="F99" s="5" t="s">
        <v>93</v>
      </c>
      <c r="G99" s="7">
        <v>3.21</v>
      </c>
    </row>
    <row r="100" spans="2:7">
      <c r="B100" s="5" t="s">
        <v>54</v>
      </c>
      <c r="C100" s="6">
        <v>0</v>
      </c>
      <c r="D100" s="6"/>
      <c r="E100" s="7">
        <v>6</v>
      </c>
      <c r="F100" s="5"/>
      <c r="G100" s="7" t="s">
        <v>100</v>
      </c>
    </row>
    <row r="101" spans="2:7">
      <c r="B101" s="5" t="s">
        <v>21</v>
      </c>
      <c r="C101" s="6">
        <v>11476</v>
      </c>
      <c r="D101" s="6">
        <v>2</v>
      </c>
      <c r="E101" s="7">
        <v>34</v>
      </c>
      <c r="F101" s="5" t="s">
        <v>71</v>
      </c>
      <c r="G101" s="7">
        <v>4.0199999999999996</v>
      </c>
    </row>
    <row r="102" spans="2:7">
      <c r="B102" s="5" t="s">
        <v>41</v>
      </c>
      <c r="C102" s="6">
        <v>250</v>
      </c>
      <c r="D102" s="6"/>
      <c r="E102" s="7">
        <v>2</v>
      </c>
      <c r="F102" s="5"/>
      <c r="G102" s="7" t="s">
        <v>100</v>
      </c>
    </row>
    <row r="103" spans="2:7">
      <c r="B103" s="5" t="s">
        <v>42</v>
      </c>
      <c r="C103" s="6">
        <v>0</v>
      </c>
      <c r="D103" s="6"/>
      <c r="E103" s="7">
        <v>2</v>
      </c>
      <c r="F103" s="5"/>
      <c r="G103" s="7" t="s">
        <v>100</v>
      </c>
    </row>
    <row r="104" spans="2:7">
      <c r="B104" s="5" t="s">
        <v>43</v>
      </c>
      <c r="C104" s="6">
        <v>3670</v>
      </c>
      <c r="D104" s="6"/>
      <c r="E104" s="7">
        <v>12</v>
      </c>
      <c r="F104" s="5" t="s">
        <v>75</v>
      </c>
      <c r="G104" s="7">
        <v>2.31</v>
      </c>
    </row>
    <row r="105" spans="2:7">
      <c r="B105" s="5" t="s">
        <v>14</v>
      </c>
      <c r="C105" s="6">
        <v>500</v>
      </c>
      <c r="D105" s="6"/>
      <c r="E105" s="7">
        <v>2</v>
      </c>
      <c r="F105" s="5" t="s">
        <v>96</v>
      </c>
      <c r="G105" s="7">
        <v>2.4500000000000002</v>
      </c>
    </row>
    <row r="106" spans="2:7">
      <c r="B106" s="5" t="s">
        <v>6</v>
      </c>
      <c r="C106" s="6">
        <v>366878.82999999996</v>
      </c>
      <c r="D106" s="6">
        <v>1145</v>
      </c>
      <c r="E106" s="7">
        <v>695</v>
      </c>
      <c r="F106" s="5"/>
      <c r="G106" s="7" t="s">
        <v>100</v>
      </c>
    </row>
    <row r="107" spans="2:7">
      <c r="B107" s="5" t="s">
        <v>21</v>
      </c>
      <c r="C107" s="6">
        <v>2</v>
      </c>
      <c r="D107" s="6">
        <v>34</v>
      </c>
      <c r="E107" s="7"/>
      <c r="F107" s="5"/>
      <c r="G107" s="7" t="s">
        <v>100</v>
      </c>
    </row>
    <row r="108" spans="2:7">
      <c r="B108" s="5" t="s">
        <v>41</v>
      </c>
      <c r="C108" s="6"/>
      <c r="D108" s="6">
        <v>2</v>
      </c>
      <c r="E108" s="7"/>
      <c r="F108" s="5"/>
      <c r="G108" s="7" t="s">
        <v>100</v>
      </c>
    </row>
    <row r="109" spans="2:7">
      <c r="B109" s="5" t="s">
        <v>42</v>
      </c>
      <c r="C109" s="6"/>
      <c r="D109" s="6">
        <v>2</v>
      </c>
      <c r="E109" s="7"/>
      <c r="F109" s="5"/>
      <c r="G109" s="7" t="s">
        <v>100</v>
      </c>
    </row>
    <row r="110" spans="2:7">
      <c r="B110" s="5" t="s">
        <v>43</v>
      </c>
      <c r="C110" s="6"/>
      <c r="D110" s="6">
        <v>12</v>
      </c>
      <c r="E110" s="7"/>
      <c r="F110" s="5" t="s">
        <v>75</v>
      </c>
      <c r="G110" s="7">
        <v>2.31</v>
      </c>
    </row>
    <row r="111" spans="2:7">
      <c r="B111" s="5" t="s">
        <v>14</v>
      </c>
      <c r="C111" s="6"/>
      <c r="D111" s="6">
        <v>2</v>
      </c>
      <c r="E111" s="7"/>
      <c r="F111" s="5" t="s">
        <v>99</v>
      </c>
      <c r="G111" s="7">
        <v>4.1100000000000003</v>
      </c>
    </row>
    <row r="112" spans="2:7" ht="13.5" thickBot="1">
      <c r="B112" s="9" t="s">
        <v>6</v>
      </c>
      <c r="C112" s="10">
        <v>1344</v>
      </c>
      <c r="D112" s="10">
        <v>878</v>
      </c>
      <c r="E112" s="11"/>
      <c r="F112" s="9"/>
      <c r="G11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5FF8-BA71-4D34-BF0B-F1E1B40D984E}">
  <dimension ref="B1:I20"/>
  <sheetViews>
    <sheetView showGridLines="0" workbookViewId="0">
      <selection activeCell="B16" sqref="B16"/>
    </sheetView>
  </sheetViews>
  <sheetFormatPr baseColWidth="10" defaultColWidth="11.42578125" defaultRowHeight="16.5"/>
  <cols>
    <col min="1" max="1" width="3.5703125" style="15" customWidth="1"/>
    <col min="2" max="2" width="34.140625" style="15" customWidth="1"/>
    <col min="3" max="3" width="37.140625" style="15" customWidth="1"/>
    <col min="4" max="4" width="26.5703125" style="15" customWidth="1"/>
    <col min="5" max="5" width="25" style="15" customWidth="1"/>
    <col min="6" max="6" width="22.42578125" style="15" customWidth="1"/>
    <col min="7" max="7" width="20.140625" style="15" customWidth="1"/>
    <col min="8" max="8" width="20" style="15" customWidth="1"/>
    <col min="9" max="9" width="17.42578125" style="15" customWidth="1"/>
    <col min="10" max="10" width="16" style="15" customWidth="1"/>
    <col min="11" max="11" width="19.5703125" style="15" customWidth="1"/>
    <col min="12" max="16384" width="11.42578125" style="15"/>
  </cols>
  <sheetData>
    <row r="1" spans="2:9">
      <c r="B1" s="21"/>
    </row>
    <row r="2" spans="2:9" s="24" customFormat="1" ht="42" customHeight="1">
      <c r="B2" s="22" t="s">
        <v>102</v>
      </c>
      <c r="C2" s="22" t="s">
        <v>103</v>
      </c>
      <c r="D2" s="22" t="s">
        <v>104</v>
      </c>
      <c r="E2" s="22" t="s">
        <v>105</v>
      </c>
      <c r="F2" s="23" t="s">
        <v>106</v>
      </c>
      <c r="G2" s="22" t="s">
        <v>134</v>
      </c>
      <c r="H2" s="22" t="s">
        <v>135</v>
      </c>
    </row>
    <row r="3" spans="2:9">
      <c r="B3" s="12" t="s">
        <v>28</v>
      </c>
      <c r="C3" s="13">
        <v>178</v>
      </c>
      <c r="D3" s="13">
        <v>540</v>
      </c>
      <c r="E3" s="14">
        <f>+F13</f>
        <v>178095.42660007099</v>
      </c>
      <c r="F3" s="14">
        <f>+F18</f>
        <v>25094.778748119199</v>
      </c>
      <c r="G3" s="25">
        <f>F3*D3</f>
        <v>13551180.523984367</v>
      </c>
      <c r="H3" s="25">
        <f>E3*C3</f>
        <v>31700985.934812635</v>
      </c>
    </row>
    <row r="4" spans="2:9">
      <c r="B4" s="12" t="s">
        <v>32</v>
      </c>
      <c r="C4" s="13">
        <v>157</v>
      </c>
      <c r="D4" s="13">
        <v>148</v>
      </c>
      <c r="E4" s="14">
        <f>+E3</f>
        <v>178095.42660007099</v>
      </c>
      <c r="F4" s="14">
        <f>+F3</f>
        <v>25094.778748119199</v>
      </c>
      <c r="G4" s="25">
        <f t="shared" ref="G4:G7" si="0">F4*D4</f>
        <v>3714027.2547216415</v>
      </c>
      <c r="H4" s="25">
        <f t="shared" ref="H4:H7" si="1">E4*C4</f>
        <v>27960981.976211146</v>
      </c>
    </row>
    <row r="5" spans="2:9">
      <c r="B5" s="12" t="s">
        <v>7</v>
      </c>
      <c r="C5" s="13">
        <v>154</v>
      </c>
      <c r="D5" s="13">
        <v>195</v>
      </c>
      <c r="E5" s="14">
        <f>+F13</f>
        <v>178095.42660007099</v>
      </c>
      <c r="F5" s="14">
        <f t="shared" ref="F5:F7" si="2">+F4</f>
        <v>25094.778748119199</v>
      </c>
      <c r="G5" s="25">
        <f t="shared" si="0"/>
        <v>4893481.8558832435</v>
      </c>
      <c r="H5" s="25">
        <f t="shared" si="1"/>
        <v>27426695.696410932</v>
      </c>
    </row>
    <row r="6" spans="2:9">
      <c r="B6" s="12" t="s">
        <v>44</v>
      </c>
      <c r="C6" s="13">
        <v>41</v>
      </c>
      <c r="D6" s="13">
        <v>52</v>
      </c>
      <c r="E6" s="14">
        <f>+F11</f>
        <v>212998.28181310999</v>
      </c>
      <c r="F6" s="14">
        <f t="shared" si="2"/>
        <v>25094.778748119199</v>
      </c>
      <c r="G6" s="25">
        <f t="shared" si="0"/>
        <v>1304928.4949021984</v>
      </c>
      <c r="H6" s="25">
        <f t="shared" si="1"/>
        <v>8732929.554337509</v>
      </c>
    </row>
    <row r="7" spans="2:9">
      <c r="B7" s="12" t="s">
        <v>33</v>
      </c>
      <c r="C7" s="13">
        <v>165</v>
      </c>
      <c r="D7" s="13">
        <v>210</v>
      </c>
      <c r="E7" s="14">
        <f>+F13</f>
        <v>178095.42660007099</v>
      </c>
      <c r="F7" s="14">
        <f t="shared" si="2"/>
        <v>25094.778748119199</v>
      </c>
      <c r="G7" s="25">
        <f t="shared" si="0"/>
        <v>5269903.5371050322</v>
      </c>
      <c r="H7" s="25">
        <f t="shared" si="1"/>
        <v>29385745.389011715</v>
      </c>
    </row>
    <row r="8" spans="2:9">
      <c r="F8" s="26" t="s">
        <v>107</v>
      </c>
      <c r="G8" s="27">
        <f>+SUM(G3:G7)</f>
        <v>28733521.66659648</v>
      </c>
      <c r="H8" s="27">
        <f>+SUM(H3:H7)</f>
        <v>125207338.55078393</v>
      </c>
    </row>
    <row r="10" spans="2:9" ht="50.25" customHeight="1">
      <c r="B10" s="16" t="s">
        <v>108</v>
      </c>
      <c r="C10" s="17" t="s">
        <v>108</v>
      </c>
      <c r="D10" s="17" t="s">
        <v>109</v>
      </c>
      <c r="E10" s="17" t="s">
        <v>110</v>
      </c>
      <c r="F10" s="31" t="s">
        <v>133</v>
      </c>
      <c r="G10" s="28"/>
      <c r="H10" s="34"/>
      <c r="I10" s="28"/>
    </row>
    <row r="11" spans="2:9">
      <c r="B11" s="18" t="s">
        <v>111</v>
      </c>
      <c r="C11" s="30" t="s">
        <v>112</v>
      </c>
      <c r="D11" s="30" t="s">
        <v>113</v>
      </c>
      <c r="E11" s="30" t="s">
        <v>114</v>
      </c>
      <c r="F11" s="32">
        <v>212998.28181310999</v>
      </c>
      <c r="G11" s="29"/>
      <c r="H11" s="29"/>
      <c r="I11" s="30"/>
    </row>
    <row r="12" spans="2:9">
      <c r="B12" s="18" t="s">
        <v>111</v>
      </c>
      <c r="C12" s="30" t="s">
        <v>115</v>
      </c>
      <c r="D12" s="30" t="s">
        <v>113</v>
      </c>
      <c r="E12" s="30" t="s">
        <v>116</v>
      </c>
      <c r="F12" s="32">
        <v>212998.28181310999</v>
      </c>
      <c r="G12" s="29"/>
      <c r="H12" s="29"/>
      <c r="I12" s="30"/>
    </row>
    <row r="13" spans="2:9">
      <c r="B13" s="18" t="s">
        <v>111</v>
      </c>
      <c r="C13" s="30" t="s">
        <v>117</v>
      </c>
      <c r="D13" s="30" t="s">
        <v>113</v>
      </c>
      <c r="E13" s="30" t="s">
        <v>118</v>
      </c>
      <c r="F13" s="32">
        <v>178095.42660007099</v>
      </c>
      <c r="G13" s="29"/>
      <c r="H13" s="29"/>
      <c r="I13" s="30"/>
    </row>
    <row r="14" spans="2:9">
      <c r="B14" s="18" t="s">
        <v>111</v>
      </c>
      <c r="C14" s="30" t="s">
        <v>119</v>
      </c>
      <c r="D14" s="30" t="s">
        <v>113</v>
      </c>
      <c r="E14" s="30" t="s">
        <v>120</v>
      </c>
      <c r="F14" s="32">
        <v>148911.72224123601</v>
      </c>
      <c r="G14" s="29"/>
      <c r="H14" s="29"/>
      <c r="I14" s="30"/>
    </row>
    <row r="15" spans="2:9">
      <c r="B15" s="18" t="s">
        <v>111</v>
      </c>
      <c r="C15" s="30" t="s">
        <v>121</v>
      </c>
      <c r="D15" s="30" t="s">
        <v>113</v>
      </c>
      <c r="E15" s="30" t="s">
        <v>122</v>
      </c>
      <c r="F15" s="32">
        <v>177854.90156414601</v>
      </c>
      <c r="G15" s="29"/>
      <c r="H15" s="29"/>
      <c r="I15" s="30"/>
    </row>
    <row r="16" spans="2:9">
      <c r="B16" s="18" t="s">
        <v>111</v>
      </c>
      <c r="C16" s="30" t="s">
        <v>123</v>
      </c>
      <c r="D16" s="30" t="s">
        <v>113</v>
      </c>
      <c r="E16" s="30" t="s">
        <v>124</v>
      </c>
      <c r="F16" s="32">
        <v>124511.793596898</v>
      </c>
      <c r="G16" s="29"/>
      <c r="H16" s="29"/>
      <c r="I16" s="30"/>
    </row>
    <row r="17" spans="2:9">
      <c r="B17" s="18" t="s">
        <v>111</v>
      </c>
      <c r="C17" s="30" t="s">
        <v>125</v>
      </c>
      <c r="D17" s="30" t="s">
        <v>113</v>
      </c>
      <c r="E17" s="30" t="s">
        <v>126</v>
      </c>
      <c r="F17" s="32">
        <v>118284.867666854</v>
      </c>
      <c r="G17" s="29"/>
      <c r="H17" s="29"/>
      <c r="I17" s="30"/>
    </row>
    <row r="18" spans="2:9">
      <c r="B18" s="18" t="s">
        <v>111</v>
      </c>
      <c r="C18" s="30" t="s">
        <v>127</v>
      </c>
      <c r="D18" s="30" t="s">
        <v>113</v>
      </c>
      <c r="E18" s="30" t="s">
        <v>128</v>
      </c>
      <c r="F18" s="32">
        <v>25094.778748119199</v>
      </c>
      <c r="G18" s="29"/>
      <c r="H18" s="29"/>
      <c r="I18" s="30"/>
    </row>
    <row r="19" spans="2:9">
      <c r="B19" s="18" t="s">
        <v>111</v>
      </c>
      <c r="C19" s="30" t="s">
        <v>129</v>
      </c>
      <c r="D19" s="30" t="s">
        <v>113</v>
      </c>
      <c r="E19" s="30" t="s">
        <v>130</v>
      </c>
      <c r="F19" s="32">
        <v>178282.50162801199</v>
      </c>
      <c r="G19" s="29"/>
      <c r="H19" s="29"/>
      <c r="I19" s="30"/>
    </row>
    <row r="20" spans="2:9">
      <c r="B20" s="19" t="s">
        <v>111</v>
      </c>
      <c r="C20" s="20" t="s">
        <v>131</v>
      </c>
      <c r="D20" s="20" t="s">
        <v>113</v>
      </c>
      <c r="E20" s="20" t="s">
        <v>132</v>
      </c>
      <c r="F20" s="33">
        <v>490884.87331784202</v>
      </c>
      <c r="G20" s="29"/>
      <c r="H20" s="29"/>
      <c r="I20" s="3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8 a 7 3 e 2 - 6 f 7 8 - 4 4 c c - 8 c 0 9 - f 9 d 4 6 4 7 a 5 1 9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 1 0 . 3 8 3 7 1 4 4 5 4 9 9 5 3 3 5 < / L a t i t u d e > < L o n g i t u d e > - 6 6 . 2 8 5 1 6 6 9 5 6 7 9 8 1 < / L o n g i t u d e > < R o t a t i o n > 0 < / R o t a t i o n > < P i v o t A n g l e > 0 < / P i v o t A n g l e > < D i s t a n c e > 3 . 2 3 3 9 7 0 6 8 1 0 2 3 4 8 1 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B i Q S U R B V H h e 7 Z 3 5 c x v Z c c d 7 c B M g e F 8 S S Y m i t N q V t L J X q / X a e 8 u W 7 S Q V n 7 + k 4 q y d H 5 z K p u z / K l W p u C q / x L G 9 t t f e Q 7 t a X R Q l 6 p Y o k Z R 4 i C d 4 4 p z B D J D u f j M 4 S J A E y S E l 2 / 1 B t Q Y Y H B Q G 8 5 1 v v 3 5 v 3 m j / 9 / n l P A i C 4 A o e e y k I g g t o v / n i i j i U I L i E O J Q g u I g I S h B c B F O + P k n 5 B M E l t N + e F 0 E J g l t I y i c I L o I O d V U c S h B c Q v v d l y I o Q X A L S f k E w U V E U I L g I t r v L v R L y i c I L q F 9 K I I S B N e Q l E 8 Q X A Q d 6 p o 4 l C C 4 h P b h R R G U I L i F 9 n s R l C C 4 B g r q u g h K E F x C + / 0 l E Z Q g u I X 2 B x G U I L i G l M 0 F w U W 0 P 1 w e E I c S B J c Q h x I E F 9 H + K A 7 1 3 B G q a 4 O 8 B e A N 7 4 d D 9 W n Q T S 8 E f T l o D p v g 9 3 n x V / N A X A e Y n p u F p 7 F l s C z T f q f w r E F B 3 R B B P W M a W r r h q 1 0 R u D 0 B Y O Z y U B + y o L v e h F w + j 4 8 1 6 B v 1 o 6 g 0 + 9 U A p 7 s M a I r k Q d M 0 D o / H A / 0 T I U h b f s g l H q A Y U W 3 C M 0 H 7 4 x U R 1 L P g R O 8 h a I t 4 I G n k Y T G V h 2 j A g o A 3 D x 4 N R Y T u l A M N P h 8 K Q D i Q h 9 e 6 D X 5 u c s U L 9 6 b 9 / P 4 X 2 0 w 4 0 I g v t M n l N T g 3 X F M Q W C D g B 4 / x C C w j b b 9 C 2 A t E U H v M 2 y / 3 g g / N x r I s y J o 5 F h C 5 j 5 l D x 8 H n L z 0 J Q l u t B R l c l 9 A 1 s F A o B x t N T v m G 5 v z 8 2 K G j z o K X O 7 J 8 / + O H I V 6 S o I j 2 a B 6 W d R + 2 k v 3 g h 3 m w 0 l O 8 X t h d t I + u 3 B R B 7 Q H f P P U i m E Y G L E z p k h k L Q r 4 8 u o o H E o Y G P k + e h U T k M c 1 z + P b R D C 8 t X P X Z o x A 0 e a Z g I b e P 1 5 F u S l 4 K A d R O 1 i q K j S h N C X 0 + H z T 4 Z i G R i N n P C r u B 9 l G f C G o 3 8 f i j 8 O 5 L r Z D N Z l k s O R T U 7 S k / d G E b y e c B q A 3 m Y H z R B 4 N z q I h V 9 G B K d 6 R V O Z D D x J I X H s y q t G 8 j H K c i H G F 5 v R 7 w + z A V z N y 1 n x H c R g S 1 i / g i L 8 I b B 9 G V M L 3 L Y U q H n q K e Q E h c 9 K j c U w A G Z 3 0 w l / D C 6 w d V u 4 l e c w c F e K R h B Y y c D + o j f n Q 1 D / S N B t D h 1 H s 2 o p K w D r d p M L m Q A S 0 7 b j 8 j u I X 2 p 7 5 b V f w s w p b Q v G A G j s K 7 h + J g m i b v x C Q g Z z m f 8 s J s 3 A P H 2 s v d h x i K + S C d 1 a A + l C s U H a w c A J o L u 1 s + n 8 P 7 + P m 4 8 t x I h J + v B k d Y B V G 1 5 L D t l o f F x S e 8 X n A H 7 U 9 X R V B u 4 g t 3 Q N K o h 3 d 6 E q p i Z 2 Y x 1 f K x k E q x 0 F 6 o D e V H F 6 q G u a Q H h m P o T j q 2 i V A b 9 H E t E Q v X e + 1 X V E e p s K h t B T k L w t p j X i f s H B k p 4 S L B p h O 4 w 9 f B S y 0 J T O X I T f I s p q W 0 c q Z S v K i K p + O j 8 P G d D P z m m i o + E I a x t g 8 p F j e h u c a E 2 g B a F U K p H v V F 9 T S Z c K r T 4 H X V 4 v w / a M m O p 3 n g 9 K E O 8 G V T v F 7 Y G e J Q L h F s O g n L y z p 0 1 u l w M J o A f y B Q J q J E f A V 8 f j / k c S e u C U d Q O N h G w t d k T Q s e x k J w t f 8 6 f P 2 1 U 3 C s w w Q L 0 0 S 0 E M h i m 8 n U 4 1 B b W 8 u v t 7 Q g p 4 T H O 7 J c 9 d s J q 1 P A l 9 v i M L + 8 B C v 6 1 g Q q l I P H S b n t 9 O Y J t r O Y A p 4 s H G k 2 1 o i J q I 3 W Q S h U A 6 G a M D u D w x e P Q 3 A C B d L d f Y D F l E z p 8 O c b C + h s X g j 5 8 y z A q 2 M B + N / L i / z 6 m b h 3 x 2 I i 6 P 9 X G s t G C L o b g y X f S m 7 b u v 2 5 / 7 Y 4 1 A 4 I 1 O 6 H 5 V Q E m y I W F y H I X S z c s K G A K m 1 T U Y L 6 g F Z j 6 D p o P j + 2 p T w o H I B P U E Q N E Q 9 8 p S e C 6 a A H P C i o V C o J C 0 Z d V W X y n c A u h S k q t f t u j p m Y B q 7 Y z w h b R Q S 1 E 3 B H 1 L 1 H u Y / p 7 A t p P t L r m Q w E g k F 2 F o 0 a / c j y 0 i K 7 F v U B 0 T K Z W I F I b R 2 s Y I p V V 9 / A r 1 n N k 1 g O h h b C 9 q P d x U n / O u u z 0 F O X g E / u m d D W k O R 1 w t b A X 5 w 2 p s R 2 w g w c U 2 V x y P O I b x I U i Y k K C 4 6 Y M u k U 1 D c 0 Q h j b T b q u i g 8 k J o L E R C 4 U X 1 n m x z q 6 F n 0 G p Y R 7 I S Z b R / w 3 i a f L f l h Y W o F X u g F m F w K 4 Z u 1 3 l t g 4 t I + v 3 R G H 2 g a e 6 A m I x 1 W n 7 e k u H a K B L D q V D s F g j f 0 K g M X 5 G K R T K W j t 2 M d t I q c A Q F C K S G k d 7 c z J R B y C o R D 4 / b Q T F 8 f l 7 T X 0 f 6 P / T 9 S b h E P 1 S z C + k u U q o F A 9 s r W 2 S S K h s 5 h o B 6 w L Y X q H O i E x k W M 5 N D a 3 Q F 1 D A w r F z 3 0 + j p i o b 4 r E R N B n 1 N S E C 2 J 6 l j h O t a Q H I I j / 5 / Z A c T S 7 U B 2 S 8 m 0 j s p j q l V b q n k 5 O 4 r / 0 H B Q K E A u x W V 5 S d Y 9 w 0 j 1 6 n w / b U k Q a 0 7 3 S g s W j W e 2 Z u V M p H o + X H X U R 2 3 6 h F A 2 m X b s N J C q H h w 6 a E t V H U 9 e L 3 C f E n a J 4 R K f w R 7 t 4 3 f X r A z A 3 N 4 c b F l / X 0 s Z L B + 5 b Q s i p y J W I + Z h 6 L X 4 K f P I o B K N L a s T 5 s 4 b a f 2 n T h w c B A y K R c M X t I L F O f H L 9 r r S h t o D u e 5 G L B 4 5 D k a B q g 3 n 4 x s H y E Q 4 p b D u F w 8 X C A o m I j v o L 8 / M Q r G 2 E I J 1 u g a 5 l G B m 4 M d 8 B W e v 5 y r 7 z p g 6 H Q 8 N c l V x Z i U M m 3 G I / I 2 y E p H x b C M 0 f L Z y G Q d C S x t X V + I v p H 0 F i G x 0 d 4 / v 0 U k r j P h u O w P m R I I y m O + D S a B j O D Y f h w k Q T t r G a I P L s m 0 9 l e P E 7 1 W t z f A C g g b g + b u + V b w u J y i F F i S 1 g a F 2 F V M + B x t X V r O p 3 p b T u 8 O F e v k + p n A O d m U s j z U u h n + F Q 0 / M 1 y Q q d 0 N j Q 1 A K J Z I q 7 A E h Y n q W n 9 r P C R k g b a g t B 7 a R S d 3 J Y S G k w u l g u F B q n d 3 N w w n 6 0 P j c m / J w y P m + M L f k g G q 2 F c C Q C R t b g H W X 1 9 p B Y G + J Q 1 R I 6 W C a i U q I o i C c L a 4 c H z W l H 7 H u V w e 0 P M X S s y 6 P P W c 6 H U I k / G A j y k h w 3 l U 5 D 3 l p 7 / p Z Q j r S h q g z d D K 1 J 9 x y m V r y Q 3 U a X j f N J q + e C e B 4 w M e 8 b G R n B b 6 7 x k K l o N A r L o 4 P 4 z N p t I 1 E M T 4 V 1 E h W C O m w r p X s O 9 L K t c N S e K 6 I t a v F k L H S G 7 n p s 9 b P d g J z p 5 Z N f 4 T T G T 1 O S 4 R 2 u b N r b Q 6 J y U J G q 0 n q J k v A G G g t l 8 v X A r G h D 6 k J 5 F s 6 J d n W + 0 c M 5 l S L O x r 1 c u K D R F v Q 8 z Y Z E s y C V s l a + e 8 O N y Q D / b d o G 1 A 1 A 5 2 W t 3 j Y S 5 S E p X x W R 9 b S v m + 4 5 0 L w P j + b L 2 1 F 1 Q S V C E s j r B 1 Q / 1 d 2 Z 8 v Y S O Q B 9 7 P i S j 8 v r N B + f l d P g q 5 1 Z H i P 4 r K D v u p w C i K / E + b G F X 5 B E l Z i m 7 o C 1 2 0 h C h a R 8 V Y R h V N d A G p 3 3 c l + T A 8 1 c R K 7 z b m 8 a 7 t 2 7 D 5 O z 6 i T B U h y N t k Y s 6 G 5 Q f y d A c / a Z O g y j Q B t q l C j f P K S z e + 0 V J C i 6 k S s 9 f D g E 0 b p a 7 p z W U 4 m K 2 0 h C h X b u 5 o O 9 + 5 X + Q k n k e w s l 8 4 1 c q p T D z S Z P n f w W C u H e 3 X t w + M h h u D E d h b i + 8 8 I q / X a 7 + a P R d 6 Q B v F k j A 9 3 a f R 4 Z X 1 N T A 1 N T U 7 C M j t X 7 2 j v 2 K 4 X V o K A G R V C b E M / 1 F E Z I V C u o I t R 2 0 i G j 6 z z i g A b D 0 t C l 2 0 + S s K T t t 1 + z d X Z T V H R y J A m K h k U 1 J f v B 7 / f x 8 C O P 1 w O J e A J 6 T o u g 1 k P 6 o a p g 6 y I q R Y 0 g f 7 L g h b v o V J c u X e G R B 7 3 d O x s b t 7 s O R e 1 F D B T W l P c 4 t L e 3 w / 7 9 + y C d S s P S s j o Z U q i M t K E 2 i Z w W 2 q G g F B P x W p i r e R 3 e e O P r 7 F K 3 J v 0 8 M + z z B r s w L l U R R o m q / 7 H O Q m p q b o J A T V 3 F 7 S S h Q m Y 9 2 v T m L h 8 / D M L A v T F M A T G l q t C h S 1 U / Y r 9 5 A 9 s u J k T s u f j 2 C h I Q B 4 t J p b j p n B o 1 T + s z V q B k 2 8 h t 9 U 1 S v k 3 g I 7 Y L D l V E g 9 5 D B + G 9 I 5 X n v z v 7 Q g b O 9 C b g + P G X 4 L v H T H i j x 4 C T + 1 S 1 k K C p x V p q L Z 7 k c r c g d 1 J h c U G C l n f m 6 i G d y c B 0 f G s z 1 f 6 t I S n f Z k E L e + k W V 8 e D 8 O j x J H z r S I a D r g e V z 8 z D 1 w 4 o k S 0 u L q q U i x / R t Z 6 U S 5 G o 3 j 6 k w y v 7 s 3 C k x e T 5 z t 2 E B e Q E C 8 k W l q X E d W u K h l 9 Z a 7 e R R C H E o T a F H M q + 6 y K z n q P w 6 V A I h h d 8 M J v w Q r P 5 s D D 8 q L W 1 F a a m p j n F q g Q J k n i v N w W d 9 d s Y R L g B O b v d R F E m M F q H z 5 H Q h P W R N t Q m N 5 + H x v D t X j t m F A V F + P e 9 z k u H z s 7 9 6 I w a X L t 2 H W K x W F n a + b V u H R Y W F n k U O F 3 B o y m Y 5 N E Y 0 Q 3 G A 2 6 E S m t t E d k p H o d z n 5 b Y n q O p 0 m h Z u n 3 k V n 6 T l K + K c O a D 2 E 0 q d f i S o E 6 f f p W H / d D 9 U h o b G 6 C / / x r f z 8 3 d h D N H d D g c m e K 0 s K l m 6 6 d Z U A G C R k K Q e E g 4 f J / F p I T E j 3 E 7 8 B X n V 2 0 f i W J I y l c F t F P t O h u k l X V 1 0 Y J D X b h w E e 7 c u Q t Z 3 L l f e E G d b 9 X W 1 s r L l u Z m 3 v H 9 S z f 4 c T X w 5 2 J Q q g d 5 W 0 R O u s f i s t f Z o s r n n 6 + z i 5 8 3 J O W r 4 m Z Z N E p C p V O r n c I N f J 4 c j 9 V b D x q U m k 6 r q 7 l 3 d H T A s W M v Q c D v 5 / V E S 0 s z D A z c g H O f f Q K f f n o O T p 4 8 C Y e b q 3 Q p W 0 w k H t N U I i L x F J 0 J g 5 z J z G I Y U B s J l W w Z u a 2 + i U N V Q Y 5 2 p u z 2 z l b d r B L n 9 e b h z Q M p H k V R O k m m A w m k q a k J r l 6 9 B t c H B q C 5 u Q m y W V U N 3 L d v H 0 x M T P D s S q d O v Q J n v n k W 3 n r r G / x c a 2 C J l + u j u g P o V h B O m Y B K I 8 t D k U z c B g d 7 u u z 3 C 5 X Q z t 8 d 2 o U a 1 l 8 X N M + 3 b v k h E A y T R d l r 3 e H d w 3 p h x A S N F 7 x 1 6 z a 3 m x y W l 5 e h v r 7 e f l T O 4 k K M r + L R v q / T X q M g w T k z 0 c a S H n g y k 4 E l U 0 2 4 6 e A U I i i N U + 5 D g j H 4 v b w 0 M j w 5 p 5 F J g 5 5 J Q j q Z w F i G n 7 z / j 2 5 v g r 8 q 8 P h p t 6 Y k 1 o 2 2 J r X D 0 d H b b U q H H 5 H b k J g u X b z M 7 R h i c J B O O 6 / M p L 6 P x T R v z 1 L r U D q t c 0 s k B 6 c O e v k i b W / 3 6 t A d X u A R 8 O x Q X N V z 0 j v V X i o 6 F a Z + 5 E 5 0 n 1 1 K C U 2 l v B L r h f b l 3 W F x q C p 4 N J a D Q K g W X a q m c G W N 7 U J v t / U C u Y X 7 8 K 3 X u m B p a R n b Q s U B s + Q g 1 E b K Z H R O 8 9 z A o O m g N Q 9 4 f T 5 u K 3 0 y 6 A M D X Z H S W R P b i c q Z S D g 6 O 5 + h p 9 C d 0 p B J o z s l V l C A O r z / s x / b n y Z U Q s r m V U b I b 2 E 6 p P N O t 1 6 H a 7 X U + I r v f / s r 7 d D X 1 1 8 m J m J k 5 D G M j Y 1 D X V 2 t v W Z 9 U s n K 1 3 I i l 2 M R 2 V A b j f q u S E y z s 9 P w a t s s u 4 9 Z c C E K u 7 3 E j q R E Z q L I s o Y O 3 / v B 2 Y r b R q I Y k v J V G V 3 7 / H z k N k 2 a h n l n q V / S K D q c o d X C m 2 + + Y T 9 S x G L z P F E m V f O q u S o H z Z 1 X C R K B k z r S C Z L B U A 0 7 X y a d g X C 4 F p L x e E n K V x R U U V j K r b L Z D C / r G 6 g t V 3 n 7 S K j Y W e 7 y N w S 1 H U z c Q W k n 5 b Q I d z h q h + y U / v E A 6 K v 0 O T M 9 Z d / b G X S R 7 E C Q T j + h K 3 5 g m k e O R W c e 4 y 2 T T o P p b 1 R u 5 K R 9 J C B + T E J S 6 R 9 / X 3 S 5 2 t q 9 u Z r i X z o y c + w W 4 m B n A H d I E h Q d s Q 0 8 i m 9 / X B t + X I H z I + W X s N n f W S x N r y 6 E z M / N s D D o I m 0 L s T m + r O h K h Z P + 0 u k U e L 1 q W F O K p 1 Q 2 Y C 5 O H b a q s q d 5 / X B 9 T L O d y H E j u m g c i s g J / K 7 q + + r w z + / / s O I 2 k S g P c a g t U B c N g K m n W V C 0 k 1 E a R D s 8 j z b Y I q v f M b l c P C 2 C h h W N j 4 / D / Q e D L A o S A V 0 q p 7 / / O j S 3 t n M 7 i E T Q 1 N L K l x W t q 1 B W p 4 u 4 0 f + L 3 k t X 0 K B l r Y 8 c y O R R F p 8 / 8 u L / n Y R U 3 m 6 y U E i c 2 t o H j q y e g m A Q 0 0 7 c W Y T N 0 S 7 c f y x V v i 2 Q z m T h w V A C A q E w 7 q g h j C B f Q I 2 u S E g X K t s J z j l P p c z P z 0 N z c z P f p 5 l c e 3 v V R Q i I T C Y N I W w X r Y a E R O P / a M g Q C T 6 X o 0 l X T A z 1 + B y K i f q 8 u C D B A i K h 2 Y 5 E f U 9 4 0 N A z K U g n 4 1 z p + + A X P 7 U / W d g M m e h y i x E O + X H H w x Q K d 2 Z q W 3 A b A 4 O O 8 r Q D b 9 W t K E 1 w q H T 1 w s b G R v s e s J j I a a j 6 t 7 y 8 A g E U 8 2 r o e U r v S D i O i J L J J F c C K Y 2 j M r k q j R f D S e + K g s p w u Z x E V R e N V t w O E p V D y u b b i N O v d P B R 3 D D s 9 I 8 r Y W r n V I 5 A 5 w 6 R s D Y X F 7 0 s U G J s 8 6 n y L J z O i y q F 0 r 0 D B 7 q h v r 6 O h e O k d R Q k H h K R 4 0 i z M 9 O 8 1 O j C 0 / i + b N Z k h 6 X 0 T l X z l D M V h M W i o j S P D h Z p P t r + 5 G c / r L g N J C o H b u k K a y U 2 D B + 1 a 7 J q W I 5 z R M / q 6 g j v 7 J x U i m Z R V e F Y p f N o D k w E 2 K l M u 6 u q v l G l e 5 W Y m H g K f X 1 X b T G Z X E A g k W V R L I a R 5 Q 5 o W i o H M i C R i M P F Y c 0 W T 2 n Q + / B 7 U N j u R A e M 7 / 3 w u / h X K m 8 D i c q h X X z w Z P N f X K j I F 1 8 + B H 8 w U m x L + Q N c q v Z 4 f O D 1 U Z v K x 4 5 C O z a 5 h E r v c K O X 5 n k b Q M O S o i t X e O A r u Y 7 j e I 4 r 0 Z I q d u o x B X U + m 5 B K Y R s v E A D L P s e J 2 0 o Y q Y w F f a M e F F S x A M F p I D k T O S 6 K K Z N O g o 5 B Z f J / / f k / 8 d 8 T q k e 7 N C i C 2 i 7 Z r A V f X h p G U d U o U f l J V H 6 u z N H w H k d Q V L B g Q b G w i o K i 4 f 5 8 Y G P 4 U S F J d F a f P Z q B 6 e l p a G t r Y + F Q U E F h 9 M k Y d O x r h / P n L 8 C Z M + + y w K g Q Q U O I 6 E w T S u t o Y G 1 N O M x i o v d c H K b K H o k L B Y V C c t I 8 R 1 D U Z i I x + f B g 8 M E v p R C x H S T l 2 0 H Q j K q d H R H e C Q 3 c G S l N c k r q K v 0 r p o B O W 0 W 1 X T B w x + b 2 F j o I B 1 X k + E Q + d T 4 S 7 / g Y a d 1 E Q c 3 g T m + o y f q T S b h 9 + w 5 0 d n c q 9 8 M b C Y c E w 2 E o 8 V B p n M r l c / N x u D C k Y Z A z F U W k Q q V 5 p W L y Y M P p 5 x / 8 S 8 X v K 7 F 5 o E O N i k P t k P v 3 x 2 B i c h m d i k r p q o z u x S g t p z s u x S J w X K o 0 D e R P K m I n d 3 D m c I Z d a W x s D L q 6 u l B 0 N D 5 P h 3 S a R i 9 E 2 J n I g a h 4 Q W f u U o p H a R + l g B d G v L i k f q Z i X x P d 5 y I K C p Q E r 9 q A 6 h Q N 6 u X / t / 9 4 H 9 P F t V d j F K q D D n G l A p P Y R h w 7 f g D A w s Z 8 O s 5 H e T r a 8 0 6 K w T u s 3 d h X j q D c g Y s H f B 9 3 b F q S c 5 S E c h J q 3 x h w 7 t z n P B 0 y v w f d h w g G g y y q g Y G b u M 7 k / i p d N 9 C t l n j u 9 P N D m B r a f 0 v 9 v a J 4 i i J S r k T t J v o q 3 / 2 H M x A I o p h W f T + J 6 k O 7 / H B M H M o l / v T R Z c h a X m x H B d m p v P 6 A a k / Z Q W 0 o b l O h Y y m X U m 5 l 2 5 S z K I D G B G / 3 Z u D W z d v w 8 s k T q g 1 F x Q c 6 Z R 2 d i S b u n 5 m Z g T g u u 7 u 7 I B Q K o c i S E E u F 4 P G 8 m l y G 0 k c 1 C q J y u 4 l E T n O t n / 3 O e / D i s W K n s b A 9 R F A u c + / u C D w a m g K f X f n z e l X 6 p 6 p + x d B o N g 9 b U C w q P r y p z y i A v 0 x v 6 D H P I 5 G z C x K l g q L 7 N 2 / e g u P H j / F j S v c e z G i w k L B P a + e 2 G l X 5 S E j U x l J t O u V Q G V 7 v 9 / v h g 1 / + j E U l 7 B z t 8 i M R l N s k k 2 n 4 4 x 8 u c 9 X P W 6 j 8 U X v K V 2 h T q f Z U u U s p P R V V R a P C O / K D 0 H N Q X Y H e C R I P O 1 Q y A a F g i E c / L C w s w F C 8 t V D k c M b p 0 X w Y 5 E 7 l 7 a Y 0 / x U q r f / 7 L 3 9 q C 1 p w A + 2 K C G r X + J 9 f f Q R o V S g s T P 1 w 6 a R + S l Q o J C 5 Q O E G a o h 2 7 u H P X B H J w p H 6 F U 7 m C m N i d l K h u P 5 y A w w c 6 I G P k 0 J k 8 7 E a l 5 z a p I o R K 9 Z w 0 j 4 o U X v y 7 B 3 u 6 4 f s / + o 7 9 l w S 3 Q E G N i 6 B 2 k Z H h c b h 8 6 R Y 7 l U r 9 y K 3 s / i l O / R x B 2 a l f i V u 8 1 m 3 A 1 O Q U p n z t J Y L C J a V 3 G L S 8 N u 5 V r k T r b C E V 2 0 3 U e a v c i Y R F s C v 9 4 q e S 4 u 0 S I q g 9 4 l f / 9 W v I W p p y K i q n o 5 h K C x W F 1 A 8 d y t H U q U 5 V 5 a N 2 T q m g 7 k 9 7 I Z N V H b m F P i z b n T j N 4 6 W q E u Y w 9 a P P p T 6 z r 7 5 y E t 5 8 5 z X 1 4 c K u o F 0 Z E k H t J f / 9 n 7 8 G P U t z O 6 B L F U Z T q C K F B 0 V F a u L W l G 1 W J 9 p 1 f k x i W k r T X O g e d i O e s Y i D x E Q i U k t 2 J R R V H t e T U O l M 3 V d e f R n e e F u E t B d o f U M T I q h n w K c f X 4 S h R y P 4 C 6 j U r 1 L 6 R 5 e 5 M V P z 0 N b S A M M x c i U q p S s h K U E V n Y n E R O v o f S Q k a n d 9 / 8 d / j + n i z i 4 9 K m w N E d Q z h p y n 7 / I N u D l w x + 6 0 V d b E N z S s j p o 4 n 0 Q 4 M u 9 V a V 8 u D 0 G f C W n 7 e m 2 O g C j o z N o f / O j v o L V d R P S s 0 P q G R V D P E + Q + s 9 M x d K 8 n M D M 1 C 0 t L K 3 Z q R x O t K F G R i 7 W 2 N U P P o W 4 4 d O Q A R K O b T z U m 7 A 0 o q K c i K E F w C e 2 q C E o Q X E O 7 O i K C E g S 3 Q E F N i q A E w S W 0 f h G U I L i G x 1 4 K g u A C W v 9 j c S h B c A s U 1 J Q I S h B c Q r s m g h I E 1 9 C u P R F B C Y J b o K C m R V C C 4 B J S 5 R M E F 9 G u j 4 p D C Y J b o K B m R F C C 4 B K S 8 g m C i 2 g D 4 l C C 4 B r a w N i s C E o Q X E J S P k F w E R G U I L i I d m N c U j 5 B c A s U 1 J w I S h B c Q g Q l C F u E p r n + 8 4 e / h X f P f g c G 7 9 3 l C U p p X X f P I W l D C c J W W Z y f h 4 V Y D C Z G R 2 H k 4 S D c v n E N R k e G 4 W M U m X Z z I i Y O J Q i u A P D / t J j l X 3 S l a a A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 G u i d = " 1 6 1 a 4 a 0 8 - 0 8 c d - 4 0 d 6 - 8 5 d 1 - 4 5 2 8 3 e 7 d d 7 0 7 "   R e v = " 1 "   R e v G u i d = " 3 e 9 e 7 8 7 7 - 9 8 3 c - 4 5 8 a - a 7 d 3 - 1 6 c d 0 a 6 a 0 d 3 8 " 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3 7 5 8 7 D F 6 - 8 C 4 D - 4 3 4 0 - B A 7 8 - 3 8 F 2 9 E 6 F 8 4 0 D } "   T o u r I d = " a 6 2 2 3 0 a 0 - 0 8 0 b - 4 7 1 5 - 8 7 e 2 - 6 9 5 0 5 f 8 9 0 5 0 3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y U A A A M l A W Z Z 9 g I A A B i Q S U R B V H h e 7 Z 3 5 c x v Z c c d 7 c B M g e F 8 S S Y m i t N q V t L J X q / X a e 8 u W 7 S Q V n 7 + k 4 q y d H 5 z K p u z / K l W p u C q / x L G 9 t t f e Q 7 t a X R Q l 6 p Y o k Z R 4 i C d 4 4 p z B D J D u f j M 4 S J A E y S E l 2 / 1 B t Q Y Y H B Q G 8 5 1 v v 3 5 v 3 m j / 9 / n l P A i C 4 A o e e y k I g g t o v / n i i j i U I L i E O J Q g u I g I S h B c B F O + P k n 5 B M E l t N + e F 0 E J g l t I y i c I L o I O d V U c S h B c Q v v d l y I o Q X A L S f k E w U V E U I L g I t r v L v R L y i c I L q F 9 K I I S B N e Q l E 8 Q X A Q d 6 p o 4 l C C 4 h P b h R R G U I L i F 9 n s R l C C 4 B g r q u g h K E F x C + / 0 l E Z Q g u I X 2 B x G U I L i G l M 0 F w U W 0 P 1 w e E I c S B J c Q h x I E F 9 H + K A 7 1 3 B G q a 4 O 8 B e A N 7 4 d D 9 W n Q T S 8 E f T l o D p v g 9 3 n x V / N A X A e Y n p u F p 7 F l s C z T f q f w r E F B 3 R B B P W M a W r r h q 1 0 R u D 0 B Y O Z y U B + y o L v e h F w + j 4 8 1 6 B v 1 o 6 g 0 + 9 U A p 7 s M a I r k Q d M 0 D o / H A / 0 T I U h b f s g l H q A Y U W 3 C M 0 H 7 4 x U R 1 L P g R O 8 h a I t 4 I G n k Y T G V h 2 j A g o A 3 D x 4 N R Y T u l A M N P h 8 K Q D i Q h 9 e 6 D X 5 u c s U L 9 6 b 9 / P 4 X 2 0 w 4 0 I g v t M n l N T g 3 X F M Q W C D g B 4 / x C C w j b b 9 C 2 A t E U H v M 2 y / 3 g g / N x r I s y J o 5 F h C 5 j 5 l D x 8 H n L z 0 J Q l u t B R l c l 9 A 1 s F A o B x t N T v m G 5 v z 8 2 K G j z o K X O 7 J 8 / + O H I V 6 S o I j 2 a B 6 W d R + 2 k v 3 g h 3 m w 0 l O 8 X t h d t I + u 3 B R B 7 Q H f P P U i m E Y G L E z p k h k L Q r 4 8 u o o H E o Y G P k + e h U T k M c 1 z + P b R D C 8 t X P X Z o x A 0 e a Z g I b e P 1 5 F u S l 4 K A d R O 1 i q K j S h N C X 0 + H z T 4 Z i G R i N n P C r u B 9 l G f C G o 3 8 f i j 8 O 5 L r Z D N Z l k s O R T U 7 S k / d G E b y e c B q A 3 m Y H z R B 4 N z q I h V 9 G B K d 6 R V O Z D D x J I X H s y q t G 8 j H K c i H G F 5 v R 7 w + z A V z N y 1 n x H c R g S 1 i / g i L 8 I b B 9 G V M L 3 L Y U q H n q K e Q E h c 9 K j c U w A G Z 3 0 w l / D C 6 w d V u 4 l e c w c F e K R h B Y y c D + o j f n Q 1 D / S N B t D h 1 H s 2 o p K w D r d p M L m Q A S 0 7 b j 8 j u I X 2 p 7 5 b V f w s w p b Q v G A G j s K 7 h + J g m i b v x C Q g Z z m f 8 s J s 3 A P H 2 s v d h x i K + S C d 1 a A + l C s U H a w c A J o L u 1 s + n 8 P 7 + P m 4 8 t x I h J + v B k d Y B V G 1 5 L D t l o f F x S e 8 X n A H 7 U 9 X R V B u 4 g t 3 Q N K o h 3 d 6 E q p i Z 2 Y x 1 f K x k E q x 0 F 6 o D e V H F 6 q G u a Q H h m P o T j q 2 i V A b 9 H E t E Q v X e + 1 X V E e p s K h t B T k L w t p j X i f s H B k p 4 S L B p h O 4 w 9 f B S y 0 J T O X I T f I s p q W 0 c q Z S v K i K p + O j 8 P G d D P z m m i o + E I a x t g 8 p F j e h u c a E 2 g B a F U K p H v V F 9 T S Z c K r T 4 H X V 4 v w / a M m O p 3 n g 9 K E O 8 G V T v F 7 Y G e J Q L h F s O g n L y z p 0 1 u l w M J o A f y B Q J q J E f A V 8 f j / k c S e u C U d Q O N h G w t d k T Q s e x k J w t f 8 6 f P 2 1 U 3 C s w w Q L 0 0 S 0 E M h i m 8 n U 4 1 B b W 8 u v t 7 Q g p 4 T H O 7 J c 9 d s J q 1 P A l 9 v i M L + 8 B C v 6 1 g Q q l I P H S b n t 9 O Y J t r O Y A p 4 s H G k 2 1 o i J q I 3 W Q S h U A 6 G a M D u D w x e P Q 3 A C B d L d f Y D F l E z p 8 O c b C + h s X g j 5 8 y z A q 2 M B + N / L i / z 6 m b h 3 x 2 I i 6 P 9 X G s t G C L o b g y X f S m 7 b u v 2 5 / 7 Y 4 1 A 4 I 1 O 6 H 5 V Q E m y I W F y H I X S z c s K G A K m 1 T U Y L 6 g F Z j 6 D p o P j + 2 p T w o H I B P U E Q N E Q 9 8 p S e C 6 a A H P C i o V C o J C 0 Z d V W X y n c A u h S k q t f t u j p m Y B q 7 Y z w h b R Q S 1 E 3 B H 1 L 1 H u Y / p 7 A t p P t L r m Q w E g k F 2 F o 0 a / c j y 0 i K 7 F v U B 0 T K Z W I F I b R 2 s Y I p V V 9 / A r 1 n N k 1 g O h h b C 9 q P d x U n / O u u z 0 F O X g E / u m d D W k O R 1 w t b A X 5 w 2 p s R 2 w g w c U 2 V x y P O I b x I U i Y k K C 4 6 Y M u k U 1 D c 0 Q h j b T b q u i g 8 k J o L E R C 4 U X 1 n m x z q 6 F n 0 G p Y R 7 I S Z b R / w 3 i a f L f l h Y W o F X u g F m F w K 4 Z u 1 3 l t g 4 t I + v 3 R G H 2 g a e 6 A m I x 1 W n 7 e k u H a K B L D q V D s F g j f 0 K g M X 5 G K R T K W j t 2 M d t I q c A Q F C K S G k d 7 c z J R B y C o R D 4 / b Q T F 8 f l 7 T X 0 f 6 P / T 9 S b h E P 1 S z C + k u U q o F A 9 s r W 2 S S K h s 5 h o B 6 w L Y X q H O i E x k W M 5 N D a 3 Q F 1 D A w r F z 3 0 + j p i o b 4 r E R N B n 1 N S E C 2 J 6 l j h O t a Q H I I j / 5 / Z A c T S 7 U B 2 S 8 m 0 j s p j q l V b q n k 5 O 4 r / 0 H B Q K E A u x W V 5 S d Y 9 w 0 j 1 6 n w / b U k Q a 0 7 3 S g s W j W e 2 Z u V M p H o + X H X U R 2 3 6 h F A 2 m X b s N J C q H h w 6 a E t V H U 9 e L 3 C f E n a J 4 R K f w R 7 t 4 3 f X r A z A 3 N 4 c b F l / X 0 s Z L B + 5 b Q s i p y J W I + Z h 6 L X 4 K f P I o B K N L a s T 5 s 4 b a f 2 n T h w c B A y K R c M X t I L F O f H L 9 r r S h t o D u e 5 G L B 4 5 D k a B q g 3 n 4 x s H y E Q 4 p b D u F w 8 X C A o m I j v o L 8 / M Q r G 2 E I J 1 u g a 5 l G B m 4 M d 8 B W e v 5 y r 7 z p g 6 H Q 8 N c l V x Z i U M m 3 G I / I 2 y E p H x b C M 0 f L Z y G Q d C S x t X V + I v p H 0 F i G x 0 d 4 / v 0 U k r j P h u O w P m R I I y m O + D S a B j O D Y f h w k Q T t r G a I P L s m 0 9 l e P E 7 1 W t z f A C g g b g + b u + V b w u J y i F F i S 1 g a F 2 F V M + B x t X V r O p 3 p b T u 8 O F e v k + p n A O d m U s j z U u h n + F Q 0 / M 1 y Q q d 0 N j Q 1 A K J Z I q 7 A E h Y n q W n 9 r P C R k g b a g t B 7 a R S d 3 J Y S G k w u l g u F B q n d 3 N w w n 6 0 P j c m / J w y P m + M L f k g G q 2 F c C Q C R t b g H W X 1 9 p B Y G + J Q 1 R I 6 W C a i U q I o i C c L a 4 c H z W l H 7 H u V w e 0 P M X S s y 6 P P W c 6 H U I k / G A j y k h w 3 l U 5 D 3 l p 7 / p Z Q j r S h q g z d D K 1 J 9 x y m V r y Q 3 U a X j f N J q + e C e B 4 w M e 8 b G R n B b 6 7 x k K l o N A r L o 4 P 4 z N p t I 1 E M T 4 V 1 E h W C O m w r p X s O 9 L K t c N S e K 6 I t a v F k L H S G 7 n p s 9 b P d g J z p 5 Z N f 4 T T G T 1 O S 4 R 2 u b N r b Q 6 J y U J G q 0 n q J k v A G G g t l 8 v X A r G h D 6 k J 5 F s 6 J d n W + 0 c M 5 l S L O x r 1 c u K D R F v Q 8 z Y Z E s y C V s l a + e 8 O N y Q D / b d o G 1 A 1 A 5 2 W t 3 j Y S 5 S E p X x W R 9 b S v m + 4 5 0 L w P j + b L 2 1 F 1 Q S V C E s j r B 1 Q / 1 d 2 Z 8 v Y S O Q B 9 7 P i S j 8 v r N B + f l d P g q 5 1 Z H i P 4 r K D v u p w C i K / E + b G F X 5 B E l Z i m 7 o C 1 2 0 h C h a R 8 V Y R h V N d A G p 3 3 c l + T A 8 1 c R K 7 z b m 8 a 7 t 2 7 D 5 O z 6 i T B U h y N t k Y s 6 G 5 Q f y d A c / a Z O g y j Q B t q l C j f P K S z e + 0 V J C i 6 k S s 9 f D g E 0 b p a 7 p z W U 4 m K 2 0 h C h X b u 5 o O 9 + 5 X + Q k n k e w s l 8 4 1 c q p T D z S Z P n f w W C u H e 3 X t w + M h h u D E d h b i + 8 8 I q / X a 7 + a P R d 6 Q B v F k j A 9 3 a f R 4 Z X 1 N T A 1 N T U 7 C M j t X 7 2 j v 2 K 4 X V o K A G R V C b E M / 1 F E Z I V C u o I t R 2 0 i G j 6 z z i g A b D 0 t C l 2 0 + S s K T t t 1 + z d X Z T V H R y J A m K h k U 1 J f v B 7 / f x 8 C O P 1 w O J e A J 6 T o u g 1 k P 6 o a p g 6 y I q R Y 0 g f 7 L g h b v o V J c u X e G R B 7 3 d O x s b t 7 s O R e 1 F D B T W l P c 4 t L e 3 w / 7 9 + y C d S s P S s j o Z U q i M t K E 2 i Z w W 2 q G g F B P x W p i r e R 3 e e O P r 7 F K 3 J v 0 8 M + z z B r s w L l U R R o m q / 7 H O Q m p q b o J A T V 3 F 7 S S h Q m Y 9 2 v T m L h 8 / D M L A v T F M A T G l q t C h S 1 U / Y r 9 5 A 9 s u J k T s u f j 2 C h I Q B 4 t J p b j p n B o 1 T + s z V q B k 2 8 h t 9 U 1 S v k 3 g I 7 Y L D l V E g 9 5 D B + G 9 I 5 X n v z v 7 Q g b O 9 C b g + P G X 4 L v H T H i j x 4 C T + 1 S 1 k K C p x V p q L Z 7 k c r c g d 1 J h c U G C l n f m 6 i G d y c B 0 f G s z 1 f 6 t I S n f Z k E L e + k W V 8 e D 8 O j x J H z r S I a D r g e V z 8 z D 1 w 4 o k S 0 u L q q U i x / R t Z 6 U S 5 G o 3 j 6 k w y v 7 s 3 C k x e T 5 z t 2 E B e Q E C 8 k W l q X E d W u K h l 9 Z a 7 e R R C H E o T a F H M q + 6 y K z n q P w 6 V A I h h d 8 M J v w Q r P 5 s D D 8 q L W 1 F a a m p j n F q g Q J k n i v N w W d 9 d s Y R L g B O b v d R F E m M F q H z 5 H Q h P W R N t Q m N 5 + H x v D t X j t m F A V F + P e 9 z k u H z s 7 9 6 I w a X L t 2 H W K x W F n a + b V u H R Y W F n k U O F 3 B o y m Y 5 N E Y 0 Q 3 G A 2 6 E S m t t E d k p H o d z n 5 b Y n q O p 0 m h Z u n 3 k V n 6 T l K + K c O a D 2 E 0 q d f i S o E 6 f f p W H / d D 9 U h o b G 6 C / / x r f z 8 3 d h D N H d D g c m e K 0 s K l m 6 6 d Z U A G C R k K Q e E g 4 f J / F p I T E j 3 E 7 8 B X n V 2 0 f i W J I y l c F t F P t O h u k l X V 1 0 Y J D X b h w E e 7 c u Q t Z 3 L l f e E G d b 9 X W 1 s r L l u Z m 3 v H 9 S z f 4 c T X w 5 2 J Q q g d 5 W 0 R O u s f i s t f Z o s r n n 6 + z i 5 8 3 J O W r 4 m Z Z N E p C p V O r n c I N f J 4 c j 9 V b D x q U m k 6 r q 7 l 3 d H T A s W M v Q c D v 5 / V E S 0 s z D A z c g H O f f Q K f f n o O T p 4 8 C Y e b q 3 Q p W 0 w k H t N U I i L x F J 0 J g 5 z J z G I Y U B s J l W w Z u a 2 + i U N V Q Y 5 2 p u z 2 z l b d r B L n 9 e b h z Q M p H k V R O k m m A w m k q a k J r l 6 9 B t c H B q C 5 u Q m y W V U N 3 L d v H 0 x M T P D s S q d O v Q J n v n k W 3 n r r G / x c a 2 C J l + u j u g P o V h B O m Y B K I 8 t D k U z c B g d 7 u u z 3 C 5 X Q z t 8 d 2 o U a 1 l 8 X N M + 3 b v k h E A y T R d l r 3 e H d w 3 p h x A S N F 7 x 1 6 z a 3 m x y W l 5 e h v r 7 e f l T O 4 k K M r + L R v q / T X q M g w T k z 0 c a S H n g y k 4 E l U 0 2 4 6 e A U I i i N U + 5 D g j H 4 v b w 0 M j w 5 p 5 F J g 5 5 J Q j q Z w F i G n 7 z / j 2 5 v g r 8 q 8 P h p t 6 Y k 1 o 2 2 J r X D 0 d H b b U q H H 5 H b k J g u X b z M 7 R h i c J B O O 6 / M p L 6 P x T R v z 1 L r U D q t c 0 s k B 6 c O e v k i b W / 3 6 t A d X u A R 8 O x Q X N V z 0 j v V X i o 6 F a Z + 5 E 5 0 n 1 1 K C U 2 l v B L r h f b l 3 W F x q C p 4 N J a D Q K g W X a q m c G W N 7 U J v t / U C u Y X 7 8 K 3 X u m B p a R n b Q s U B s + Q g 1 E b K Z H R O 8 9 z A o O m g N Q 9 4 f T 5 u K 3 0 y 6 A M D X Z H S W R P b i c q Z S D g 6 O 5 + h p 9 C d 0 p B J o z s l V l C A O r z / s x / b n y Z U Q s r m V U b I b 2 E 6 p P N O t 1 6 H a 7 X U + I r v f / s r 7 d D X 1 1 8 m J m J k 5 D G M j Y 1 D X V 2 t v W Z 9 U s n K 1 3 I i l 2 M R 2 V A b j f q u S E y z s 9 P w a t s s u 4 9 Z c C E K u 7 3 E j q R E Z q L I s o Y O 3 / v B 2 Y r b R q I Y k v J V G V 3 7 / H z k N k 2 a h n l n q V / S K D q c o d X C m 2 + + Y T 9 S x G L z P F E m V f O q u S o H z Z 1 X C R K B k z r S C Z L B U A 0 7 X y a d g X C 4 F p L x e E n K V x R U U V j K r b L Z D C / r G 6 g t V 3 n 7 S K j Y W e 7 y N w S 1 H U z c Q W k n 5 b Q I d z h q h + y U / v E A 6 K v 0 O T M 9 Z d / b G X S R 7 E C Q T j + h K 3 5 g m k e O R W c e 4 y 2 T T o P p b 1 R u 5 K R 9 J C B + T E J S 6 R 9 / X 3 S 5 2 t q 9 u Z r i X z o y c + w W 4 m B n A H d I E h Q d s Q 0 8 i m 9 / X B t + X I H z I + W X s N n f W S x N r y 6 E z M / N s D D o I m 0 L s T m + r O h K h Z P + 0 u k U e L 1 q W F O K p 1 Q 2 Y C 5 O H b a q s q d 5 / X B 9 T L O d y H E j u m g c i s g J / K 7 q + + r w z + / / s O I 2 k S g P c a g t U B c N g K m n W V C 0 k 1 E a R D s 8 j z b Y I q v f M b l c P C 2 C h h W N j 4 / D / Q e D L A o S A V 0 q p 7 / / O j S 3 t n M 7 i E T Q 1 N L K l x W t q 1 B W p 4 u 4 0 f + L 3 k t X 0 K B l r Y 8 c y O R R F p 8 / 8 u L / n Y R U 3 m 6 y U E i c 2 t o H j q y e g m A Q 0 0 7 c W Y T N 0 S 7 c f y x V v i 2 Q z m T h w V A C A q E w 7 q g h j C B f Q I 2 u S E g X K t s J z j l P p c z P z 0 N z c z P f p 5 l c e 3 v V R Q i I T C Y N I W w X r Y a E R O P / a M g Q C T 6 X o 0 l X T A z 1 + B y K i f q 8 u C D B A i K h 2 Y 5 E f U 9 4 0 N A z K U g n 4 1 z p + + A X P 7 U / W d g M m e h y i x E O + X H H w x Q K d 2 Z q W 3 A b A 4 O O 8 r Q D b 9 W t K E 1 w q H T 1 w s b G R v s e s J j I a a j 6 t 7 y 8 A g E U 8 2 r o e U r v S D i O i J L J J F c C K Y 2 j M r k q j R f D S e + K g s p w u Z x E V R e N V t w O E p V D y u b b i N O v d P B R 3 D D s 9 I 8 r Y W r n V I 5 A 5 w 6 R s D Y X F 7 0 s U G J s 8 6 n y L J z O i y q F 0 r 0 D B 7 q h v r 6 O h e O k d R Q k H h K R 4 0 i z M 9 O 8 1 O j C 0 / i + b N Z k h 6 X 0 T l X z l D M V h M W i o j S P D h Z p P t r + 5 G c / r L g N J C o H b u k K a y U 2 D B + 1 a 7 J q W I 5 z R M / q 6 g j v 7 J x U i m Z R V e F Y p f N o D k w E 2 K l M u 6 u q v l G l e 5 W Y m H g K f X 1 X b T G Z X E A g k W V R L I a R 5 Q 5 o W i o H M i C R i M P F Y c 0 W T 2 n Q + / B 7 U N j u R A e M 7 / 3 w u / h X K m 8 D i c q h X X z w Z P N f X K j I F 1 8 + B H 8 w U m x L + Q N c q v Z 4 f O D 1 U Z v K x 4 5 C O z a 5 h E r v c K O X 5 n k b Q M O S o i t X e O A r u Y 7 j e I 4 r 0 Z I q d u o x B X U + m 5 B K Y R s v E A D L P s e J 2 0 o Y q Y w F f a M e F F S x A M F p I D k T O S 6 K K Z N O g o 5 B Z f J / / f k / 8 d 8 T q k e 7 N C i C 2 i 7 Z r A V f X h p G U d U o U f l J V H 6 u z N H w H k d Q V L B g Q b G w i o K i 4 f 5 8 Y G P 4 U S F J d F a f P Z q B 6 e l p a G t r Y + F Q U E F h 9 M k Y d O x r h / P n L 8 C Z M + + y w K g Q Q U O I 6 E w T S u t o Y G 1 N O M x i o v d c H K b K H o k L B Y V C c t I 8 R 1 D U Z i I x + f B g 8 M E v p R C x H S T l 2 0 H Q j K q d H R H e C Q 3 c G S l N c k r q K v 0 r p o B O W 0 W 1 X T B w x + b 2 F j o I B 1 X k + E Q + d T 4 S 7 / g Y a d 1 E Q c 3 g T m + o y f q T S b h 9 + w 5 0 d n c q 9 8 M b C Y c E w 2 E o 8 V B p n M r l c / N x u D C k Y Z A z F U W k Q q V 5 p W L y Y M P p 5 x / 8 S 8 X v K 7 F 5 o E O N i k P t k P v 3 x 2 B i c h m d i k r p q o z u x S g t p z s u x S J w X K o 0 D e R P K m I n d 3 D m c I Z d a W x s D L q 6 u l B 0 N D 5 P h 3 S a R i 9 E 2 J n I g a h 4 Q W f u U o p H a R + l g B d G v L i k f q Z i X x P d 5 y I K C p Q E r 9 q A 6 h Q N 6 u X / t / 9 4 H 9 P F t V d j F K q D D n G l A p P Y R h w 7 f g D A w s Z 8 O s 5 H e T r a 8 0 6 K w T u s 3 d h X j q D c g Y s H f B 9 3 b F q S c 5 S E c h J q 3 x h w 7 t z n P B 0 y v w f d h w g G g y y q g Y G b u M 7 k / i p d N 9 C t l n j u 9 P N D m B r a f 0 v 9 v a J 4 i i J S r k T t J v o q 3 / 2 H M x A I o p h W f T + J 6 k O 7 / H B M H M o l / v T R Z c h a X m x H B d m p v P 6 A a k / Z Q W 0 o b l O h Y y m X U m 5 l 2 5 S z K I D G B G / 3 Z u D W z d v w 8 s k T q g 1 F x Q c 6 Z R 2 d i S b u n 5 m Z g T g u u 7 u 7 I B Q K o c i S E E u F 4 P G 8 m l y G 0 k c 1 C q J y u 4 l E T n O t n / 3 O e / D i s W K n s b A 9 R F A u c + / u C D w a m g K f X f n z e l X 6 p 6 p + x d B o N g 9 b U C w q P r y p z y i A v 0 x v 6 D H P I 5 G z C x K l g q L 7 N 2 / e g u P H j / F j S v c e z G i w k L B P a + e 2 G l X 5 S E j U x l J t O u V Q G V 7 v 9 / v h g 1 / + j E U l 7 B z t 8 i M R l N s k k 2 n 4 4 x 8 u c 9 X P W 6 j 8 U X v K V 2 h T q f Z U u U s p P R V V R a P C O / K D 0 H N Q X Y H e C R I P O 1 Q y A a F g i E c / L C w s w F C 8 t V D k c M b p 0 X w Y 5 E 7 l 7 a Y 0 / x U q r f / 7 L 3 9 q C 1 p w A + 2 K C G r X + J 9 f f Q R o V S g s T P 1 w 6 a R + S l Q o J C 5 Q O E G a o h 2 7 u H P X B H J w p H 6 F U 7 m C m N i d l K h u P 5 y A w w c 6 I G P k 0 J k 8 7 E a l 5 z a p I o R K 9 Z w 0 j 4 o U X v y 7 B 3 u 6 4 f s / + o 7 9 l w S 3 Q E G N i 6 B 2 k Z H h c b h 8 6 R Y 7 l U r 9 y K 3 s / i l O / R x B 2 a l f i V u 8 1 m 3 A 1 O Q U p n z t J Y L C J a V 3 G L S 8 N u 5 V r k T r b C E V 2 0 3 U e a v c i Y R F s C v 9 4 q e S 4 u 0 S I q g 9 4 l f / 9 W v I W p p y K i q n o 5 h K C x W F 1 A 8 d y t H U q U 5 V 5 a N 2 T q m g 7 k 9 7 I Z N V H b m F P i z b n T j N 4 6 W q E u Y w 9 a P P p T 6 z r 7 5 y E t 5 8 5 z X 1 4 c K u o F 0 Z E k H t J f / 9 n 7 8 G P U t z O 6 B L F U Z T q C K F B 0 V F a u L W l G 1 W J 9 p 1 f k x i W k r T X O g e d i O e s Y i D x E Q i U k t 2 J R R V H t e T U O l M 3 V d e f R n e e F u E t B d o f U M T I q h n w K c f X 4 S h R y P 4 C 6 j U r 1 L 6 R 5 e 5 M V P z 0 N b S A M M x c i U q p S s h K U E V n Y n E R O v o f S Q k a n d 9 / 8 d / j + n i z i 4 9 K m w N E d Q z h p y n 7 / I N u D l w x + 6 0 V d b E N z S s j p o 4 n 0 Q 4 M u 9 V a V 8 u D 0 G f C W n 7 e m 2 O g C j o z N o f / O j v o L V d R P S s 0 P q G R V D P E + Q + s 9 M x d K 8 n M D M 1 C 0 t L K 3 Z q R x O t K F G R i 7 W 2 N U P P o W 4 4 d O Q A R K O b T z U m 7 A 0 o q K c i K E F w C e 2 q C E o Q X E O 7 O i K C E g S 3 Q E F N i q A E w S W 0 f h G U I L i G x 1 4 K g u A C W v 9 j c S h B c A s U 1 J Q I S h B c Q r s m g h I E 1 9 C u P R F B C Y J b o K C m R V C C 4 B J S 5 R M E F 9 G u j 4 p D C Y J b o K B m R F C C 4 B K S 8 g m C i 2 g D 4 l C C 4 B r a w N i s C E o Q X E J S P k F w E R G U I L i I d m N c U j 5 B c A s U 1 J w I S h B c Q g Q l C F u E p r n + 8 4 e / h X f P f g c G 7 9 3 l C U p p X X f P I W l D C c J W W Z y f h 4 V Y D C Z G R 2 H k 4 S D c v n E N R k e G 4 W M U m X Z z I i Y O J Q i u A P D / t J j l X 3 S l a a A A A A A A S U V O R K 5 C Y I I = < / I m a g e > < / T o u r > < / T o u r s > < / V i s u a l i z a t i o n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9A32D2-5F2E-4996-B259-CCEDE1022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587DF6-8C4D-4340-BA78-38F29E6F840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08B6E30C-CFEC-4A65-9C3A-49CD5D83637A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EB6FF50-FACD-44D4-85E7-36C0F78509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 DE INYECCIÓN</vt:lpstr>
      <vt:lpstr>Servicio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GRAMAGLIA, PIA</dc:creator>
  <cp:lastModifiedBy>Bergerat, Juan Gabriel</cp:lastModifiedBy>
  <dcterms:created xsi:type="dcterms:W3CDTF">2024-02-26T13:40:36Z</dcterms:created>
  <dcterms:modified xsi:type="dcterms:W3CDTF">2024-03-22T15:21:18Z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2024-02-26T13:50:39Z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1254e466-3455-4426-b6f3-996f6f29a75c</vt:lpwstr>
  </property>
  <property fmtid="{D5CDD505-2E9C-101B-9397-08002B2CF9AE}" pid="8" name="MSIP_Label_b701c5ec-e5b5-40ab-b632-dbf2eb8611fa_ContentBits">
    <vt:lpwstr>3</vt:lpwstr>
  </property>
</Properties>
</file>