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ltamir\Downloads\"/>
    </mc:Choice>
  </mc:AlternateContent>
  <xr:revisionPtr revIDLastSave="0" documentId="13_ncr:1_{96FC730F-78B1-4D99-B629-B69F3F58E7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B24" sheetId="1" r:id="rId1"/>
  </sheets>
  <definedNames>
    <definedName name="_xlnm._FilterDatabase" localSheetId="0" hidden="1">'FEB24'!$A$1:$ED$64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3" i="1" l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2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N3" i="1"/>
  <c r="EF3" i="1" s="1"/>
  <c r="DN4" i="1"/>
  <c r="DN5" i="1"/>
  <c r="DN6" i="1"/>
  <c r="DN7" i="1"/>
  <c r="DN8" i="1"/>
  <c r="EF8" i="1" s="1"/>
  <c r="DN9" i="1"/>
  <c r="DN10" i="1"/>
  <c r="DN11" i="1"/>
  <c r="EF11" i="1" s="1"/>
  <c r="DN12" i="1"/>
  <c r="DN13" i="1"/>
  <c r="EF13" i="1" s="1"/>
  <c r="DN14" i="1"/>
  <c r="DN15" i="1"/>
  <c r="DN16" i="1"/>
  <c r="EF16" i="1" s="1"/>
  <c r="DN17" i="1"/>
  <c r="EF17" i="1" s="1"/>
  <c r="DN18" i="1"/>
  <c r="DN19" i="1"/>
  <c r="EF19" i="1" s="1"/>
  <c r="DN20" i="1"/>
  <c r="DN21" i="1"/>
  <c r="EF21" i="1" s="1"/>
  <c r="DN22" i="1"/>
  <c r="DN23" i="1"/>
  <c r="DN24" i="1"/>
  <c r="EF24" i="1" s="1"/>
  <c r="DN25" i="1"/>
  <c r="EF25" i="1" s="1"/>
  <c r="DN26" i="1"/>
  <c r="DN27" i="1"/>
  <c r="EF27" i="1" s="1"/>
  <c r="DN28" i="1"/>
  <c r="DN29" i="1"/>
  <c r="EF29" i="1" s="1"/>
  <c r="DN30" i="1"/>
  <c r="DN31" i="1"/>
  <c r="DN32" i="1"/>
  <c r="EF32" i="1" s="1"/>
  <c r="DN33" i="1"/>
  <c r="EF33" i="1" s="1"/>
  <c r="DN34" i="1"/>
  <c r="EF34" i="1" s="1"/>
  <c r="DN35" i="1"/>
  <c r="EF35" i="1" s="1"/>
  <c r="DN36" i="1"/>
  <c r="DN37" i="1"/>
  <c r="EF37" i="1" s="1"/>
  <c r="DN38" i="1"/>
  <c r="DN39" i="1"/>
  <c r="DN40" i="1"/>
  <c r="EF40" i="1" s="1"/>
  <c r="DN41" i="1"/>
  <c r="EF41" i="1" s="1"/>
  <c r="DN42" i="1"/>
  <c r="EF42" i="1" s="1"/>
  <c r="DN43" i="1"/>
  <c r="EF43" i="1" s="1"/>
  <c r="DN44" i="1"/>
  <c r="DN45" i="1"/>
  <c r="EF45" i="1" s="1"/>
  <c r="DN46" i="1"/>
  <c r="DN47" i="1"/>
  <c r="DN48" i="1"/>
  <c r="EF48" i="1" s="1"/>
  <c r="DN49" i="1"/>
  <c r="EF49" i="1" s="1"/>
  <c r="DN50" i="1"/>
  <c r="EF50" i="1" s="1"/>
  <c r="DN51" i="1"/>
  <c r="EF51" i="1" s="1"/>
  <c r="DN52" i="1"/>
  <c r="DN53" i="1"/>
  <c r="EF53" i="1" s="1"/>
  <c r="DN54" i="1"/>
  <c r="DN55" i="1"/>
  <c r="DN56" i="1"/>
  <c r="EF56" i="1" s="1"/>
  <c r="DN57" i="1"/>
  <c r="EF57" i="1" s="1"/>
  <c r="DN58" i="1"/>
  <c r="EF58" i="1" s="1"/>
  <c r="DN59" i="1"/>
  <c r="EF59" i="1" s="1"/>
  <c r="DN60" i="1"/>
  <c r="DN61" i="1"/>
  <c r="EF61" i="1" s="1"/>
  <c r="DN62" i="1"/>
  <c r="DN63" i="1"/>
  <c r="DN64" i="1"/>
  <c r="EF64" i="1" s="1"/>
  <c r="DN2" i="1"/>
  <c r="EF2" i="1" s="1"/>
  <c r="DO2" i="1"/>
  <c r="EF5" i="1" l="1"/>
  <c r="EF10" i="1"/>
  <c r="EF9" i="1"/>
  <c r="EF18" i="1"/>
  <c r="EF26" i="1"/>
  <c r="EF63" i="1"/>
  <c r="EF47" i="1"/>
  <c r="EF39" i="1"/>
  <c r="EF31" i="1"/>
  <c r="EF23" i="1"/>
  <c r="EF15" i="1"/>
  <c r="EF7" i="1"/>
  <c r="EF55" i="1"/>
  <c r="EF54" i="1"/>
  <c r="EF38" i="1"/>
  <c r="EF30" i="1"/>
  <c r="EF22" i="1"/>
  <c r="EF14" i="1"/>
  <c r="EF6" i="1"/>
  <c r="EF46" i="1"/>
  <c r="EF62" i="1"/>
  <c r="EF60" i="1"/>
  <c r="EF44" i="1"/>
  <c r="EF36" i="1"/>
  <c r="EF28" i="1"/>
  <c r="EF20" i="1"/>
  <c r="EF12" i="1"/>
  <c r="EF4" i="1"/>
  <c r="EF52" i="1"/>
</calcChain>
</file>

<file path=xl/sharedStrings.xml><?xml version="1.0" encoding="utf-8"?>
<sst xmlns="http://schemas.openxmlformats.org/spreadsheetml/2006/main" count="997" uniqueCount="521">
  <si>
    <t>Sociedad</t>
  </si>
  <si>
    <t>Legajo</t>
  </si>
  <si>
    <t>Apellido</t>
  </si>
  <si>
    <t>Nombre</t>
  </si>
  <si>
    <t>CUIL</t>
  </si>
  <si>
    <t>Centro de costo</t>
  </si>
  <si>
    <t>Elemento PEP</t>
  </si>
  <si>
    <t>Orden</t>
  </si>
  <si>
    <t>Cebe</t>
  </si>
  <si>
    <t>Distribución</t>
  </si>
  <si>
    <t>Centro de trabajo</t>
  </si>
  <si>
    <t>Centro de trabajo Desc.</t>
  </si>
  <si>
    <t>Categoria</t>
  </si>
  <si>
    <t>Cod. funcion</t>
  </si>
  <si>
    <t>Funcion</t>
  </si>
  <si>
    <t>Fecha de ingreso</t>
  </si>
  <si>
    <t>Fecha de egreso</t>
  </si>
  <si>
    <t>9043 Viandas</t>
  </si>
  <si>
    <t>9512 Vianda CCT 644/12</t>
  </si>
  <si>
    <t>9512R Vianda CCT 644/12</t>
  </si>
  <si>
    <t>9515 Vianda desayuno/merienda</t>
  </si>
  <si>
    <t>951A Vianda Alimentación Diari</t>
  </si>
  <si>
    <t>951B Vianda Expte.</t>
  </si>
  <si>
    <t>951BR Vianda Expte.</t>
  </si>
  <si>
    <t>9549 Subs Hijo c/Discap. NR</t>
  </si>
  <si>
    <t>966H SNR ActaMTE 01.24 REM</t>
  </si>
  <si>
    <t>966HR SNR ActaMTE 01.24 REM</t>
  </si>
  <si>
    <t>966I SNR ActaMTE 01.24 NO REM</t>
  </si>
  <si>
    <t>966IR SNR ActaMTE 01.24 NO REM</t>
  </si>
  <si>
    <t>967P SNR ActaMTE 02.24 REM</t>
  </si>
  <si>
    <t>967Q SNR ActaMTE 02.24 NO REM</t>
  </si>
  <si>
    <t>9785 Grat Ext N Rem x U.Vez SG</t>
  </si>
  <si>
    <t>9RED Redondeo</t>
  </si>
  <si>
    <t>9REDR Redondeo</t>
  </si>
  <si>
    <t>109 Pago de Vacaciones</t>
  </si>
  <si>
    <t>109R Pago de Vacaciones</t>
  </si>
  <si>
    <t>9000 Sueldo basico</t>
  </si>
  <si>
    <t>9017 Acuenta futuros aumentos</t>
  </si>
  <si>
    <t>9082 Mayor Función</t>
  </si>
  <si>
    <t>9083 Traslado Transitorio 10%</t>
  </si>
  <si>
    <t>908A Traslado Transitorio 20%</t>
  </si>
  <si>
    <t>911I Adic. Empresa</t>
  </si>
  <si>
    <t>9206 Pago días enferm acc priv</t>
  </si>
  <si>
    <t>9206R Pago días enferm acc priv</t>
  </si>
  <si>
    <t>9219 Desc días enferm acc priv</t>
  </si>
  <si>
    <t>9219R Desc días enferm acc priv</t>
  </si>
  <si>
    <t>9239 Desc días vacaciones</t>
  </si>
  <si>
    <t>9239R Desc días vacaciones</t>
  </si>
  <si>
    <t>9292R Pago  Lic.Art.8 inc.G</t>
  </si>
  <si>
    <t>9295R Desc  Lic.Art.8 inc.G</t>
  </si>
  <si>
    <t>935C Ad Especial CCT 637/11</t>
  </si>
  <si>
    <t>9368 Paz Social Rem JE</t>
  </si>
  <si>
    <t>936A Ad Yac/Prod CCT 637/11</t>
  </si>
  <si>
    <t>9401 Adicional zona</t>
  </si>
  <si>
    <t>9402 Mayor funcion</t>
  </si>
  <si>
    <t>9404 Antiguedad</t>
  </si>
  <si>
    <t>9406 Porc.turno B s/Básico</t>
  </si>
  <si>
    <t>9407 Antiguedad</t>
  </si>
  <si>
    <t>9429 Guardias Pasivas</t>
  </si>
  <si>
    <t>9429R Guardias Pasivas</t>
  </si>
  <si>
    <t>9443 Permanencia en campament</t>
  </si>
  <si>
    <t>9447 Bonif. desarraigo 10%</t>
  </si>
  <si>
    <t>9448 Hs de viaje</t>
  </si>
  <si>
    <t>9448_HS_H</t>
  </si>
  <si>
    <t>9467 Hrs nocturnas</t>
  </si>
  <si>
    <t>9467R Hrs nocturnas</t>
  </si>
  <si>
    <t>9468 Hrs noct. 50%</t>
  </si>
  <si>
    <t>9468R Hrs noct. 50%</t>
  </si>
  <si>
    <t>9469 Hrs noct. 100%</t>
  </si>
  <si>
    <t>9470 Horas extras al 50%</t>
  </si>
  <si>
    <t>9470R Horas extras al 50%</t>
  </si>
  <si>
    <t>9471 Horas extras al 100%</t>
  </si>
  <si>
    <t>9471R Horas extras al 100%</t>
  </si>
  <si>
    <t>9474 Presentismo</t>
  </si>
  <si>
    <t>9474R Presentismo</t>
  </si>
  <si>
    <t>9495 Bono Paz Social CT 644/12</t>
  </si>
  <si>
    <t>949F Feriado Trabajado</t>
  </si>
  <si>
    <t>949G Franco Trabajado</t>
  </si>
  <si>
    <t>949N Ad Yac Prod CCT 644/12</t>
  </si>
  <si>
    <t>949O Comp Ind nuevo cct</t>
  </si>
  <si>
    <t>949S Ad p/disponibilidad Rem</t>
  </si>
  <si>
    <t>9526 Porc.turno B s/Zona</t>
  </si>
  <si>
    <t>9572 Tiempo de Viaje</t>
  </si>
  <si>
    <t>9574 Adicional Presentismo</t>
  </si>
  <si>
    <t>9574R Adicional Presentismo</t>
  </si>
  <si>
    <t>957S Res.Mteyss. Nro.1912/1913</t>
  </si>
  <si>
    <t>958E - Adicional</t>
  </si>
  <si>
    <t>958G Compens. Indiv. CCT</t>
  </si>
  <si>
    <t>958Q Res. N°2321/22</t>
  </si>
  <si>
    <t>958QR Res. N°2321/22</t>
  </si>
  <si>
    <t>9779 Gdias Art60/49 (L a V)</t>
  </si>
  <si>
    <t>977A Adic.Dispon(art.27 Inc.B)</t>
  </si>
  <si>
    <t>977D Gdias Art60/49 (S, D y F)</t>
  </si>
  <si>
    <t>9V06 Aj Porc.turno A</t>
  </si>
  <si>
    <t>9154 Cuota alim %NV5</t>
  </si>
  <si>
    <t>9155 Cuota alim %N1</t>
  </si>
  <si>
    <t>9173 Embargo comercial % 2</t>
  </si>
  <si>
    <t>9321 Seguro optativo conyuge</t>
  </si>
  <si>
    <t>9324 Desc. Seguro opt titular</t>
  </si>
  <si>
    <t>933N Adh Docthos (No Deduc)</t>
  </si>
  <si>
    <t>933NR Adh Docthos (No Deduc)</t>
  </si>
  <si>
    <t>9AS1 Cuota sind. PET RN/NQN</t>
  </si>
  <si>
    <t>9AS1R Cuota sind. PET RN/NQN</t>
  </si>
  <si>
    <t>9AS2 Cuota sindical</t>
  </si>
  <si>
    <t>9AS2R Cuota sindical</t>
  </si>
  <si>
    <t>9ASC Mutual Pet RN / NQN</t>
  </si>
  <si>
    <t>9ASCR Mutual Pet RN / NQN</t>
  </si>
  <si>
    <t>9ASI Cuota sindical NQN/RN/LP</t>
  </si>
  <si>
    <t>9ASIR Cuota sindical NQN/RN/LP</t>
  </si>
  <si>
    <t>9ASL Cuota Mutual NQN/RN/LP</t>
  </si>
  <si>
    <t>D01 Retención adelantos</t>
  </si>
  <si>
    <t>321 Aporte SIJP sobre sueldo</t>
  </si>
  <si>
    <t>351 Aporte INSSJP sobre suel</t>
  </si>
  <si>
    <t>361 Aporte O.SOC. sobre suel.</t>
  </si>
  <si>
    <t>371 Apo.O.S.suel.s/sdo.F.adh.</t>
  </si>
  <si>
    <t>4T2 Impuesto pagado/devuelto</t>
  </si>
  <si>
    <t>936S Aportes Obra Social Adic</t>
  </si>
  <si>
    <t>310 Contrib.ART sobre sueldo</t>
  </si>
  <si>
    <t>314 Contr. ART sobre no remu.</t>
  </si>
  <si>
    <t>315 Contrib.ART importe fijo</t>
  </si>
  <si>
    <t>320 Contrib.SIJP sobre sueldo</t>
  </si>
  <si>
    <t>330 Contr.ASIG.FAM sobre suel</t>
  </si>
  <si>
    <t>340 Contr.FDO.DES sobre suel.</t>
  </si>
  <si>
    <t>350 Contrib.INSSJP sobre suel</t>
  </si>
  <si>
    <t>360 Contrib.O.SOC. sobre suel</t>
  </si>
  <si>
    <t>3A1 Dif Cont-IVA sobre sueldo</t>
  </si>
  <si>
    <t>9335 Servicio de Sepelio</t>
  </si>
  <si>
    <t>9345 Seguro Obligatorio</t>
  </si>
  <si>
    <t>9558 Cuota solidaridad</t>
  </si>
  <si>
    <t>955C Contrib Extraor Jer y Pet</t>
  </si>
  <si>
    <t>963G Cont. O.Soc Sumas Exp NR</t>
  </si>
  <si>
    <t>977E Contr Adic Privileg 2%</t>
  </si>
  <si>
    <t>AR20</t>
  </si>
  <si>
    <t>54020864</t>
  </si>
  <si>
    <t>DIAZ</t>
  </si>
  <si>
    <t>GUILLERMO FRANCISCO</t>
  </si>
  <si>
    <t>20268032585</t>
  </si>
  <si>
    <t>AR0NQTQ202</t>
  </si>
  <si>
    <t xml:space="preserve">                    100</t>
  </si>
  <si>
    <t>NE01</t>
  </si>
  <si>
    <t>Pq.Ind. Neuquén</t>
  </si>
  <si>
    <t>84001101</t>
  </si>
  <si>
    <t>Supervisor Oper. Especiales II/TQ-Oper.</t>
  </si>
  <si>
    <t>03.02.2014</t>
  </si>
  <si>
    <t>00.00.0000</t>
  </si>
  <si>
    <t>54033710</t>
  </si>
  <si>
    <t>URIBE</t>
  </si>
  <si>
    <t>OMAR FABIAN</t>
  </si>
  <si>
    <t>20251960144</t>
  </si>
  <si>
    <t>AR0AÑTQ102</t>
  </si>
  <si>
    <t>CAT.M-Z2</t>
  </si>
  <si>
    <t>84001008</t>
  </si>
  <si>
    <t>Recorredor Especializado Principal de Ya</t>
  </si>
  <si>
    <t>20.04.2015</t>
  </si>
  <si>
    <t>54033712</t>
  </si>
  <si>
    <t>CENTENO</t>
  </si>
  <si>
    <t>SERGIO BAUTISTA</t>
  </si>
  <si>
    <t>23254061549</t>
  </si>
  <si>
    <t>AR0AÑTQ101</t>
  </si>
  <si>
    <t>NE06</t>
  </si>
  <si>
    <t>Yac. Catriel</t>
  </si>
  <si>
    <t>11.05.2015</t>
  </si>
  <si>
    <t>54033721</t>
  </si>
  <si>
    <t>PERONI</t>
  </si>
  <si>
    <t>SANDRO CESAR</t>
  </si>
  <si>
    <t>20206547783</t>
  </si>
  <si>
    <t>84001009</t>
  </si>
  <si>
    <t>Recorredor Espec.Principal de Yacimiento</t>
  </si>
  <si>
    <t>04.05.2015</t>
  </si>
  <si>
    <t>54033741</t>
  </si>
  <si>
    <t>BASTIAS</t>
  </si>
  <si>
    <t>ALEJANDRO ABRAHAM</t>
  </si>
  <si>
    <t>20242383479</t>
  </si>
  <si>
    <t>AR0RSTQ102</t>
  </si>
  <si>
    <t>NE41</t>
  </si>
  <si>
    <t>Rincón Sauces</t>
  </si>
  <si>
    <t>84000948</t>
  </si>
  <si>
    <t>Operador Especializado de PO/O&amp;M-Producc</t>
  </si>
  <si>
    <t>10.08.2015</t>
  </si>
  <si>
    <t>54033820</t>
  </si>
  <si>
    <t>ALFARO</t>
  </si>
  <si>
    <t>JAVIER ABEL</t>
  </si>
  <si>
    <t>20276665414</t>
  </si>
  <si>
    <t>05.06.2013</t>
  </si>
  <si>
    <t>54033867</t>
  </si>
  <si>
    <t>PASCAL</t>
  </si>
  <si>
    <t>MARCELO DANIEL</t>
  </si>
  <si>
    <t>20270040730</t>
  </si>
  <si>
    <t>22.08.2012</t>
  </si>
  <si>
    <t>54033883</t>
  </si>
  <si>
    <t>VILLAGRAN</t>
  </si>
  <si>
    <t>GUSTAVO ALEJANDRO</t>
  </si>
  <si>
    <t>20286173862</t>
  </si>
  <si>
    <t>08.01.2013</t>
  </si>
  <si>
    <t>54033920</t>
  </si>
  <si>
    <t>MARTINEZ</t>
  </si>
  <si>
    <t>JULIO CESAR</t>
  </si>
  <si>
    <t>20233487121</t>
  </si>
  <si>
    <t>AR0NQTQ201</t>
  </si>
  <si>
    <t>11.03.2015</t>
  </si>
  <si>
    <t>54033921</t>
  </si>
  <si>
    <t>MOYANO</t>
  </si>
  <si>
    <t>SAUL JONATHAN</t>
  </si>
  <si>
    <t>20350322672</t>
  </si>
  <si>
    <t>AR0CATQ102</t>
  </si>
  <si>
    <t>16.03.2015</t>
  </si>
  <si>
    <t>54033942</t>
  </si>
  <si>
    <t>BENAVIDES</t>
  </si>
  <si>
    <t>JOSE LUIS</t>
  </si>
  <si>
    <t>20257117678</t>
  </si>
  <si>
    <t>14.04.2014</t>
  </si>
  <si>
    <t>54033945</t>
  </si>
  <si>
    <t>GUTIERREZ</t>
  </si>
  <si>
    <t>GUSTAVO ARIEL</t>
  </si>
  <si>
    <t>20264589089</t>
  </si>
  <si>
    <t>15.04.2014</t>
  </si>
  <si>
    <t>54033972</t>
  </si>
  <si>
    <t>ACIAR</t>
  </si>
  <si>
    <t>RODOLFO MANUEL</t>
  </si>
  <si>
    <t>20299732216</t>
  </si>
  <si>
    <t>02.05.2019</t>
  </si>
  <si>
    <t>54033997</t>
  </si>
  <si>
    <t>JOFRE</t>
  </si>
  <si>
    <t>CLAUDIA ELIZABETH</t>
  </si>
  <si>
    <t>27226015936</t>
  </si>
  <si>
    <t>AR0CATQ101</t>
  </si>
  <si>
    <t>84000486</t>
  </si>
  <si>
    <t>Ingeniero I/O&amp;M-Producción (JER.RN.NQN-6</t>
  </si>
  <si>
    <t>10.12.2018</t>
  </si>
  <si>
    <t>54034001</t>
  </si>
  <si>
    <t>ROURET</t>
  </si>
  <si>
    <t>OSCAR DAMIAN</t>
  </si>
  <si>
    <t>20261322162</t>
  </si>
  <si>
    <t>NE30</t>
  </si>
  <si>
    <t>O Ref P.Huincul</t>
  </si>
  <si>
    <t>02.01.2019</t>
  </si>
  <si>
    <t>54034065</t>
  </si>
  <si>
    <t>VILLANOVA BRICEÑO</t>
  </si>
  <si>
    <t>JOANNA CAROLINA</t>
  </si>
  <si>
    <t>27959909356</t>
  </si>
  <si>
    <t>84000493</t>
  </si>
  <si>
    <t>Ingeniero II/TQ-Comercial (JER.RN.NQN-63</t>
  </si>
  <si>
    <t>23.10.2019</t>
  </si>
  <si>
    <t>54034127</t>
  </si>
  <si>
    <t>ESTEBAN</t>
  </si>
  <si>
    <t>ANTONIO MARCELO</t>
  </si>
  <si>
    <t>20285506086</t>
  </si>
  <si>
    <t>09.03.2018</t>
  </si>
  <si>
    <t>54034200</t>
  </si>
  <si>
    <t>LEMOS</t>
  </si>
  <si>
    <t>FACUNDO EMILIANO</t>
  </si>
  <si>
    <t>20286910638</t>
  </si>
  <si>
    <t>16.11.2018</t>
  </si>
  <si>
    <t>54034214</t>
  </si>
  <si>
    <t>HUMBERTO DAVID</t>
  </si>
  <si>
    <t>20251373494</t>
  </si>
  <si>
    <t>54034228</t>
  </si>
  <si>
    <t>RIVAS</t>
  </si>
  <si>
    <t>JORGE OMAR</t>
  </si>
  <si>
    <t>20244832432</t>
  </si>
  <si>
    <t>18.07.2018</t>
  </si>
  <si>
    <t>54034254</t>
  </si>
  <si>
    <t>ELIZONDO</t>
  </si>
  <si>
    <t>SERGIO LUIS</t>
  </si>
  <si>
    <t>20248174650</t>
  </si>
  <si>
    <t>84001086</t>
  </si>
  <si>
    <t>Supervisor Trat. Químicos I/TQ-Operacion</t>
  </si>
  <si>
    <t>01.11.2000</t>
  </si>
  <si>
    <t>54034327</t>
  </si>
  <si>
    <t>TAMBORINI</t>
  </si>
  <si>
    <t>HORACIO EDGAR</t>
  </si>
  <si>
    <t>20233485501</t>
  </si>
  <si>
    <t>NE40</t>
  </si>
  <si>
    <t>Yac. El Trapial</t>
  </si>
  <si>
    <t>01.12.2002</t>
  </si>
  <si>
    <t>54034342</t>
  </si>
  <si>
    <t>GIMENEZ</t>
  </si>
  <si>
    <t>CARLOS FERNANDO</t>
  </si>
  <si>
    <t>20300577858</t>
  </si>
  <si>
    <t>84000506</t>
  </si>
  <si>
    <t>Jefe de Área/TQ-Operaciones (JER.RN.NQN-</t>
  </si>
  <si>
    <t>01.07.2003</t>
  </si>
  <si>
    <t>54034344</t>
  </si>
  <si>
    <t>SEREN</t>
  </si>
  <si>
    <t>FERNANDO ESTEBAN</t>
  </si>
  <si>
    <t>20263571011</t>
  </si>
  <si>
    <t>AR0NQTQ006</t>
  </si>
  <si>
    <t>84000430</t>
  </si>
  <si>
    <t>Gerente Ingen. y Desar. Com./TQ-Desar. P</t>
  </si>
  <si>
    <t>08.08.2005</t>
  </si>
  <si>
    <t>54034371</t>
  </si>
  <si>
    <t>HERMOSO</t>
  </si>
  <si>
    <t>CRISTIAN ELIAN</t>
  </si>
  <si>
    <t>20258424280</t>
  </si>
  <si>
    <t>84000318</t>
  </si>
  <si>
    <t>Coordinador de Especialidades/TQ-Comerci</t>
  </si>
  <si>
    <t>01.09.2001</t>
  </si>
  <si>
    <t>54034424</t>
  </si>
  <si>
    <t>SOTO</t>
  </si>
  <si>
    <t>RODOLFO PATRICIO</t>
  </si>
  <si>
    <t>20228269787</t>
  </si>
  <si>
    <t>01.11.1992</t>
  </si>
  <si>
    <t>54034452</t>
  </si>
  <si>
    <t>CALANNI</t>
  </si>
  <si>
    <t>EDUARDO SALVADOR</t>
  </si>
  <si>
    <t>20170463413</t>
  </si>
  <si>
    <t>01.07.1997</t>
  </si>
  <si>
    <t>54034453</t>
  </si>
  <si>
    <t>HUENCHUL</t>
  </si>
  <si>
    <t>MARIO NESTOR</t>
  </si>
  <si>
    <t>20206547120</t>
  </si>
  <si>
    <t>17.04.2008</t>
  </si>
  <si>
    <t>54034495</t>
  </si>
  <si>
    <t>MORALES</t>
  </si>
  <si>
    <t>FABIAN</t>
  </si>
  <si>
    <t>20233466574</t>
  </si>
  <si>
    <t>84000958</t>
  </si>
  <si>
    <t>Operador Principal de Cuadrilla/TQ-Opera</t>
  </si>
  <si>
    <t>01.02.1995</t>
  </si>
  <si>
    <t>54034526</t>
  </si>
  <si>
    <t>ACUÑA</t>
  </si>
  <si>
    <t>JORGE ANTONIO</t>
  </si>
  <si>
    <t>20258606419</t>
  </si>
  <si>
    <t>84001103</t>
  </si>
  <si>
    <t>Supervisor Trat. Químicos II/TQ-Operacio</t>
  </si>
  <si>
    <t>01.07.2013</t>
  </si>
  <si>
    <t>54034536</t>
  </si>
  <si>
    <t>ZALAZAR</t>
  </si>
  <si>
    <t>JOSE MARIA</t>
  </si>
  <si>
    <t>20286003304</t>
  </si>
  <si>
    <t>21.03.2016</t>
  </si>
  <si>
    <t>54034581</t>
  </si>
  <si>
    <t>CORDERO</t>
  </si>
  <si>
    <t>EVANGELINA NATALIA</t>
  </si>
  <si>
    <t>27281187320</t>
  </si>
  <si>
    <t>01.07.2008</t>
  </si>
  <si>
    <t>54034582</t>
  </si>
  <si>
    <t>PABLO CESAR</t>
  </si>
  <si>
    <t>20282134501</t>
  </si>
  <si>
    <t>01.07.2010</t>
  </si>
  <si>
    <t>54034605</t>
  </si>
  <si>
    <t>MUÑOZ</t>
  </si>
  <si>
    <t>MIGUEL ANGEL</t>
  </si>
  <si>
    <t>23262484629</t>
  </si>
  <si>
    <t>NE43</t>
  </si>
  <si>
    <t>TQ Añelo</t>
  </si>
  <si>
    <t>08.09.2011</t>
  </si>
  <si>
    <t>54034613</t>
  </si>
  <si>
    <t>ROJO</t>
  </si>
  <si>
    <t>ERIC IVAN</t>
  </si>
  <si>
    <t>20298740959</t>
  </si>
  <si>
    <t>54034631</t>
  </si>
  <si>
    <t>BOBADILLA</t>
  </si>
  <si>
    <t>MARCELO GERMAN</t>
  </si>
  <si>
    <t>20258605013</t>
  </si>
  <si>
    <t>84001068</t>
  </si>
  <si>
    <t>Supervisor Trat. Químicos III/TQ-Operaci</t>
  </si>
  <si>
    <t>01.12.2009</t>
  </si>
  <si>
    <t>54034635</t>
  </si>
  <si>
    <t>GALLI</t>
  </si>
  <si>
    <t>LUCIO GABRIEL</t>
  </si>
  <si>
    <t>20258605692</t>
  </si>
  <si>
    <t>54034669</t>
  </si>
  <si>
    <t>VALDEBENITO</t>
  </si>
  <si>
    <t>FABIAN ANDRES</t>
  </si>
  <si>
    <t>20265969527</t>
  </si>
  <si>
    <t>01.01.2005</t>
  </si>
  <si>
    <t>54034676</t>
  </si>
  <si>
    <t>MICULIAN</t>
  </si>
  <si>
    <t>PABLO DARIO</t>
  </si>
  <si>
    <t>20250135840</t>
  </si>
  <si>
    <t>AR0NQTQ001</t>
  </si>
  <si>
    <t>84000440</t>
  </si>
  <si>
    <t>Gerente de Operaciones Oeste/TQ-Operacio</t>
  </si>
  <si>
    <t>01.03.2005</t>
  </si>
  <si>
    <t>54034732</t>
  </si>
  <si>
    <t>ASAN</t>
  </si>
  <si>
    <t>HECTOR LUIS</t>
  </si>
  <si>
    <t>20209816238</t>
  </si>
  <si>
    <t>01.06.2006</t>
  </si>
  <si>
    <t>54035723</t>
  </si>
  <si>
    <t>MOTYLICKI</t>
  </si>
  <si>
    <t>JUAN MAXIMILIANO</t>
  </si>
  <si>
    <t>20262019234</t>
  </si>
  <si>
    <t>84002600</t>
  </si>
  <si>
    <t>Supervisor de Logística III/TQ-Operacion</t>
  </si>
  <si>
    <t>02.07.2012</t>
  </si>
  <si>
    <t>54037530</t>
  </si>
  <si>
    <t>PADILLA CARBALLO</t>
  </si>
  <si>
    <t>YUGIANNA GISSEL</t>
  </si>
  <si>
    <t>27959839153</t>
  </si>
  <si>
    <t>84000482</t>
  </si>
  <si>
    <t>Ingeniero III/TQ-Comercial (JER.RN.NQN-6</t>
  </si>
  <si>
    <t>19.05.2021</t>
  </si>
  <si>
    <t>54037582</t>
  </si>
  <si>
    <t>OSES</t>
  </si>
  <si>
    <t>LORENA YENY</t>
  </si>
  <si>
    <t>27343527158</t>
  </si>
  <si>
    <t>CAT.L-Z2</t>
  </si>
  <si>
    <t>84000998</t>
  </si>
  <si>
    <t>Recorredor de Instalaciones en Yacimient</t>
  </si>
  <si>
    <t>26.05.2021</t>
  </si>
  <si>
    <t>54037586</t>
  </si>
  <si>
    <t>GARAY</t>
  </si>
  <si>
    <t>LEANDRO EXEQUIEL</t>
  </si>
  <si>
    <t>20365141933</t>
  </si>
  <si>
    <t>CAT.M-Z3</t>
  </si>
  <si>
    <t>54037654</t>
  </si>
  <si>
    <t>FUNES</t>
  </si>
  <si>
    <t>CARLOS SEBASTIAN</t>
  </si>
  <si>
    <t>20319229761</t>
  </si>
  <si>
    <t>CAT.J-Z2</t>
  </si>
  <si>
    <t>07.06.2021</t>
  </si>
  <si>
    <t>54037659</t>
  </si>
  <si>
    <t>CUEVAS</t>
  </si>
  <si>
    <t>ADRIAN ALEJANDRO</t>
  </si>
  <si>
    <t>20202425098</t>
  </si>
  <si>
    <t>54039715</t>
  </si>
  <si>
    <t>LOPEZ</t>
  </si>
  <si>
    <t>JIMMY</t>
  </si>
  <si>
    <t>20941187987</t>
  </si>
  <si>
    <t>84000532</t>
  </si>
  <si>
    <t>Jefe Ingen. y Desar. Com./TQ-Desar. de P</t>
  </si>
  <si>
    <t>21.06.2022</t>
  </si>
  <si>
    <t>54040340</t>
  </si>
  <si>
    <t>CAMPOS</t>
  </si>
  <si>
    <t>FERNANDO NAZARENO</t>
  </si>
  <si>
    <t>20408268282</t>
  </si>
  <si>
    <t>CAT.J-Z3</t>
  </si>
  <si>
    <t>84002554</t>
  </si>
  <si>
    <t>Administrativo/TQ-Operaciones (PET.RN.NQ</t>
  </si>
  <si>
    <t>01.08.2022</t>
  </si>
  <si>
    <t>54041172</t>
  </si>
  <si>
    <t>REVOLERO</t>
  </si>
  <si>
    <t>NATALIA SOLEDAD</t>
  </si>
  <si>
    <t>27385833569</t>
  </si>
  <si>
    <t>21.10.2022</t>
  </si>
  <si>
    <t>01.03.2024</t>
  </si>
  <si>
    <t>54041805</t>
  </si>
  <si>
    <t>MAURICIO DIEGO</t>
  </si>
  <si>
    <t>20289973304</t>
  </si>
  <si>
    <t>00000000</t>
  </si>
  <si>
    <t>07.12.2022</t>
  </si>
  <si>
    <t>54042892</t>
  </si>
  <si>
    <t>JESICA SILVINA</t>
  </si>
  <si>
    <t>27358422514</t>
  </si>
  <si>
    <t>84000198</t>
  </si>
  <si>
    <t>Ayudante de Recorredor Nocturno/O&amp;M-Prod</t>
  </si>
  <si>
    <t>13.03.2023</t>
  </si>
  <si>
    <t>54101941</t>
  </si>
  <si>
    <t>FACUNDO LAUREANO</t>
  </si>
  <si>
    <t>20336578516</t>
  </si>
  <si>
    <t>11.09.2023</t>
  </si>
  <si>
    <t>54102024</t>
  </si>
  <si>
    <t>KRABBE</t>
  </si>
  <si>
    <t>FEDERICO GUSTAVO JULIAN</t>
  </si>
  <si>
    <t>20207506193</t>
  </si>
  <si>
    <t>CAT.I-Z3</t>
  </si>
  <si>
    <t>84002529</t>
  </si>
  <si>
    <t>Chofer Operador Camión C/Hidrogrúa +15 T</t>
  </si>
  <si>
    <t>20.09.2023</t>
  </si>
  <si>
    <t>54102029</t>
  </si>
  <si>
    <t>PEREYRA</t>
  </si>
  <si>
    <t>EDUARDO MIGUEL</t>
  </si>
  <si>
    <t>20286186654</t>
  </si>
  <si>
    <t>04.09.2023</t>
  </si>
  <si>
    <t>54102171</t>
  </si>
  <si>
    <t>PEREZ</t>
  </si>
  <si>
    <t>LUIS ALEJANDRO</t>
  </si>
  <si>
    <t>20206774941</t>
  </si>
  <si>
    <t>NE31</t>
  </si>
  <si>
    <t>Mata Mora</t>
  </si>
  <si>
    <t>20.10.2023</t>
  </si>
  <si>
    <t>54102174</t>
  </si>
  <si>
    <t>ROA</t>
  </si>
  <si>
    <t>MARCOS ANDRES</t>
  </si>
  <si>
    <t>20307403472</t>
  </si>
  <si>
    <t>84002562</t>
  </si>
  <si>
    <t>Oficial Especializado Laboratorista/TQ-O</t>
  </si>
  <si>
    <t>54102418</t>
  </si>
  <si>
    <t>CENTURION</t>
  </si>
  <si>
    <t>HECTOR EDGARDO</t>
  </si>
  <si>
    <t>20230381128</t>
  </si>
  <si>
    <t>AR0MLTQ101</t>
  </si>
  <si>
    <t>NE44</t>
  </si>
  <si>
    <t>Yac El Portón</t>
  </si>
  <si>
    <t>04.12.2023</t>
  </si>
  <si>
    <t>54102419</t>
  </si>
  <si>
    <t>SEPULVEDA</t>
  </si>
  <si>
    <t>20272381381</t>
  </si>
  <si>
    <t>54102422</t>
  </si>
  <si>
    <t>SOLIS</t>
  </si>
  <si>
    <t>MAURICIO FERNANDO</t>
  </si>
  <si>
    <t>20246099368</t>
  </si>
  <si>
    <t>54102426</t>
  </si>
  <si>
    <t>ZUÑIGA</t>
  </si>
  <si>
    <t>JUAN MANUEL</t>
  </si>
  <si>
    <t>20395217225</t>
  </si>
  <si>
    <t>54102587</t>
  </si>
  <si>
    <t>BRAVO</t>
  </si>
  <si>
    <t>ADRIANA DEL CARMEN</t>
  </si>
  <si>
    <t>27176894879</t>
  </si>
  <si>
    <t>CAT.B-Z2</t>
  </si>
  <si>
    <t>84000600</t>
  </si>
  <si>
    <t>Maestranza/O&amp;M-Producción (PET.RN.NQN-64</t>
  </si>
  <si>
    <t>02.01.2024</t>
  </si>
  <si>
    <t>54102589</t>
  </si>
  <si>
    <t>VILLEGAS</t>
  </si>
  <si>
    <t>DIEGO DAVID</t>
  </si>
  <si>
    <t>20277180260</t>
  </si>
  <si>
    <t>CAT.D-Z2</t>
  </si>
  <si>
    <t>54102734</t>
  </si>
  <si>
    <t>OTAROLA JELVEZ</t>
  </si>
  <si>
    <t>EDEN ALBERTO</t>
  </si>
  <si>
    <t>20188626565</t>
  </si>
  <si>
    <t>17.01.2024</t>
  </si>
  <si>
    <t>DESCUENTOS DE LEY</t>
  </si>
  <si>
    <t>SUELDO BRUTO REM+NO REM</t>
  </si>
  <si>
    <t>CONTRIBUCIONES</t>
  </si>
  <si>
    <t>COSTO</t>
  </si>
  <si>
    <t xml:space="preserve">Incluye Gratificación Extraordinaria $3.200.000 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</si>
</sst>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2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name val="Arial"/>
    </font>
    <font>
      <sz val="10"/>
      <color theme="0" tint="-0.249977111117893"/>
      <name val="Arial"/>
      <family val="2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9" fillId="0" borderId="0" applyFont="0" applyFill="0" applyBorder="0" applyAlignment="0" applyProtection="0"/>
  </cellStyleXfs>
  <cellXfs count="12">
    <xf numFmtId="0" fontId="18" fillId="0" borderId="0" xfId="0" applyFont="1"/>
    <xf numFmtId="4" fontId="18" fillId="0" borderId="0" xfId="0" applyNumberFormat="1" applyFont="1" applyAlignment="1">
      <alignment horizontal="right"/>
    </xf>
    <xf numFmtId="44" fontId="18" fillId="34" borderId="0" xfId="42" applyFont="1" applyFill="1" applyAlignment="1">
      <alignment horizontal="center"/>
    </xf>
    <xf numFmtId="44" fontId="18" fillId="34" borderId="0" xfId="42" applyFont="1" applyFill="1" applyAlignment="1">
      <alignment horizontal="right"/>
    </xf>
    <xf numFmtId="44" fontId="18" fillId="34" borderId="0" xfId="42" applyFont="1" applyFill="1"/>
    <xf numFmtId="4" fontId="20" fillId="0" borderId="0" xfId="0" applyNumberFormat="1" applyFont="1" applyAlignment="1">
      <alignment horizontal="right"/>
    </xf>
    <xf numFmtId="0" fontId="20" fillId="0" borderId="0" xfId="0" applyFont="1"/>
    <xf numFmtId="44" fontId="21" fillId="34" borderId="10" xfId="42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4" fontId="18" fillId="35" borderId="0" xfId="0" applyNumberFormat="1" applyFont="1" applyFill="1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64"/>
  <sheetViews>
    <sheetView showGridLines="0" tabSelected="1" workbookViewId="0">
      <pane xSplit="6" ySplit="1" topLeftCell="EC2" activePane="bottomRight" state="frozen"/>
      <selection pane="topRight" activeCell="G1" sqref="G1"/>
      <selection pane="bottomLeft" activeCell="A2" sqref="A2"/>
      <selection pane="bottomRight" activeCell="E17" sqref="E17"/>
    </sheetView>
  </sheetViews>
  <sheetFormatPr baseColWidth="10" defaultRowHeight="12.75" x14ac:dyDescent="0.2"/>
  <cols>
    <col min="1" max="1" width="8.7109375" bestFit="1" customWidth="1"/>
    <col min="2" max="2" width="9" bestFit="1" customWidth="1"/>
    <col min="3" max="3" width="20.28515625" bestFit="1" customWidth="1"/>
    <col min="4" max="4" width="27.140625" bestFit="1" customWidth="1"/>
    <col min="5" max="5" width="12" bestFit="1" customWidth="1"/>
    <col min="6" max="6" width="14.140625" bestFit="1" customWidth="1"/>
    <col min="7" max="7" width="13.28515625" bestFit="1" customWidth="1"/>
    <col min="8" max="8" width="6" bestFit="1" customWidth="1"/>
    <col min="9" max="9" width="5.28515625" bestFit="1" customWidth="1"/>
    <col min="10" max="10" width="15.42578125" bestFit="1" customWidth="1"/>
    <col min="11" max="11" width="15.140625" bestFit="1" customWidth="1"/>
    <col min="12" max="12" width="20.7109375" bestFit="1" customWidth="1"/>
    <col min="13" max="13" width="9.28515625" bestFit="1" customWidth="1"/>
    <col min="14" max="14" width="11.28515625" bestFit="1" customWidth="1"/>
    <col min="15" max="15" width="41.140625" bestFit="1" customWidth="1"/>
    <col min="16" max="16" width="15.28515625" bestFit="1" customWidth="1"/>
    <col min="17" max="17" width="14.85546875" bestFit="1" customWidth="1"/>
    <col min="18" max="18" width="12.28515625" bestFit="1" customWidth="1"/>
    <col min="19" max="19" width="21.85546875" bestFit="1" customWidth="1"/>
    <col min="20" max="20" width="23.140625" bestFit="1" customWidth="1"/>
    <col min="21" max="21" width="28.42578125" bestFit="1" customWidth="1"/>
    <col min="22" max="22" width="27.5703125" bestFit="1" customWidth="1"/>
    <col min="23" max="23" width="17.7109375" bestFit="1" customWidth="1"/>
    <col min="24" max="24" width="19" bestFit="1" customWidth="1"/>
    <col min="25" max="25" width="25.42578125" bestFit="1" customWidth="1"/>
    <col min="26" max="26" width="28.28515625" bestFit="1" customWidth="1"/>
    <col min="27" max="27" width="29.5703125" bestFit="1" customWidth="1"/>
    <col min="28" max="28" width="30.7109375" bestFit="1" customWidth="1"/>
    <col min="29" max="29" width="32.140625" bestFit="1" customWidth="1"/>
    <col min="30" max="30" width="28.28515625" bestFit="1" customWidth="1"/>
    <col min="31" max="31" width="31.85546875" bestFit="1" customWidth="1"/>
    <col min="32" max="32" width="29.85546875" bestFit="1" customWidth="1"/>
    <col min="33" max="33" width="14.7109375" style="6" bestFit="1" customWidth="1"/>
    <col min="34" max="34" width="16.140625" style="6" bestFit="1" customWidth="1"/>
    <col min="35" max="35" width="22" bestFit="1" customWidth="1"/>
    <col min="36" max="36" width="23.28515625" bestFit="1" customWidth="1"/>
    <col min="37" max="37" width="17.42578125" bestFit="1" customWidth="1"/>
    <col min="38" max="38" width="27.7109375" bestFit="1" customWidth="1"/>
    <col min="39" max="39" width="18" bestFit="1" customWidth="1"/>
    <col min="40" max="40" width="26.42578125" bestFit="1" customWidth="1"/>
    <col min="41" max="41" width="26.7109375" bestFit="1" customWidth="1"/>
    <col min="42" max="42" width="17.42578125" bestFit="1" customWidth="1"/>
    <col min="43" max="43" width="27.28515625" bestFit="1" customWidth="1"/>
    <col min="44" max="44" width="28.5703125" bestFit="1" customWidth="1"/>
    <col min="45" max="45" width="27.28515625" bestFit="1" customWidth="1"/>
    <col min="46" max="46" width="28.5703125" bestFit="1" customWidth="1"/>
    <col min="47" max="47" width="23.85546875" bestFit="1" customWidth="1"/>
    <col min="48" max="48" width="25.140625" bestFit="1" customWidth="1"/>
    <col min="49" max="50" width="24.5703125" bestFit="1" customWidth="1"/>
    <col min="51" max="51" width="26.5703125" bestFit="1" customWidth="1"/>
    <col min="52" max="52" width="22" bestFit="1" customWidth="1"/>
    <col min="53" max="53" width="27.140625" bestFit="1" customWidth="1"/>
    <col min="54" max="54" width="17.85546875" bestFit="1" customWidth="1"/>
    <col min="55" max="55" width="17.28515625" bestFit="1" customWidth="1"/>
    <col min="56" max="56" width="14.85546875" bestFit="1" customWidth="1"/>
    <col min="57" max="57" width="24.140625" bestFit="1" customWidth="1"/>
    <col min="58" max="58" width="14.85546875" bestFit="1" customWidth="1"/>
    <col min="59" max="59" width="20.140625" bestFit="1" customWidth="1"/>
    <col min="60" max="60" width="21.5703125" bestFit="1" customWidth="1"/>
    <col min="61" max="61" width="29.7109375" bestFit="1" customWidth="1"/>
    <col min="62" max="62" width="24" bestFit="1" customWidth="1"/>
    <col min="63" max="63" width="14.5703125" bestFit="1" customWidth="1"/>
    <col min="64" max="64" width="10.85546875" bestFit="1" customWidth="1"/>
    <col min="65" max="65" width="17.28515625" bestFit="1" customWidth="1"/>
    <col min="66" max="66" width="18.5703125" bestFit="1" customWidth="1"/>
    <col min="67" max="67" width="17.5703125" bestFit="1" customWidth="1"/>
    <col min="68" max="68" width="18.85546875" bestFit="1" customWidth="1"/>
    <col min="69" max="69" width="18.5703125" bestFit="1" customWidth="1"/>
    <col min="70" max="70" width="22.7109375" bestFit="1" customWidth="1"/>
    <col min="71" max="71" width="24" bestFit="1" customWidth="1"/>
    <col min="72" max="72" width="23.7109375" bestFit="1" customWidth="1"/>
    <col min="73" max="73" width="25" bestFit="1" customWidth="1"/>
    <col min="74" max="74" width="16.140625" bestFit="1" customWidth="1"/>
    <col min="75" max="75" width="17.42578125" bestFit="1" customWidth="1"/>
    <col min="76" max="76" width="28.85546875" bestFit="1" customWidth="1"/>
    <col min="77" max="77" width="20.5703125" bestFit="1" customWidth="1"/>
    <col min="78" max="78" width="20.42578125" bestFit="1" customWidth="1"/>
    <col min="79" max="79" width="27.140625" bestFit="1" customWidth="1"/>
    <col min="80" max="80" width="22.5703125" bestFit="1" customWidth="1"/>
    <col min="81" max="81" width="26.140625" bestFit="1" customWidth="1"/>
    <col min="82" max="82" width="22.42578125" bestFit="1" customWidth="1"/>
    <col min="83" max="83" width="19" bestFit="1" customWidth="1"/>
    <col min="84" max="84" width="24.42578125" bestFit="1" customWidth="1"/>
    <col min="85" max="85" width="25.7109375" bestFit="1" customWidth="1"/>
    <col min="86" max="86" width="29.42578125" bestFit="1" customWidth="1"/>
    <col min="87" max="87" width="14.5703125" bestFit="1" customWidth="1"/>
    <col min="88" max="88" width="23.5703125" bestFit="1" customWidth="1"/>
    <col min="89" max="89" width="19.140625" bestFit="1" customWidth="1"/>
    <col min="90" max="90" width="20.42578125" bestFit="1" customWidth="1"/>
    <col min="91" max="91" width="24.42578125" bestFit="1" customWidth="1"/>
    <col min="92" max="92" width="27" bestFit="1" customWidth="1"/>
    <col min="93" max="93" width="27.42578125" bestFit="1" customWidth="1"/>
    <col min="94" max="94" width="18.7109375" bestFit="1" customWidth="1"/>
    <col min="95" max="95" width="20.42578125" bestFit="1" customWidth="1"/>
    <col min="96" max="96" width="19.140625" bestFit="1" customWidth="1"/>
    <col min="97" max="97" width="25.7109375" bestFit="1" customWidth="1"/>
    <col min="98" max="98" width="26.140625" bestFit="1" customWidth="1"/>
    <col min="99" max="99" width="25.42578125" bestFit="1" customWidth="1"/>
    <col min="100" max="100" width="26.85546875" bestFit="1" customWidth="1"/>
    <col min="101" max="101" width="28.140625" bestFit="1" customWidth="1"/>
    <col min="102" max="102" width="27.85546875" bestFit="1" customWidth="1"/>
    <col min="103" max="103" width="29.140625" bestFit="1" customWidth="1"/>
    <col min="104" max="104" width="18" bestFit="1" customWidth="1"/>
    <col min="105" max="105" width="19.28515625" bestFit="1" customWidth="1"/>
    <col min="106" max="106" width="24.5703125" bestFit="1" customWidth="1"/>
    <col min="107" max="107" width="25.85546875" bestFit="1" customWidth="1"/>
    <col min="108" max="108" width="28.28515625" bestFit="1" customWidth="1"/>
    <col min="109" max="109" width="29.5703125" bestFit="1" customWidth="1"/>
    <col min="110" max="110" width="28.140625" bestFit="1" customWidth="1"/>
    <col min="111" max="111" width="22" bestFit="1" customWidth="1"/>
    <col min="112" max="112" width="25.85546875" bestFit="1" customWidth="1"/>
    <col min="113" max="113" width="26.5703125" bestFit="1" customWidth="1"/>
    <col min="114" max="114" width="27.28515625" bestFit="1" customWidth="1"/>
    <col min="115" max="115" width="27.140625" bestFit="1" customWidth="1"/>
    <col min="116" max="116" width="26.42578125" bestFit="1" customWidth="1"/>
    <col min="117" max="117" width="27.28515625" bestFit="1" customWidth="1"/>
    <col min="118" max="118" width="24.7109375" style="2" customWidth="1"/>
    <col min="119" max="119" width="24.7109375" style="4" customWidth="1"/>
    <col min="120" max="120" width="26" bestFit="1" customWidth="1"/>
    <col min="121" max="121" width="27.140625" bestFit="1" customWidth="1"/>
    <col min="122" max="122" width="24.42578125" bestFit="1" customWidth="1"/>
    <col min="123" max="123" width="26.42578125" bestFit="1" customWidth="1"/>
    <col min="124" max="124" width="28.140625" bestFit="1" customWidth="1"/>
    <col min="125" max="125" width="28" bestFit="1" customWidth="1"/>
    <col min="126" max="126" width="27" bestFit="1" customWidth="1"/>
    <col min="127" max="127" width="27.140625" bestFit="1" customWidth="1"/>
    <col min="128" max="128" width="26.5703125" bestFit="1" customWidth="1"/>
    <col min="129" max="129" width="21.5703125" bestFit="1" customWidth="1"/>
    <col min="130" max="130" width="21" bestFit="1" customWidth="1"/>
    <col min="131" max="131" width="20" bestFit="1" customWidth="1"/>
    <col min="132" max="132" width="26.7109375" bestFit="1" customWidth="1"/>
    <col min="133" max="133" width="30.140625" bestFit="1" customWidth="1"/>
    <col min="134" max="134" width="24.5703125" bestFit="1" customWidth="1"/>
    <col min="135" max="136" width="24.7109375" style="4" customWidth="1"/>
  </cols>
  <sheetData>
    <row r="1" spans="1:137" s="10" customFormat="1" ht="25.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9" t="s">
        <v>32</v>
      </c>
      <c r="AH1" s="9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7" t="s">
        <v>517</v>
      </c>
      <c r="DO1" s="7" t="s">
        <v>516</v>
      </c>
      <c r="DP1" s="8" t="s">
        <v>117</v>
      </c>
      <c r="DQ1" s="8" t="s">
        <v>118</v>
      </c>
      <c r="DR1" s="8" t="s">
        <v>119</v>
      </c>
      <c r="DS1" s="8" t="s">
        <v>120</v>
      </c>
      <c r="DT1" s="8" t="s">
        <v>121</v>
      </c>
      <c r="DU1" s="8" t="s">
        <v>122</v>
      </c>
      <c r="DV1" s="8" t="s">
        <v>123</v>
      </c>
      <c r="DW1" s="8" t="s">
        <v>124</v>
      </c>
      <c r="DX1" s="8" t="s">
        <v>125</v>
      </c>
      <c r="DY1" s="8" t="s">
        <v>126</v>
      </c>
      <c r="DZ1" s="8" t="s">
        <v>127</v>
      </c>
      <c r="EA1" s="8" t="s">
        <v>128</v>
      </c>
      <c r="EB1" s="8" t="s">
        <v>129</v>
      </c>
      <c r="EC1" s="8" t="s">
        <v>130</v>
      </c>
      <c r="ED1" s="8" t="s">
        <v>131</v>
      </c>
      <c r="EE1" s="7" t="s">
        <v>518</v>
      </c>
      <c r="EF1" s="7" t="s">
        <v>519</v>
      </c>
    </row>
    <row r="2" spans="1:137" x14ac:dyDescent="0.2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J2" t="s">
        <v>138</v>
      </c>
      <c r="K2" t="s">
        <v>139</v>
      </c>
      <c r="L2" t="s">
        <v>140</v>
      </c>
      <c r="N2" t="s">
        <v>141</v>
      </c>
      <c r="O2" t="s">
        <v>142</v>
      </c>
      <c r="P2" t="s">
        <v>143</v>
      </c>
      <c r="Q2" t="s">
        <v>144</v>
      </c>
      <c r="R2" s="1">
        <v>116242</v>
      </c>
      <c r="S2" s="1">
        <v>0</v>
      </c>
      <c r="T2" s="1">
        <v>0</v>
      </c>
      <c r="U2" s="1">
        <v>47908</v>
      </c>
      <c r="V2" s="1">
        <v>0</v>
      </c>
      <c r="W2" s="1">
        <v>159068</v>
      </c>
      <c r="X2" s="1">
        <v>0</v>
      </c>
      <c r="Y2" s="1">
        <v>0</v>
      </c>
      <c r="Z2" s="1">
        <v>346271.08</v>
      </c>
      <c r="AA2" s="1">
        <v>0</v>
      </c>
      <c r="AB2" s="1">
        <v>73919.960000000006</v>
      </c>
      <c r="AC2" s="1">
        <v>0</v>
      </c>
      <c r="AD2" s="1">
        <v>383366.14</v>
      </c>
      <c r="AE2" s="1">
        <v>81838.8</v>
      </c>
      <c r="AF2" s="1">
        <v>0</v>
      </c>
      <c r="AG2" s="5">
        <v>0.79</v>
      </c>
      <c r="AH2" s="5">
        <v>0</v>
      </c>
      <c r="AI2" s="1">
        <v>0</v>
      </c>
      <c r="AJ2" s="1">
        <v>0</v>
      </c>
      <c r="AK2" s="1">
        <v>1042082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46107</v>
      </c>
      <c r="AZ2" s="1">
        <v>82399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19750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86900</v>
      </c>
      <c r="CF2" s="1">
        <v>38652</v>
      </c>
      <c r="CG2" s="1">
        <v>0</v>
      </c>
      <c r="CH2" s="1">
        <v>103646.49</v>
      </c>
      <c r="CI2" s="1">
        <v>0</v>
      </c>
      <c r="CJ2" s="1">
        <v>0</v>
      </c>
      <c r="CK2" s="1">
        <v>86029.3</v>
      </c>
      <c r="CL2" s="1">
        <v>0</v>
      </c>
      <c r="CM2" s="1">
        <v>63180</v>
      </c>
      <c r="CN2" s="1">
        <v>0</v>
      </c>
      <c r="CO2" s="1">
        <v>48985</v>
      </c>
      <c r="CP2" s="1">
        <v>0</v>
      </c>
      <c r="CQ2" s="1">
        <v>691925.28</v>
      </c>
      <c r="CR2" s="1">
        <v>0</v>
      </c>
      <c r="CS2" s="1">
        <v>0</v>
      </c>
      <c r="CT2" s="1">
        <v>4620</v>
      </c>
      <c r="CU2" s="1">
        <v>1383.77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50062.54</v>
      </c>
      <c r="DE2" s="1">
        <v>0</v>
      </c>
      <c r="DF2" s="1">
        <v>75093.8</v>
      </c>
      <c r="DG2" s="1">
        <v>0</v>
      </c>
      <c r="DH2" s="1">
        <v>127282.41</v>
      </c>
      <c r="DI2" s="1">
        <v>34713.379999999997</v>
      </c>
      <c r="DJ2" s="1">
        <v>34713.379999999997</v>
      </c>
      <c r="DK2" s="1">
        <v>0</v>
      </c>
      <c r="DL2" s="1">
        <v>0</v>
      </c>
      <c r="DM2" s="1">
        <v>0</v>
      </c>
      <c r="DN2" s="2">
        <f>+SUM(R2:DM2)</f>
        <v>3846140.1200000006</v>
      </c>
      <c r="DO2" s="3">
        <f>+SUM(CQ2:DM2)</f>
        <v>1019794.5600000002</v>
      </c>
      <c r="DP2" s="1">
        <v>49502.559999999998</v>
      </c>
      <c r="DQ2" s="1">
        <v>36983.589999999997</v>
      </c>
      <c r="DR2" s="1">
        <v>481</v>
      </c>
      <c r="DS2" s="1">
        <v>173475.31</v>
      </c>
      <c r="DT2" s="1">
        <v>75704.17</v>
      </c>
      <c r="DU2" s="1">
        <v>15140.83</v>
      </c>
      <c r="DV2" s="1">
        <v>25610.560000000001</v>
      </c>
      <c r="DW2" s="1">
        <v>97063.85</v>
      </c>
      <c r="DX2" s="1">
        <v>48321.81</v>
      </c>
      <c r="DY2" s="1">
        <v>36</v>
      </c>
      <c r="DZ2" s="1">
        <v>78.36</v>
      </c>
      <c r="EA2" s="1">
        <v>23142.26</v>
      </c>
      <c r="EB2" s="1">
        <v>62518</v>
      </c>
      <c r="EC2" s="1">
        <v>53123.76</v>
      </c>
      <c r="ED2" s="1">
        <v>0</v>
      </c>
      <c r="EE2" s="4">
        <f>+SUM(DP2:ED2)</f>
        <v>661182.05999999994</v>
      </c>
      <c r="EF2" s="4">
        <f>+DN2+EE2</f>
        <v>4507322.1800000006</v>
      </c>
    </row>
    <row r="3" spans="1:137" x14ac:dyDescent="0.2">
      <c r="A3" t="s">
        <v>132</v>
      </c>
      <c r="B3" t="s">
        <v>145</v>
      </c>
      <c r="C3" t="s">
        <v>146</v>
      </c>
      <c r="D3" t="s">
        <v>147</v>
      </c>
      <c r="E3" t="s">
        <v>148</v>
      </c>
      <c r="F3" t="s">
        <v>149</v>
      </c>
      <c r="J3" t="s">
        <v>138</v>
      </c>
      <c r="K3" t="s">
        <v>139</v>
      </c>
      <c r="L3" t="s">
        <v>140</v>
      </c>
      <c r="M3" t="s">
        <v>150</v>
      </c>
      <c r="N3" t="s">
        <v>151</v>
      </c>
      <c r="O3" t="s">
        <v>152</v>
      </c>
      <c r="P3" t="s">
        <v>153</v>
      </c>
      <c r="Q3" t="s">
        <v>144</v>
      </c>
      <c r="R3" s="1">
        <v>0</v>
      </c>
      <c r="S3" s="1">
        <v>134596</v>
      </c>
      <c r="T3" s="1">
        <v>0</v>
      </c>
      <c r="U3" s="1">
        <v>0</v>
      </c>
      <c r="V3" s="1">
        <v>0</v>
      </c>
      <c r="W3" s="1">
        <v>104006</v>
      </c>
      <c r="X3" s="1">
        <v>0</v>
      </c>
      <c r="Y3" s="1">
        <v>0</v>
      </c>
      <c r="Z3" s="1">
        <v>294516.33</v>
      </c>
      <c r="AA3" s="1">
        <v>0</v>
      </c>
      <c r="AB3" s="1">
        <v>54568.28</v>
      </c>
      <c r="AC3" s="1">
        <v>0</v>
      </c>
      <c r="AD3" s="1">
        <v>326067.05</v>
      </c>
      <c r="AE3" s="1">
        <v>60414.03</v>
      </c>
      <c r="AF3" s="11">
        <v>3200000</v>
      </c>
      <c r="AG3" s="5">
        <v>0.71</v>
      </c>
      <c r="AH3" s="5">
        <v>0.47</v>
      </c>
      <c r="AI3" s="1">
        <v>0</v>
      </c>
      <c r="AJ3" s="1">
        <v>179569.57</v>
      </c>
      <c r="AK3" s="1">
        <v>240795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-95881.04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192636</v>
      </c>
      <c r="BC3" s="1">
        <v>0</v>
      </c>
      <c r="BD3" s="1">
        <v>15800</v>
      </c>
      <c r="BE3" s="1">
        <v>52974.9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20373.509999999998</v>
      </c>
      <c r="BP3" s="1">
        <v>0</v>
      </c>
      <c r="BQ3" s="1">
        <v>0</v>
      </c>
      <c r="BR3" s="1">
        <v>395508.96</v>
      </c>
      <c r="BS3" s="1">
        <v>0</v>
      </c>
      <c r="BT3" s="1">
        <v>79900.800000000003</v>
      </c>
      <c r="BU3" s="1">
        <v>0</v>
      </c>
      <c r="BV3" s="1">
        <v>72893.47</v>
      </c>
      <c r="BW3" s="1">
        <v>0</v>
      </c>
      <c r="BX3" s="1">
        <v>82308</v>
      </c>
      <c r="BY3" s="1">
        <v>0</v>
      </c>
      <c r="BZ3" s="1">
        <v>0</v>
      </c>
      <c r="CA3" s="1">
        <v>46107</v>
      </c>
      <c r="CB3" s="1">
        <v>0</v>
      </c>
      <c r="CC3" s="1">
        <v>46107</v>
      </c>
      <c r="CD3" s="1">
        <v>42379.92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40467.01</v>
      </c>
      <c r="CY3" s="1">
        <v>1673.77</v>
      </c>
      <c r="CZ3" s="1">
        <v>40467.01</v>
      </c>
      <c r="DA3" s="1">
        <v>1673.77</v>
      </c>
      <c r="DB3" s="1">
        <v>67858.570000000007</v>
      </c>
      <c r="DC3" s="1">
        <v>2510.66</v>
      </c>
      <c r="DD3" s="1">
        <v>0</v>
      </c>
      <c r="DE3" s="1">
        <v>0</v>
      </c>
      <c r="DF3" s="1">
        <v>0</v>
      </c>
      <c r="DG3" s="11">
        <v>3200000</v>
      </c>
      <c r="DH3" s="1">
        <v>127282.41</v>
      </c>
      <c r="DI3" s="1">
        <v>34713.379999999997</v>
      </c>
      <c r="DJ3" s="1">
        <v>34713.379999999997</v>
      </c>
      <c r="DK3" s="1">
        <v>0</v>
      </c>
      <c r="DL3" s="1">
        <v>0</v>
      </c>
      <c r="DM3" s="1">
        <v>0</v>
      </c>
      <c r="DN3" s="2">
        <f>+SUM(R3:DM3)</f>
        <v>9097001.9200000018</v>
      </c>
      <c r="DO3" s="3">
        <f>+SUM(CQ3:DM3)</f>
        <v>3551359.96</v>
      </c>
      <c r="DP3" s="1">
        <v>41967.08</v>
      </c>
      <c r="DQ3" s="1">
        <v>29809.53</v>
      </c>
      <c r="DR3" s="1">
        <v>481</v>
      </c>
      <c r="DS3" s="1">
        <v>146953.35999999999</v>
      </c>
      <c r="DT3" s="1">
        <v>64130.06</v>
      </c>
      <c r="DU3" s="1">
        <v>12826.01</v>
      </c>
      <c r="DV3" s="1">
        <v>21695.06</v>
      </c>
      <c r="DW3" s="1">
        <v>82288.39</v>
      </c>
      <c r="DX3" s="1">
        <v>40934.080000000002</v>
      </c>
      <c r="DY3" s="1">
        <v>0</v>
      </c>
      <c r="DZ3" s="1">
        <v>78.36</v>
      </c>
      <c r="EA3" s="1">
        <v>23142.26</v>
      </c>
      <c r="EB3" s="1">
        <v>112518</v>
      </c>
      <c r="EC3" s="1">
        <v>44133.94</v>
      </c>
      <c r="ED3" s="1">
        <v>27429.46</v>
      </c>
      <c r="EE3" s="4">
        <f t="shared" ref="EE3:EE64" si="0">+SUM(DP3:ED3)</f>
        <v>648386.58999999985</v>
      </c>
      <c r="EF3" s="4">
        <f>+(DN3+EE3)-DG3</f>
        <v>6545388.5100000016</v>
      </c>
      <c r="EG3" t="s">
        <v>520</v>
      </c>
    </row>
    <row r="4" spans="1:137" x14ac:dyDescent="0.2">
      <c r="A4" t="s">
        <v>132</v>
      </c>
      <c r="B4" t="s">
        <v>154</v>
      </c>
      <c r="C4" t="s">
        <v>155</v>
      </c>
      <c r="D4" t="s">
        <v>156</v>
      </c>
      <c r="E4" t="s">
        <v>157</v>
      </c>
      <c r="F4" t="s">
        <v>158</v>
      </c>
      <c r="J4" t="s">
        <v>138</v>
      </c>
      <c r="K4" t="s">
        <v>159</v>
      </c>
      <c r="L4" t="s">
        <v>160</v>
      </c>
      <c r="M4" t="s">
        <v>150</v>
      </c>
      <c r="N4" t="s">
        <v>151</v>
      </c>
      <c r="O4" t="s">
        <v>152</v>
      </c>
      <c r="P4" t="s">
        <v>161</v>
      </c>
      <c r="Q4" t="s">
        <v>144</v>
      </c>
      <c r="R4" s="1">
        <v>0</v>
      </c>
      <c r="S4" s="1">
        <v>122360</v>
      </c>
      <c r="T4" s="1">
        <v>0</v>
      </c>
      <c r="U4" s="1">
        <v>0</v>
      </c>
      <c r="V4" s="1">
        <v>0</v>
      </c>
      <c r="W4" s="1">
        <v>61180</v>
      </c>
      <c r="X4" s="1">
        <v>0</v>
      </c>
      <c r="Y4" s="1">
        <v>0</v>
      </c>
      <c r="Z4" s="1">
        <v>282137.8</v>
      </c>
      <c r="AA4" s="1">
        <v>0</v>
      </c>
      <c r="AB4" s="1">
        <v>41975.6</v>
      </c>
      <c r="AC4" s="1">
        <v>0</v>
      </c>
      <c r="AD4" s="1">
        <v>312362.44</v>
      </c>
      <c r="AE4" s="1">
        <v>46472.33</v>
      </c>
      <c r="AF4" s="1">
        <v>0</v>
      </c>
      <c r="AG4" s="5">
        <v>0.76</v>
      </c>
      <c r="AH4" s="5">
        <v>0</v>
      </c>
      <c r="AI4" s="1">
        <v>0</v>
      </c>
      <c r="AJ4" s="1">
        <v>0</v>
      </c>
      <c r="AK4" s="1">
        <v>240795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192636</v>
      </c>
      <c r="BC4" s="1">
        <v>0</v>
      </c>
      <c r="BD4" s="1">
        <v>15800</v>
      </c>
      <c r="BE4" s="1">
        <v>52974.9</v>
      </c>
      <c r="BF4" s="1">
        <v>0</v>
      </c>
      <c r="BG4" s="1">
        <v>43152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247422.42</v>
      </c>
      <c r="BS4" s="1">
        <v>0</v>
      </c>
      <c r="BT4" s="1">
        <v>0</v>
      </c>
      <c r="BU4" s="1">
        <v>0</v>
      </c>
      <c r="BV4" s="1">
        <v>69829.75</v>
      </c>
      <c r="BW4" s="1">
        <v>0</v>
      </c>
      <c r="BX4" s="1">
        <v>82308</v>
      </c>
      <c r="BY4" s="1">
        <v>0</v>
      </c>
      <c r="BZ4" s="1">
        <v>0</v>
      </c>
      <c r="CA4" s="1">
        <v>46107</v>
      </c>
      <c r="CB4" s="1">
        <v>0</v>
      </c>
      <c r="CC4" s="1">
        <v>46107</v>
      </c>
      <c r="CD4" s="1">
        <v>42379.92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154146.94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38332.14</v>
      </c>
      <c r="CY4" s="1">
        <v>0</v>
      </c>
      <c r="CZ4" s="1">
        <v>38332.14</v>
      </c>
      <c r="DA4" s="1">
        <v>0</v>
      </c>
      <c r="DB4" s="1">
        <v>63004.41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127282.41</v>
      </c>
      <c r="DI4" s="1">
        <v>34713.379999999997</v>
      </c>
      <c r="DJ4" s="1">
        <v>34713.379999999997</v>
      </c>
      <c r="DK4" s="1">
        <v>0</v>
      </c>
      <c r="DL4" s="1">
        <v>0</v>
      </c>
      <c r="DM4" s="1">
        <v>0</v>
      </c>
      <c r="DN4" s="2">
        <f>+SUM(R4:DM4)</f>
        <v>2436525.7200000002</v>
      </c>
      <c r="DO4" s="3">
        <f t="shared" ref="DO3:DO64" si="1">+SUM(CQ4:DM4)</f>
        <v>336377.86</v>
      </c>
      <c r="DP4" s="1">
        <v>37749.96</v>
      </c>
      <c r="DQ4" s="1">
        <v>26514.54</v>
      </c>
      <c r="DR4" s="1">
        <v>481</v>
      </c>
      <c r="DS4" s="1">
        <v>132110.76999999999</v>
      </c>
      <c r="DT4" s="1">
        <v>57652.800000000003</v>
      </c>
      <c r="DU4" s="1">
        <v>11530.56</v>
      </c>
      <c r="DV4" s="1">
        <v>19503.82</v>
      </c>
      <c r="DW4" s="1">
        <v>74019.539999999994</v>
      </c>
      <c r="DX4" s="1">
        <v>46612.9</v>
      </c>
      <c r="DY4" s="1">
        <v>0</v>
      </c>
      <c r="DZ4" s="1">
        <v>78.36</v>
      </c>
      <c r="EA4" s="1">
        <v>23142.26</v>
      </c>
      <c r="EB4" s="1">
        <v>112518</v>
      </c>
      <c r="EC4" s="1">
        <v>40976.89</v>
      </c>
      <c r="ED4" s="1">
        <v>24673.18</v>
      </c>
      <c r="EE4" s="4">
        <f t="shared" si="0"/>
        <v>607564.58000000007</v>
      </c>
      <c r="EF4" s="4">
        <f t="shared" ref="EF3:EF64" si="2">+DN4+EE4</f>
        <v>3044090.3000000003</v>
      </c>
    </row>
    <row r="5" spans="1:137" x14ac:dyDescent="0.2">
      <c r="A5" t="s">
        <v>132</v>
      </c>
      <c r="B5" t="s">
        <v>162</v>
      </c>
      <c r="C5" t="s">
        <v>163</v>
      </c>
      <c r="D5" t="s">
        <v>164</v>
      </c>
      <c r="E5" t="s">
        <v>165</v>
      </c>
      <c r="F5" t="s">
        <v>137</v>
      </c>
      <c r="J5" t="s">
        <v>138</v>
      </c>
      <c r="K5" t="s">
        <v>139</v>
      </c>
      <c r="L5" t="s">
        <v>140</v>
      </c>
      <c r="M5" t="s">
        <v>150</v>
      </c>
      <c r="N5" t="s">
        <v>166</v>
      </c>
      <c r="O5" t="s">
        <v>167</v>
      </c>
      <c r="P5" t="s">
        <v>168</v>
      </c>
      <c r="Q5" t="s">
        <v>144</v>
      </c>
      <c r="R5" s="1">
        <v>0</v>
      </c>
      <c r="S5" s="1">
        <v>140714</v>
      </c>
      <c r="T5" s="1">
        <v>0</v>
      </c>
      <c r="U5" s="1">
        <v>68440</v>
      </c>
      <c r="V5" s="1">
        <v>73416</v>
      </c>
      <c r="W5" s="1">
        <v>171304</v>
      </c>
      <c r="X5" s="1">
        <v>0</v>
      </c>
      <c r="Y5" s="1">
        <v>0</v>
      </c>
      <c r="Z5" s="1">
        <v>391861.02</v>
      </c>
      <c r="AA5" s="1">
        <v>0</v>
      </c>
      <c r="AB5" s="1">
        <v>103800.98</v>
      </c>
      <c r="AC5" s="1">
        <v>0</v>
      </c>
      <c r="AD5" s="1">
        <v>433840.01</v>
      </c>
      <c r="AE5" s="1">
        <v>114920.9</v>
      </c>
      <c r="AF5" s="1">
        <v>0</v>
      </c>
      <c r="AG5" s="5">
        <v>0</v>
      </c>
      <c r="AH5" s="5">
        <v>0</v>
      </c>
      <c r="AI5" s="1">
        <v>0</v>
      </c>
      <c r="AJ5" s="1">
        <v>0</v>
      </c>
      <c r="AK5" s="1">
        <v>240795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192636</v>
      </c>
      <c r="BC5" s="1">
        <v>0</v>
      </c>
      <c r="BD5" s="1">
        <v>15800</v>
      </c>
      <c r="BE5" s="1">
        <v>52974.9</v>
      </c>
      <c r="BF5" s="1">
        <v>0</v>
      </c>
      <c r="BG5" s="1">
        <v>115072</v>
      </c>
      <c r="BH5" s="1">
        <v>0</v>
      </c>
      <c r="BI5" s="1">
        <v>0</v>
      </c>
      <c r="BJ5" s="1">
        <v>27599.18</v>
      </c>
      <c r="BK5" s="1">
        <v>0</v>
      </c>
      <c r="BL5" s="1">
        <v>0</v>
      </c>
      <c r="BM5" s="1">
        <v>1597.62</v>
      </c>
      <c r="BN5" s="1">
        <v>0</v>
      </c>
      <c r="BO5" s="1">
        <v>0</v>
      </c>
      <c r="BP5" s="1">
        <v>0</v>
      </c>
      <c r="BQ5" s="1">
        <v>0</v>
      </c>
      <c r="BR5" s="1">
        <v>545322.96</v>
      </c>
      <c r="BS5" s="1">
        <v>0</v>
      </c>
      <c r="BT5" s="1">
        <v>207742.07999999999</v>
      </c>
      <c r="BU5" s="1">
        <v>0</v>
      </c>
      <c r="BV5" s="1">
        <v>96986.5</v>
      </c>
      <c r="BW5" s="1">
        <v>0</v>
      </c>
      <c r="BX5" s="1">
        <v>82308</v>
      </c>
      <c r="BY5" s="1">
        <v>0</v>
      </c>
      <c r="BZ5" s="1">
        <v>0</v>
      </c>
      <c r="CA5" s="1">
        <v>46107</v>
      </c>
      <c r="CB5" s="1">
        <v>0</v>
      </c>
      <c r="CC5" s="1">
        <v>46107</v>
      </c>
      <c r="CD5" s="1">
        <v>42379.92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4746.1099999999997</v>
      </c>
      <c r="CV5" s="1">
        <v>0</v>
      </c>
      <c r="CW5" s="1">
        <v>0</v>
      </c>
      <c r="CX5" s="1">
        <v>55157.02</v>
      </c>
      <c r="CY5" s="1">
        <v>0</v>
      </c>
      <c r="CZ5" s="1">
        <v>55157.02</v>
      </c>
      <c r="DA5" s="1">
        <v>0</v>
      </c>
      <c r="DB5" s="1">
        <v>96351.75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127282.41</v>
      </c>
      <c r="DI5" s="1">
        <v>34713.379999999997</v>
      </c>
      <c r="DJ5" s="1">
        <v>34713.379999999997</v>
      </c>
      <c r="DK5" s="1">
        <v>0</v>
      </c>
      <c r="DL5" s="1">
        <v>0</v>
      </c>
      <c r="DM5" s="1">
        <v>0</v>
      </c>
      <c r="DN5" s="2">
        <f>+SUM(R5:DM5)</f>
        <v>3619846.1399999997</v>
      </c>
      <c r="DO5" s="3">
        <f t="shared" si="1"/>
        <v>408121.07</v>
      </c>
      <c r="DP5" s="1">
        <v>52430.9</v>
      </c>
      <c r="DQ5" s="1">
        <v>45847.89</v>
      </c>
      <c r="DR5" s="1">
        <v>481</v>
      </c>
      <c r="DS5" s="1">
        <v>183781.92</v>
      </c>
      <c r="DT5" s="1">
        <v>80201.95</v>
      </c>
      <c r="DU5" s="1">
        <v>16040.39</v>
      </c>
      <c r="DV5" s="1">
        <v>27132.15</v>
      </c>
      <c r="DW5" s="1">
        <v>102805.69</v>
      </c>
      <c r="DX5" s="1">
        <v>51192.73</v>
      </c>
      <c r="DY5" s="1">
        <v>0</v>
      </c>
      <c r="DZ5" s="1">
        <v>78.36</v>
      </c>
      <c r="EA5" s="1">
        <v>23142.26</v>
      </c>
      <c r="EB5" s="1">
        <v>112518</v>
      </c>
      <c r="EC5" s="1">
        <v>62665.37</v>
      </c>
      <c r="ED5" s="1">
        <v>34268.559999999998</v>
      </c>
      <c r="EE5" s="4">
        <f t="shared" si="0"/>
        <v>792587.17000000016</v>
      </c>
      <c r="EF5" s="4">
        <f t="shared" si="2"/>
        <v>4412433.3099999996</v>
      </c>
    </row>
    <row r="6" spans="1:137" x14ac:dyDescent="0.2">
      <c r="A6" t="s">
        <v>132</v>
      </c>
      <c r="B6" t="s">
        <v>169</v>
      </c>
      <c r="C6" t="s">
        <v>170</v>
      </c>
      <c r="D6" t="s">
        <v>171</v>
      </c>
      <c r="E6" t="s">
        <v>172</v>
      </c>
      <c r="F6" t="s">
        <v>173</v>
      </c>
      <c r="J6" t="s">
        <v>138</v>
      </c>
      <c r="K6" t="s">
        <v>174</v>
      </c>
      <c r="L6" t="s">
        <v>175</v>
      </c>
      <c r="M6" t="s">
        <v>150</v>
      </c>
      <c r="N6" t="s">
        <v>176</v>
      </c>
      <c r="O6" t="s">
        <v>177</v>
      </c>
      <c r="P6" t="s">
        <v>178</v>
      </c>
      <c r="Q6" t="s">
        <v>144</v>
      </c>
      <c r="R6" s="1">
        <v>0</v>
      </c>
      <c r="S6" s="1">
        <v>128478</v>
      </c>
      <c r="T6" s="1">
        <v>104006</v>
      </c>
      <c r="U6" s="1">
        <v>0</v>
      </c>
      <c r="V6" s="1">
        <v>0</v>
      </c>
      <c r="W6" s="1">
        <v>67298</v>
      </c>
      <c r="X6" s="1">
        <v>97888</v>
      </c>
      <c r="Y6" s="1">
        <v>0</v>
      </c>
      <c r="Z6" s="1">
        <v>228661.17</v>
      </c>
      <c r="AA6" s="1">
        <v>63049.98</v>
      </c>
      <c r="AB6" s="1">
        <v>44773.97</v>
      </c>
      <c r="AC6" s="1">
        <v>46173.16</v>
      </c>
      <c r="AD6" s="1">
        <v>253157.01</v>
      </c>
      <c r="AE6" s="1">
        <v>49570.48</v>
      </c>
      <c r="AF6" s="1">
        <v>0</v>
      </c>
      <c r="AG6" s="5">
        <v>0.88</v>
      </c>
      <c r="AH6" s="5">
        <v>0.24</v>
      </c>
      <c r="AI6" s="1">
        <v>628269.5</v>
      </c>
      <c r="AJ6" s="1">
        <v>0</v>
      </c>
      <c r="AK6" s="1">
        <v>240795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-335583.65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192636</v>
      </c>
      <c r="BC6" s="1">
        <v>0</v>
      </c>
      <c r="BD6" s="1">
        <v>15800</v>
      </c>
      <c r="BE6" s="1">
        <v>52974.9</v>
      </c>
      <c r="BF6" s="1">
        <v>0</v>
      </c>
      <c r="BG6" s="1">
        <v>50344</v>
      </c>
      <c r="BH6" s="1">
        <v>50344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173784.24</v>
      </c>
      <c r="BS6" s="1">
        <v>209739.6</v>
      </c>
      <c r="BT6" s="1">
        <v>0</v>
      </c>
      <c r="BU6" s="1">
        <v>0</v>
      </c>
      <c r="BV6" s="1">
        <v>56594.16</v>
      </c>
      <c r="BW6" s="1">
        <v>15605.02</v>
      </c>
      <c r="BX6" s="1">
        <v>82308</v>
      </c>
      <c r="BY6" s="1">
        <v>0</v>
      </c>
      <c r="BZ6" s="1">
        <v>0</v>
      </c>
      <c r="CA6" s="1">
        <v>46107</v>
      </c>
      <c r="CB6" s="1">
        <v>0</v>
      </c>
      <c r="CC6" s="1">
        <v>46107</v>
      </c>
      <c r="CD6" s="1">
        <v>42379.92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37373.57</v>
      </c>
      <c r="CY6" s="1">
        <v>7698.23</v>
      </c>
      <c r="CZ6" s="1">
        <v>37373.57</v>
      </c>
      <c r="DA6" s="1">
        <v>7698.23</v>
      </c>
      <c r="DB6" s="1">
        <v>61933.64</v>
      </c>
      <c r="DC6" s="1">
        <v>17604.169999999998</v>
      </c>
      <c r="DD6" s="1">
        <v>0</v>
      </c>
      <c r="DE6" s="1">
        <v>0</v>
      </c>
      <c r="DF6" s="1">
        <v>0</v>
      </c>
      <c r="DG6" s="1">
        <v>0</v>
      </c>
      <c r="DH6" s="1">
        <v>127282.41</v>
      </c>
      <c r="DI6" s="1">
        <v>34713.379999999997</v>
      </c>
      <c r="DJ6" s="1">
        <v>34713.379999999997</v>
      </c>
      <c r="DK6" s="1">
        <v>0</v>
      </c>
      <c r="DL6" s="1">
        <v>0</v>
      </c>
      <c r="DM6" s="1">
        <v>0</v>
      </c>
      <c r="DN6" s="2">
        <f>+SUM(R6:DM6)</f>
        <v>3017652.1599999997</v>
      </c>
      <c r="DO6" s="3">
        <f t="shared" si="1"/>
        <v>366390.57999999996</v>
      </c>
      <c r="DP6" s="1">
        <v>47987.06</v>
      </c>
      <c r="DQ6" s="1">
        <v>33141.51</v>
      </c>
      <c r="DR6" s="1">
        <v>481</v>
      </c>
      <c r="DS6" s="1">
        <v>168141.35</v>
      </c>
      <c r="DT6" s="1">
        <v>73376.45</v>
      </c>
      <c r="DU6" s="1">
        <v>14675.29</v>
      </c>
      <c r="DV6" s="1">
        <v>24823.1</v>
      </c>
      <c r="DW6" s="1">
        <v>94092.28</v>
      </c>
      <c r="DX6" s="1">
        <v>59325.64</v>
      </c>
      <c r="DY6" s="1">
        <v>0</v>
      </c>
      <c r="DZ6" s="1">
        <v>78.36</v>
      </c>
      <c r="EA6" s="1">
        <v>23142.26</v>
      </c>
      <c r="EB6" s="1">
        <v>112518</v>
      </c>
      <c r="EC6" s="1">
        <v>41123.15</v>
      </c>
      <c r="ED6" s="1">
        <v>31364.09</v>
      </c>
      <c r="EE6" s="4">
        <f t="shared" si="0"/>
        <v>724269.53999999992</v>
      </c>
      <c r="EF6" s="4">
        <f t="shared" si="2"/>
        <v>3741921.6999999997</v>
      </c>
    </row>
    <row r="7" spans="1:137" x14ac:dyDescent="0.2">
      <c r="A7" t="s">
        <v>132</v>
      </c>
      <c r="B7" t="s">
        <v>179</v>
      </c>
      <c r="C7" t="s">
        <v>180</v>
      </c>
      <c r="D7" t="s">
        <v>181</v>
      </c>
      <c r="E7" t="s">
        <v>182</v>
      </c>
      <c r="F7" t="s">
        <v>158</v>
      </c>
      <c r="J7" t="s">
        <v>138</v>
      </c>
      <c r="K7" t="s">
        <v>139</v>
      </c>
      <c r="L7" t="s">
        <v>140</v>
      </c>
      <c r="M7" t="s">
        <v>150</v>
      </c>
      <c r="N7" t="s">
        <v>151</v>
      </c>
      <c r="O7" t="s">
        <v>152</v>
      </c>
      <c r="P7" t="s">
        <v>183</v>
      </c>
      <c r="Q7" t="s">
        <v>144</v>
      </c>
      <c r="R7" s="1">
        <v>0</v>
      </c>
      <c r="S7" s="1">
        <v>128478</v>
      </c>
      <c r="T7" s="1">
        <v>0</v>
      </c>
      <c r="U7" s="1">
        <v>0</v>
      </c>
      <c r="V7" s="1">
        <v>0</v>
      </c>
      <c r="W7" s="1">
        <v>128478</v>
      </c>
      <c r="X7" s="1">
        <v>0</v>
      </c>
      <c r="Y7" s="1">
        <v>0</v>
      </c>
      <c r="Z7" s="1">
        <v>318683.75</v>
      </c>
      <c r="AA7" s="1">
        <v>0</v>
      </c>
      <c r="AB7" s="1">
        <v>58765.84</v>
      </c>
      <c r="AC7" s="1">
        <v>0</v>
      </c>
      <c r="AD7" s="1">
        <v>352823.46</v>
      </c>
      <c r="AE7" s="1">
        <v>65061.26</v>
      </c>
      <c r="AF7" s="1">
        <v>0</v>
      </c>
      <c r="AG7" s="5">
        <v>0.39</v>
      </c>
      <c r="AH7" s="5">
        <v>0</v>
      </c>
      <c r="AI7" s="1">
        <v>0</v>
      </c>
      <c r="AJ7" s="1">
        <v>0</v>
      </c>
      <c r="AK7" s="1">
        <v>240795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192636</v>
      </c>
      <c r="BC7" s="1">
        <v>0</v>
      </c>
      <c r="BD7" s="1">
        <v>19750</v>
      </c>
      <c r="BE7" s="1">
        <v>52974.9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41230.42</v>
      </c>
      <c r="BN7" s="1">
        <v>0</v>
      </c>
      <c r="BO7" s="1">
        <v>150226.56</v>
      </c>
      <c r="BP7" s="1">
        <v>0</v>
      </c>
      <c r="BQ7" s="1">
        <v>0</v>
      </c>
      <c r="BR7" s="1">
        <v>373580.38</v>
      </c>
      <c r="BS7" s="1">
        <v>0</v>
      </c>
      <c r="BT7" s="1">
        <v>0</v>
      </c>
      <c r="BU7" s="1">
        <v>0</v>
      </c>
      <c r="BV7" s="1">
        <v>78874.960000000006</v>
      </c>
      <c r="BW7" s="1">
        <v>0</v>
      </c>
      <c r="BX7" s="1">
        <v>82308</v>
      </c>
      <c r="BY7" s="1">
        <v>0</v>
      </c>
      <c r="BZ7" s="1">
        <v>0</v>
      </c>
      <c r="CA7" s="1">
        <v>46107</v>
      </c>
      <c r="CB7" s="1">
        <v>0</v>
      </c>
      <c r="CC7" s="1">
        <v>46107</v>
      </c>
      <c r="CD7" s="1">
        <v>42379.92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26487.45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43775.839999999997</v>
      </c>
      <c r="CY7" s="1">
        <v>0</v>
      </c>
      <c r="CZ7" s="1">
        <v>43775.839999999997</v>
      </c>
      <c r="DA7" s="1">
        <v>0</v>
      </c>
      <c r="DB7" s="1">
        <v>73372.44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127282.41</v>
      </c>
      <c r="DI7" s="1">
        <v>34713.379999999997</v>
      </c>
      <c r="DJ7" s="1">
        <v>34713.379999999997</v>
      </c>
      <c r="DK7" s="1">
        <v>0</v>
      </c>
      <c r="DL7" s="1">
        <v>0</v>
      </c>
      <c r="DM7" s="1">
        <v>0</v>
      </c>
      <c r="DN7" s="2">
        <f>+SUM(R7:DM7)</f>
        <v>2803381.5799999996</v>
      </c>
      <c r="DO7" s="3">
        <f t="shared" si="1"/>
        <v>357633.29000000004</v>
      </c>
      <c r="DP7" s="1">
        <v>42639.8</v>
      </c>
      <c r="DQ7" s="1">
        <v>32200.080000000002</v>
      </c>
      <c r="DR7" s="1">
        <v>481</v>
      </c>
      <c r="DS7" s="1">
        <v>149321.09</v>
      </c>
      <c r="DT7" s="1">
        <v>65163.33</v>
      </c>
      <c r="DU7" s="1">
        <v>13032.67</v>
      </c>
      <c r="DV7" s="1">
        <v>22044.62</v>
      </c>
      <c r="DW7" s="1">
        <v>83607.460000000006</v>
      </c>
      <c r="DX7" s="1">
        <v>41593.620000000003</v>
      </c>
      <c r="DY7" s="1">
        <v>0</v>
      </c>
      <c r="DZ7" s="1">
        <v>78.36</v>
      </c>
      <c r="EA7" s="1">
        <v>23142.26</v>
      </c>
      <c r="EB7" s="1">
        <v>112518</v>
      </c>
      <c r="EC7" s="1">
        <v>47720.06</v>
      </c>
      <c r="ED7" s="1">
        <v>27869.15</v>
      </c>
      <c r="EE7" s="4">
        <f t="shared" si="0"/>
        <v>661411.50000000012</v>
      </c>
      <c r="EF7" s="4">
        <f t="shared" si="2"/>
        <v>3464793.0799999996</v>
      </c>
    </row>
    <row r="8" spans="1:137" x14ac:dyDescent="0.2">
      <c r="A8" t="s">
        <v>132</v>
      </c>
      <c r="B8" t="s">
        <v>184</v>
      </c>
      <c r="C8" t="s">
        <v>185</v>
      </c>
      <c r="D8" t="s">
        <v>186</v>
      </c>
      <c r="E8" t="s">
        <v>187</v>
      </c>
      <c r="F8" t="s">
        <v>137</v>
      </c>
      <c r="J8" t="s">
        <v>138</v>
      </c>
      <c r="K8" t="s">
        <v>139</v>
      </c>
      <c r="L8" t="s">
        <v>140</v>
      </c>
      <c r="N8" t="s">
        <v>141</v>
      </c>
      <c r="O8" t="s">
        <v>142</v>
      </c>
      <c r="P8" t="s">
        <v>188</v>
      </c>
      <c r="Q8" t="s">
        <v>144</v>
      </c>
      <c r="R8" s="1">
        <v>122360</v>
      </c>
      <c r="S8" s="1">
        <v>0</v>
      </c>
      <c r="T8" s="1">
        <v>0</v>
      </c>
      <c r="U8" s="1">
        <v>1711</v>
      </c>
      <c r="V8" s="1">
        <v>0</v>
      </c>
      <c r="W8" s="1">
        <v>6118</v>
      </c>
      <c r="X8" s="1">
        <v>0</v>
      </c>
      <c r="Y8" s="1">
        <v>0</v>
      </c>
      <c r="Z8" s="1">
        <v>425560.76</v>
      </c>
      <c r="AA8" s="1">
        <v>71611.33</v>
      </c>
      <c r="AB8" s="1">
        <v>29774.22</v>
      </c>
      <c r="AC8" s="1">
        <v>0</v>
      </c>
      <c r="AD8" s="1">
        <v>471149.91</v>
      </c>
      <c r="AE8" s="1">
        <v>32963.85</v>
      </c>
      <c r="AF8" s="1">
        <v>0</v>
      </c>
      <c r="AG8" s="5">
        <v>0.62</v>
      </c>
      <c r="AH8" s="5">
        <v>0.21</v>
      </c>
      <c r="AI8" s="1">
        <v>0</v>
      </c>
      <c r="AJ8" s="1">
        <v>0</v>
      </c>
      <c r="AK8" s="1">
        <v>1144651</v>
      </c>
      <c r="AL8" s="1">
        <v>47280.81</v>
      </c>
      <c r="AM8" s="1">
        <v>0</v>
      </c>
      <c r="AN8" s="1">
        <v>0</v>
      </c>
      <c r="AO8" s="1">
        <v>0</v>
      </c>
      <c r="AP8" s="1">
        <v>0</v>
      </c>
      <c r="AQ8" s="1">
        <v>1208294.82</v>
      </c>
      <c r="AR8" s="1">
        <v>1141167.33</v>
      </c>
      <c r="AS8" s="1">
        <v>-832961.88</v>
      </c>
      <c r="AT8" s="1">
        <v>-786686.23</v>
      </c>
      <c r="AU8" s="1">
        <v>0</v>
      </c>
      <c r="AV8" s="1">
        <v>0</v>
      </c>
      <c r="AW8" s="1">
        <v>0</v>
      </c>
      <c r="AX8" s="1">
        <v>0</v>
      </c>
      <c r="AY8" s="1">
        <v>46107</v>
      </c>
      <c r="AZ8" s="1">
        <v>82399</v>
      </c>
      <c r="BA8" s="1">
        <v>46107</v>
      </c>
      <c r="BB8" s="1">
        <v>0</v>
      </c>
      <c r="BC8" s="1">
        <v>0</v>
      </c>
      <c r="BD8" s="1">
        <v>0</v>
      </c>
      <c r="BE8" s="1">
        <v>0</v>
      </c>
      <c r="BF8" s="1">
        <v>21725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-38652</v>
      </c>
      <c r="CH8" s="1">
        <v>128556.81</v>
      </c>
      <c r="CI8" s="1">
        <v>0</v>
      </c>
      <c r="CJ8" s="1">
        <v>0</v>
      </c>
      <c r="CK8" s="1">
        <v>97178.89</v>
      </c>
      <c r="CL8" s="1">
        <v>-2705.64</v>
      </c>
      <c r="CM8" s="1">
        <v>0</v>
      </c>
      <c r="CN8" s="1">
        <v>0</v>
      </c>
      <c r="CO8" s="1">
        <v>0</v>
      </c>
      <c r="CP8" s="1">
        <v>0</v>
      </c>
      <c r="CQ8" s="1">
        <v>784203.2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58975.74</v>
      </c>
      <c r="DE8" s="1">
        <v>7694.7</v>
      </c>
      <c r="DF8" s="1">
        <v>0</v>
      </c>
      <c r="DG8" s="1">
        <v>0</v>
      </c>
      <c r="DH8" s="1">
        <v>127282.41</v>
      </c>
      <c r="DI8" s="1">
        <v>34713.379999999997</v>
      </c>
      <c r="DJ8" s="1">
        <v>34713.379999999997</v>
      </c>
      <c r="DK8" s="1">
        <v>0</v>
      </c>
      <c r="DL8" s="1">
        <v>0</v>
      </c>
      <c r="DM8" s="1">
        <v>0</v>
      </c>
      <c r="DN8" s="2">
        <f>+SUM(R8:DM8)</f>
        <v>4511294.620000001</v>
      </c>
      <c r="DO8" s="3">
        <f t="shared" si="1"/>
        <v>1047582.8099999999</v>
      </c>
      <c r="DP8" s="1">
        <v>70455.33</v>
      </c>
      <c r="DQ8" s="1">
        <v>35534.22</v>
      </c>
      <c r="DR8" s="1">
        <v>481</v>
      </c>
      <c r="DS8" s="1">
        <v>247220.85</v>
      </c>
      <c r="DT8" s="1">
        <v>107886.54</v>
      </c>
      <c r="DU8" s="1">
        <v>21577.31</v>
      </c>
      <c r="DV8" s="1">
        <v>36497.79</v>
      </c>
      <c r="DW8" s="1">
        <v>138147.71</v>
      </c>
      <c r="DX8" s="1">
        <v>68863.75</v>
      </c>
      <c r="DY8" s="1">
        <v>24</v>
      </c>
      <c r="DZ8" s="1">
        <v>78.36</v>
      </c>
      <c r="EA8" s="1">
        <v>23142.26</v>
      </c>
      <c r="EB8" s="1">
        <v>62518</v>
      </c>
      <c r="EC8" s="1">
        <v>61863.6</v>
      </c>
      <c r="ED8" s="1">
        <v>46049.24</v>
      </c>
      <c r="EE8" s="4">
        <f t="shared" si="0"/>
        <v>920339.96</v>
      </c>
      <c r="EF8" s="4">
        <f t="shared" si="2"/>
        <v>5431634.580000001</v>
      </c>
    </row>
    <row r="9" spans="1:137" x14ac:dyDescent="0.2">
      <c r="A9" t="s">
        <v>132</v>
      </c>
      <c r="B9" t="s">
        <v>189</v>
      </c>
      <c r="C9" t="s">
        <v>190</v>
      </c>
      <c r="D9" t="s">
        <v>191</v>
      </c>
      <c r="E9" t="s">
        <v>192</v>
      </c>
      <c r="F9" t="s">
        <v>149</v>
      </c>
      <c r="J9" t="s">
        <v>138</v>
      </c>
      <c r="K9" t="s">
        <v>159</v>
      </c>
      <c r="L9" t="s">
        <v>160</v>
      </c>
      <c r="M9" t="s">
        <v>150</v>
      </c>
      <c r="N9" t="s">
        <v>151</v>
      </c>
      <c r="O9" t="s">
        <v>152</v>
      </c>
      <c r="P9" t="s">
        <v>193</v>
      </c>
      <c r="Q9" t="s">
        <v>144</v>
      </c>
      <c r="R9" s="1">
        <v>0</v>
      </c>
      <c r="S9" s="1">
        <v>128478</v>
      </c>
      <c r="T9" s="1">
        <v>0</v>
      </c>
      <c r="U9" s="1">
        <v>0</v>
      </c>
      <c r="V9" s="1">
        <v>0</v>
      </c>
      <c r="W9" s="1">
        <v>128478</v>
      </c>
      <c r="X9" s="1">
        <v>0</v>
      </c>
      <c r="Y9" s="1">
        <v>0</v>
      </c>
      <c r="Z9" s="1">
        <v>366468.94</v>
      </c>
      <c r="AA9" s="1">
        <v>0</v>
      </c>
      <c r="AB9" s="1">
        <v>58765.84</v>
      </c>
      <c r="AC9" s="1">
        <v>0</v>
      </c>
      <c r="AD9" s="1">
        <v>405727.75</v>
      </c>
      <c r="AE9" s="1">
        <v>65061.26</v>
      </c>
      <c r="AF9" s="1">
        <v>0</v>
      </c>
      <c r="AG9" s="5">
        <v>0.47</v>
      </c>
      <c r="AH9" s="5">
        <v>0</v>
      </c>
      <c r="AI9" s="1">
        <v>0</v>
      </c>
      <c r="AJ9" s="1">
        <v>0</v>
      </c>
      <c r="AK9" s="1">
        <v>240795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192636</v>
      </c>
      <c r="BC9" s="1">
        <v>0</v>
      </c>
      <c r="BD9" s="1">
        <v>21725</v>
      </c>
      <c r="BE9" s="1">
        <v>52974.9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41514.35</v>
      </c>
      <c r="BP9" s="1">
        <v>0</v>
      </c>
      <c r="BQ9" s="1">
        <v>0</v>
      </c>
      <c r="BR9" s="1">
        <v>483549</v>
      </c>
      <c r="BS9" s="1">
        <v>0</v>
      </c>
      <c r="BT9" s="1">
        <v>107455.26</v>
      </c>
      <c r="BU9" s="1">
        <v>0</v>
      </c>
      <c r="BV9" s="1">
        <v>90701.9</v>
      </c>
      <c r="BW9" s="1">
        <v>0</v>
      </c>
      <c r="BX9" s="1">
        <v>82308</v>
      </c>
      <c r="BY9" s="1">
        <v>0</v>
      </c>
      <c r="BZ9" s="1">
        <v>0</v>
      </c>
      <c r="CA9" s="1">
        <v>46107</v>
      </c>
      <c r="CB9" s="1">
        <v>0</v>
      </c>
      <c r="CC9" s="1">
        <v>46107</v>
      </c>
      <c r="CD9" s="1">
        <v>42379.92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154146.94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49968.480000000003</v>
      </c>
      <c r="CY9" s="1">
        <v>0</v>
      </c>
      <c r="CZ9" s="1">
        <v>49968.480000000003</v>
      </c>
      <c r="DA9" s="1">
        <v>0</v>
      </c>
      <c r="DB9" s="1">
        <v>82661.399999999994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127282.41</v>
      </c>
      <c r="DI9" s="1">
        <v>34713.379999999997</v>
      </c>
      <c r="DJ9" s="1">
        <v>34713.379999999997</v>
      </c>
      <c r="DK9" s="1">
        <v>0</v>
      </c>
      <c r="DL9" s="1">
        <v>0</v>
      </c>
      <c r="DM9" s="1">
        <v>0</v>
      </c>
      <c r="DN9" s="2">
        <f>+SUM(R9:DM9)</f>
        <v>3134688.0599999991</v>
      </c>
      <c r="DO9" s="3">
        <f t="shared" si="1"/>
        <v>379307.53</v>
      </c>
      <c r="DP9" s="1">
        <v>49033.45</v>
      </c>
      <c r="DQ9" s="1">
        <v>35281.18</v>
      </c>
      <c r="DR9" s="1">
        <v>481</v>
      </c>
      <c r="DS9" s="1">
        <v>171824.21</v>
      </c>
      <c r="DT9" s="1">
        <v>74983.64</v>
      </c>
      <c r="DU9" s="1">
        <v>14996.73</v>
      </c>
      <c r="DV9" s="1">
        <v>25366.81</v>
      </c>
      <c r="DW9" s="1">
        <v>96144.02</v>
      </c>
      <c r="DX9" s="1">
        <v>60625.07</v>
      </c>
      <c r="DY9" s="1">
        <v>0</v>
      </c>
      <c r="DZ9" s="1">
        <v>78.36</v>
      </c>
      <c r="EA9" s="1">
        <v>23142.26</v>
      </c>
      <c r="EB9" s="1">
        <v>112518</v>
      </c>
      <c r="EC9" s="1">
        <v>53761.43</v>
      </c>
      <c r="ED9" s="1">
        <v>32048.01</v>
      </c>
      <c r="EE9" s="4">
        <f t="shared" si="0"/>
        <v>750284.17</v>
      </c>
      <c r="EF9" s="4">
        <f t="shared" si="2"/>
        <v>3884972.2299999991</v>
      </c>
    </row>
    <row r="10" spans="1:137" x14ac:dyDescent="0.2">
      <c r="A10" t="s">
        <v>132</v>
      </c>
      <c r="B10" t="s">
        <v>194</v>
      </c>
      <c r="C10" t="s">
        <v>195</v>
      </c>
      <c r="D10" t="s">
        <v>196</v>
      </c>
      <c r="E10" t="s">
        <v>197</v>
      </c>
      <c r="F10" t="s">
        <v>198</v>
      </c>
      <c r="J10" t="s">
        <v>138</v>
      </c>
      <c r="K10" t="s">
        <v>139</v>
      </c>
      <c r="L10" t="s">
        <v>140</v>
      </c>
      <c r="M10" t="s">
        <v>150</v>
      </c>
      <c r="N10" t="s">
        <v>166</v>
      </c>
      <c r="O10" t="s">
        <v>167</v>
      </c>
      <c r="P10" t="s">
        <v>199</v>
      </c>
      <c r="Q10" t="s">
        <v>144</v>
      </c>
      <c r="R10" s="1">
        <v>0</v>
      </c>
      <c r="S10" s="1">
        <v>128478</v>
      </c>
      <c r="T10" s="1">
        <v>0</v>
      </c>
      <c r="U10" s="1">
        <v>23954</v>
      </c>
      <c r="V10" s="1">
        <v>85652</v>
      </c>
      <c r="W10" s="1">
        <v>42826</v>
      </c>
      <c r="X10" s="1">
        <v>0</v>
      </c>
      <c r="Y10" s="1">
        <v>0</v>
      </c>
      <c r="Z10" s="1">
        <v>314759.06</v>
      </c>
      <c r="AA10" s="1">
        <v>0</v>
      </c>
      <c r="AB10" s="1">
        <v>64244.12</v>
      </c>
      <c r="AC10" s="1">
        <v>0</v>
      </c>
      <c r="AD10" s="1">
        <v>348478.33</v>
      </c>
      <c r="AE10" s="1">
        <v>71126.41</v>
      </c>
      <c r="AF10" s="1">
        <v>0</v>
      </c>
      <c r="AG10" s="5">
        <v>0.24</v>
      </c>
      <c r="AH10" s="5">
        <v>0</v>
      </c>
      <c r="AI10" s="1">
        <v>0</v>
      </c>
      <c r="AJ10" s="1">
        <v>0</v>
      </c>
      <c r="AK10" s="1">
        <v>240795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192636</v>
      </c>
      <c r="BC10" s="1">
        <v>0</v>
      </c>
      <c r="BD10" s="1">
        <v>15800</v>
      </c>
      <c r="BE10" s="1">
        <v>52974.9</v>
      </c>
      <c r="BF10" s="1">
        <v>0</v>
      </c>
      <c r="BG10" s="1">
        <v>50344</v>
      </c>
      <c r="BH10" s="1">
        <v>0</v>
      </c>
      <c r="BI10" s="1">
        <v>51534.05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293635.44</v>
      </c>
      <c r="BS10" s="1">
        <v>0</v>
      </c>
      <c r="BT10" s="1">
        <v>183771.84</v>
      </c>
      <c r="BU10" s="1">
        <v>0</v>
      </c>
      <c r="BV10" s="1">
        <v>77903.59</v>
      </c>
      <c r="BW10" s="1">
        <v>0</v>
      </c>
      <c r="BX10" s="1">
        <v>82308</v>
      </c>
      <c r="BY10" s="1">
        <v>0</v>
      </c>
      <c r="BZ10" s="1">
        <v>0</v>
      </c>
      <c r="CA10" s="1">
        <v>46107</v>
      </c>
      <c r="CB10" s="1">
        <v>0</v>
      </c>
      <c r="CC10" s="1">
        <v>46107</v>
      </c>
      <c r="CD10" s="1">
        <v>42379.92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4746.1099999999997</v>
      </c>
      <c r="CV10" s="1">
        <v>0</v>
      </c>
      <c r="CW10" s="1">
        <v>0</v>
      </c>
      <c r="CX10" s="1">
        <v>43498.09</v>
      </c>
      <c r="CY10" s="1">
        <v>0</v>
      </c>
      <c r="CZ10" s="1">
        <v>43498.09</v>
      </c>
      <c r="DA10" s="1">
        <v>0</v>
      </c>
      <c r="DB10" s="1">
        <v>73674.44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127282.41</v>
      </c>
      <c r="DI10" s="1">
        <v>34713.379999999997</v>
      </c>
      <c r="DJ10" s="1">
        <v>34713.379999999997</v>
      </c>
      <c r="DK10" s="1">
        <v>0</v>
      </c>
      <c r="DL10" s="1">
        <v>0</v>
      </c>
      <c r="DM10" s="1">
        <v>0</v>
      </c>
      <c r="DN10" s="2">
        <f>+SUM(R10:DM10)</f>
        <v>2817940.7999999989</v>
      </c>
      <c r="DO10" s="3">
        <f t="shared" si="1"/>
        <v>362125.9</v>
      </c>
      <c r="DP10" s="1">
        <v>42114.68</v>
      </c>
      <c r="DQ10" s="1">
        <v>33033.25</v>
      </c>
      <c r="DR10" s="1">
        <v>481</v>
      </c>
      <c r="DS10" s="1">
        <v>147472.85999999999</v>
      </c>
      <c r="DT10" s="1">
        <v>64356.77</v>
      </c>
      <c r="DU10" s="1">
        <v>12871.35</v>
      </c>
      <c r="DV10" s="1">
        <v>21771.759999999998</v>
      </c>
      <c r="DW10" s="1">
        <v>82577.8</v>
      </c>
      <c r="DX10" s="1">
        <v>41078.79</v>
      </c>
      <c r="DY10" s="1">
        <v>0</v>
      </c>
      <c r="DZ10" s="1">
        <v>78.36</v>
      </c>
      <c r="EA10" s="1">
        <v>23142.26</v>
      </c>
      <c r="EB10" s="1">
        <v>112518</v>
      </c>
      <c r="EC10" s="1">
        <v>47916.480000000003</v>
      </c>
      <c r="ED10" s="1">
        <v>27525.93</v>
      </c>
      <c r="EE10" s="4">
        <f t="shared" si="0"/>
        <v>656939.28999999992</v>
      </c>
      <c r="EF10" s="4">
        <f t="shared" si="2"/>
        <v>3474880.0899999989</v>
      </c>
    </row>
    <row r="11" spans="1:137" x14ac:dyDescent="0.2">
      <c r="A11" t="s">
        <v>132</v>
      </c>
      <c r="B11" t="s">
        <v>200</v>
      </c>
      <c r="C11" t="s">
        <v>201</v>
      </c>
      <c r="D11" t="s">
        <v>202</v>
      </c>
      <c r="E11" t="s">
        <v>203</v>
      </c>
      <c r="F11" t="s">
        <v>204</v>
      </c>
      <c r="J11" t="s">
        <v>138</v>
      </c>
      <c r="K11" t="s">
        <v>159</v>
      </c>
      <c r="L11" t="s">
        <v>160</v>
      </c>
      <c r="M11" t="s">
        <v>150</v>
      </c>
      <c r="N11" t="s">
        <v>151</v>
      </c>
      <c r="O11" t="s">
        <v>152</v>
      </c>
      <c r="P11" t="s">
        <v>205</v>
      </c>
      <c r="Q11" t="s">
        <v>144</v>
      </c>
      <c r="R11" s="1">
        <v>0</v>
      </c>
      <c r="S11" s="1">
        <v>122360</v>
      </c>
      <c r="T11" s="1">
        <v>0</v>
      </c>
      <c r="U11" s="1">
        <v>0</v>
      </c>
      <c r="V11" s="1">
        <v>0</v>
      </c>
      <c r="W11" s="1">
        <v>61180</v>
      </c>
      <c r="X11" s="1">
        <v>0</v>
      </c>
      <c r="Y11" s="1">
        <v>0</v>
      </c>
      <c r="Z11" s="1">
        <v>246978.89</v>
      </c>
      <c r="AA11" s="1">
        <v>0</v>
      </c>
      <c r="AB11" s="1">
        <v>41975.6</v>
      </c>
      <c r="AC11" s="1">
        <v>0</v>
      </c>
      <c r="AD11" s="1">
        <v>273437.06</v>
      </c>
      <c r="AE11" s="1">
        <v>46472.33</v>
      </c>
      <c r="AF11" s="1">
        <v>0</v>
      </c>
      <c r="AG11" s="5">
        <v>0.39</v>
      </c>
      <c r="AH11" s="5">
        <v>0</v>
      </c>
      <c r="AI11" s="1">
        <v>523236.56</v>
      </c>
      <c r="AJ11" s="1">
        <v>0</v>
      </c>
      <c r="AK11" s="1">
        <v>240795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-320193.40999999997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192636</v>
      </c>
      <c r="BC11" s="1">
        <v>0</v>
      </c>
      <c r="BD11" s="1">
        <v>15800</v>
      </c>
      <c r="BE11" s="1">
        <v>52974.9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145542.6</v>
      </c>
      <c r="BS11" s="1">
        <v>0</v>
      </c>
      <c r="BT11" s="1">
        <v>0</v>
      </c>
      <c r="BU11" s="1">
        <v>0</v>
      </c>
      <c r="BV11" s="1">
        <v>61127.839999999997</v>
      </c>
      <c r="BW11" s="1">
        <v>0</v>
      </c>
      <c r="BX11" s="1">
        <v>82308</v>
      </c>
      <c r="BY11" s="1">
        <v>0</v>
      </c>
      <c r="BZ11" s="1">
        <v>0</v>
      </c>
      <c r="CA11" s="1">
        <v>46107</v>
      </c>
      <c r="CB11" s="1">
        <v>0</v>
      </c>
      <c r="CC11" s="1">
        <v>46107</v>
      </c>
      <c r="CD11" s="1">
        <v>42379.92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154146.94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37836.639999999999</v>
      </c>
      <c r="CY11" s="1">
        <v>0</v>
      </c>
      <c r="CZ11" s="1">
        <v>37836.639999999999</v>
      </c>
      <c r="DA11" s="1">
        <v>0</v>
      </c>
      <c r="DB11" s="1">
        <v>62261.17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127282.41</v>
      </c>
      <c r="DI11" s="1">
        <v>34713.379999999997</v>
      </c>
      <c r="DJ11" s="1">
        <v>34713.379999999997</v>
      </c>
      <c r="DK11" s="1">
        <v>0</v>
      </c>
      <c r="DL11" s="1">
        <v>0</v>
      </c>
      <c r="DM11" s="1">
        <v>0</v>
      </c>
      <c r="DN11" s="2">
        <f>+SUM(R11:DM11)</f>
        <v>2410016.2400000002</v>
      </c>
      <c r="DO11" s="3">
        <f t="shared" si="1"/>
        <v>334643.62</v>
      </c>
      <c r="DP11" s="1">
        <v>39258.83</v>
      </c>
      <c r="DQ11" s="1">
        <v>24247.56</v>
      </c>
      <c r="DR11" s="1">
        <v>481</v>
      </c>
      <c r="DS11" s="1">
        <v>137421.39000000001</v>
      </c>
      <c r="DT11" s="1">
        <v>59970.34</v>
      </c>
      <c r="DU11" s="1">
        <v>11994.07</v>
      </c>
      <c r="DV11" s="1">
        <v>20287.84</v>
      </c>
      <c r="DW11" s="1">
        <v>76978.100000000006</v>
      </c>
      <c r="DX11" s="1">
        <v>48486.66</v>
      </c>
      <c r="DY11" s="1">
        <v>0</v>
      </c>
      <c r="DZ11" s="1">
        <v>78.36</v>
      </c>
      <c r="EA11" s="1">
        <v>23142.26</v>
      </c>
      <c r="EB11" s="1">
        <v>112518</v>
      </c>
      <c r="EC11" s="1">
        <v>36531.83</v>
      </c>
      <c r="ED11" s="1">
        <v>25659.37</v>
      </c>
      <c r="EE11" s="4">
        <f t="shared" si="0"/>
        <v>617055.61</v>
      </c>
      <c r="EF11" s="4">
        <f t="shared" si="2"/>
        <v>3027071.85</v>
      </c>
    </row>
    <row r="12" spans="1:137" x14ac:dyDescent="0.2">
      <c r="A12" t="s">
        <v>132</v>
      </c>
      <c r="B12" t="s">
        <v>206</v>
      </c>
      <c r="C12" t="s">
        <v>207</v>
      </c>
      <c r="D12" t="s">
        <v>208</v>
      </c>
      <c r="E12" t="s">
        <v>209</v>
      </c>
      <c r="F12" t="s">
        <v>198</v>
      </c>
      <c r="J12" t="s">
        <v>138</v>
      </c>
      <c r="K12" t="s">
        <v>139</v>
      </c>
      <c r="L12" t="s">
        <v>140</v>
      </c>
      <c r="M12" t="s">
        <v>150</v>
      </c>
      <c r="N12" t="s">
        <v>166</v>
      </c>
      <c r="O12" t="s">
        <v>167</v>
      </c>
      <c r="P12" t="s">
        <v>210</v>
      </c>
      <c r="Q12" t="s">
        <v>144</v>
      </c>
      <c r="R12" s="1">
        <v>0</v>
      </c>
      <c r="S12" s="1">
        <v>152950</v>
      </c>
      <c r="T12" s="1">
        <v>0</v>
      </c>
      <c r="U12" s="1">
        <v>47908</v>
      </c>
      <c r="V12" s="1">
        <v>171304</v>
      </c>
      <c r="W12" s="1">
        <v>61180</v>
      </c>
      <c r="X12" s="1">
        <v>0</v>
      </c>
      <c r="Y12" s="1">
        <v>0</v>
      </c>
      <c r="Z12" s="1">
        <v>522839.82</v>
      </c>
      <c r="AA12" s="1">
        <v>0</v>
      </c>
      <c r="AB12" s="1">
        <v>99105.32</v>
      </c>
      <c r="AC12" s="1">
        <v>0</v>
      </c>
      <c r="AD12" s="1">
        <v>578850.19999999995</v>
      </c>
      <c r="AE12" s="1">
        <v>109722.19</v>
      </c>
      <c r="AF12" s="1">
        <v>0</v>
      </c>
      <c r="AG12" s="5">
        <v>0.56000000000000005</v>
      </c>
      <c r="AH12" s="5">
        <v>0</v>
      </c>
      <c r="AI12" s="1">
        <v>0</v>
      </c>
      <c r="AJ12" s="1">
        <v>0</v>
      </c>
      <c r="AK12" s="1">
        <v>240795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192636</v>
      </c>
      <c r="BC12" s="1">
        <v>98550.52</v>
      </c>
      <c r="BD12" s="1">
        <v>17775</v>
      </c>
      <c r="BE12" s="1">
        <v>52974.9</v>
      </c>
      <c r="BF12" s="1">
        <v>0</v>
      </c>
      <c r="BG12" s="1">
        <v>50344</v>
      </c>
      <c r="BH12" s="1">
        <v>0</v>
      </c>
      <c r="BI12" s="1">
        <v>161801.81</v>
      </c>
      <c r="BJ12" s="1">
        <v>0</v>
      </c>
      <c r="BK12" s="1">
        <v>13825</v>
      </c>
      <c r="BL12" s="1">
        <v>7</v>
      </c>
      <c r="BM12" s="1">
        <v>6408</v>
      </c>
      <c r="BN12" s="1">
        <v>0</v>
      </c>
      <c r="BO12" s="1">
        <v>47668.81</v>
      </c>
      <c r="BP12" s="1">
        <v>0</v>
      </c>
      <c r="BQ12" s="1">
        <v>63560.28</v>
      </c>
      <c r="BR12" s="1">
        <v>552830.76</v>
      </c>
      <c r="BS12" s="1">
        <v>0</v>
      </c>
      <c r="BT12" s="1">
        <v>440662.2</v>
      </c>
      <c r="BU12" s="1">
        <v>0</v>
      </c>
      <c r="BV12" s="1">
        <v>129404.05</v>
      </c>
      <c r="BW12" s="1">
        <v>0</v>
      </c>
      <c r="BX12" s="1">
        <v>82308</v>
      </c>
      <c r="BY12" s="1">
        <v>0</v>
      </c>
      <c r="BZ12" s="1">
        <v>0</v>
      </c>
      <c r="CA12" s="1">
        <v>46107</v>
      </c>
      <c r="CB12" s="1">
        <v>0</v>
      </c>
      <c r="CC12" s="1">
        <v>46107</v>
      </c>
      <c r="CD12" s="1">
        <v>42379.92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71933.119999999995</v>
      </c>
      <c r="CY12" s="1">
        <v>0</v>
      </c>
      <c r="CZ12" s="1">
        <v>71933.119999999995</v>
      </c>
      <c r="DA12" s="1">
        <v>0</v>
      </c>
      <c r="DB12" s="1">
        <v>120899.93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127282.41</v>
      </c>
      <c r="DI12" s="1">
        <v>34713.379999999997</v>
      </c>
      <c r="DJ12" s="1">
        <v>34713.379999999997</v>
      </c>
      <c r="DK12" s="1">
        <v>0</v>
      </c>
      <c r="DL12" s="1">
        <v>0</v>
      </c>
      <c r="DM12" s="1">
        <v>0</v>
      </c>
      <c r="DN12" s="2">
        <f>+SUM(R12:DM12)</f>
        <v>4491480.68</v>
      </c>
      <c r="DO12" s="3">
        <f t="shared" si="1"/>
        <v>461475.33999999997</v>
      </c>
      <c r="DP12" s="1">
        <v>69955.83</v>
      </c>
      <c r="DQ12" s="1">
        <v>53362.1</v>
      </c>
      <c r="DR12" s="1">
        <v>481</v>
      </c>
      <c r="DS12" s="1">
        <v>245462.79</v>
      </c>
      <c r="DT12" s="1">
        <v>107119.32</v>
      </c>
      <c r="DU12" s="1">
        <v>21423.86</v>
      </c>
      <c r="DV12" s="1">
        <v>36238.239999999998</v>
      </c>
      <c r="DW12" s="1">
        <v>137168.29999999999</v>
      </c>
      <c r="DX12" s="1">
        <v>68374.039999999994</v>
      </c>
      <c r="DY12" s="1">
        <v>0</v>
      </c>
      <c r="DZ12" s="1">
        <v>78.36</v>
      </c>
      <c r="EA12" s="1">
        <v>23142.26</v>
      </c>
      <c r="EB12" s="1">
        <v>112518</v>
      </c>
      <c r="EC12" s="1">
        <v>78631.05</v>
      </c>
      <c r="ED12" s="1">
        <v>45722.77</v>
      </c>
      <c r="EE12" s="4">
        <f t="shared" si="0"/>
        <v>999677.92</v>
      </c>
      <c r="EF12" s="4">
        <f t="shared" si="2"/>
        <v>5491158.5999999996</v>
      </c>
    </row>
    <row r="13" spans="1:137" x14ac:dyDescent="0.2">
      <c r="A13" t="s">
        <v>132</v>
      </c>
      <c r="B13" t="s">
        <v>211</v>
      </c>
      <c r="C13" t="s">
        <v>212</v>
      </c>
      <c r="D13" t="s">
        <v>213</v>
      </c>
      <c r="E13" t="s">
        <v>214</v>
      </c>
      <c r="F13" t="s">
        <v>204</v>
      </c>
      <c r="J13" t="s">
        <v>138</v>
      </c>
      <c r="K13" t="s">
        <v>159</v>
      </c>
      <c r="L13" t="s">
        <v>160</v>
      </c>
      <c r="M13" t="s">
        <v>150</v>
      </c>
      <c r="N13" t="s">
        <v>151</v>
      </c>
      <c r="O13" t="s">
        <v>152</v>
      </c>
      <c r="P13" t="s">
        <v>215</v>
      </c>
      <c r="Q13" t="s">
        <v>144</v>
      </c>
      <c r="R13" s="1">
        <v>0</v>
      </c>
      <c r="S13" s="1">
        <v>116242</v>
      </c>
      <c r="T13" s="1">
        <v>0</v>
      </c>
      <c r="U13" s="1">
        <v>0</v>
      </c>
      <c r="V13" s="1">
        <v>0</v>
      </c>
      <c r="W13" s="1">
        <v>116242</v>
      </c>
      <c r="X13" s="1">
        <v>0</v>
      </c>
      <c r="Y13" s="1">
        <v>0</v>
      </c>
      <c r="Z13" s="1">
        <v>282900.02</v>
      </c>
      <c r="AA13" s="1">
        <v>0</v>
      </c>
      <c r="AB13" s="1">
        <v>53169.09</v>
      </c>
      <c r="AC13" s="1">
        <v>0</v>
      </c>
      <c r="AD13" s="1">
        <v>313206.31</v>
      </c>
      <c r="AE13" s="1">
        <v>58864.95</v>
      </c>
      <c r="AF13" s="1">
        <v>0</v>
      </c>
      <c r="AG13" s="5">
        <v>0.8</v>
      </c>
      <c r="AH13" s="5">
        <v>0</v>
      </c>
      <c r="AI13" s="1">
        <v>0</v>
      </c>
      <c r="AJ13" s="1">
        <v>0</v>
      </c>
      <c r="AK13" s="1">
        <v>240795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192636</v>
      </c>
      <c r="BC13" s="1">
        <v>0</v>
      </c>
      <c r="BD13" s="1">
        <v>17775</v>
      </c>
      <c r="BE13" s="1">
        <v>52974.9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291743.59999999998</v>
      </c>
      <c r="BS13" s="1">
        <v>0</v>
      </c>
      <c r="BT13" s="1">
        <v>0</v>
      </c>
      <c r="BU13" s="1">
        <v>0</v>
      </c>
      <c r="BV13" s="1">
        <v>70018.399999999994</v>
      </c>
      <c r="BW13" s="1">
        <v>0</v>
      </c>
      <c r="BX13" s="1">
        <v>82308</v>
      </c>
      <c r="BY13" s="1">
        <v>0</v>
      </c>
      <c r="BZ13" s="1">
        <v>0</v>
      </c>
      <c r="CA13" s="1">
        <v>46107</v>
      </c>
      <c r="CB13" s="1">
        <v>0</v>
      </c>
      <c r="CC13" s="1">
        <v>46107</v>
      </c>
      <c r="CD13" s="1">
        <v>42379.92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154146.94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38902.639999999999</v>
      </c>
      <c r="CY13" s="1">
        <v>0</v>
      </c>
      <c r="CZ13" s="1">
        <v>38902.639999999999</v>
      </c>
      <c r="DA13" s="1">
        <v>0</v>
      </c>
      <c r="DB13" s="1">
        <v>65328.480000000003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127282.41</v>
      </c>
      <c r="DI13" s="1">
        <v>34713.379999999997</v>
      </c>
      <c r="DJ13" s="1">
        <v>34713.379999999997</v>
      </c>
      <c r="DK13" s="1">
        <v>0</v>
      </c>
      <c r="DL13" s="1">
        <v>0</v>
      </c>
      <c r="DM13" s="1">
        <v>0</v>
      </c>
      <c r="DN13" s="2">
        <f>+SUM(R13:DM13)</f>
        <v>2517459.86</v>
      </c>
      <c r="DO13" s="3">
        <f t="shared" si="1"/>
        <v>339842.93000000005</v>
      </c>
      <c r="DP13" s="1">
        <v>37851.949999999997</v>
      </c>
      <c r="DQ13" s="1">
        <v>28783.11</v>
      </c>
      <c r="DR13" s="1">
        <v>481</v>
      </c>
      <c r="DS13" s="1">
        <v>132469.72</v>
      </c>
      <c r="DT13" s="1">
        <v>57809.440000000002</v>
      </c>
      <c r="DU13" s="1">
        <v>11561.89</v>
      </c>
      <c r="DV13" s="1">
        <v>19556.810000000001</v>
      </c>
      <c r="DW13" s="1">
        <v>74219.509999999995</v>
      </c>
      <c r="DX13" s="1">
        <v>46739.55</v>
      </c>
      <c r="DY13" s="1">
        <v>0</v>
      </c>
      <c r="DZ13" s="1">
        <v>78.36</v>
      </c>
      <c r="EA13" s="1">
        <v>23142.26</v>
      </c>
      <c r="EB13" s="1">
        <v>112518</v>
      </c>
      <c r="EC13" s="1">
        <v>42488.42</v>
      </c>
      <c r="ED13" s="1">
        <v>24739.84</v>
      </c>
      <c r="EE13" s="4">
        <f t="shared" si="0"/>
        <v>612439.86</v>
      </c>
      <c r="EF13" s="4">
        <f t="shared" si="2"/>
        <v>3129899.7199999997</v>
      </c>
    </row>
    <row r="14" spans="1:137" x14ac:dyDescent="0.2">
      <c r="A14" t="s">
        <v>132</v>
      </c>
      <c r="B14" t="s">
        <v>216</v>
      </c>
      <c r="C14" t="s">
        <v>217</v>
      </c>
      <c r="D14" t="s">
        <v>218</v>
      </c>
      <c r="E14" t="s">
        <v>219</v>
      </c>
      <c r="F14" t="s">
        <v>149</v>
      </c>
      <c r="J14" t="s">
        <v>138</v>
      </c>
      <c r="K14" t="s">
        <v>139</v>
      </c>
      <c r="L14" t="s">
        <v>140</v>
      </c>
      <c r="M14" t="s">
        <v>150</v>
      </c>
      <c r="N14" t="s">
        <v>151</v>
      </c>
      <c r="O14" t="s">
        <v>152</v>
      </c>
      <c r="P14" t="s">
        <v>220</v>
      </c>
      <c r="Q14" t="s">
        <v>144</v>
      </c>
      <c r="R14" s="1">
        <v>0</v>
      </c>
      <c r="S14" s="1">
        <v>97888</v>
      </c>
      <c r="T14" s="1">
        <v>0</v>
      </c>
      <c r="U14" s="1">
        <v>0</v>
      </c>
      <c r="V14" s="1">
        <v>0</v>
      </c>
      <c r="W14" s="1">
        <v>97888</v>
      </c>
      <c r="X14" s="1">
        <v>0</v>
      </c>
      <c r="Y14" s="1">
        <v>0</v>
      </c>
      <c r="Z14" s="1">
        <v>283035.18</v>
      </c>
      <c r="AA14" s="1">
        <v>0</v>
      </c>
      <c r="AB14" s="1">
        <v>44773.97</v>
      </c>
      <c r="AC14" s="1">
        <v>0</v>
      </c>
      <c r="AD14" s="1">
        <v>313355.95</v>
      </c>
      <c r="AE14" s="1">
        <v>49570.48</v>
      </c>
      <c r="AF14" s="1">
        <v>0</v>
      </c>
      <c r="AG14" s="5">
        <v>0.28999999999999998</v>
      </c>
      <c r="AH14" s="5">
        <v>0</v>
      </c>
      <c r="AI14" s="1">
        <v>307479.78000000003</v>
      </c>
      <c r="AJ14" s="1">
        <v>0</v>
      </c>
      <c r="AK14" s="1">
        <v>240795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-165948.49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192636</v>
      </c>
      <c r="BC14" s="1">
        <v>74637.240000000005</v>
      </c>
      <c r="BD14" s="1">
        <v>7900</v>
      </c>
      <c r="BE14" s="1">
        <v>52974.9</v>
      </c>
      <c r="BF14" s="1">
        <v>0</v>
      </c>
      <c r="BG14" s="1">
        <v>35960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266702.84999999998</v>
      </c>
      <c r="BS14" s="1">
        <v>0</v>
      </c>
      <c r="BT14" s="1">
        <v>79023</v>
      </c>
      <c r="BU14" s="1">
        <v>0</v>
      </c>
      <c r="BV14" s="1">
        <v>70051.850000000006</v>
      </c>
      <c r="BW14" s="1">
        <v>0</v>
      </c>
      <c r="BX14" s="1">
        <v>82308</v>
      </c>
      <c r="BY14" s="1">
        <v>0</v>
      </c>
      <c r="BZ14" s="1">
        <v>0</v>
      </c>
      <c r="CA14" s="1">
        <v>46107</v>
      </c>
      <c r="CB14" s="1">
        <v>0</v>
      </c>
      <c r="CC14" s="1">
        <v>46107</v>
      </c>
      <c r="CD14" s="1">
        <v>42379.92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41396.99</v>
      </c>
      <c r="CY14" s="1">
        <v>0</v>
      </c>
      <c r="CZ14" s="1">
        <v>41396.99</v>
      </c>
      <c r="DA14" s="1">
        <v>0</v>
      </c>
      <c r="DB14" s="1">
        <v>67968.77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127282.41</v>
      </c>
      <c r="DI14" s="1">
        <v>34713.379999999997</v>
      </c>
      <c r="DJ14" s="1">
        <v>34713.379999999997</v>
      </c>
      <c r="DK14" s="1">
        <v>0</v>
      </c>
      <c r="DL14" s="1">
        <v>0</v>
      </c>
      <c r="DM14" s="1">
        <v>0</v>
      </c>
      <c r="DN14" s="2">
        <f>+SUM(R14:DM14)</f>
        <v>2613097.8400000003</v>
      </c>
      <c r="DO14" s="3">
        <f t="shared" si="1"/>
        <v>347471.92000000004</v>
      </c>
      <c r="DP14" s="1">
        <v>42200.89</v>
      </c>
      <c r="DQ14" s="1">
        <v>27127.25</v>
      </c>
      <c r="DR14" s="1">
        <v>481</v>
      </c>
      <c r="DS14" s="1">
        <v>147776.29</v>
      </c>
      <c r="DT14" s="1">
        <v>64489.19</v>
      </c>
      <c r="DU14" s="1">
        <v>12897.84</v>
      </c>
      <c r="DV14" s="1">
        <v>21816.55</v>
      </c>
      <c r="DW14" s="1">
        <v>82746.84</v>
      </c>
      <c r="DX14" s="1">
        <v>41163.31</v>
      </c>
      <c r="DY14" s="1">
        <v>0</v>
      </c>
      <c r="DZ14" s="1">
        <v>78.36</v>
      </c>
      <c r="EA14" s="1">
        <v>23142.26</v>
      </c>
      <c r="EB14" s="1">
        <v>112518</v>
      </c>
      <c r="EC14" s="1">
        <v>41444.129999999997</v>
      </c>
      <c r="ED14" s="1">
        <v>27582.28</v>
      </c>
      <c r="EE14" s="4">
        <f t="shared" si="0"/>
        <v>645464.19000000006</v>
      </c>
      <c r="EF14" s="4">
        <f t="shared" si="2"/>
        <v>3258562.0300000003</v>
      </c>
    </row>
    <row r="15" spans="1:137" x14ac:dyDescent="0.2">
      <c r="A15" t="s">
        <v>132</v>
      </c>
      <c r="B15" t="s">
        <v>221</v>
      </c>
      <c r="C15" t="s">
        <v>222</v>
      </c>
      <c r="D15" t="s">
        <v>223</v>
      </c>
      <c r="E15" t="s">
        <v>224</v>
      </c>
      <c r="F15" t="s">
        <v>225</v>
      </c>
      <c r="J15" t="s">
        <v>138</v>
      </c>
      <c r="K15" t="s">
        <v>139</v>
      </c>
      <c r="L15" t="s">
        <v>140</v>
      </c>
      <c r="N15" t="s">
        <v>226</v>
      </c>
      <c r="O15" t="s">
        <v>227</v>
      </c>
      <c r="P15" t="s">
        <v>228</v>
      </c>
      <c r="Q15" t="s">
        <v>144</v>
      </c>
      <c r="R15" s="1">
        <v>122360</v>
      </c>
      <c r="S15" s="1">
        <v>0</v>
      </c>
      <c r="T15" s="1">
        <v>0</v>
      </c>
      <c r="U15" s="1">
        <v>34220</v>
      </c>
      <c r="V15" s="1">
        <v>0</v>
      </c>
      <c r="W15" s="1">
        <v>122360</v>
      </c>
      <c r="X15" s="1">
        <v>0</v>
      </c>
      <c r="Y15" s="1">
        <v>0</v>
      </c>
      <c r="Z15" s="1">
        <v>401209.46</v>
      </c>
      <c r="AA15" s="1">
        <v>0</v>
      </c>
      <c r="AB15" s="1">
        <v>63793.58</v>
      </c>
      <c r="AC15" s="1">
        <v>0</v>
      </c>
      <c r="AD15" s="1">
        <v>444189.92</v>
      </c>
      <c r="AE15" s="1">
        <v>70627.61</v>
      </c>
      <c r="AF15" s="1">
        <v>0</v>
      </c>
      <c r="AG15" s="5">
        <v>0.01</v>
      </c>
      <c r="AH15" s="5">
        <v>0</v>
      </c>
      <c r="AI15" s="1">
        <v>0</v>
      </c>
      <c r="AJ15" s="1">
        <v>0</v>
      </c>
      <c r="AK15" s="1">
        <v>1416397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46107</v>
      </c>
      <c r="AZ15" s="1">
        <v>82399</v>
      </c>
      <c r="BA15" s="1">
        <v>46107</v>
      </c>
      <c r="BB15" s="1">
        <v>0</v>
      </c>
      <c r="BC15" s="1">
        <v>0</v>
      </c>
      <c r="BD15" s="1">
        <v>0</v>
      </c>
      <c r="BE15" s="1">
        <v>0</v>
      </c>
      <c r="BF15" s="1">
        <v>9875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38652</v>
      </c>
      <c r="CG15" s="1">
        <v>0</v>
      </c>
      <c r="CH15" s="1">
        <v>0</v>
      </c>
      <c r="CI15" s="1">
        <v>0</v>
      </c>
      <c r="CJ15" s="1">
        <v>0</v>
      </c>
      <c r="CK15" s="1">
        <v>114767.59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127282.41</v>
      </c>
      <c r="DI15" s="1">
        <v>34713.379999999997</v>
      </c>
      <c r="DJ15" s="1">
        <v>34713.379999999997</v>
      </c>
      <c r="DK15" s="1">
        <v>0</v>
      </c>
      <c r="DL15" s="1">
        <v>0</v>
      </c>
      <c r="DM15" s="1">
        <v>0</v>
      </c>
      <c r="DN15" s="2">
        <f>+SUM(R15:DM15)</f>
        <v>3209774.34</v>
      </c>
      <c r="DO15" s="3">
        <f t="shared" si="1"/>
        <v>196709.17</v>
      </c>
      <c r="DP15" s="1">
        <v>53681.72</v>
      </c>
      <c r="DQ15" s="1">
        <v>38518.07</v>
      </c>
      <c r="DR15" s="1">
        <v>481</v>
      </c>
      <c r="DS15" s="1">
        <v>188184.31</v>
      </c>
      <c r="DT15" s="1">
        <v>82123.14</v>
      </c>
      <c r="DU15" s="1">
        <v>16424.63</v>
      </c>
      <c r="DV15" s="1">
        <v>27782.080000000002</v>
      </c>
      <c r="DW15" s="1">
        <v>105258.28</v>
      </c>
      <c r="DX15" s="1">
        <v>52419.03</v>
      </c>
      <c r="DY15" s="1">
        <v>48</v>
      </c>
      <c r="DZ15" s="1">
        <v>78.36</v>
      </c>
      <c r="EA15" s="1">
        <v>23142.26</v>
      </c>
      <c r="EB15" s="1">
        <v>62518</v>
      </c>
      <c r="EC15" s="1">
        <v>58789.23</v>
      </c>
      <c r="ED15" s="1">
        <v>0</v>
      </c>
      <c r="EE15" s="4">
        <f t="shared" si="0"/>
        <v>709448.11</v>
      </c>
      <c r="EF15" s="4">
        <f t="shared" si="2"/>
        <v>3919222.4499999997</v>
      </c>
    </row>
    <row r="16" spans="1:137" x14ac:dyDescent="0.2">
      <c r="A16" t="s">
        <v>132</v>
      </c>
      <c r="B16" t="s">
        <v>229</v>
      </c>
      <c r="C16" t="s">
        <v>230</v>
      </c>
      <c r="D16" t="s">
        <v>231</v>
      </c>
      <c r="E16" t="s">
        <v>232</v>
      </c>
      <c r="F16" t="s">
        <v>149</v>
      </c>
      <c r="J16" t="s">
        <v>138</v>
      </c>
      <c r="K16" t="s">
        <v>233</v>
      </c>
      <c r="L16" t="s">
        <v>234</v>
      </c>
      <c r="M16" t="s">
        <v>150</v>
      </c>
      <c r="N16" t="s">
        <v>151</v>
      </c>
      <c r="O16" t="s">
        <v>152</v>
      </c>
      <c r="P16" t="s">
        <v>235</v>
      </c>
      <c r="Q16" t="s">
        <v>144</v>
      </c>
      <c r="R16" s="1">
        <v>0</v>
      </c>
      <c r="S16" s="1">
        <v>122360</v>
      </c>
      <c r="T16" s="1">
        <v>0</v>
      </c>
      <c r="U16" s="1">
        <v>0</v>
      </c>
      <c r="V16" s="1">
        <v>0</v>
      </c>
      <c r="W16" s="1">
        <v>122360</v>
      </c>
      <c r="X16" s="1">
        <v>0</v>
      </c>
      <c r="Y16" s="1">
        <v>0</v>
      </c>
      <c r="Z16" s="1">
        <v>271541.44</v>
      </c>
      <c r="AA16" s="1">
        <v>0</v>
      </c>
      <c r="AB16" s="1">
        <v>55967.46</v>
      </c>
      <c r="AC16" s="1">
        <v>0</v>
      </c>
      <c r="AD16" s="1">
        <v>300630.93</v>
      </c>
      <c r="AE16" s="1">
        <v>61963.1</v>
      </c>
      <c r="AF16" s="1">
        <v>0</v>
      </c>
      <c r="AG16" s="5">
        <v>0.92</v>
      </c>
      <c r="AH16" s="5">
        <v>0</v>
      </c>
      <c r="AI16" s="1">
        <v>0</v>
      </c>
      <c r="AJ16" s="1">
        <v>0</v>
      </c>
      <c r="AK16" s="1">
        <v>240795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192636</v>
      </c>
      <c r="BC16" s="1">
        <v>0</v>
      </c>
      <c r="BD16" s="1">
        <v>9875</v>
      </c>
      <c r="BE16" s="1">
        <v>52974.9</v>
      </c>
      <c r="BF16" s="1">
        <v>0</v>
      </c>
      <c r="BG16" s="1">
        <v>50344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356592</v>
      </c>
      <c r="BS16" s="1">
        <v>0</v>
      </c>
      <c r="BT16" s="1">
        <v>0</v>
      </c>
      <c r="BU16" s="1">
        <v>0</v>
      </c>
      <c r="BV16" s="1">
        <v>67207.13</v>
      </c>
      <c r="BW16" s="1">
        <v>0</v>
      </c>
      <c r="BX16" s="1">
        <v>82308</v>
      </c>
      <c r="BY16" s="1">
        <v>0</v>
      </c>
      <c r="BZ16" s="1">
        <v>0</v>
      </c>
      <c r="CA16" s="1">
        <v>46107</v>
      </c>
      <c r="CB16" s="1">
        <v>0</v>
      </c>
      <c r="CC16" s="1">
        <v>46107</v>
      </c>
      <c r="CD16" s="1">
        <v>42379.92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37548.58</v>
      </c>
      <c r="CY16" s="1">
        <v>0</v>
      </c>
      <c r="CZ16" s="1">
        <v>37548.58</v>
      </c>
      <c r="DA16" s="1">
        <v>0</v>
      </c>
      <c r="DB16" s="1">
        <v>63664.47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127282.41</v>
      </c>
      <c r="DI16" s="1">
        <v>34713.379999999997</v>
      </c>
      <c r="DJ16" s="1">
        <v>34713.379999999997</v>
      </c>
      <c r="DK16" s="1">
        <v>0</v>
      </c>
      <c r="DL16" s="1">
        <v>0</v>
      </c>
      <c r="DM16" s="1">
        <v>0</v>
      </c>
      <c r="DN16" s="2">
        <f>+SUM(R16:DM16)</f>
        <v>2457620.6</v>
      </c>
      <c r="DO16" s="3">
        <f t="shared" si="1"/>
        <v>335470.80000000005</v>
      </c>
      <c r="DP16" s="1">
        <v>36332.17</v>
      </c>
      <c r="DQ16" s="1">
        <v>28605.58</v>
      </c>
      <c r="DR16" s="1">
        <v>481</v>
      </c>
      <c r="DS16" s="1">
        <v>127120.71</v>
      </c>
      <c r="DT16" s="1">
        <v>55475.15</v>
      </c>
      <c r="DU16" s="1">
        <v>11095.03</v>
      </c>
      <c r="DV16" s="1">
        <v>18767.12</v>
      </c>
      <c r="DW16" s="1">
        <v>71239.56</v>
      </c>
      <c r="DX16" s="1">
        <v>76720.95</v>
      </c>
      <c r="DY16" s="1">
        <v>0</v>
      </c>
      <c r="DZ16" s="1">
        <v>78.36</v>
      </c>
      <c r="EA16" s="1">
        <v>23142.26</v>
      </c>
      <c r="EB16" s="1">
        <v>112518</v>
      </c>
      <c r="EC16" s="1">
        <v>41406.18</v>
      </c>
      <c r="ED16" s="1">
        <v>23746.52</v>
      </c>
      <c r="EE16" s="4">
        <f t="shared" si="0"/>
        <v>626728.59000000008</v>
      </c>
      <c r="EF16" s="4">
        <f t="shared" si="2"/>
        <v>3084349.1900000004</v>
      </c>
    </row>
    <row r="17" spans="1:136" x14ac:dyDescent="0.2">
      <c r="A17" t="s">
        <v>132</v>
      </c>
      <c r="B17" t="s">
        <v>236</v>
      </c>
      <c r="C17" t="s">
        <v>237</v>
      </c>
      <c r="D17" t="s">
        <v>238</v>
      </c>
      <c r="E17" t="s">
        <v>239</v>
      </c>
      <c r="F17" t="s">
        <v>149</v>
      </c>
      <c r="J17" t="s">
        <v>138</v>
      </c>
      <c r="K17" t="s">
        <v>139</v>
      </c>
      <c r="L17" t="s">
        <v>140</v>
      </c>
      <c r="N17" t="s">
        <v>240</v>
      </c>
      <c r="O17" t="s">
        <v>241</v>
      </c>
      <c r="P17" t="s">
        <v>242</v>
      </c>
      <c r="Q17" t="s">
        <v>144</v>
      </c>
      <c r="R17" s="1">
        <v>116242</v>
      </c>
      <c r="S17" s="1">
        <v>0</v>
      </c>
      <c r="T17" s="1">
        <v>0</v>
      </c>
      <c r="U17" s="1">
        <v>17110</v>
      </c>
      <c r="V17" s="1">
        <v>12236</v>
      </c>
      <c r="W17" s="1">
        <v>48944</v>
      </c>
      <c r="X17" s="1">
        <v>0</v>
      </c>
      <c r="Y17" s="1">
        <v>0</v>
      </c>
      <c r="Z17" s="1">
        <v>344023.96</v>
      </c>
      <c r="AA17" s="1">
        <v>0</v>
      </c>
      <c r="AB17" s="1">
        <v>44489.47</v>
      </c>
      <c r="AC17" s="1">
        <v>0</v>
      </c>
      <c r="AD17" s="1">
        <v>380878.3</v>
      </c>
      <c r="AE17" s="1">
        <v>49255.5</v>
      </c>
      <c r="AF17" s="1">
        <v>0</v>
      </c>
      <c r="AG17" s="5">
        <v>0.25</v>
      </c>
      <c r="AH17" s="5">
        <v>0</v>
      </c>
      <c r="AI17" s="1">
        <v>0</v>
      </c>
      <c r="AJ17" s="1">
        <v>0</v>
      </c>
      <c r="AK17" s="1">
        <v>1042081</v>
      </c>
      <c r="AL17" s="1">
        <v>0</v>
      </c>
      <c r="AM17" s="1">
        <v>60966.49</v>
      </c>
      <c r="AN17" s="1">
        <v>0</v>
      </c>
      <c r="AO17" s="1">
        <v>9961.98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46107</v>
      </c>
      <c r="AZ17" s="1">
        <v>82399</v>
      </c>
      <c r="BA17" s="1">
        <v>46107</v>
      </c>
      <c r="BB17" s="1">
        <v>0</v>
      </c>
      <c r="BC17" s="1">
        <v>0</v>
      </c>
      <c r="BD17" s="1">
        <v>0</v>
      </c>
      <c r="BE17" s="1">
        <v>0</v>
      </c>
      <c r="BF17" s="1">
        <v>7900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35550</v>
      </c>
      <c r="CF17" s="1">
        <v>38652</v>
      </c>
      <c r="CG17" s="1">
        <v>0</v>
      </c>
      <c r="CH17" s="1">
        <v>0</v>
      </c>
      <c r="CI17" s="1">
        <v>0</v>
      </c>
      <c r="CJ17" s="1">
        <v>0</v>
      </c>
      <c r="CK17" s="1">
        <v>88427.22</v>
      </c>
      <c r="CL17" s="1">
        <v>0</v>
      </c>
      <c r="CM17" s="1">
        <v>0</v>
      </c>
      <c r="CN17" s="1">
        <v>46107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127282.41</v>
      </c>
      <c r="DI17" s="1">
        <v>34713.379999999997</v>
      </c>
      <c r="DJ17" s="1">
        <v>34713.379999999997</v>
      </c>
      <c r="DK17" s="1">
        <v>0</v>
      </c>
      <c r="DL17" s="1">
        <v>0</v>
      </c>
      <c r="DM17" s="1">
        <v>0</v>
      </c>
      <c r="DN17" s="2">
        <f>+SUM(R17:DM17)</f>
        <v>2714147.3400000003</v>
      </c>
      <c r="DO17" s="3">
        <f t="shared" si="1"/>
        <v>196709.17</v>
      </c>
      <c r="DP17" s="1">
        <v>46030.32</v>
      </c>
      <c r="DQ17" s="1">
        <v>31003.279999999999</v>
      </c>
      <c r="DR17" s="1">
        <v>481</v>
      </c>
      <c r="DS17" s="1">
        <v>161254.35999999999</v>
      </c>
      <c r="DT17" s="1">
        <v>70370.990000000005</v>
      </c>
      <c r="DU17" s="1">
        <v>14074.2</v>
      </c>
      <c r="DV17" s="1">
        <v>23806.35</v>
      </c>
      <c r="DW17" s="1">
        <v>90255.52</v>
      </c>
      <c r="DX17" s="1">
        <v>44917.65</v>
      </c>
      <c r="DY17" s="1">
        <v>12</v>
      </c>
      <c r="DZ17" s="1">
        <v>78.36</v>
      </c>
      <c r="EA17" s="1">
        <v>23142.26</v>
      </c>
      <c r="EB17" s="1">
        <v>62518</v>
      </c>
      <c r="EC17" s="1">
        <v>49118.83</v>
      </c>
      <c r="ED17" s="1">
        <v>0</v>
      </c>
      <c r="EE17" s="4">
        <f t="shared" si="0"/>
        <v>617063.12</v>
      </c>
      <c r="EF17" s="4">
        <f t="shared" si="2"/>
        <v>3331210.4600000004</v>
      </c>
    </row>
    <row r="18" spans="1:136" x14ac:dyDescent="0.2">
      <c r="A18" t="s">
        <v>132</v>
      </c>
      <c r="B18" t="s">
        <v>243</v>
      </c>
      <c r="C18" t="s">
        <v>244</v>
      </c>
      <c r="D18" t="s">
        <v>245</v>
      </c>
      <c r="E18" t="s">
        <v>246</v>
      </c>
      <c r="F18" t="s">
        <v>173</v>
      </c>
      <c r="J18" t="s">
        <v>138</v>
      </c>
      <c r="K18" t="s">
        <v>174</v>
      </c>
      <c r="L18" t="s">
        <v>175</v>
      </c>
      <c r="M18" t="s">
        <v>150</v>
      </c>
      <c r="N18" t="s">
        <v>176</v>
      </c>
      <c r="O18" t="s">
        <v>177</v>
      </c>
      <c r="P18" t="s">
        <v>247</v>
      </c>
      <c r="Q18" t="s">
        <v>144</v>
      </c>
      <c r="R18" s="1">
        <v>0</v>
      </c>
      <c r="S18" s="1">
        <v>128478</v>
      </c>
      <c r="T18" s="1">
        <v>0</v>
      </c>
      <c r="U18" s="1">
        <v>0</v>
      </c>
      <c r="V18" s="1">
        <v>0</v>
      </c>
      <c r="W18" s="1">
        <v>128478</v>
      </c>
      <c r="X18" s="1">
        <v>0</v>
      </c>
      <c r="Y18" s="1">
        <v>0</v>
      </c>
      <c r="Z18" s="1">
        <v>289791.07</v>
      </c>
      <c r="AA18" s="1">
        <v>0</v>
      </c>
      <c r="AB18" s="1">
        <v>58765.84</v>
      </c>
      <c r="AC18" s="1">
        <v>0</v>
      </c>
      <c r="AD18" s="1">
        <v>320835.59000000003</v>
      </c>
      <c r="AE18" s="1">
        <v>65061.26</v>
      </c>
      <c r="AF18" s="1">
        <v>0</v>
      </c>
      <c r="AG18" s="5">
        <v>0.25</v>
      </c>
      <c r="AH18" s="5">
        <v>0</v>
      </c>
      <c r="AI18" s="1">
        <v>0</v>
      </c>
      <c r="AJ18" s="1">
        <v>0</v>
      </c>
      <c r="AK18" s="1">
        <v>240795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192636</v>
      </c>
      <c r="BC18" s="1">
        <v>0</v>
      </c>
      <c r="BD18" s="1">
        <v>9875</v>
      </c>
      <c r="BE18" s="1">
        <v>52974.9</v>
      </c>
      <c r="BF18" s="1">
        <v>0</v>
      </c>
      <c r="BG18" s="1">
        <v>50344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273387.2</v>
      </c>
      <c r="BS18" s="1">
        <v>0</v>
      </c>
      <c r="BT18" s="1">
        <v>158485.20000000001</v>
      </c>
      <c r="BU18" s="1">
        <v>0</v>
      </c>
      <c r="BV18" s="1">
        <v>71723.95</v>
      </c>
      <c r="BW18" s="1">
        <v>0</v>
      </c>
      <c r="BX18" s="1">
        <v>82308</v>
      </c>
      <c r="BY18" s="1">
        <v>0</v>
      </c>
      <c r="BZ18" s="1">
        <v>0</v>
      </c>
      <c r="CA18" s="1">
        <v>46107</v>
      </c>
      <c r="CB18" s="1">
        <v>0</v>
      </c>
      <c r="CC18" s="1">
        <v>46107</v>
      </c>
      <c r="CD18" s="1">
        <v>42379.92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451216.94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40031.54</v>
      </c>
      <c r="CY18" s="1">
        <v>0</v>
      </c>
      <c r="CZ18" s="1">
        <v>40031.54</v>
      </c>
      <c r="DA18" s="1">
        <v>0</v>
      </c>
      <c r="DB18" s="1">
        <v>67755.990000000005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127282.41</v>
      </c>
      <c r="DI18" s="1">
        <v>34713.379999999997</v>
      </c>
      <c r="DJ18" s="1">
        <v>34713.379999999997</v>
      </c>
      <c r="DK18" s="1">
        <v>0</v>
      </c>
      <c r="DL18" s="1">
        <v>0</v>
      </c>
      <c r="DM18" s="1">
        <v>0</v>
      </c>
      <c r="DN18" s="2">
        <f>+SUM(R18:DM18)</f>
        <v>3054278.36</v>
      </c>
      <c r="DO18" s="3">
        <f t="shared" si="1"/>
        <v>795745.18</v>
      </c>
      <c r="DP18" s="1">
        <v>38773.97</v>
      </c>
      <c r="DQ18" s="1">
        <v>30337.14</v>
      </c>
      <c r="DR18" s="1">
        <v>481</v>
      </c>
      <c r="DS18" s="1">
        <v>135714.87</v>
      </c>
      <c r="DT18" s="1">
        <v>59225.62</v>
      </c>
      <c r="DU18" s="1">
        <v>11845.12</v>
      </c>
      <c r="DV18" s="1">
        <v>20035.900000000001</v>
      </c>
      <c r="DW18" s="1">
        <v>76027.39</v>
      </c>
      <c r="DX18" s="1">
        <v>47884.54</v>
      </c>
      <c r="DY18" s="1">
        <v>0</v>
      </c>
      <c r="DZ18" s="1">
        <v>78.36</v>
      </c>
      <c r="EA18" s="1">
        <v>23142.26</v>
      </c>
      <c r="EB18" s="1">
        <v>112518</v>
      </c>
      <c r="EC18" s="1">
        <v>44067.23</v>
      </c>
      <c r="ED18" s="1">
        <v>25342.46</v>
      </c>
      <c r="EE18" s="4">
        <f t="shared" si="0"/>
        <v>625473.85999999987</v>
      </c>
      <c r="EF18" s="4">
        <f t="shared" si="2"/>
        <v>3679752.2199999997</v>
      </c>
    </row>
    <row r="19" spans="1:136" x14ac:dyDescent="0.2">
      <c r="A19" t="s">
        <v>132</v>
      </c>
      <c r="B19" t="s">
        <v>248</v>
      </c>
      <c r="C19" t="s">
        <v>249</v>
      </c>
      <c r="D19" t="s">
        <v>250</v>
      </c>
      <c r="E19" t="s">
        <v>251</v>
      </c>
      <c r="F19" t="s">
        <v>225</v>
      </c>
      <c r="J19" t="s">
        <v>138</v>
      </c>
      <c r="K19" t="s">
        <v>174</v>
      </c>
      <c r="L19" t="s">
        <v>175</v>
      </c>
      <c r="M19" t="s">
        <v>150</v>
      </c>
      <c r="N19" t="s">
        <v>176</v>
      </c>
      <c r="O19" t="s">
        <v>177</v>
      </c>
      <c r="P19" t="s">
        <v>252</v>
      </c>
      <c r="Q19" t="s">
        <v>144</v>
      </c>
      <c r="R19" s="1">
        <v>0</v>
      </c>
      <c r="S19" s="1">
        <v>122360</v>
      </c>
      <c r="T19" s="1">
        <v>0</v>
      </c>
      <c r="U19" s="1">
        <v>0</v>
      </c>
      <c r="V19" s="1">
        <v>0</v>
      </c>
      <c r="W19" s="1">
        <v>61180</v>
      </c>
      <c r="X19" s="1">
        <v>0</v>
      </c>
      <c r="Y19" s="1">
        <v>0</v>
      </c>
      <c r="Z19" s="1">
        <v>211029.42</v>
      </c>
      <c r="AA19" s="1">
        <v>0</v>
      </c>
      <c r="AB19" s="1">
        <v>41975.6</v>
      </c>
      <c r="AC19" s="1">
        <v>0</v>
      </c>
      <c r="AD19" s="1">
        <v>233636.42</v>
      </c>
      <c r="AE19" s="1">
        <v>46472.33</v>
      </c>
      <c r="AF19" s="1">
        <v>0</v>
      </c>
      <c r="AG19" s="5">
        <v>0.37</v>
      </c>
      <c r="AH19" s="5">
        <v>0</v>
      </c>
      <c r="AI19" s="1">
        <v>0</v>
      </c>
      <c r="AJ19" s="1">
        <v>0</v>
      </c>
      <c r="AK19" s="1">
        <v>240795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192636</v>
      </c>
      <c r="BC19" s="1">
        <v>0</v>
      </c>
      <c r="BD19" s="1">
        <v>9875</v>
      </c>
      <c r="BE19" s="1">
        <v>52974.9</v>
      </c>
      <c r="BF19" s="1">
        <v>0</v>
      </c>
      <c r="BG19" s="1">
        <v>50344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106977.60000000001</v>
      </c>
      <c r="BS19" s="1">
        <v>0</v>
      </c>
      <c r="BT19" s="1">
        <v>0</v>
      </c>
      <c r="BU19" s="1">
        <v>0</v>
      </c>
      <c r="BV19" s="1">
        <v>52230.27</v>
      </c>
      <c r="BW19" s="1">
        <v>0</v>
      </c>
      <c r="BX19" s="1">
        <v>82308</v>
      </c>
      <c r="BY19" s="1">
        <v>0</v>
      </c>
      <c r="BZ19" s="1">
        <v>0</v>
      </c>
      <c r="CA19" s="1">
        <v>46107</v>
      </c>
      <c r="CB19" s="1">
        <v>0</v>
      </c>
      <c r="CC19" s="1">
        <v>46107</v>
      </c>
      <c r="CD19" s="1">
        <v>42379.92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29116.97</v>
      </c>
      <c r="CY19" s="1">
        <v>0</v>
      </c>
      <c r="CZ19" s="1">
        <v>29116.97</v>
      </c>
      <c r="DA19" s="1">
        <v>0</v>
      </c>
      <c r="DB19" s="1">
        <v>49181.65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101500.82</v>
      </c>
      <c r="DI19" s="1">
        <v>27682.04</v>
      </c>
      <c r="DJ19" s="1">
        <v>27682.04</v>
      </c>
      <c r="DK19" s="1">
        <v>0</v>
      </c>
      <c r="DL19" s="1">
        <v>0</v>
      </c>
      <c r="DM19" s="1">
        <v>7031.34</v>
      </c>
      <c r="DN19" s="2">
        <f>+SUM(R19:DM19)</f>
        <v>1910700.6600000001</v>
      </c>
      <c r="DO19" s="3">
        <f t="shared" si="1"/>
        <v>271311.83</v>
      </c>
      <c r="DP19" s="1">
        <v>28235.68</v>
      </c>
      <c r="DQ19" s="1">
        <v>21929.61</v>
      </c>
      <c r="DR19" s="1">
        <v>481</v>
      </c>
      <c r="DS19" s="1">
        <v>98624.23</v>
      </c>
      <c r="DT19" s="1">
        <v>43039.360000000001</v>
      </c>
      <c r="DU19" s="1">
        <v>8607.8700000000008</v>
      </c>
      <c r="DV19" s="1">
        <v>14560.12</v>
      </c>
      <c r="DW19" s="1">
        <v>55364.08</v>
      </c>
      <c r="DX19" s="1">
        <v>34797.78</v>
      </c>
      <c r="DY19" s="1">
        <v>0</v>
      </c>
      <c r="DZ19" s="1">
        <v>78.36</v>
      </c>
      <c r="EA19" s="1">
        <v>18454.7</v>
      </c>
      <c r="EB19" s="1">
        <v>112518</v>
      </c>
      <c r="EC19" s="1">
        <v>31986.83</v>
      </c>
      <c r="ED19" s="1">
        <v>18454.689999999999</v>
      </c>
      <c r="EE19" s="4">
        <f t="shared" si="0"/>
        <v>487132.31</v>
      </c>
      <c r="EF19" s="4">
        <f t="shared" si="2"/>
        <v>2397832.9700000002</v>
      </c>
    </row>
    <row r="20" spans="1:136" x14ac:dyDescent="0.2">
      <c r="A20" t="s">
        <v>132</v>
      </c>
      <c r="B20" t="s">
        <v>253</v>
      </c>
      <c r="C20" t="s">
        <v>212</v>
      </c>
      <c r="D20" t="s">
        <v>254</v>
      </c>
      <c r="E20" t="s">
        <v>255</v>
      </c>
      <c r="F20" t="s">
        <v>225</v>
      </c>
      <c r="J20" t="s">
        <v>138</v>
      </c>
      <c r="K20" t="s">
        <v>159</v>
      </c>
      <c r="L20" t="s">
        <v>160</v>
      </c>
      <c r="M20" t="s">
        <v>150</v>
      </c>
      <c r="N20" t="s">
        <v>151</v>
      </c>
      <c r="O20" t="s">
        <v>152</v>
      </c>
      <c r="P20" t="s">
        <v>228</v>
      </c>
      <c r="Q20" t="s">
        <v>144</v>
      </c>
      <c r="R20" s="1">
        <v>0</v>
      </c>
      <c r="S20" s="1">
        <v>122360</v>
      </c>
      <c r="T20" s="1">
        <v>0</v>
      </c>
      <c r="U20" s="1">
        <v>0</v>
      </c>
      <c r="V20" s="1">
        <v>0</v>
      </c>
      <c r="W20" s="1">
        <v>122360</v>
      </c>
      <c r="X20" s="1">
        <v>0</v>
      </c>
      <c r="Y20" s="1">
        <v>0</v>
      </c>
      <c r="Z20" s="1">
        <v>230521.7</v>
      </c>
      <c r="AA20" s="1">
        <v>0</v>
      </c>
      <c r="AB20" s="1">
        <v>55967.46</v>
      </c>
      <c r="AC20" s="1">
        <v>0</v>
      </c>
      <c r="AD20" s="1">
        <v>255216.86</v>
      </c>
      <c r="AE20" s="1">
        <v>61963.1</v>
      </c>
      <c r="AF20" s="1">
        <v>0</v>
      </c>
      <c r="AG20" s="5">
        <v>0.97</v>
      </c>
      <c r="AH20" s="5">
        <v>0</v>
      </c>
      <c r="AI20" s="1">
        <v>0</v>
      </c>
      <c r="AJ20" s="1">
        <v>0</v>
      </c>
      <c r="AK20" s="1">
        <v>240795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192636</v>
      </c>
      <c r="BC20" s="1">
        <v>0</v>
      </c>
      <c r="BD20" s="1">
        <v>9875</v>
      </c>
      <c r="BE20" s="1">
        <v>52974.9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237728</v>
      </c>
      <c r="BS20" s="1">
        <v>0</v>
      </c>
      <c r="BT20" s="1">
        <v>0</v>
      </c>
      <c r="BU20" s="1">
        <v>0</v>
      </c>
      <c r="BV20" s="1">
        <v>57054.65</v>
      </c>
      <c r="BW20" s="1">
        <v>0</v>
      </c>
      <c r="BX20" s="1">
        <v>82308</v>
      </c>
      <c r="BY20" s="1">
        <v>0</v>
      </c>
      <c r="BZ20" s="1">
        <v>0</v>
      </c>
      <c r="CA20" s="1">
        <v>46107</v>
      </c>
      <c r="CB20" s="1">
        <v>0</v>
      </c>
      <c r="CC20" s="1">
        <v>46107</v>
      </c>
      <c r="CD20" s="1">
        <v>42379.92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32232.69</v>
      </c>
      <c r="CY20" s="1">
        <v>0</v>
      </c>
      <c r="CZ20" s="1">
        <v>32232.69</v>
      </c>
      <c r="DA20" s="1">
        <v>0</v>
      </c>
      <c r="DB20" s="1">
        <v>55690.64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110876.2</v>
      </c>
      <c r="DI20" s="1">
        <v>30238.959999999999</v>
      </c>
      <c r="DJ20" s="1">
        <v>30238.959999999999</v>
      </c>
      <c r="DK20" s="1">
        <v>0</v>
      </c>
      <c r="DL20" s="1">
        <v>0</v>
      </c>
      <c r="DM20" s="1">
        <v>4474.42</v>
      </c>
      <c r="DN20" s="2">
        <f>+SUM(R20:DM20)</f>
        <v>2152340.1199999992</v>
      </c>
      <c r="DO20" s="3">
        <f t="shared" si="1"/>
        <v>295984.55999999994</v>
      </c>
      <c r="DP20" s="1">
        <v>30843.74</v>
      </c>
      <c r="DQ20" s="1">
        <v>25960.71</v>
      </c>
      <c r="DR20" s="1">
        <v>481</v>
      </c>
      <c r="DS20" s="1">
        <v>107803.58</v>
      </c>
      <c r="DT20" s="1">
        <v>47045.2</v>
      </c>
      <c r="DU20" s="1">
        <v>9409.0400000000009</v>
      </c>
      <c r="DV20" s="1">
        <v>15915.29</v>
      </c>
      <c r="DW20" s="1">
        <v>60477.93</v>
      </c>
      <c r="DX20" s="1">
        <v>38036.550000000003</v>
      </c>
      <c r="DY20" s="1">
        <v>0</v>
      </c>
      <c r="DZ20" s="1">
        <v>78.36</v>
      </c>
      <c r="EA20" s="1">
        <v>20159.32</v>
      </c>
      <c r="EB20" s="1">
        <v>112518</v>
      </c>
      <c r="EC20" s="1">
        <v>36220.15</v>
      </c>
      <c r="ED20" s="1">
        <v>20159.310000000001</v>
      </c>
      <c r="EE20" s="4">
        <f t="shared" si="0"/>
        <v>525108.18000000005</v>
      </c>
      <c r="EF20" s="4">
        <f t="shared" si="2"/>
        <v>2677448.2999999993</v>
      </c>
    </row>
    <row r="21" spans="1:136" x14ac:dyDescent="0.2">
      <c r="A21" t="s">
        <v>132</v>
      </c>
      <c r="B21" t="s">
        <v>256</v>
      </c>
      <c r="C21" t="s">
        <v>257</v>
      </c>
      <c r="D21" t="s">
        <v>258</v>
      </c>
      <c r="E21" t="s">
        <v>259</v>
      </c>
      <c r="F21" t="s">
        <v>225</v>
      </c>
      <c r="J21" t="s">
        <v>138</v>
      </c>
      <c r="K21" t="s">
        <v>174</v>
      </c>
      <c r="L21" t="s">
        <v>175</v>
      </c>
      <c r="M21" t="s">
        <v>150</v>
      </c>
      <c r="N21" t="s">
        <v>176</v>
      </c>
      <c r="O21" t="s">
        <v>177</v>
      </c>
      <c r="P21" t="s">
        <v>260</v>
      </c>
      <c r="Q21" t="s">
        <v>144</v>
      </c>
      <c r="R21" s="1">
        <v>0</v>
      </c>
      <c r="S21" s="1">
        <v>128478</v>
      </c>
      <c r="T21" s="1">
        <v>0</v>
      </c>
      <c r="U21" s="1">
        <v>0</v>
      </c>
      <c r="V21" s="1">
        <v>0</v>
      </c>
      <c r="W21" s="1">
        <v>116242</v>
      </c>
      <c r="X21" s="1">
        <v>0</v>
      </c>
      <c r="Y21" s="1">
        <v>0</v>
      </c>
      <c r="Z21" s="1">
        <v>275383.44</v>
      </c>
      <c r="AA21" s="1">
        <v>0</v>
      </c>
      <c r="AB21" s="1">
        <v>55967.46</v>
      </c>
      <c r="AC21" s="1">
        <v>0</v>
      </c>
      <c r="AD21" s="1">
        <v>304884.51</v>
      </c>
      <c r="AE21" s="1">
        <v>61963.1</v>
      </c>
      <c r="AF21" s="1">
        <v>0</v>
      </c>
      <c r="AG21" s="5">
        <v>0.88</v>
      </c>
      <c r="AH21" s="5">
        <v>0</v>
      </c>
      <c r="AI21" s="1">
        <v>478634.56</v>
      </c>
      <c r="AJ21" s="1">
        <v>0</v>
      </c>
      <c r="AK21" s="1">
        <v>240795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-261500.37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192636</v>
      </c>
      <c r="BC21" s="1">
        <v>0</v>
      </c>
      <c r="BD21" s="1">
        <v>9875</v>
      </c>
      <c r="BE21" s="1">
        <v>52974.9</v>
      </c>
      <c r="BF21" s="1">
        <v>0</v>
      </c>
      <c r="BG21" s="1">
        <v>50344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213955.20000000001</v>
      </c>
      <c r="BS21" s="1">
        <v>0</v>
      </c>
      <c r="BT21" s="1">
        <v>158485.20000000001</v>
      </c>
      <c r="BU21" s="1">
        <v>0</v>
      </c>
      <c r="BV21" s="1">
        <v>68158.03</v>
      </c>
      <c r="BW21" s="1">
        <v>0</v>
      </c>
      <c r="BX21" s="1">
        <v>82308</v>
      </c>
      <c r="BY21" s="1">
        <v>0</v>
      </c>
      <c r="BZ21" s="1">
        <v>0</v>
      </c>
      <c r="CA21" s="1">
        <v>46107</v>
      </c>
      <c r="CB21" s="1">
        <v>0</v>
      </c>
      <c r="CC21" s="1">
        <v>46107</v>
      </c>
      <c r="CD21" s="1">
        <v>42379.92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42389.16</v>
      </c>
      <c r="CY21" s="1">
        <v>0</v>
      </c>
      <c r="CZ21" s="1">
        <v>42389.16</v>
      </c>
      <c r="DA21" s="1">
        <v>0</v>
      </c>
      <c r="DB21" s="1">
        <v>70925.34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127282.41</v>
      </c>
      <c r="DI21" s="1">
        <v>34713.379999999997</v>
      </c>
      <c r="DJ21" s="1">
        <v>34713.379999999997</v>
      </c>
      <c r="DK21" s="1">
        <v>0</v>
      </c>
      <c r="DL21" s="1">
        <v>0</v>
      </c>
      <c r="DM21" s="1">
        <v>0</v>
      </c>
      <c r="DN21" s="2">
        <f>+SUM(R21:DM21)</f>
        <v>2716591.6599999997</v>
      </c>
      <c r="DO21" s="3">
        <f t="shared" si="1"/>
        <v>352412.83</v>
      </c>
      <c r="DP21" s="1">
        <v>43490.54</v>
      </c>
      <c r="DQ21" s="1">
        <v>28853.31</v>
      </c>
      <c r="DR21" s="1">
        <v>481</v>
      </c>
      <c r="DS21" s="1">
        <v>152315.35</v>
      </c>
      <c r="DT21" s="1">
        <v>66470.02</v>
      </c>
      <c r="DU21" s="1">
        <v>13294</v>
      </c>
      <c r="DV21" s="1">
        <v>22486.67</v>
      </c>
      <c r="DW21" s="1">
        <v>85275.57</v>
      </c>
      <c r="DX21" s="1">
        <v>53741.72</v>
      </c>
      <c r="DY21" s="1">
        <v>0</v>
      </c>
      <c r="DZ21" s="1">
        <v>78.36</v>
      </c>
      <c r="EA21" s="1">
        <v>23142.26</v>
      </c>
      <c r="EB21" s="1">
        <v>112518</v>
      </c>
      <c r="EC21" s="1">
        <v>41891.910000000003</v>
      </c>
      <c r="ED21" s="1">
        <v>28425.19</v>
      </c>
      <c r="EE21" s="4">
        <f t="shared" si="0"/>
        <v>672463.9</v>
      </c>
      <c r="EF21" s="4">
        <f t="shared" si="2"/>
        <v>3389055.5599999996</v>
      </c>
    </row>
    <row r="22" spans="1:136" x14ac:dyDescent="0.2">
      <c r="A22" t="s">
        <v>132</v>
      </c>
      <c r="B22" t="s">
        <v>261</v>
      </c>
      <c r="C22" t="s">
        <v>262</v>
      </c>
      <c r="D22" t="s">
        <v>263</v>
      </c>
      <c r="E22" t="s">
        <v>264</v>
      </c>
      <c r="F22" t="s">
        <v>225</v>
      </c>
      <c r="J22" t="s">
        <v>138</v>
      </c>
      <c r="K22" t="s">
        <v>159</v>
      </c>
      <c r="L22" t="s">
        <v>160</v>
      </c>
      <c r="N22" t="s">
        <v>265</v>
      </c>
      <c r="O22" t="s">
        <v>266</v>
      </c>
      <c r="P22" t="s">
        <v>267</v>
      </c>
      <c r="Q22" t="s">
        <v>144</v>
      </c>
      <c r="R22" s="1">
        <v>116242</v>
      </c>
      <c r="S22" s="1">
        <v>0</v>
      </c>
      <c r="T22" s="1">
        <v>0</v>
      </c>
      <c r="U22" s="1">
        <v>65018</v>
      </c>
      <c r="V22" s="1">
        <v>244720</v>
      </c>
      <c r="W22" s="1">
        <v>0</v>
      </c>
      <c r="X22" s="1">
        <v>0</v>
      </c>
      <c r="Y22" s="1">
        <v>0</v>
      </c>
      <c r="Z22" s="1">
        <v>389794.08</v>
      </c>
      <c r="AA22" s="1">
        <v>0</v>
      </c>
      <c r="AB22" s="1">
        <v>97421.63</v>
      </c>
      <c r="AC22" s="1">
        <v>0</v>
      </c>
      <c r="AD22" s="1">
        <v>431551.64</v>
      </c>
      <c r="AE22" s="1">
        <v>107858.14</v>
      </c>
      <c r="AF22" s="1">
        <v>0</v>
      </c>
      <c r="AG22" s="5">
        <v>0.1</v>
      </c>
      <c r="AH22" s="5">
        <v>0</v>
      </c>
      <c r="AI22" s="1">
        <v>0</v>
      </c>
      <c r="AJ22" s="1">
        <v>0</v>
      </c>
      <c r="AK22" s="1">
        <v>1198220</v>
      </c>
      <c r="AL22" s="1">
        <v>0</v>
      </c>
      <c r="AM22" s="1">
        <v>0</v>
      </c>
      <c r="AN22" s="1">
        <v>145496.68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46107</v>
      </c>
      <c r="AZ22" s="1">
        <v>82399</v>
      </c>
      <c r="BA22" s="1">
        <v>46107</v>
      </c>
      <c r="BB22" s="1">
        <v>0</v>
      </c>
      <c r="BC22" s="1">
        <v>0</v>
      </c>
      <c r="BD22" s="1">
        <v>0</v>
      </c>
      <c r="BE22" s="1">
        <v>0</v>
      </c>
      <c r="BF22" s="1">
        <v>45425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38652</v>
      </c>
      <c r="CG22" s="1">
        <v>0</v>
      </c>
      <c r="CH22" s="1">
        <v>0</v>
      </c>
      <c r="CI22" s="1">
        <v>0</v>
      </c>
      <c r="CJ22" s="1">
        <v>0</v>
      </c>
      <c r="CK22" s="1">
        <v>101983.7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54620.32</v>
      </c>
      <c r="DE22" s="1">
        <v>0</v>
      </c>
      <c r="DF22" s="1">
        <v>81930.48</v>
      </c>
      <c r="DG22" s="1">
        <v>0</v>
      </c>
      <c r="DH22" s="1">
        <v>127282.41</v>
      </c>
      <c r="DI22" s="1">
        <v>34713.379999999997</v>
      </c>
      <c r="DJ22" s="1">
        <v>34713.379999999997</v>
      </c>
      <c r="DK22" s="1">
        <v>0</v>
      </c>
      <c r="DL22" s="1">
        <v>0</v>
      </c>
      <c r="DM22" s="1">
        <v>0</v>
      </c>
      <c r="DN22" s="2">
        <f>+SUM(R22:DM22)</f>
        <v>3490255.94</v>
      </c>
      <c r="DO22" s="3">
        <f t="shared" si="1"/>
        <v>333259.96999999997</v>
      </c>
      <c r="DP22" s="1">
        <v>52154.35</v>
      </c>
      <c r="DQ22" s="1">
        <v>44449.73</v>
      </c>
      <c r="DR22" s="1">
        <v>481</v>
      </c>
      <c r="DS22" s="1">
        <v>182808.55</v>
      </c>
      <c r="DT22" s="1">
        <v>79777.17</v>
      </c>
      <c r="DU22" s="1">
        <v>15955.43</v>
      </c>
      <c r="DV22" s="1">
        <v>26988.45</v>
      </c>
      <c r="DW22" s="1">
        <v>102263.42</v>
      </c>
      <c r="DX22" s="1">
        <v>64500.69</v>
      </c>
      <c r="DY22" s="1">
        <v>60</v>
      </c>
      <c r="DZ22" s="1">
        <v>78.36</v>
      </c>
      <c r="EA22" s="1">
        <v>23142.26</v>
      </c>
      <c r="EB22" s="1">
        <v>62518</v>
      </c>
      <c r="EC22" s="1">
        <v>61597.53</v>
      </c>
      <c r="ED22" s="1">
        <v>0</v>
      </c>
      <c r="EE22" s="4">
        <f t="shared" si="0"/>
        <v>716774.94000000006</v>
      </c>
      <c r="EF22" s="4">
        <f t="shared" si="2"/>
        <v>4207030.88</v>
      </c>
    </row>
    <row r="23" spans="1:136" x14ac:dyDescent="0.2">
      <c r="A23" t="s">
        <v>132</v>
      </c>
      <c r="B23" t="s">
        <v>268</v>
      </c>
      <c r="C23" t="s">
        <v>269</v>
      </c>
      <c r="D23" t="s">
        <v>270</v>
      </c>
      <c r="E23" t="s">
        <v>271</v>
      </c>
      <c r="F23" t="s">
        <v>137</v>
      </c>
      <c r="J23" t="s">
        <v>138</v>
      </c>
      <c r="K23" t="s">
        <v>272</v>
      </c>
      <c r="L23" t="s">
        <v>273</v>
      </c>
      <c r="M23" t="s">
        <v>150</v>
      </c>
      <c r="N23" t="s">
        <v>166</v>
      </c>
      <c r="O23" t="s">
        <v>167</v>
      </c>
      <c r="P23" t="s">
        <v>274</v>
      </c>
      <c r="Q23" t="s">
        <v>144</v>
      </c>
      <c r="R23" s="1">
        <v>0</v>
      </c>
      <c r="S23" s="1">
        <v>122360</v>
      </c>
      <c r="T23" s="1">
        <v>0</v>
      </c>
      <c r="U23" s="1">
        <v>44486</v>
      </c>
      <c r="V23" s="1">
        <v>73416</v>
      </c>
      <c r="W23" s="1">
        <v>55062</v>
      </c>
      <c r="X23" s="1">
        <v>0</v>
      </c>
      <c r="Y23" s="1">
        <v>0</v>
      </c>
      <c r="Z23" s="1">
        <v>384439.06</v>
      </c>
      <c r="AA23" s="1">
        <v>0</v>
      </c>
      <c r="AB23" s="1">
        <v>67540.600000000006</v>
      </c>
      <c r="AC23" s="1">
        <v>0</v>
      </c>
      <c r="AD23" s="1">
        <v>425622.95</v>
      </c>
      <c r="AE23" s="1">
        <v>74776.039999999994</v>
      </c>
      <c r="AF23" s="1">
        <v>0</v>
      </c>
      <c r="AG23" s="5">
        <v>0.25</v>
      </c>
      <c r="AH23" s="5">
        <v>0</v>
      </c>
      <c r="AI23" s="1">
        <v>0</v>
      </c>
      <c r="AJ23" s="1">
        <v>0</v>
      </c>
      <c r="AK23" s="1">
        <v>240795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192636</v>
      </c>
      <c r="BC23" s="1">
        <v>0</v>
      </c>
      <c r="BD23" s="1">
        <v>41475</v>
      </c>
      <c r="BE23" s="1">
        <v>52974.9</v>
      </c>
      <c r="BF23" s="1">
        <v>0</v>
      </c>
      <c r="BG23" s="1">
        <v>107880</v>
      </c>
      <c r="BH23" s="1">
        <v>0</v>
      </c>
      <c r="BI23" s="1">
        <v>0</v>
      </c>
      <c r="BJ23" s="1">
        <v>24633.3</v>
      </c>
      <c r="BK23" s="1">
        <v>0</v>
      </c>
      <c r="BL23" s="1">
        <v>0</v>
      </c>
      <c r="BM23" s="1">
        <v>1937.91</v>
      </c>
      <c r="BN23" s="1">
        <v>0</v>
      </c>
      <c r="BO23" s="1">
        <v>0</v>
      </c>
      <c r="BP23" s="1">
        <v>0</v>
      </c>
      <c r="BQ23" s="1">
        <v>0</v>
      </c>
      <c r="BR23" s="1">
        <v>501560.31</v>
      </c>
      <c r="BS23" s="1">
        <v>0</v>
      </c>
      <c r="BT23" s="1">
        <v>77535.839999999997</v>
      </c>
      <c r="BU23" s="1">
        <v>0</v>
      </c>
      <c r="BV23" s="1">
        <v>95149.55</v>
      </c>
      <c r="BW23" s="1">
        <v>0</v>
      </c>
      <c r="BX23" s="1">
        <v>82308</v>
      </c>
      <c r="BY23" s="1">
        <v>0</v>
      </c>
      <c r="BZ23" s="1">
        <v>0</v>
      </c>
      <c r="CA23" s="1">
        <v>46107</v>
      </c>
      <c r="CB23" s="1">
        <v>0</v>
      </c>
      <c r="CC23" s="1">
        <v>46107</v>
      </c>
      <c r="CD23" s="1">
        <v>42379.92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127495.6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2878.52</v>
      </c>
      <c r="CU23" s="1">
        <v>5757.04</v>
      </c>
      <c r="CV23" s="1">
        <v>0</v>
      </c>
      <c r="CW23" s="1">
        <v>0</v>
      </c>
      <c r="CX23" s="1">
        <v>52667.08</v>
      </c>
      <c r="CY23" s="1">
        <v>0</v>
      </c>
      <c r="CZ23" s="1">
        <v>52667.08</v>
      </c>
      <c r="DA23" s="1">
        <v>0</v>
      </c>
      <c r="DB23" s="1">
        <v>87860.34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127282.41</v>
      </c>
      <c r="DI23" s="1">
        <v>34713.379999999997</v>
      </c>
      <c r="DJ23" s="1">
        <v>34713.379999999997</v>
      </c>
      <c r="DK23" s="1">
        <v>0</v>
      </c>
      <c r="DL23" s="1">
        <v>0</v>
      </c>
      <c r="DM23" s="1">
        <v>0</v>
      </c>
      <c r="DN23" s="2">
        <f>+SUM(R23:DM23)</f>
        <v>3327217.4599999995</v>
      </c>
      <c r="DO23" s="3">
        <f t="shared" si="1"/>
        <v>398539.23</v>
      </c>
      <c r="DP23" s="1">
        <v>51437.85</v>
      </c>
      <c r="DQ23" s="1">
        <v>38179.699999999997</v>
      </c>
      <c r="DR23" s="1">
        <v>481</v>
      </c>
      <c r="DS23" s="1">
        <v>180286.75</v>
      </c>
      <c r="DT23" s="1">
        <v>78676.67</v>
      </c>
      <c r="DU23" s="1">
        <v>15735.33</v>
      </c>
      <c r="DV23" s="1">
        <v>26616.15</v>
      </c>
      <c r="DW23" s="1">
        <v>100858.52</v>
      </c>
      <c r="DX23" s="1">
        <v>63610.92</v>
      </c>
      <c r="DY23" s="1">
        <v>0</v>
      </c>
      <c r="DZ23" s="1">
        <v>78.36</v>
      </c>
      <c r="EA23" s="1">
        <v>23142.26</v>
      </c>
      <c r="EB23" s="1">
        <v>112518</v>
      </c>
      <c r="EC23" s="1">
        <v>57142.720000000001</v>
      </c>
      <c r="ED23" s="1">
        <v>33619.51</v>
      </c>
      <c r="EE23" s="4">
        <f t="shared" si="0"/>
        <v>782383.74</v>
      </c>
      <c r="EF23" s="4">
        <f t="shared" si="2"/>
        <v>4109601.1999999993</v>
      </c>
    </row>
    <row r="24" spans="1:136" x14ac:dyDescent="0.2">
      <c r="A24" t="s">
        <v>132</v>
      </c>
      <c r="B24" t="s">
        <v>275</v>
      </c>
      <c r="C24" t="s">
        <v>276</v>
      </c>
      <c r="D24" t="s">
        <v>277</v>
      </c>
      <c r="E24" t="s">
        <v>278</v>
      </c>
      <c r="F24" t="s">
        <v>137</v>
      </c>
      <c r="J24" t="s">
        <v>138</v>
      </c>
      <c r="K24" t="s">
        <v>139</v>
      </c>
      <c r="L24" t="s">
        <v>140</v>
      </c>
      <c r="N24" t="s">
        <v>279</v>
      </c>
      <c r="O24" t="s">
        <v>280</v>
      </c>
      <c r="P24" t="s">
        <v>281</v>
      </c>
      <c r="Q24" t="s">
        <v>144</v>
      </c>
      <c r="R24" s="1">
        <v>140714</v>
      </c>
      <c r="S24" s="1">
        <v>0</v>
      </c>
      <c r="T24" s="1">
        <v>0</v>
      </c>
      <c r="U24" s="1">
        <v>32509</v>
      </c>
      <c r="V24" s="1">
        <v>73416</v>
      </c>
      <c r="W24" s="1">
        <v>42826</v>
      </c>
      <c r="X24" s="1">
        <v>0</v>
      </c>
      <c r="Y24" s="1">
        <v>0</v>
      </c>
      <c r="Z24" s="1">
        <v>668214.55000000005</v>
      </c>
      <c r="AA24" s="1">
        <v>0</v>
      </c>
      <c r="AB24" s="1">
        <v>66200.649999999994</v>
      </c>
      <c r="AC24" s="1">
        <v>0</v>
      </c>
      <c r="AD24" s="1">
        <v>739798.53</v>
      </c>
      <c r="AE24" s="1">
        <v>73292.539999999994</v>
      </c>
      <c r="AF24" s="1">
        <v>0</v>
      </c>
      <c r="AG24" s="5">
        <v>0.79</v>
      </c>
      <c r="AH24" s="5">
        <v>0</v>
      </c>
      <c r="AI24" s="1">
        <v>0</v>
      </c>
      <c r="AJ24" s="1">
        <v>0</v>
      </c>
      <c r="AK24" s="1">
        <v>1660059</v>
      </c>
      <c r="AL24" s="1">
        <v>46461.43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46107</v>
      </c>
      <c r="AZ24" s="1">
        <v>82399</v>
      </c>
      <c r="BA24" s="1">
        <v>46107</v>
      </c>
      <c r="BB24" s="1">
        <v>0</v>
      </c>
      <c r="BC24" s="1">
        <v>0</v>
      </c>
      <c r="BD24" s="1">
        <v>0</v>
      </c>
      <c r="BE24" s="1">
        <v>0</v>
      </c>
      <c r="BF24" s="1">
        <v>39500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169046.64</v>
      </c>
      <c r="BZ24" s="1">
        <v>486009.09</v>
      </c>
      <c r="CA24" s="1">
        <v>0</v>
      </c>
      <c r="CB24" s="1">
        <v>0</v>
      </c>
      <c r="CC24" s="1">
        <v>0</v>
      </c>
      <c r="CD24" s="1">
        <v>0</v>
      </c>
      <c r="CE24" s="1">
        <v>55300</v>
      </c>
      <c r="CF24" s="1">
        <v>38652</v>
      </c>
      <c r="CG24" s="1">
        <v>0</v>
      </c>
      <c r="CH24" s="1">
        <v>0</v>
      </c>
      <c r="CI24" s="1">
        <v>0</v>
      </c>
      <c r="CJ24" s="1">
        <v>0</v>
      </c>
      <c r="CK24" s="1">
        <v>137149.98000000001</v>
      </c>
      <c r="CL24" s="1">
        <v>0</v>
      </c>
      <c r="CM24" s="1">
        <v>75816</v>
      </c>
      <c r="CN24" s="1">
        <v>0</v>
      </c>
      <c r="CO24" s="1">
        <v>39188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89386.03</v>
      </c>
      <c r="DE24" s="1">
        <v>0</v>
      </c>
      <c r="DF24" s="1">
        <v>0</v>
      </c>
      <c r="DG24" s="1">
        <v>0</v>
      </c>
      <c r="DH24" s="1">
        <v>127282.41</v>
      </c>
      <c r="DI24" s="1">
        <v>34713.379999999997</v>
      </c>
      <c r="DJ24" s="1">
        <v>34713.379999999997</v>
      </c>
      <c r="DK24" s="1">
        <v>0</v>
      </c>
      <c r="DL24" s="1">
        <v>0</v>
      </c>
      <c r="DM24" s="1">
        <v>0</v>
      </c>
      <c r="DN24" s="2">
        <f>+SUM(R24:DM24)</f>
        <v>5044862.4000000013</v>
      </c>
      <c r="DO24" s="3">
        <f t="shared" si="1"/>
        <v>286095.2</v>
      </c>
      <c r="DP24" s="1">
        <v>89406.93</v>
      </c>
      <c r="DQ24" s="1">
        <v>56211.32</v>
      </c>
      <c r="DR24" s="1">
        <v>481</v>
      </c>
      <c r="DS24" s="1">
        <v>313923.03999999998</v>
      </c>
      <c r="DT24" s="1">
        <v>136995.20000000001</v>
      </c>
      <c r="DU24" s="1">
        <v>27399.040000000001</v>
      </c>
      <c r="DV24" s="1">
        <v>46345.18</v>
      </c>
      <c r="DW24" s="1">
        <v>175307.71</v>
      </c>
      <c r="DX24" s="1">
        <v>87443.74</v>
      </c>
      <c r="DY24" s="1">
        <v>24</v>
      </c>
      <c r="DZ24" s="1">
        <v>78.36</v>
      </c>
      <c r="EA24" s="1">
        <v>23142.26</v>
      </c>
      <c r="EB24" s="1">
        <v>62518</v>
      </c>
      <c r="EC24" s="1">
        <v>92850.38</v>
      </c>
      <c r="ED24" s="1">
        <v>0</v>
      </c>
      <c r="EE24" s="4">
        <f t="shared" si="0"/>
        <v>1112126.1600000001</v>
      </c>
      <c r="EF24" s="4">
        <f t="shared" si="2"/>
        <v>6156988.5600000015</v>
      </c>
    </row>
    <row r="25" spans="1:136" x14ac:dyDescent="0.2">
      <c r="A25" t="s">
        <v>132</v>
      </c>
      <c r="B25" t="s">
        <v>282</v>
      </c>
      <c r="C25" t="s">
        <v>283</v>
      </c>
      <c r="D25" t="s">
        <v>284</v>
      </c>
      <c r="E25" t="s">
        <v>285</v>
      </c>
      <c r="F25" t="s">
        <v>286</v>
      </c>
      <c r="J25" t="s">
        <v>138</v>
      </c>
      <c r="K25" t="s">
        <v>139</v>
      </c>
      <c r="L25" t="s">
        <v>140</v>
      </c>
      <c r="N25" t="s">
        <v>287</v>
      </c>
      <c r="O25" t="s">
        <v>288</v>
      </c>
      <c r="P25" t="s">
        <v>289</v>
      </c>
      <c r="Q25" t="s">
        <v>144</v>
      </c>
      <c r="R25" s="1">
        <v>122360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5">
        <v>0.67</v>
      </c>
      <c r="AH25" s="5">
        <v>0</v>
      </c>
      <c r="AI25" s="1">
        <v>0</v>
      </c>
      <c r="AJ25" s="1">
        <v>0</v>
      </c>
      <c r="AK25" s="1">
        <v>6711000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127282.41</v>
      </c>
      <c r="DI25" s="1">
        <v>34713.379999999997</v>
      </c>
      <c r="DJ25" s="1">
        <v>34713.379999999997</v>
      </c>
      <c r="DK25" s="1">
        <v>0</v>
      </c>
      <c r="DL25" s="1">
        <v>698518.5</v>
      </c>
      <c r="DM25" s="1">
        <v>0</v>
      </c>
      <c r="DN25" s="2">
        <f>+SUM(R25:DM25)</f>
        <v>7728588.3399999999</v>
      </c>
      <c r="DO25" s="3">
        <f t="shared" si="1"/>
        <v>895227.67</v>
      </c>
      <c r="DP25" s="1">
        <v>205356.6</v>
      </c>
      <c r="DQ25" s="1">
        <v>3744.22</v>
      </c>
      <c r="DR25" s="1">
        <v>481</v>
      </c>
      <c r="DS25" s="1">
        <v>722020.4</v>
      </c>
      <c r="DT25" s="1">
        <v>315087.83</v>
      </c>
      <c r="DU25" s="1">
        <v>63017.57</v>
      </c>
      <c r="DV25" s="1">
        <v>106593.54</v>
      </c>
      <c r="DW25" s="1">
        <v>402660</v>
      </c>
      <c r="DX25" s="1">
        <v>201119.89</v>
      </c>
      <c r="DY25" s="1">
        <v>48</v>
      </c>
      <c r="DZ25" s="1">
        <v>78.36</v>
      </c>
      <c r="EA25" s="1">
        <v>23142.26</v>
      </c>
      <c r="EB25" s="1">
        <v>62518</v>
      </c>
      <c r="EC25" s="1">
        <v>0</v>
      </c>
      <c r="ED25" s="1">
        <v>0</v>
      </c>
      <c r="EE25" s="4">
        <f t="shared" si="0"/>
        <v>2105867.6700000004</v>
      </c>
      <c r="EF25" s="4">
        <f t="shared" si="2"/>
        <v>9834456.0099999998</v>
      </c>
    </row>
    <row r="26" spans="1:136" x14ac:dyDescent="0.2">
      <c r="A26" t="s">
        <v>132</v>
      </c>
      <c r="B26" t="s">
        <v>290</v>
      </c>
      <c r="C26" t="s">
        <v>291</v>
      </c>
      <c r="D26" t="s">
        <v>292</v>
      </c>
      <c r="E26" t="s">
        <v>293</v>
      </c>
      <c r="F26" t="s">
        <v>225</v>
      </c>
      <c r="J26" t="s">
        <v>138</v>
      </c>
      <c r="K26" t="s">
        <v>139</v>
      </c>
      <c r="L26" t="s">
        <v>140</v>
      </c>
      <c r="N26" t="s">
        <v>294</v>
      </c>
      <c r="O26" t="s">
        <v>295</v>
      </c>
      <c r="P26" t="s">
        <v>296</v>
      </c>
      <c r="Q26" t="s">
        <v>144</v>
      </c>
      <c r="R26" s="1">
        <v>152950</v>
      </c>
      <c r="S26" s="1">
        <v>0</v>
      </c>
      <c r="T26" s="1">
        <v>0</v>
      </c>
      <c r="U26" s="1">
        <v>68440</v>
      </c>
      <c r="V26" s="1">
        <v>208012</v>
      </c>
      <c r="W26" s="1">
        <v>48944</v>
      </c>
      <c r="X26" s="1">
        <v>0</v>
      </c>
      <c r="Y26" s="1">
        <v>0</v>
      </c>
      <c r="Z26" s="1">
        <v>627181.44999999995</v>
      </c>
      <c r="AA26" s="1">
        <v>0</v>
      </c>
      <c r="AB26" s="1">
        <v>109397.73</v>
      </c>
      <c r="AC26" s="1">
        <v>0</v>
      </c>
      <c r="AD26" s="1">
        <v>694369.67</v>
      </c>
      <c r="AE26" s="1">
        <v>121117.21</v>
      </c>
      <c r="AF26" s="1">
        <v>0</v>
      </c>
      <c r="AG26" s="5">
        <v>0.96</v>
      </c>
      <c r="AH26" s="5">
        <v>0</v>
      </c>
      <c r="AI26" s="1">
        <v>0</v>
      </c>
      <c r="AJ26" s="1">
        <v>0</v>
      </c>
      <c r="AK26" s="1">
        <v>1375409</v>
      </c>
      <c r="AL26" s="1">
        <v>0</v>
      </c>
      <c r="AM26" s="1">
        <v>0</v>
      </c>
      <c r="AN26" s="1">
        <v>147067.51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46107</v>
      </c>
      <c r="AZ26" s="1">
        <v>82399</v>
      </c>
      <c r="BA26" s="1">
        <v>46107</v>
      </c>
      <c r="BB26" s="1">
        <v>0</v>
      </c>
      <c r="BC26" s="1">
        <v>0</v>
      </c>
      <c r="BD26" s="1">
        <v>0</v>
      </c>
      <c r="BE26" s="1">
        <v>0</v>
      </c>
      <c r="BF26" s="1">
        <v>43450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829186.08</v>
      </c>
      <c r="CA26" s="1">
        <v>0</v>
      </c>
      <c r="CB26" s="1">
        <v>0</v>
      </c>
      <c r="CC26" s="1">
        <v>0</v>
      </c>
      <c r="CD26" s="1">
        <v>0</v>
      </c>
      <c r="CE26" s="1">
        <v>19750</v>
      </c>
      <c r="CF26" s="1">
        <v>38652</v>
      </c>
      <c r="CG26" s="1">
        <v>0</v>
      </c>
      <c r="CH26" s="1">
        <v>0</v>
      </c>
      <c r="CI26" s="1">
        <v>0</v>
      </c>
      <c r="CJ26" s="1">
        <v>0</v>
      </c>
      <c r="CK26" s="1">
        <v>114248.68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85888.85</v>
      </c>
      <c r="DE26" s="1">
        <v>0</v>
      </c>
      <c r="DF26" s="1">
        <v>128833.27</v>
      </c>
      <c r="DG26" s="1">
        <v>0</v>
      </c>
      <c r="DH26" s="1">
        <v>127282.41</v>
      </c>
      <c r="DI26" s="1">
        <v>34713.379999999997</v>
      </c>
      <c r="DJ26" s="1">
        <v>34713.379999999997</v>
      </c>
      <c r="DK26" s="1">
        <v>0</v>
      </c>
      <c r="DL26" s="1">
        <v>0</v>
      </c>
      <c r="DM26" s="1">
        <v>0</v>
      </c>
      <c r="DN26" s="2">
        <f>+SUM(R26:DM26)</f>
        <v>5184220.5799999991</v>
      </c>
      <c r="DO26" s="3">
        <f t="shared" si="1"/>
        <v>411431.29000000004</v>
      </c>
      <c r="DP26" s="1">
        <v>83916.71</v>
      </c>
      <c r="DQ26" s="1">
        <v>62130.61</v>
      </c>
      <c r="DR26" s="1">
        <v>481</v>
      </c>
      <c r="DS26" s="1">
        <v>294599.63</v>
      </c>
      <c r="DT26" s="1">
        <v>128562.51</v>
      </c>
      <c r="DU26" s="1">
        <v>25712.5</v>
      </c>
      <c r="DV26" s="1">
        <v>43492.42</v>
      </c>
      <c r="DW26" s="1">
        <v>164542.57999999999</v>
      </c>
      <c r="DX26" s="1">
        <v>82061.179999999993</v>
      </c>
      <c r="DY26" s="1">
        <v>48</v>
      </c>
      <c r="DZ26" s="1">
        <v>78.36</v>
      </c>
      <c r="EA26" s="1">
        <v>23142.26</v>
      </c>
      <c r="EB26" s="1">
        <v>62518</v>
      </c>
      <c r="EC26" s="1">
        <v>93123.96</v>
      </c>
      <c r="ED26" s="1">
        <v>0</v>
      </c>
      <c r="EE26" s="4">
        <f t="shared" si="0"/>
        <v>1064409.72</v>
      </c>
      <c r="EF26" s="4">
        <f t="shared" si="2"/>
        <v>6248630.2999999989</v>
      </c>
    </row>
    <row r="27" spans="1:136" x14ac:dyDescent="0.2">
      <c r="A27" t="s">
        <v>132</v>
      </c>
      <c r="B27" t="s">
        <v>297</v>
      </c>
      <c r="C27" t="s">
        <v>298</v>
      </c>
      <c r="D27" t="s">
        <v>299</v>
      </c>
      <c r="E27" t="s">
        <v>300</v>
      </c>
      <c r="F27" t="s">
        <v>149</v>
      </c>
      <c r="J27" t="s">
        <v>138</v>
      </c>
      <c r="K27" t="s">
        <v>233</v>
      </c>
      <c r="L27" t="s">
        <v>234</v>
      </c>
      <c r="N27" t="s">
        <v>279</v>
      </c>
      <c r="O27" t="s">
        <v>280</v>
      </c>
      <c r="P27" t="s">
        <v>301</v>
      </c>
      <c r="Q27" t="s">
        <v>144</v>
      </c>
      <c r="R27" s="1">
        <v>134596</v>
      </c>
      <c r="S27" s="1">
        <v>0</v>
      </c>
      <c r="T27" s="1">
        <v>0</v>
      </c>
      <c r="U27" s="1">
        <v>20532</v>
      </c>
      <c r="V27" s="1">
        <v>0</v>
      </c>
      <c r="W27" s="1">
        <v>73416</v>
      </c>
      <c r="X27" s="1">
        <v>0</v>
      </c>
      <c r="Y27" s="1">
        <v>0</v>
      </c>
      <c r="Z27" s="1">
        <v>483126.64</v>
      </c>
      <c r="AA27" s="1">
        <v>0</v>
      </c>
      <c r="AB27" s="1">
        <v>52268.01</v>
      </c>
      <c r="AC27" s="1">
        <v>0</v>
      </c>
      <c r="AD27" s="1">
        <v>534882.67000000004</v>
      </c>
      <c r="AE27" s="1">
        <v>57867.34</v>
      </c>
      <c r="AF27" s="1">
        <v>0</v>
      </c>
      <c r="AG27" s="5">
        <v>0.15</v>
      </c>
      <c r="AH27" s="5">
        <v>0.05</v>
      </c>
      <c r="AI27" s="1">
        <v>1186566.6100000001</v>
      </c>
      <c r="AJ27" s="1">
        <v>0</v>
      </c>
      <c r="AK27" s="1">
        <v>1655845</v>
      </c>
      <c r="AL27" s="1">
        <v>43955.45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-903297.94</v>
      </c>
      <c r="AV27" s="1">
        <v>0</v>
      </c>
      <c r="AW27" s="1">
        <v>0</v>
      </c>
      <c r="AX27" s="1">
        <v>0</v>
      </c>
      <c r="AY27" s="1">
        <v>46107</v>
      </c>
      <c r="AZ27" s="1">
        <v>82399</v>
      </c>
      <c r="BA27" s="1">
        <v>46107</v>
      </c>
      <c r="BB27" s="1">
        <v>0</v>
      </c>
      <c r="BC27" s="1">
        <v>0</v>
      </c>
      <c r="BD27" s="1">
        <v>0</v>
      </c>
      <c r="BE27" s="1">
        <v>0</v>
      </c>
      <c r="BF27" s="1">
        <v>61225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38652</v>
      </c>
      <c r="CG27" s="1">
        <v>0</v>
      </c>
      <c r="CH27" s="1">
        <v>0</v>
      </c>
      <c r="CI27" s="1">
        <v>0</v>
      </c>
      <c r="CJ27" s="1">
        <v>0</v>
      </c>
      <c r="CK27" s="1">
        <v>138200.32999999999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6387.61</v>
      </c>
      <c r="CU27" s="1">
        <v>0</v>
      </c>
      <c r="CV27" s="1">
        <v>90389.4</v>
      </c>
      <c r="CW27" s="1">
        <v>20827.05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70478.080000000002</v>
      </c>
      <c r="DE27" s="1">
        <v>0</v>
      </c>
      <c r="DF27" s="1">
        <v>0</v>
      </c>
      <c r="DG27" s="1">
        <v>0</v>
      </c>
      <c r="DH27" s="1">
        <v>127282.41</v>
      </c>
      <c r="DI27" s="1">
        <v>34713.379999999997</v>
      </c>
      <c r="DJ27" s="1">
        <v>34713.379999999997</v>
      </c>
      <c r="DK27" s="1">
        <v>0</v>
      </c>
      <c r="DL27" s="1">
        <v>0</v>
      </c>
      <c r="DM27" s="1">
        <v>0</v>
      </c>
      <c r="DN27" s="2">
        <f>+SUM(R27:DM27)</f>
        <v>4137239.6200000006</v>
      </c>
      <c r="DO27" s="3">
        <f t="shared" si="1"/>
        <v>384791.31000000006</v>
      </c>
      <c r="DP27" s="1">
        <v>73310.240000000005</v>
      </c>
      <c r="DQ27" s="1">
        <v>41514.67</v>
      </c>
      <c r="DR27" s="1">
        <v>481</v>
      </c>
      <c r="DS27" s="1">
        <v>257269</v>
      </c>
      <c r="DT27" s="1">
        <v>112271.52</v>
      </c>
      <c r="DU27" s="1">
        <v>22454.3</v>
      </c>
      <c r="DV27" s="1">
        <v>37981.22</v>
      </c>
      <c r="DW27" s="1">
        <v>143745.57</v>
      </c>
      <c r="DX27" s="1">
        <v>155269.13</v>
      </c>
      <c r="DY27" s="1">
        <v>48</v>
      </c>
      <c r="DZ27" s="1">
        <v>78.36</v>
      </c>
      <c r="EA27" s="1">
        <v>23142.26</v>
      </c>
      <c r="EB27" s="1">
        <v>62518</v>
      </c>
      <c r="EC27" s="1">
        <v>67688.679999999993</v>
      </c>
      <c r="ED27" s="1">
        <v>0</v>
      </c>
      <c r="EE27" s="4">
        <f t="shared" si="0"/>
        <v>997771.95</v>
      </c>
      <c r="EF27" s="4">
        <f t="shared" si="2"/>
        <v>5135011.57</v>
      </c>
    </row>
    <row r="28" spans="1:136" x14ac:dyDescent="0.2">
      <c r="A28" t="s">
        <v>132</v>
      </c>
      <c r="B28" t="s">
        <v>302</v>
      </c>
      <c r="C28" t="s">
        <v>303</v>
      </c>
      <c r="D28" t="s">
        <v>304</v>
      </c>
      <c r="E28" t="s">
        <v>305</v>
      </c>
      <c r="F28" t="s">
        <v>225</v>
      </c>
      <c r="J28" t="s">
        <v>138</v>
      </c>
      <c r="K28" t="s">
        <v>139</v>
      </c>
      <c r="L28" t="s">
        <v>140</v>
      </c>
      <c r="N28" t="s">
        <v>294</v>
      </c>
      <c r="O28" t="s">
        <v>295</v>
      </c>
      <c r="P28" t="s">
        <v>306</v>
      </c>
      <c r="Q28" t="s">
        <v>144</v>
      </c>
      <c r="R28" s="1">
        <v>128478</v>
      </c>
      <c r="S28" s="1">
        <v>0</v>
      </c>
      <c r="T28" s="1">
        <v>0</v>
      </c>
      <c r="U28" s="1">
        <v>10266</v>
      </c>
      <c r="V28" s="1">
        <v>0</v>
      </c>
      <c r="W28" s="1">
        <v>36708</v>
      </c>
      <c r="X28" s="1">
        <v>0</v>
      </c>
      <c r="Y28" s="1">
        <v>0</v>
      </c>
      <c r="Z28" s="1">
        <v>493163.88</v>
      </c>
      <c r="AA28" s="1">
        <v>0</v>
      </c>
      <c r="AB28" s="1">
        <v>40125.870000000003</v>
      </c>
      <c r="AC28" s="1">
        <v>0</v>
      </c>
      <c r="AD28" s="1">
        <v>545995.17000000004</v>
      </c>
      <c r="AE28" s="1">
        <v>44424.45</v>
      </c>
      <c r="AF28" s="1">
        <v>0</v>
      </c>
      <c r="AG28" s="5">
        <v>0.25</v>
      </c>
      <c r="AH28" s="5">
        <v>0</v>
      </c>
      <c r="AI28" s="1">
        <v>0</v>
      </c>
      <c r="AJ28" s="1">
        <v>0</v>
      </c>
      <c r="AK28" s="1">
        <v>1372268</v>
      </c>
      <c r="AL28" s="1">
        <v>143432.91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46107</v>
      </c>
      <c r="AZ28" s="1">
        <v>82399</v>
      </c>
      <c r="BA28" s="1">
        <v>46107</v>
      </c>
      <c r="BB28" s="1">
        <v>0</v>
      </c>
      <c r="BC28" s="1">
        <v>0</v>
      </c>
      <c r="BD28" s="1">
        <v>0</v>
      </c>
      <c r="BE28" s="1">
        <v>0</v>
      </c>
      <c r="BF28" s="1">
        <v>51350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170631.99</v>
      </c>
      <c r="CA28" s="1">
        <v>0</v>
      </c>
      <c r="CB28" s="1">
        <v>0</v>
      </c>
      <c r="CC28" s="1">
        <v>0</v>
      </c>
      <c r="CD28" s="1">
        <v>0</v>
      </c>
      <c r="CE28" s="1">
        <v>29625</v>
      </c>
      <c r="CF28" s="1">
        <v>38652</v>
      </c>
      <c r="CG28" s="1">
        <v>0</v>
      </c>
      <c r="CH28" s="1">
        <v>0</v>
      </c>
      <c r="CI28" s="1">
        <v>0</v>
      </c>
      <c r="CJ28" s="1">
        <v>0</v>
      </c>
      <c r="CK28" s="1">
        <v>124622.11</v>
      </c>
      <c r="CL28" s="1">
        <v>0</v>
      </c>
      <c r="CM28" s="1">
        <v>31590</v>
      </c>
      <c r="CN28" s="1">
        <v>0</v>
      </c>
      <c r="CO28" s="1">
        <v>19594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65601.77</v>
      </c>
      <c r="DE28" s="1">
        <v>0</v>
      </c>
      <c r="DF28" s="1">
        <v>0</v>
      </c>
      <c r="DG28" s="1">
        <v>0</v>
      </c>
      <c r="DH28" s="1">
        <v>127282.41</v>
      </c>
      <c r="DI28" s="1">
        <v>34713.379999999997</v>
      </c>
      <c r="DJ28" s="1">
        <v>34713.379999999997</v>
      </c>
      <c r="DK28" s="1">
        <v>17356.689999999999</v>
      </c>
      <c r="DL28" s="1">
        <v>0</v>
      </c>
      <c r="DM28" s="1">
        <v>0</v>
      </c>
      <c r="DN28" s="2">
        <f>+SUM(R28:DM28)</f>
        <v>3735208.2600000002</v>
      </c>
      <c r="DO28" s="3">
        <f t="shared" si="1"/>
        <v>279667.63</v>
      </c>
      <c r="DP28" s="1">
        <v>65985.2</v>
      </c>
      <c r="DQ28" s="1">
        <v>39754.339999999997</v>
      </c>
      <c r="DR28" s="1">
        <v>481</v>
      </c>
      <c r="DS28" s="1">
        <v>231487.72</v>
      </c>
      <c r="DT28" s="1">
        <v>101020.64</v>
      </c>
      <c r="DU28" s="1">
        <v>20204.13</v>
      </c>
      <c r="DV28" s="1">
        <v>34175.07</v>
      </c>
      <c r="DW28" s="1">
        <v>129382.74</v>
      </c>
      <c r="DX28" s="1">
        <v>64481.26</v>
      </c>
      <c r="DY28" s="1">
        <v>36</v>
      </c>
      <c r="DZ28" s="1">
        <v>78.36</v>
      </c>
      <c r="EA28" s="1">
        <v>23142.26</v>
      </c>
      <c r="EB28" s="1">
        <v>62518</v>
      </c>
      <c r="EC28" s="1">
        <v>67422.559999999998</v>
      </c>
      <c r="ED28" s="1">
        <v>0</v>
      </c>
      <c r="EE28" s="4">
        <f t="shared" si="0"/>
        <v>840169.28</v>
      </c>
      <c r="EF28" s="4">
        <f t="shared" si="2"/>
        <v>4575377.54</v>
      </c>
    </row>
    <row r="29" spans="1:136" x14ac:dyDescent="0.2">
      <c r="A29" t="s">
        <v>132</v>
      </c>
      <c r="B29" t="s">
        <v>307</v>
      </c>
      <c r="C29" t="s">
        <v>308</v>
      </c>
      <c r="D29" t="s">
        <v>309</v>
      </c>
      <c r="E29" t="s">
        <v>310</v>
      </c>
      <c r="F29" t="s">
        <v>198</v>
      </c>
      <c r="J29" t="s">
        <v>138</v>
      </c>
      <c r="K29" t="s">
        <v>139</v>
      </c>
      <c r="L29" t="s">
        <v>140</v>
      </c>
      <c r="N29" t="s">
        <v>279</v>
      </c>
      <c r="O29" t="s">
        <v>280</v>
      </c>
      <c r="P29" t="s">
        <v>311</v>
      </c>
      <c r="Q29" t="s">
        <v>144</v>
      </c>
      <c r="R29" s="1">
        <v>122360</v>
      </c>
      <c r="S29" s="1">
        <v>0</v>
      </c>
      <c r="T29" s="1">
        <v>0</v>
      </c>
      <c r="U29" s="1">
        <v>20532</v>
      </c>
      <c r="V29" s="1">
        <v>0</v>
      </c>
      <c r="W29" s="1">
        <v>73416</v>
      </c>
      <c r="X29" s="1">
        <v>0</v>
      </c>
      <c r="Y29" s="1">
        <v>0</v>
      </c>
      <c r="Z29" s="1">
        <v>464988.51</v>
      </c>
      <c r="AA29" s="1">
        <v>0</v>
      </c>
      <c r="AB29" s="1">
        <v>49469.64</v>
      </c>
      <c r="AC29" s="1">
        <v>0</v>
      </c>
      <c r="AD29" s="1">
        <v>514801.45</v>
      </c>
      <c r="AE29" s="1">
        <v>54769.19</v>
      </c>
      <c r="AF29" s="1">
        <v>0</v>
      </c>
      <c r="AG29" s="5">
        <v>0.56999999999999995</v>
      </c>
      <c r="AH29" s="5">
        <v>0</v>
      </c>
      <c r="AI29" s="1">
        <v>1146793.17</v>
      </c>
      <c r="AJ29" s="1">
        <v>0</v>
      </c>
      <c r="AK29" s="1">
        <v>1497542</v>
      </c>
      <c r="AL29" s="1">
        <v>50241.2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-824061.56</v>
      </c>
      <c r="AV29" s="1">
        <v>0</v>
      </c>
      <c r="AW29" s="1">
        <v>0</v>
      </c>
      <c r="AX29" s="1">
        <v>0</v>
      </c>
      <c r="AY29" s="1">
        <v>46107</v>
      </c>
      <c r="AZ29" s="1">
        <v>82399</v>
      </c>
      <c r="BA29" s="1">
        <v>46107</v>
      </c>
      <c r="BB29" s="1">
        <v>0</v>
      </c>
      <c r="BC29" s="1">
        <v>0</v>
      </c>
      <c r="BD29" s="1">
        <v>0</v>
      </c>
      <c r="BE29" s="1">
        <v>0</v>
      </c>
      <c r="BF29" s="1">
        <v>43450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38652</v>
      </c>
      <c r="CG29" s="1">
        <v>0</v>
      </c>
      <c r="CH29" s="1">
        <v>0</v>
      </c>
      <c r="CI29" s="1">
        <v>1052</v>
      </c>
      <c r="CJ29" s="1">
        <v>0</v>
      </c>
      <c r="CK29" s="1">
        <v>126314.87</v>
      </c>
      <c r="CL29" s="1">
        <v>0</v>
      </c>
      <c r="CM29" s="1">
        <v>63180</v>
      </c>
      <c r="CN29" s="1">
        <v>0</v>
      </c>
      <c r="CO29" s="1">
        <v>39188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68819.87</v>
      </c>
      <c r="DE29" s="1">
        <v>0</v>
      </c>
      <c r="DF29" s="1">
        <v>0</v>
      </c>
      <c r="DG29" s="1">
        <v>0</v>
      </c>
      <c r="DH29" s="1">
        <v>127282.41</v>
      </c>
      <c r="DI29" s="1">
        <v>34713.379999999997</v>
      </c>
      <c r="DJ29" s="1">
        <v>34713.379999999997</v>
      </c>
      <c r="DK29" s="1">
        <v>0</v>
      </c>
      <c r="DL29" s="1">
        <v>0</v>
      </c>
      <c r="DM29" s="1">
        <v>0</v>
      </c>
      <c r="DN29" s="2">
        <f>+SUM(R29:DM29)</f>
        <v>3922831.0800000005</v>
      </c>
      <c r="DO29" s="3">
        <f t="shared" si="1"/>
        <v>265529.03999999998</v>
      </c>
      <c r="DP29" s="1">
        <v>72123.12</v>
      </c>
      <c r="DQ29" s="1">
        <v>39790.31</v>
      </c>
      <c r="DR29" s="1">
        <v>481</v>
      </c>
      <c r="DS29" s="1">
        <v>253090.8</v>
      </c>
      <c r="DT29" s="1">
        <v>110448.17</v>
      </c>
      <c r="DU29" s="1">
        <v>22089.63</v>
      </c>
      <c r="DV29" s="1">
        <v>37364.379999999997</v>
      </c>
      <c r="DW29" s="1">
        <v>141417.88</v>
      </c>
      <c r="DX29" s="1">
        <v>70498.83</v>
      </c>
      <c r="DY29" s="1">
        <v>24</v>
      </c>
      <c r="DZ29" s="1">
        <v>78.36</v>
      </c>
      <c r="EA29" s="1">
        <v>23142.26</v>
      </c>
      <c r="EB29" s="1">
        <v>62518</v>
      </c>
      <c r="EC29" s="1">
        <v>65041.73</v>
      </c>
      <c r="ED29" s="1">
        <v>0</v>
      </c>
      <c r="EE29" s="4">
        <f t="shared" si="0"/>
        <v>898108.46999999986</v>
      </c>
      <c r="EF29" s="4">
        <f t="shared" si="2"/>
        <v>4820939.5500000007</v>
      </c>
    </row>
    <row r="30" spans="1:136" x14ac:dyDescent="0.2">
      <c r="A30" t="s">
        <v>132</v>
      </c>
      <c r="B30" t="s">
        <v>312</v>
      </c>
      <c r="C30" t="s">
        <v>313</v>
      </c>
      <c r="D30" t="s">
        <v>314</v>
      </c>
      <c r="E30" t="s">
        <v>315</v>
      </c>
      <c r="F30" t="s">
        <v>137</v>
      </c>
      <c r="J30" t="s">
        <v>138</v>
      </c>
      <c r="K30" t="s">
        <v>139</v>
      </c>
      <c r="L30" t="s">
        <v>140</v>
      </c>
      <c r="M30" t="s">
        <v>150</v>
      </c>
      <c r="N30" t="s">
        <v>316</v>
      </c>
      <c r="O30" t="s">
        <v>317</v>
      </c>
      <c r="P30" t="s">
        <v>318</v>
      </c>
      <c r="Q30" t="s">
        <v>144</v>
      </c>
      <c r="R30" s="1">
        <v>0</v>
      </c>
      <c r="S30" s="1">
        <v>208012</v>
      </c>
      <c r="T30" s="1">
        <v>0</v>
      </c>
      <c r="U30" s="1">
        <v>34220</v>
      </c>
      <c r="V30" s="1">
        <v>0</v>
      </c>
      <c r="W30" s="1">
        <v>128478</v>
      </c>
      <c r="X30" s="1">
        <v>0</v>
      </c>
      <c r="Y30" s="1">
        <v>0</v>
      </c>
      <c r="Z30" s="1">
        <v>316359.26</v>
      </c>
      <c r="AA30" s="1">
        <v>0</v>
      </c>
      <c r="AB30" s="1">
        <v>84781.38</v>
      </c>
      <c r="AC30" s="1">
        <v>0</v>
      </c>
      <c r="AD30" s="1">
        <v>350249.95</v>
      </c>
      <c r="AE30" s="1">
        <v>93863.77</v>
      </c>
      <c r="AF30" s="1">
        <v>0</v>
      </c>
      <c r="AG30" s="5">
        <v>0.98</v>
      </c>
      <c r="AH30" s="5">
        <v>0</v>
      </c>
      <c r="AI30" s="1">
        <v>0</v>
      </c>
      <c r="AJ30" s="1">
        <v>0</v>
      </c>
      <c r="AK30" s="1">
        <v>240795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192636</v>
      </c>
      <c r="BC30" s="1">
        <v>0</v>
      </c>
      <c r="BD30" s="1">
        <v>57275</v>
      </c>
      <c r="BE30" s="1">
        <v>52974.9</v>
      </c>
      <c r="BF30" s="1">
        <v>0</v>
      </c>
      <c r="BG30" s="1">
        <v>93496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356323</v>
      </c>
      <c r="BS30" s="1">
        <v>0</v>
      </c>
      <c r="BT30" s="1">
        <v>0</v>
      </c>
      <c r="BU30" s="1">
        <v>0</v>
      </c>
      <c r="BV30" s="1">
        <v>78299.64</v>
      </c>
      <c r="BW30" s="1">
        <v>0</v>
      </c>
      <c r="BX30" s="1">
        <v>82308</v>
      </c>
      <c r="BY30" s="1">
        <v>0</v>
      </c>
      <c r="BZ30" s="1">
        <v>0</v>
      </c>
      <c r="CA30" s="1">
        <v>46107</v>
      </c>
      <c r="CB30" s="1">
        <v>0</v>
      </c>
      <c r="CC30" s="1">
        <v>46107</v>
      </c>
      <c r="CD30" s="1">
        <v>42379.92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94592.19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5644.16</v>
      </c>
      <c r="CV30" s="1">
        <v>0</v>
      </c>
      <c r="CW30" s="1">
        <v>0</v>
      </c>
      <c r="CX30" s="1">
        <v>44570.96</v>
      </c>
      <c r="CY30" s="1">
        <v>0</v>
      </c>
      <c r="CZ30" s="1">
        <v>44570.96</v>
      </c>
      <c r="DA30" s="1">
        <v>0</v>
      </c>
      <c r="DB30" s="1">
        <v>77977.740000000005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127282.41</v>
      </c>
      <c r="DI30" s="1">
        <v>34713.379999999997</v>
      </c>
      <c r="DJ30" s="1">
        <v>34713.379999999997</v>
      </c>
      <c r="DK30" s="1">
        <v>0</v>
      </c>
      <c r="DL30" s="1">
        <v>0</v>
      </c>
      <c r="DM30" s="1">
        <v>0</v>
      </c>
      <c r="DN30" s="2">
        <f>+SUM(R30:DM30)</f>
        <v>2968731.9800000004</v>
      </c>
      <c r="DO30" s="3">
        <f t="shared" si="1"/>
        <v>369472.99</v>
      </c>
      <c r="DP30" s="1">
        <v>42328.79</v>
      </c>
      <c r="DQ30" s="1">
        <v>37208.51</v>
      </c>
      <c r="DR30" s="1">
        <v>481</v>
      </c>
      <c r="DS30" s="1">
        <v>148226.43</v>
      </c>
      <c r="DT30" s="1">
        <v>64685.63</v>
      </c>
      <c r="DU30" s="1">
        <v>12937.13</v>
      </c>
      <c r="DV30" s="1">
        <v>21883.01</v>
      </c>
      <c r="DW30" s="1">
        <v>82997.62</v>
      </c>
      <c r="DX30" s="1">
        <v>41288.699999999997</v>
      </c>
      <c r="DY30" s="1">
        <v>0</v>
      </c>
      <c r="DZ30" s="1">
        <v>78.36</v>
      </c>
      <c r="EA30" s="1">
        <v>23142.26</v>
      </c>
      <c r="EB30" s="1">
        <v>112518</v>
      </c>
      <c r="EC30" s="1">
        <v>50715.26</v>
      </c>
      <c r="ED30" s="1">
        <v>27665.87</v>
      </c>
      <c r="EE30" s="4">
        <f t="shared" si="0"/>
        <v>666156.56999999995</v>
      </c>
      <c r="EF30" s="4">
        <f t="shared" si="2"/>
        <v>3634888.5500000003</v>
      </c>
    </row>
    <row r="31" spans="1:136" x14ac:dyDescent="0.2">
      <c r="A31" t="s">
        <v>132</v>
      </c>
      <c r="B31" t="s">
        <v>319</v>
      </c>
      <c r="C31" t="s">
        <v>320</v>
      </c>
      <c r="D31" t="s">
        <v>321</v>
      </c>
      <c r="E31" t="s">
        <v>322</v>
      </c>
      <c r="F31" t="s">
        <v>149</v>
      </c>
      <c r="J31" t="s">
        <v>138</v>
      </c>
      <c r="K31" t="s">
        <v>233</v>
      </c>
      <c r="L31" t="s">
        <v>234</v>
      </c>
      <c r="N31" t="s">
        <v>323</v>
      </c>
      <c r="O31" t="s">
        <v>324</v>
      </c>
      <c r="P31" t="s">
        <v>325</v>
      </c>
      <c r="Q31" t="s">
        <v>144</v>
      </c>
      <c r="R31" s="1">
        <v>122360</v>
      </c>
      <c r="S31" s="1">
        <v>0</v>
      </c>
      <c r="T31" s="1">
        <v>0</v>
      </c>
      <c r="U31" s="1">
        <v>20532</v>
      </c>
      <c r="V31" s="1">
        <v>0</v>
      </c>
      <c r="W31" s="1">
        <v>73416</v>
      </c>
      <c r="X31" s="1">
        <v>0</v>
      </c>
      <c r="Y31" s="1">
        <v>62485</v>
      </c>
      <c r="Z31" s="1">
        <v>375072.16</v>
      </c>
      <c r="AA31" s="1">
        <v>0</v>
      </c>
      <c r="AB31" s="1">
        <v>49469.64</v>
      </c>
      <c r="AC31" s="1">
        <v>0</v>
      </c>
      <c r="AD31" s="1">
        <v>415252.61</v>
      </c>
      <c r="AE31" s="1">
        <v>54769.19</v>
      </c>
      <c r="AF31" s="1">
        <v>0</v>
      </c>
      <c r="AG31" s="5">
        <v>0.08</v>
      </c>
      <c r="AH31" s="5">
        <v>0</v>
      </c>
      <c r="AI31" s="1">
        <v>228914.56</v>
      </c>
      <c r="AJ31" s="1">
        <v>0</v>
      </c>
      <c r="AK31" s="1">
        <v>1116042</v>
      </c>
      <c r="AL31" s="1">
        <v>0</v>
      </c>
      <c r="AM31" s="1">
        <v>122926.97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-176037.33</v>
      </c>
      <c r="AV31" s="1">
        <v>0</v>
      </c>
      <c r="AW31" s="1">
        <v>0</v>
      </c>
      <c r="AX31" s="1">
        <v>0</v>
      </c>
      <c r="AY31" s="1">
        <v>46107</v>
      </c>
      <c r="AZ31" s="1">
        <v>82399</v>
      </c>
      <c r="BA31" s="1">
        <v>46107</v>
      </c>
      <c r="BB31" s="1">
        <v>0</v>
      </c>
      <c r="BC31" s="1">
        <v>0</v>
      </c>
      <c r="BD31" s="1">
        <v>0</v>
      </c>
      <c r="BE31" s="1">
        <v>0</v>
      </c>
      <c r="BF31" s="1">
        <v>29625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11850</v>
      </c>
      <c r="CF31" s="1">
        <v>38652</v>
      </c>
      <c r="CG31" s="1">
        <v>0</v>
      </c>
      <c r="CH31" s="1">
        <v>0</v>
      </c>
      <c r="CI31" s="1">
        <v>0</v>
      </c>
      <c r="CJ31" s="1">
        <v>0</v>
      </c>
      <c r="CK31" s="1">
        <v>95125.24</v>
      </c>
      <c r="CL31" s="1">
        <v>0</v>
      </c>
      <c r="CM31" s="1">
        <v>31590</v>
      </c>
      <c r="CN31" s="1">
        <v>0</v>
      </c>
      <c r="CO31" s="1">
        <v>19594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51749.18</v>
      </c>
      <c r="DE31" s="1">
        <v>0</v>
      </c>
      <c r="DF31" s="1">
        <v>77623.77</v>
      </c>
      <c r="DG31" s="1">
        <v>0</v>
      </c>
      <c r="DH31" s="1">
        <v>127282.41</v>
      </c>
      <c r="DI31" s="1">
        <v>34713.379999999997</v>
      </c>
      <c r="DJ31" s="1">
        <v>34713.379999999997</v>
      </c>
      <c r="DK31" s="1">
        <v>0</v>
      </c>
      <c r="DL31" s="1">
        <v>0</v>
      </c>
      <c r="DM31" s="1">
        <v>0</v>
      </c>
      <c r="DN31" s="2">
        <f>+SUM(R31:DM31)</f>
        <v>3192334.2400000007</v>
      </c>
      <c r="DO31" s="3">
        <f t="shared" si="1"/>
        <v>326082.12</v>
      </c>
      <c r="DP31" s="1">
        <v>51802.6</v>
      </c>
      <c r="DQ31" s="1">
        <v>35904.71</v>
      </c>
      <c r="DR31" s="1">
        <v>481</v>
      </c>
      <c r="DS31" s="1">
        <v>181570.54</v>
      </c>
      <c r="DT31" s="1">
        <v>79236.91</v>
      </c>
      <c r="DU31" s="1">
        <v>15847.38</v>
      </c>
      <c r="DV31" s="1">
        <v>26805.68</v>
      </c>
      <c r="DW31" s="1">
        <v>101573.73</v>
      </c>
      <c r="DX31" s="1">
        <v>109582.96</v>
      </c>
      <c r="DY31" s="1">
        <v>36</v>
      </c>
      <c r="DZ31" s="1">
        <v>78.36</v>
      </c>
      <c r="EA31" s="1">
        <v>23142.26</v>
      </c>
      <c r="EB31" s="1">
        <v>62518</v>
      </c>
      <c r="EC31" s="1">
        <v>53673.82</v>
      </c>
      <c r="ED31" s="1">
        <v>33857.910000000003</v>
      </c>
      <c r="EE31" s="4">
        <f t="shared" si="0"/>
        <v>776111.86</v>
      </c>
      <c r="EF31" s="4">
        <f t="shared" si="2"/>
        <v>3968446.1000000006</v>
      </c>
    </row>
    <row r="32" spans="1:136" x14ac:dyDescent="0.2">
      <c r="A32" t="s">
        <v>132</v>
      </c>
      <c r="B32" t="s">
        <v>326</v>
      </c>
      <c r="C32" t="s">
        <v>327</v>
      </c>
      <c r="D32" t="s">
        <v>328</v>
      </c>
      <c r="E32" t="s">
        <v>329</v>
      </c>
      <c r="F32" t="s">
        <v>204</v>
      </c>
      <c r="J32" t="s">
        <v>138</v>
      </c>
      <c r="K32" t="s">
        <v>159</v>
      </c>
      <c r="L32" t="s">
        <v>160</v>
      </c>
      <c r="M32" t="s">
        <v>150</v>
      </c>
      <c r="N32" t="s">
        <v>316</v>
      </c>
      <c r="O32" t="s">
        <v>317</v>
      </c>
      <c r="P32" t="s">
        <v>330</v>
      </c>
      <c r="Q32" t="s">
        <v>144</v>
      </c>
      <c r="R32" s="1">
        <v>0</v>
      </c>
      <c r="S32" s="1">
        <v>140714</v>
      </c>
      <c r="T32" s="1">
        <v>0</v>
      </c>
      <c r="U32" s="1">
        <v>0</v>
      </c>
      <c r="V32" s="1">
        <v>0</v>
      </c>
      <c r="W32" s="1">
        <v>55062</v>
      </c>
      <c r="X32" s="1">
        <v>0</v>
      </c>
      <c r="Y32" s="1">
        <v>0</v>
      </c>
      <c r="Z32" s="1">
        <v>229382.15</v>
      </c>
      <c r="AA32" s="1">
        <v>0</v>
      </c>
      <c r="AB32" s="1">
        <v>44773.97</v>
      </c>
      <c r="AC32" s="1">
        <v>0</v>
      </c>
      <c r="AD32" s="1">
        <v>253955.23</v>
      </c>
      <c r="AE32" s="1">
        <v>49570.48</v>
      </c>
      <c r="AF32" s="1">
        <v>0</v>
      </c>
      <c r="AG32" s="5">
        <v>0.73</v>
      </c>
      <c r="AH32" s="5">
        <v>0</v>
      </c>
      <c r="AI32" s="1">
        <v>452199.8</v>
      </c>
      <c r="AJ32" s="1">
        <v>0</v>
      </c>
      <c r="AK32" s="1">
        <v>240795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-267293.7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192636</v>
      </c>
      <c r="BC32" s="1">
        <v>0</v>
      </c>
      <c r="BD32" s="1">
        <v>25675</v>
      </c>
      <c r="BE32" s="1">
        <v>52974.9</v>
      </c>
      <c r="BF32" s="1">
        <v>0</v>
      </c>
      <c r="BG32" s="1">
        <v>107880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109347.3</v>
      </c>
      <c r="BS32" s="1">
        <v>0</v>
      </c>
      <c r="BT32" s="1">
        <v>0</v>
      </c>
      <c r="BU32" s="1">
        <v>0</v>
      </c>
      <c r="BV32" s="1">
        <v>56772.61</v>
      </c>
      <c r="BW32" s="1">
        <v>0</v>
      </c>
      <c r="BX32" s="1">
        <v>82308</v>
      </c>
      <c r="BY32" s="1">
        <v>0</v>
      </c>
      <c r="BZ32" s="1">
        <v>0</v>
      </c>
      <c r="CA32" s="1">
        <v>46107</v>
      </c>
      <c r="CB32" s="1">
        <v>0</v>
      </c>
      <c r="CC32" s="1">
        <v>46107</v>
      </c>
      <c r="CD32" s="1">
        <v>42379.92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35311.410000000003</v>
      </c>
      <c r="CY32" s="1">
        <v>0</v>
      </c>
      <c r="CZ32" s="1">
        <v>35311.410000000003</v>
      </c>
      <c r="DA32" s="1">
        <v>0</v>
      </c>
      <c r="DB32" s="1">
        <v>58840.4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127282.41</v>
      </c>
      <c r="DI32" s="1">
        <v>34713.379999999997</v>
      </c>
      <c r="DJ32" s="1">
        <v>34713.379999999997</v>
      </c>
      <c r="DK32" s="1">
        <v>0</v>
      </c>
      <c r="DL32" s="1">
        <v>0</v>
      </c>
      <c r="DM32" s="1">
        <v>0</v>
      </c>
      <c r="DN32" s="2">
        <f>+SUM(R32:DM32)</f>
        <v>2287519.7799999993</v>
      </c>
      <c r="DO32" s="3">
        <f t="shared" si="1"/>
        <v>326172.39</v>
      </c>
      <c r="DP32" s="1">
        <v>36349.4</v>
      </c>
      <c r="DQ32" s="1">
        <v>23667.81</v>
      </c>
      <c r="DR32" s="1">
        <v>481</v>
      </c>
      <c r="DS32" s="1">
        <v>127181.33</v>
      </c>
      <c r="DT32" s="1">
        <v>55501.599999999999</v>
      </c>
      <c r="DU32" s="1">
        <v>11100.32</v>
      </c>
      <c r="DV32" s="1">
        <v>18776.07</v>
      </c>
      <c r="DW32" s="1">
        <v>71273.33</v>
      </c>
      <c r="DX32" s="1">
        <v>44873.64</v>
      </c>
      <c r="DY32" s="1">
        <v>0</v>
      </c>
      <c r="DZ32" s="1">
        <v>78.36</v>
      </c>
      <c r="EA32" s="1">
        <v>23142.26</v>
      </c>
      <c r="EB32" s="1">
        <v>112518</v>
      </c>
      <c r="EC32" s="1">
        <v>34660.910000000003</v>
      </c>
      <c r="ED32" s="1">
        <v>23757.78</v>
      </c>
      <c r="EE32" s="4">
        <f t="shared" si="0"/>
        <v>583361.81000000017</v>
      </c>
      <c r="EF32" s="4">
        <f t="shared" si="2"/>
        <v>2870881.5899999994</v>
      </c>
    </row>
    <row r="33" spans="1:136" x14ac:dyDescent="0.2">
      <c r="A33" t="s">
        <v>132</v>
      </c>
      <c r="B33" t="s">
        <v>331</v>
      </c>
      <c r="C33" t="s">
        <v>332</v>
      </c>
      <c r="D33" t="s">
        <v>333</v>
      </c>
      <c r="E33" t="s">
        <v>334</v>
      </c>
      <c r="F33" t="s">
        <v>225</v>
      </c>
      <c r="J33" t="s">
        <v>138</v>
      </c>
      <c r="K33" t="s">
        <v>139</v>
      </c>
      <c r="L33" t="s">
        <v>140</v>
      </c>
      <c r="N33" t="s">
        <v>279</v>
      </c>
      <c r="O33" t="s">
        <v>280</v>
      </c>
      <c r="P33" t="s">
        <v>335</v>
      </c>
      <c r="Q33" t="s">
        <v>144</v>
      </c>
      <c r="R33" s="1">
        <v>122360</v>
      </c>
      <c r="S33" s="1">
        <v>0</v>
      </c>
      <c r="T33" s="1">
        <v>0</v>
      </c>
      <c r="U33" s="1">
        <v>39353</v>
      </c>
      <c r="V33" s="1">
        <v>12236</v>
      </c>
      <c r="W33" s="1">
        <v>128478</v>
      </c>
      <c r="X33" s="1">
        <v>0</v>
      </c>
      <c r="Y33" s="1">
        <v>0</v>
      </c>
      <c r="Z33" s="1">
        <v>644774.41</v>
      </c>
      <c r="AA33" s="1">
        <v>0</v>
      </c>
      <c r="AB33" s="1">
        <v>69165.05</v>
      </c>
      <c r="AC33" s="1">
        <v>0</v>
      </c>
      <c r="AD33" s="1">
        <v>713847.31</v>
      </c>
      <c r="AE33" s="1">
        <v>76574.52</v>
      </c>
      <c r="AF33" s="1">
        <v>0</v>
      </c>
      <c r="AG33" s="5">
        <v>0.96</v>
      </c>
      <c r="AH33" s="5">
        <v>0</v>
      </c>
      <c r="AI33" s="1">
        <v>0</v>
      </c>
      <c r="AJ33" s="1">
        <v>0</v>
      </c>
      <c r="AK33" s="1">
        <v>1843363</v>
      </c>
      <c r="AL33" s="1">
        <v>0</v>
      </c>
      <c r="AM33" s="1">
        <v>526461.03</v>
      </c>
      <c r="AN33" s="1">
        <v>9366.4500000000007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46107</v>
      </c>
      <c r="AZ33" s="1">
        <v>82399</v>
      </c>
      <c r="BA33" s="1">
        <v>46107</v>
      </c>
      <c r="BB33" s="1">
        <v>0</v>
      </c>
      <c r="BC33" s="1">
        <v>0</v>
      </c>
      <c r="BD33" s="1">
        <v>0</v>
      </c>
      <c r="BE33" s="1">
        <v>0</v>
      </c>
      <c r="BF33" s="1">
        <v>29625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38652</v>
      </c>
      <c r="CG33" s="1">
        <v>0</v>
      </c>
      <c r="CH33" s="1">
        <v>0</v>
      </c>
      <c r="CI33" s="1">
        <v>0</v>
      </c>
      <c r="CJ33" s="1">
        <v>0</v>
      </c>
      <c r="CK33" s="1">
        <v>146037.71</v>
      </c>
      <c r="CL33" s="1">
        <v>0</v>
      </c>
      <c r="CM33" s="1">
        <v>31590</v>
      </c>
      <c r="CN33" s="1">
        <v>0</v>
      </c>
      <c r="CO33" s="1">
        <v>19594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86473.27</v>
      </c>
      <c r="DE33" s="1">
        <v>0</v>
      </c>
      <c r="DF33" s="1">
        <v>0</v>
      </c>
      <c r="DG33" s="1">
        <v>0</v>
      </c>
      <c r="DH33" s="1">
        <v>127282.41</v>
      </c>
      <c r="DI33" s="1">
        <v>34713.379999999997</v>
      </c>
      <c r="DJ33" s="1">
        <v>34713.379999999997</v>
      </c>
      <c r="DK33" s="1">
        <v>0</v>
      </c>
      <c r="DL33" s="1">
        <v>0</v>
      </c>
      <c r="DM33" s="1">
        <v>0</v>
      </c>
      <c r="DN33" s="2">
        <f>+SUM(R33:DM33)</f>
        <v>4909273.88</v>
      </c>
      <c r="DO33" s="3">
        <f t="shared" si="1"/>
        <v>283182.44</v>
      </c>
      <c r="DP33" s="1">
        <v>86270.65</v>
      </c>
      <c r="DQ33" s="1">
        <v>55287.72</v>
      </c>
      <c r="DR33" s="1">
        <v>481</v>
      </c>
      <c r="DS33" s="1">
        <v>302884.55</v>
      </c>
      <c r="DT33" s="1">
        <v>132178.03</v>
      </c>
      <c r="DU33" s="1">
        <v>26435.61</v>
      </c>
      <c r="DV33" s="1">
        <v>44715.55</v>
      </c>
      <c r="DW33" s="1">
        <v>169158.13</v>
      </c>
      <c r="DX33" s="1">
        <v>84368.960000000006</v>
      </c>
      <c r="DY33" s="1">
        <v>48</v>
      </c>
      <c r="DZ33" s="1">
        <v>78.36</v>
      </c>
      <c r="EA33" s="1">
        <v>23142.26</v>
      </c>
      <c r="EB33" s="1">
        <v>62518</v>
      </c>
      <c r="EC33" s="1">
        <v>90261.68</v>
      </c>
      <c r="ED33" s="1">
        <v>0</v>
      </c>
      <c r="EE33" s="4">
        <f t="shared" si="0"/>
        <v>1077828.5</v>
      </c>
      <c r="EF33" s="4">
        <f t="shared" si="2"/>
        <v>5987102.3799999999</v>
      </c>
    </row>
    <row r="34" spans="1:136" x14ac:dyDescent="0.2">
      <c r="A34" t="s">
        <v>132</v>
      </c>
      <c r="B34" t="s">
        <v>336</v>
      </c>
      <c r="C34" t="s">
        <v>269</v>
      </c>
      <c r="D34" t="s">
        <v>337</v>
      </c>
      <c r="E34" t="s">
        <v>338</v>
      </c>
      <c r="F34" t="s">
        <v>137</v>
      </c>
      <c r="J34" t="s">
        <v>138</v>
      </c>
      <c r="K34" t="s">
        <v>233</v>
      </c>
      <c r="L34" t="s">
        <v>234</v>
      </c>
      <c r="M34" t="s">
        <v>150</v>
      </c>
      <c r="N34" t="s">
        <v>166</v>
      </c>
      <c r="O34" t="s">
        <v>167</v>
      </c>
      <c r="P34" t="s">
        <v>339</v>
      </c>
      <c r="Q34" t="s">
        <v>144</v>
      </c>
      <c r="R34" s="1">
        <v>0</v>
      </c>
      <c r="S34" s="1">
        <v>116242</v>
      </c>
      <c r="T34" s="1">
        <v>0</v>
      </c>
      <c r="U34" s="1">
        <v>41064</v>
      </c>
      <c r="V34" s="1">
        <v>0</v>
      </c>
      <c r="W34" s="1">
        <v>146832</v>
      </c>
      <c r="X34" s="1">
        <v>0</v>
      </c>
      <c r="Y34" s="1">
        <v>0</v>
      </c>
      <c r="Z34" s="1">
        <v>307934.74</v>
      </c>
      <c r="AA34" s="1">
        <v>0</v>
      </c>
      <c r="AB34" s="1">
        <v>69556.36</v>
      </c>
      <c r="AC34" s="1">
        <v>0</v>
      </c>
      <c r="AD34" s="1">
        <v>340922.94</v>
      </c>
      <c r="AE34" s="1">
        <v>77007.740000000005</v>
      </c>
      <c r="AF34" s="1">
        <v>0</v>
      </c>
      <c r="AG34" s="5">
        <v>0.96</v>
      </c>
      <c r="AH34" s="5">
        <v>0</v>
      </c>
      <c r="AI34" s="1">
        <v>0</v>
      </c>
      <c r="AJ34" s="1">
        <v>0</v>
      </c>
      <c r="AK34" s="1">
        <v>240795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192636</v>
      </c>
      <c r="BC34" s="1">
        <v>0</v>
      </c>
      <c r="BD34" s="1">
        <v>25675</v>
      </c>
      <c r="BE34" s="1">
        <v>52974.9</v>
      </c>
      <c r="BF34" s="1">
        <v>0</v>
      </c>
      <c r="BG34" s="1">
        <v>107880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351411.84</v>
      </c>
      <c r="BS34" s="1">
        <v>0</v>
      </c>
      <c r="BT34" s="1">
        <v>0</v>
      </c>
      <c r="BU34" s="1">
        <v>0</v>
      </c>
      <c r="BV34" s="1">
        <v>76214.55</v>
      </c>
      <c r="BW34" s="1">
        <v>0</v>
      </c>
      <c r="BX34" s="1">
        <v>82308</v>
      </c>
      <c r="BY34" s="1">
        <v>0</v>
      </c>
      <c r="BZ34" s="1">
        <v>0</v>
      </c>
      <c r="CA34" s="1">
        <v>46107</v>
      </c>
      <c r="CB34" s="1">
        <v>0</v>
      </c>
      <c r="CC34" s="1">
        <v>46107</v>
      </c>
      <c r="CD34" s="1">
        <v>42379.92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81967.89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42837.58</v>
      </c>
      <c r="CY34" s="1">
        <v>0</v>
      </c>
      <c r="CZ34" s="1">
        <v>42837.58</v>
      </c>
      <c r="DA34" s="1">
        <v>0</v>
      </c>
      <c r="DB34" s="1">
        <v>73380.509999999995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127282.41</v>
      </c>
      <c r="DI34" s="1">
        <v>34713.379999999997</v>
      </c>
      <c r="DJ34" s="1">
        <v>34713.379999999997</v>
      </c>
      <c r="DK34" s="1">
        <v>0</v>
      </c>
      <c r="DL34" s="1">
        <v>0</v>
      </c>
      <c r="DM34" s="1">
        <v>0</v>
      </c>
      <c r="DN34" s="2">
        <f>+SUM(R34:DM34)</f>
        <v>2801782.6799999997</v>
      </c>
      <c r="DO34" s="3">
        <f t="shared" si="1"/>
        <v>355764.83999999997</v>
      </c>
      <c r="DP34" s="1">
        <v>41201.589999999997</v>
      </c>
      <c r="DQ34" s="1">
        <v>33646.53</v>
      </c>
      <c r="DR34" s="1">
        <v>481</v>
      </c>
      <c r="DS34" s="1">
        <v>144259.13</v>
      </c>
      <c r="DT34" s="1">
        <v>62954.31</v>
      </c>
      <c r="DU34" s="1">
        <v>12590.86</v>
      </c>
      <c r="DV34" s="1">
        <v>21297.31</v>
      </c>
      <c r="DW34" s="1">
        <v>80787.429999999993</v>
      </c>
      <c r="DX34" s="1">
        <v>87064.47</v>
      </c>
      <c r="DY34" s="1">
        <v>0</v>
      </c>
      <c r="DZ34" s="1">
        <v>78.36</v>
      </c>
      <c r="EA34" s="1">
        <v>23142.26</v>
      </c>
      <c r="EB34" s="1">
        <v>112518</v>
      </c>
      <c r="EC34" s="1">
        <v>47725.31</v>
      </c>
      <c r="ED34" s="1">
        <v>26929.14</v>
      </c>
      <c r="EE34" s="4">
        <f t="shared" si="0"/>
        <v>694675.70000000007</v>
      </c>
      <c r="EF34" s="4">
        <f t="shared" si="2"/>
        <v>3496458.38</v>
      </c>
    </row>
    <row r="35" spans="1:136" x14ac:dyDescent="0.2">
      <c r="A35" t="s">
        <v>132</v>
      </c>
      <c r="B35" t="s">
        <v>340</v>
      </c>
      <c r="C35" t="s">
        <v>341</v>
      </c>
      <c r="D35" t="s">
        <v>342</v>
      </c>
      <c r="E35" t="s">
        <v>343</v>
      </c>
      <c r="F35" t="s">
        <v>149</v>
      </c>
      <c r="J35" t="s">
        <v>138</v>
      </c>
      <c r="K35" t="s">
        <v>344</v>
      </c>
      <c r="L35" t="s">
        <v>345</v>
      </c>
      <c r="M35" t="s">
        <v>150</v>
      </c>
      <c r="N35" t="s">
        <v>151</v>
      </c>
      <c r="O35" t="s">
        <v>152</v>
      </c>
      <c r="P35" t="s">
        <v>346</v>
      </c>
      <c r="Q35" t="s">
        <v>144</v>
      </c>
      <c r="R35" s="1">
        <v>0</v>
      </c>
      <c r="S35" s="1">
        <v>91770</v>
      </c>
      <c r="T35" s="1">
        <v>0</v>
      </c>
      <c r="U35" s="1">
        <v>0</v>
      </c>
      <c r="V35" s="1">
        <v>0</v>
      </c>
      <c r="W35" s="1">
        <v>91770</v>
      </c>
      <c r="X35" s="1">
        <v>0</v>
      </c>
      <c r="Y35" s="1">
        <v>0</v>
      </c>
      <c r="Z35" s="1">
        <v>242333.71</v>
      </c>
      <c r="AA35" s="1">
        <v>0</v>
      </c>
      <c r="AB35" s="1">
        <v>41975.6</v>
      </c>
      <c r="AC35" s="1">
        <v>0</v>
      </c>
      <c r="AD35" s="1">
        <v>268294.26</v>
      </c>
      <c r="AE35" s="1">
        <v>46472.33</v>
      </c>
      <c r="AF35" s="1">
        <v>0</v>
      </c>
      <c r="AG35" s="5">
        <v>0.68</v>
      </c>
      <c r="AH35" s="5">
        <v>0</v>
      </c>
      <c r="AI35" s="1">
        <v>161917.01999999999</v>
      </c>
      <c r="AJ35" s="1">
        <v>0</v>
      </c>
      <c r="AK35" s="1">
        <v>240795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-96934.38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192636</v>
      </c>
      <c r="BC35" s="1">
        <v>0</v>
      </c>
      <c r="BD35" s="1">
        <v>23700</v>
      </c>
      <c r="BE35" s="1">
        <v>52974.9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272628</v>
      </c>
      <c r="BS35" s="1">
        <v>0</v>
      </c>
      <c r="BT35" s="1">
        <v>0</v>
      </c>
      <c r="BU35" s="1">
        <v>0</v>
      </c>
      <c r="BV35" s="1">
        <v>59978.15</v>
      </c>
      <c r="BW35" s="1">
        <v>0</v>
      </c>
      <c r="BX35" s="1">
        <v>82308</v>
      </c>
      <c r="BY35" s="1">
        <v>0</v>
      </c>
      <c r="BZ35" s="1">
        <v>0</v>
      </c>
      <c r="CA35" s="1">
        <v>46107</v>
      </c>
      <c r="CB35" s="1">
        <v>0</v>
      </c>
      <c r="CC35" s="1">
        <v>46107</v>
      </c>
      <c r="CD35" s="1">
        <v>42379.92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34473.449999999997</v>
      </c>
      <c r="CY35" s="1">
        <v>0</v>
      </c>
      <c r="CZ35" s="1">
        <v>34473.449999999997</v>
      </c>
      <c r="DA35" s="1">
        <v>0</v>
      </c>
      <c r="DB35" s="1">
        <v>57216.38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123705.63</v>
      </c>
      <c r="DI35" s="1">
        <v>33737.9</v>
      </c>
      <c r="DJ35" s="1">
        <v>33737.9</v>
      </c>
      <c r="DK35" s="1">
        <v>0</v>
      </c>
      <c r="DL35" s="1">
        <v>0</v>
      </c>
      <c r="DM35" s="1">
        <v>975.48</v>
      </c>
      <c r="DN35" s="2">
        <f>+SUM(R35:DM35)</f>
        <v>2225533.3799999994</v>
      </c>
      <c r="DO35" s="3">
        <f t="shared" si="1"/>
        <v>318320.19</v>
      </c>
      <c r="DP35" s="1">
        <v>34412.660000000003</v>
      </c>
      <c r="DQ35" s="1">
        <v>23948.05</v>
      </c>
      <c r="DR35" s="1">
        <v>481</v>
      </c>
      <c r="DS35" s="1">
        <v>120364.76</v>
      </c>
      <c r="DT35" s="1">
        <v>52526.87</v>
      </c>
      <c r="DU35" s="1">
        <v>10505.37</v>
      </c>
      <c r="DV35" s="1">
        <v>17769.73</v>
      </c>
      <c r="DW35" s="1">
        <v>67475.8</v>
      </c>
      <c r="DX35" s="1">
        <v>42468.53</v>
      </c>
      <c r="DY35" s="1">
        <v>0</v>
      </c>
      <c r="DZ35" s="1">
        <v>78.36</v>
      </c>
      <c r="EA35" s="1">
        <v>22491.94</v>
      </c>
      <c r="EB35" s="1">
        <v>112518</v>
      </c>
      <c r="EC35" s="1">
        <v>35944.550000000003</v>
      </c>
      <c r="ED35" s="1">
        <v>22491.93</v>
      </c>
      <c r="EE35" s="4">
        <f t="shared" si="0"/>
        <v>563477.55000000005</v>
      </c>
      <c r="EF35" s="4">
        <f t="shared" si="2"/>
        <v>2789010.9299999997</v>
      </c>
    </row>
    <row r="36" spans="1:136" x14ac:dyDescent="0.2">
      <c r="A36" t="s">
        <v>132</v>
      </c>
      <c r="B36" t="s">
        <v>347</v>
      </c>
      <c r="C36" t="s">
        <v>348</v>
      </c>
      <c r="D36" t="s">
        <v>349</v>
      </c>
      <c r="E36" t="s">
        <v>350</v>
      </c>
      <c r="F36" t="s">
        <v>225</v>
      </c>
      <c r="J36" t="s">
        <v>138</v>
      </c>
      <c r="K36" t="s">
        <v>159</v>
      </c>
      <c r="L36" t="s">
        <v>160</v>
      </c>
      <c r="M36" t="s">
        <v>150</v>
      </c>
      <c r="N36" t="s">
        <v>151</v>
      </c>
      <c r="O36" t="s">
        <v>152</v>
      </c>
      <c r="P36" t="s">
        <v>339</v>
      </c>
      <c r="Q36" t="s">
        <v>144</v>
      </c>
      <c r="R36" s="1">
        <v>0</v>
      </c>
      <c r="S36" s="1">
        <v>122360</v>
      </c>
      <c r="T36" s="1">
        <v>0</v>
      </c>
      <c r="U36" s="1">
        <v>0</v>
      </c>
      <c r="V36" s="1">
        <v>0</v>
      </c>
      <c r="W36" s="1">
        <v>110124</v>
      </c>
      <c r="X36" s="1">
        <v>0</v>
      </c>
      <c r="Y36" s="1">
        <v>0</v>
      </c>
      <c r="Z36" s="1">
        <v>278317.15000000002</v>
      </c>
      <c r="AA36" s="1">
        <v>0</v>
      </c>
      <c r="AB36" s="1">
        <v>53169.09</v>
      </c>
      <c r="AC36" s="1">
        <v>0</v>
      </c>
      <c r="AD36" s="1">
        <v>308132.5</v>
      </c>
      <c r="AE36" s="1">
        <v>58864.95</v>
      </c>
      <c r="AF36" s="1">
        <v>0</v>
      </c>
      <c r="AG36" s="5">
        <v>0.5</v>
      </c>
      <c r="AH36" s="5">
        <v>0</v>
      </c>
      <c r="AI36" s="1">
        <v>552620.76</v>
      </c>
      <c r="AJ36" s="1">
        <v>0</v>
      </c>
      <c r="AK36" s="1">
        <v>240795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-323814.25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192636</v>
      </c>
      <c r="BC36" s="1">
        <v>0</v>
      </c>
      <c r="BD36" s="1">
        <v>25675</v>
      </c>
      <c r="BE36" s="1">
        <v>52974.9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264939.12</v>
      </c>
      <c r="BS36" s="1">
        <v>0</v>
      </c>
      <c r="BT36" s="1">
        <v>0</v>
      </c>
      <c r="BU36" s="1">
        <v>0</v>
      </c>
      <c r="BV36" s="1">
        <v>68884.13</v>
      </c>
      <c r="BW36" s="1">
        <v>0</v>
      </c>
      <c r="BX36" s="1">
        <v>82308</v>
      </c>
      <c r="BY36" s="1">
        <v>0</v>
      </c>
      <c r="BZ36" s="1">
        <v>0</v>
      </c>
      <c r="CA36" s="1">
        <v>46107</v>
      </c>
      <c r="CB36" s="1">
        <v>0</v>
      </c>
      <c r="CC36" s="1">
        <v>46107</v>
      </c>
      <c r="CD36" s="1">
        <v>42379.92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154146.94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42884.86</v>
      </c>
      <c r="CY36" s="1">
        <v>0</v>
      </c>
      <c r="CZ36" s="1">
        <v>42884.86</v>
      </c>
      <c r="DA36" s="1">
        <v>0</v>
      </c>
      <c r="DB36" s="1">
        <v>71301.820000000007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127282.41</v>
      </c>
      <c r="DI36" s="1">
        <v>34713.379999999997</v>
      </c>
      <c r="DJ36" s="1">
        <v>34713.379999999997</v>
      </c>
      <c r="DK36" s="1">
        <v>0</v>
      </c>
      <c r="DL36" s="1">
        <v>0</v>
      </c>
      <c r="DM36" s="1">
        <v>0</v>
      </c>
      <c r="DN36" s="2">
        <f>+SUM(R36:DM36)</f>
        <v>2730508.419999999</v>
      </c>
      <c r="DO36" s="3">
        <f t="shared" si="1"/>
        <v>353780.71</v>
      </c>
      <c r="DP36" s="1">
        <v>44240.24</v>
      </c>
      <c r="DQ36" s="1">
        <v>28487.61</v>
      </c>
      <c r="DR36" s="1">
        <v>481</v>
      </c>
      <c r="DS36" s="1">
        <v>154954</v>
      </c>
      <c r="DT36" s="1">
        <v>67621.52</v>
      </c>
      <c r="DU36" s="1">
        <v>13524.3</v>
      </c>
      <c r="DV36" s="1">
        <v>22876.22</v>
      </c>
      <c r="DW36" s="1">
        <v>86745.57</v>
      </c>
      <c r="DX36" s="1">
        <v>54672.72</v>
      </c>
      <c r="DY36" s="1">
        <v>0</v>
      </c>
      <c r="DZ36" s="1">
        <v>78.36</v>
      </c>
      <c r="EA36" s="1">
        <v>23142.26</v>
      </c>
      <c r="EB36" s="1">
        <v>112518</v>
      </c>
      <c r="EC36" s="1">
        <v>41909.019999999997</v>
      </c>
      <c r="ED36" s="1">
        <v>28915.19</v>
      </c>
      <c r="EE36" s="4">
        <f t="shared" si="0"/>
        <v>680166.01</v>
      </c>
      <c r="EF36" s="4">
        <f t="shared" si="2"/>
        <v>3410674.4299999988</v>
      </c>
    </row>
    <row r="37" spans="1:136" x14ac:dyDescent="0.2">
      <c r="A37" t="s">
        <v>132</v>
      </c>
      <c r="B37" t="s">
        <v>351</v>
      </c>
      <c r="C37" t="s">
        <v>352</v>
      </c>
      <c r="D37" t="s">
        <v>353</v>
      </c>
      <c r="E37" t="s">
        <v>354</v>
      </c>
      <c r="F37" t="s">
        <v>149</v>
      </c>
      <c r="J37" t="s">
        <v>138</v>
      </c>
      <c r="K37" t="s">
        <v>139</v>
      </c>
      <c r="L37" t="s">
        <v>140</v>
      </c>
      <c r="N37" t="s">
        <v>355</v>
      </c>
      <c r="O37" t="s">
        <v>356</v>
      </c>
      <c r="P37" t="s">
        <v>357</v>
      </c>
      <c r="Q37" t="s">
        <v>144</v>
      </c>
      <c r="R37" s="1">
        <v>122360</v>
      </c>
      <c r="S37" s="1">
        <v>0</v>
      </c>
      <c r="T37" s="1">
        <v>0</v>
      </c>
      <c r="U37" s="1">
        <v>30798</v>
      </c>
      <c r="V37" s="1">
        <v>0</v>
      </c>
      <c r="W37" s="1">
        <v>110124</v>
      </c>
      <c r="X37" s="1">
        <v>0</v>
      </c>
      <c r="Y37" s="1">
        <v>0</v>
      </c>
      <c r="Z37" s="1">
        <v>318853.18</v>
      </c>
      <c r="AA37" s="1">
        <v>0</v>
      </c>
      <c r="AB37" s="1">
        <v>60212.59</v>
      </c>
      <c r="AC37" s="1">
        <v>0</v>
      </c>
      <c r="AD37" s="1">
        <v>353011.04</v>
      </c>
      <c r="AE37" s="1">
        <v>66663</v>
      </c>
      <c r="AF37" s="1">
        <v>0</v>
      </c>
      <c r="AG37" s="5">
        <v>0.87</v>
      </c>
      <c r="AH37" s="5">
        <v>0</v>
      </c>
      <c r="AI37" s="1">
        <v>374776.64</v>
      </c>
      <c r="AJ37" s="1">
        <v>0</v>
      </c>
      <c r="AK37" s="1">
        <v>903491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-258009.27</v>
      </c>
      <c r="AV37" s="1">
        <v>0</v>
      </c>
      <c r="AW37" s="1">
        <v>0</v>
      </c>
      <c r="AX37" s="1">
        <v>0</v>
      </c>
      <c r="AY37" s="1">
        <v>46107</v>
      </c>
      <c r="AZ37" s="1">
        <v>82399</v>
      </c>
      <c r="BA37" s="1">
        <v>46107</v>
      </c>
      <c r="BB37" s="1">
        <v>0</v>
      </c>
      <c r="BC37" s="1">
        <v>0</v>
      </c>
      <c r="BD37" s="1">
        <v>0</v>
      </c>
      <c r="BE37" s="1">
        <v>0</v>
      </c>
      <c r="BF37" s="1">
        <v>27650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118500</v>
      </c>
      <c r="CF37" s="1">
        <v>38652</v>
      </c>
      <c r="CG37" s="1">
        <v>0</v>
      </c>
      <c r="CH37" s="1">
        <v>0</v>
      </c>
      <c r="CI37" s="1">
        <v>0</v>
      </c>
      <c r="CJ37" s="1">
        <v>0</v>
      </c>
      <c r="CK37" s="1">
        <v>80108.42</v>
      </c>
      <c r="CL37" s="1">
        <v>0</v>
      </c>
      <c r="CM37" s="1">
        <v>31590</v>
      </c>
      <c r="CN37" s="1">
        <v>0</v>
      </c>
      <c r="CO37" s="1">
        <v>19594</v>
      </c>
      <c r="CP37" s="1">
        <v>0</v>
      </c>
      <c r="CQ37" s="1">
        <v>0</v>
      </c>
      <c r="CR37" s="1">
        <v>0</v>
      </c>
      <c r="CS37" s="1">
        <v>0</v>
      </c>
      <c r="CT37" s="1">
        <v>4620</v>
      </c>
      <c r="CU37" s="1">
        <v>1942.02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46194.11</v>
      </c>
      <c r="DE37" s="1">
        <v>0</v>
      </c>
      <c r="DF37" s="1">
        <v>69291.17</v>
      </c>
      <c r="DG37" s="1">
        <v>0</v>
      </c>
      <c r="DH37" s="1">
        <v>127282.41</v>
      </c>
      <c r="DI37" s="1">
        <v>34713.379999999997</v>
      </c>
      <c r="DJ37" s="1">
        <v>34713.379999999997</v>
      </c>
      <c r="DK37" s="1">
        <v>0</v>
      </c>
      <c r="DL37" s="1">
        <v>0</v>
      </c>
      <c r="DM37" s="1">
        <v>0</v>
      </c>
      <c r="DN37" s="2">
        <f>+SUM(R37:DM37)</f>
        <v>2891744.9399999995</v>
      </c>
      <c r="DO37" s="3">
        <f t="shared" si="1"/>
        <v>318756.47000000003</v>
      </c>
      <c r="DP37" s="1">
        <v>46235.55</v>
      </c>
      <c r="DQ37" s="1">
        <v>32497.87</v>
      </c>
      <c r="DR37" s="1">
        <v>481</v>
      </c>
      <c r="DS37" s="1">
        <v>161976.72</v>
      </c>
      <c r="DT37" s="1">
        <v>70686.22</v>
      </c>
      <c r="DU37" s="1">
        <v>14137.24</v>
      </c>
      <c r="DV37" s="1">
        <v>23913</v>
      </c>
      <c r="DW37" s="1">
        <v>90657.95</v>
      </c>
      <c r="DX37" s="1">
        <v>45118.86</v>
      </c>
      <c r="DY37" s="1">
        <v>48</v>
      </c>
      <c r="DZ37" s="1">
        <v>78.36</v>
      </c>
      <c r="EA37" s="1">
        <v>23142.26</v>
      </c>
      <c r="EB37" s="1">
        <v>62518</v>
      </c>
      <c r="EC37" s="1">
        <v>47924.39</v>
      </c>
      <c r="ED37" s="1">
        <v>30219.32</v>
      </c>
      <c r="EE37" s="4">
        <f t="shared" si="0"/>
        <v>649634.74</v>
      </c>
      <c r="EF37" s="4">
        <f t="shared" si="2"/>
        <v>3541379.6799999997</v>
      </c>
    </row>
    <row r="38" spans="1:136" x14ac:dyDescent="0.2">
      <c r="A38" t="s">
        <v>132</v>
      </c>
      <c r="B38" t="s">
        <v>358</v>
      </c>
      <c r="C38" t="s">
        <v>359</v>
      </c>
      <c r="D38" t="s">
        <v>360</v>
      </c>
      <c r="E38" t="s">
        <v>361</v>
      </c>
      <c r="F38" t="s">
        <v>149</v>
      </c>
      <c r="J38" t="s">
        <v>138</v>
      </c>
      <c r="K38" t="s">
        <v>139</v>
      </c>
      <c r="L38" t="s">
        <v>140</v>
      </c>
      <c r="M38" t="s">
        <v>150</v>
      </c>
      <c r="N38" t="s">
        <v>151</v>
      </c>
      <c r="O38" t="s">
        <v>152</v>
      </c>
      <c r="P38" t="s">
        <v>357</v>
      </c>
      <c r="Q38" t="s">
        <v>144</v>
      </c>
      <c r="R38" s="1">
        <v>0</v>
      </c>
      <c r="S38" s="1">
        <v>122360</v>
      </c>
      <c r="T38" s="1">
        <v>0</v>
      </c>
      <c r="U38" s="1">
        <v>0</v>
      </c>
      <c r="V38" s="1">
        <v>0</v>
      </c>
      <c r="W38" s="1">
        <v>122360</v>
      </c>
      <c r="X38" s="1">
        <v>0</v>
      </c>
      <c r="Y38" s="1">
        <v>0</v>
      </c>
      <c r="Z38" s="1">
        <v>265800.45</v>
      </c>
      <c r="AA38" s="1">
        <v>0</v>
      </c>
      <c r="AB38" s="1">
        <v>55967.46</v>
      </c>
      <c r="AC38" s="1">
        <v>0</v>
      </c>
      <c r="AD38" s="1">
        <v>294274.92</v>
      </c>
      <c r="AE38" s="1">
        <v>61963.1</v>
      </c>
      <c r="AF38" s="1">
        <v>0</v>
      </c>
      <c r="AG38" s="5">
        <v>0.96</v>
      </c>
      <c r="AH38" s="5">
        <v>0</v>
      </c>
      <c r="AI38" s="1">
        <v>0</v>
      </c>
      <c r="AJ38" s="1">
        <v>0</v>
      </c>
      <c r="AK38" s="1">
        <v>240795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192636</v>
      </c>
      <c r="BC38" s="1">
        <v>0</v>
      </c>
      <c r="BD38" s="1">
        <v>27650</v>
      </c>
      <c r="BE38" s="1">
        <v>52974.9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365479.2</v>
      </c>
      <c r="BS38" s="1">
        <v>0</v>
      </c>
      <c r="BT38" s="1">
        <v>0</v>
      </c>
      <c r="BU38" s="1">
        <v>0</v>
      </c>
      <c r="BV38" s="1">
        <v>65786.22</v>
      </c>
      <c r="BW38" s="1">
        <v>0</v>
      </c>
      <c r="BX38" s="1">
        <v>82308</v>
      </c>
      <c r="BY38" s="1">
        <v>0</v>
      </c>
      <c r="BZ38" s="1">
        <v>0</v>
      </c>
      <c r="CA38" s="1">
        <v>46107</v>
      </c>
      <c r="CB38" s="1">
        <v>0</v>
      </c>
      <c r="CC38" s="1">
        <v>46107</v>
      </c>
      <c r="CD38" s="1">
        <v>42379.92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4824.32</v>
      </c>
      <c r="CV38" s="1">
        <v>0</v>
      </c>
      <c r="CW38" s="1">
        <v>0</v>
      </c>
      <c r="CX38" s="1">
        <v>36804.58</v>
      </c>
      <c r="CY38" s="1">
        <v>0</v>
      </c>
      <c r="CZ38" s="1">
        <v>36804.58</v>
      </c>
      <c r="DA38" s="1">
        <v>0</v>
      </c>
      <c r="DB38" s="1">
        <v>62548.480000000003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127282.41</v>
      </c>
      <c r="DI38" s="1">
        <v>34713.379999999997</v>
      </c>
      <c r="DJ38" s="1">
        <v>34713.379999999997</v>
      </c>
      <c r="DK38" s="1">
        <v>0</v>
      </c>
      <c r="DL38" s="1">
        <v>0</v>
      </c>
      <c r="DM38" s="1">
        <v>0</v>
      </c>
      <c r="DN38" s="2">
        <f>+SUM(R38:DM38)</f>
        <v>2422641.2599999998</v>
      </c>
      <c r="DO38" s="3">
        <f t="shared" si="1"/>
        <v>337691.13</v>
      </c>
      <c r="DP38" s="1">
        <v>35564.03</v>
      </c>
      <c r="DQ38" s="1">
        <v>28235.41</v>
      </c>
      <c r="DR38" s="1">
        <v>481</v>
      </c>
      <c r="DS38" s="1">
        <v>124417.15</v>
      </c>
      <c r="DT38" s="1">
        <v>54295.32</v>
      </c>
      <c r="DU38" s="1">
        <v>10859.06</v>
      </c>
      <c r="DV38" s="1">
        <v>18367.990000000002</v>
      </c>
      <c r="DW38" s="1">
        <v>69733.39</v>
      </c>
      <c r="DX38" s="1">
        <v>34656.589999999997</v>
      </c>
      <c r="DY38" s="1">
        <v>0</v>
      </c>
      <c r="DZ38" s="1">
        <v>78.36</v>
      </c>
      <c r="EA38" s="1">
        <v>23142.26</v>
      </c>
      <c r="EB38" s="1">
        <v>112518</v>
      </c>
      <c r="EC38" s="1">
        <v>40680.36</v>
      </c>
      <c r="ED38" s="1">
        <v>23244.46</v>
      </c>
      <c r="EE38" s="4">
        <f t="shared" si="0"/>
        <v>576273.38</v>
      </c>
      <c r="EF38" s="4">
        <f t="shared" si="2"/>
        <v>2998914.6399999997</v>
      </c>
    </row>
    <row r="39" spans="1:136" x14ac:dyDescent="0.2">
      <c r="A39" t="s">
        <v>132</v>
      </c>
      <c r="B39" t="s">
        <v>362</v>
      </c>
      <c r="C39" t="s">
        <v>363</v>
      </c>
      <c r="D39" t="s">
        <v>364</v>
      </c>
      <c r="E39" t="s">
        <v>365</v>
      </c>
      <c r="F39" t="s">
        <v>204</v>
      </c>
      <c r="J39" t="s">
        <v>138</v>
      </c>
      <c r="K39" t="s">
        <v>159</v>
      </c>
      <c r="L39" t="s">
        <v>160</v>
      </c>
      <c r="M39" t="s">
        <v>150</v>
      </c>
      <c r="N39" t="s">
        <v>151</v>
      </c>
      <c r="O39" t="s">
        <v>152</v>
      </c>
      <c r="P39" t="s">
        <v>366</v>
      </c>
      <c r="Q39" t="s">
        <v>144</v>
      </c>
      <c r="R39" s="1">
        <v>0</v>
      </c>
      <c r="S39" s="1">
        <v>122360</v>
      </c>
      <c r="T39" s="1">
        <v>0</v>
      </c>
      <c r="U39" s="1">
        <v>0</v>
      </c>
      <c r="V39" s="1">
        <v>0</v>
      </c>
      <c r="W39" s="1">
        <v>61180</v>
      </c>
      <c r="X39" s="1">
        <v>0</v>
      </c>
      <c r="Y39" s="1">
        <v>0</v>
      </c>
      <c r="Z39" s="1">
        <v>253123.27</v>
      </c>
      <c r="AA39" s="1">
        <v>0</v>
      </c>
      <c r="AB39" s="1">
        <v>41975.6</v>
      </c>
      <c r="AC39" s="1">
        <v>0</v>
      </c>
      <c r="AD39" s="1">
        <v>280239.67</v>
      </c>
      <c r="AE39" s="1">
        <v>46472.33</v>
      </c>
      <c r="AF39" s="1">
        <v>0</v>
      </c>
      <c r="AG39" s="5">
        <v>0.97</v>
      </c>
      <c r="AH39" s="5">
        <v>0</v>
      </c>
      <c r="AI39" s="1">
        <v>191501.56</v>
      </c>
      <c r="AJ39" s="1">
        <v>0</v>
      </c>
      <c r="AK39" s="1">
        <v>240795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-119330.63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192636</v>
      </c>
      <c r="BC39" s="1">
        <v>0</v>
      </c>
      <c r="BD39" s="1">
        <v>37525</v>
      </c>
      <c r="BE39" s="1">
        <v>52974.9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149163.4</v>
      </c>
      <c r="BS39" s="1">
        <v>0</v>
      </c>
      <c r="BT39" s="1">
        <v>0</v>
      </c>
      <c r="BU39" s="1">
        <v>0</v>
      </c>
      <c r="BV39" s="1">
        <v>62648.59</v>
      </c>
      <c r="BW39" s="1">
        <v>0</v>
      </c>
      <c r="BX39" s="1">
        <v>82308</v>
      </c>
      <c r="BY39" s="1">
        <v>0</v>
      </c>
      <c r="BZ39" s="1">
        <v>0</v>
      </c>
      <c r="CA39" s="1">
        <v>46107</v>
      </c>
      <c r="CB39" s="1">
        <v>0</v>
      </c>
      <c r="CC39" s="1">
        <v>46107</v>
      </c>
      <c r="CD39" s="1">
        <v>42379.92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154146.94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36015.47</v>
      </c>
      <c r="CY39" s="1">
        <v>0</v>
      </c>
      <c r="CZ39" s="1">
        <v>36015.47</v>
      </c>
      <c r="DA39" s="1">
        <v>0</v>
      </c>
      <c r="DB39" s="1">
        <v>59529.41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127282.41</v>
      </c>
      <c r="DI39" s="1">
        <v>34713.379999999997</v>
      </c>
      <c r="DJ39" s="1">
        <v>34713.379999999997</v>
      </c>
      <c r="DK39" s="1">
        <v>0</v>
      </c>
      <c r="DL39" s="1">
        <v>0</v>
      </c>
      <c r="DM39" s="1">
        <v>0</v>
      </c>
      <c r="DN39" s="2">
        <f>+SUM(R39:DM39)</f>
        <v>2312584.0399999996</v>
      </c>
      <c r="DO39" s="3">
        <f t="shared" si="1"/>
        <v>328269.52</v>
      </c>
      <c r="DP39" s="1">
        <v>36076.26</v>
      </c>
      <c r="DQ39" s="1">
        <v>24643.74</v>
      </c>
      <c r="DR39" s="1">
        <v>481</v>
      </c>
      <c r="DS39" s="1">
        <v>126219.98</v>
      </c>
      <c r="DT39" s="1">
        <v>55082.07</v>
      </c>
      <c r="DU39" s="1">
        <v>11016.41</v>
      </c>
      <c r="DV39" s="1">
        <v>18634.150000000001</v>
      </c>
      <c r="DW39" s="1">
        <v>70737.759999999995</v>
      </c>
      <c r="DX39" s="1">
        <v>44534.44</v>
      </c>
      <c r="DY39" s="1">
        <v>0</v>
      </c>
      <c r="DZ39" s="1">
        <v>78.36</v>
      </c>
      <c r="EA39" s="1">
        <v>23142.26</v>
      </c>
      <c r="EB39" s="1">
        <v>112518</v>
      </c>
      <c r="EC39" s="1">
        <v>37308.65</v>
      </c>
      <c r="ED39" s="1">
        <v>23579.25</v>
      </c>
      <c r="EE39" s="4">
        <f t="shared" si="0"/>
        <v>584052.32999999996</v>
      </c>
      <c r="EF39" s="4">
        <f t="shared" si="2"/>
        <v>2896636.3699999996</v>
      </c>
    </row>
    <row r="40" spans="1:136" x14ac:dyDescent="0.2">
      <c r="A40" t="s">
        <v>132</v>
      </c>
      <c r="B40" t="s">
        <v>367</v>
      </c>
      <c r="C40" t="s">
        <v>368</v>
      </c>
      <c r="D40" t="s">
        <v>369</v>
      </c>
      <c r="E40" t="s">
        <v>370</v>
      </c>
      <c r="F40" t="s">
        <v>371</v>
      </c>
      <c r="J40" t="s">
        <v>138</v>
      </c>
      <c r="K40" t="s">
        <v>139</v>
      </c>
      <c r="L40" t="s">
        <v>140</v>
      </c>
      <c r="N40" t="s">
        <v>372</v>
      </c>
      <c r="O40" t="s">
        <v>373</v>
      </c>
      <c r="P40" t="s">
        <v>374</v>
      </c>
      <c r="Q40" t="s">
        <v>144</v>
      </c>
      <c r="R40" s="1">
        <v>122360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5">
        <v>0.67</v>
      </c>
      <c r="AH40" s="5">
        <v>0</v>
      </c>
      <c r="AI40" s="1">
        <v>0</v>
      </c>
      <c r="AJ40" s="1">
        <v>0</v>
      </c>
      <c r="AK40" s="1">
        <v>6631000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127282.41</v>
      </c>
      <c r="DI40" s="1">
        <v>34713.379999999997</v>
      </c>
      <c r="DJ40" s="1">
        <v>34713.379999999997</v>
      </c>
      <c r="DK40" s="1">
        <v>0</v>
      </c>
      <c r="DL40" s="1">
        <v>674083.5</v>
      </c>
      <c r="DM40" s="1">
        <v>0</v>
      </c>
      <c r="DN40" s="2">
        <f>+SUM(R40:DM40)</f>
        <v>7624153.3399999999</v>
      </c>
      <c r="DO40" s="3">
        <f t="shared" si="1"/>
        <v>870792.67</v>
      </c>
      <c r="DP40" s="1">
        <v>202908.6</v>
      </c>
      <c r="DQ40" s="1">
        <v>3744.22</v>
      </c>
      <c r="DR40" s="1">
        <v>481</v>
      </c>
      <c r="DS40" s="1">
        <v>713404.4</v>
      </c>
      <c r="DT40" s="1">
        <v>311327.83</v>
      </c>
      <c r="DU40" s="1">
        <v>62265.57</v>
      </c>
      <c r="DV40" s="1">
        <v>105321.54</v>
      </c>
      <c r="DW40" s="1">
        <v>397860</v>
      </c>
      <c r="DX40" s="1">
        <v>198719.89</v>
      </c>
      <c r="DY40" s="1">
        <v>36</v>
      </c>
      <c r="DZ40" s="1">
        <v>78.36</v>
      </c>
      <c r="EA40" s="1">
        <v>0</v>
      </c>
      <c r="EB40" s="1">
        <v>0</v>
      </c>
      <c r="EC40" s="1">
        <v>0</v>
      </c>
      <c r="ED40" s="1">
        <v>0</v>
      </c>
      <c r="EE40" s="4">
        <f t="shared" si="0"/>
        <v>1996147.4100000004</v>
      </c>
      <c r="EF40" s="4">
        <f t="shared" si="2"/>
        <v>9620300.75</v>
      </c>
    </row>
    <row r="41" spans="1:136" x14ac:dyDescent="0.2">
      <c r="A41" t="s">
        <v>132</v>
      </c>
      <c r="B41" t="s">
        <v>375</v>
      </c>
      <c r="C41" t="s">
        <v>376</v>
      </c>
      <c r="D41" t="s">
        <v>377</v>
      </c>
      <c r="E41" t="s">
        <v>378</v>
      </c>
      <c r="F41" t="s">
        <v>225</v>
      </c>
      <c r="J41" t="s">
        <v>138</v>
      </c>
      <c r="K41" t="s">
        <v>159</v>
      </c>
      <c r="L41" t="s">
        <v>160</v>
      </c>
      <c r="M41" t="s">
        <v>150</v>
      </c>
      <c r="N41" t="s">
        <v>166</v>
      </c>
      <c r="O41" t="s">
        <v>167</v>
      </c>
      <c r="P41" t="s">
        <v>379</v>
      </c>
      <c r="Q41" t="s">
        <v>144</v>
      </c>
      <c r="R41" s="1">
        <v>0</v>
      </c>
      <c r="S41" s="1">
        <v>122360</v>
      </c>
      <c r="T41" s="1">
        <v>0</v>
      </c>
      <c r="U41" s="1">
        <v>0</v>
      </c>
      <c r="V41" s="1">
        <v>0</v>
      </c>
      <c r="W41" s="1">
        <v>116242</v>
      </c>
      <c r="X41" s="1">
        <v>0</v>
      </c>
      <c r="Y41" s="1">
        <v>0</v>
      </c>
      <c r="Z41" s="1">
        <v>321361.32</v>
      </c>
      <c r="AA41" s="1">
        <v>62225.93</v>
      </c>
      <c r="AB41" s="1">
        <v>54568.28</v>
      </c>
      <c r="AC41" s="1">
        <v>0</v>
      </c>
      <c r="AD41" s="1">
        <v>355787.87</v>
      </c>
      <c r="AE41" s="1">
        <v>60414.03</v>
      </c>
      <c r="AF41" s="1">
        <v>0</v>
      </c>
      <c r="AG41" s="5">
        <v>0.95</v>
      </c>
      <c r="AH41" s="5">
        <v>-0.31</v>
      </c>
      <c r="AI41" s="1">
        <v>0</v>
      </c>
      <c r="AJ41" s="1">
        <v>0</v>
      </c>
      <c r="AK41" s="1">
        <v>240795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762440.48</v>
      </c>
      <c r="AS41" s="1">
        <v>0</v>
      </c>
      <c r="AT41" s="1">
        <v>-436720.38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192636</v>
      </c>
      <c r="BC41" s="1">
        <v>0</v>
      </c>
      <c r="BD41" s="1">
        <v>33575</v>
      </c>
      <c r="BE41" s="1">
        <v>52974.9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15466.26</v>
      </c>
      <c r="BP41" s="1">
        <v>0</v>
      </c>
      <c r="BQ41" s="1">
        <v>0</v>
      </c>
      <c r="BR41" s="1">
        <v>491310.72</v>
      </c>
      <c r="BS41" s="1">
        <v>0</v>
      </c>
      <c r="BT41" s="1">
        <v>0</v>
      </c>
      <c r="BU41" s="1">
        <v>0</v>
      </c>
      <c r="BV41" s="1">
        <v>79537.66</v>
      </c>
      <c r="BW41" s="1">
        <v>-53634.720000000001</v>
      </c>
      <c r="BX41" s="1">
        <v>82308</v>
      </c>
      <c r="BY41" s="1">
        <v>0</v>
      </c>
      <c r="BZ41" s="1">
        <v>0</v>
      </c>
      <c r="CA41" s="1">
        <v>46107</v>
      </c>
      <c r="CB41" s="1">
        <v>0</v>
      </c>
      <c r="CC41" s="1">
        <v>46107</v>
      </c>
      <c r="CD41" s="1">
        <v>42379.92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81967.89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43945.94</v>
      </c>
      <c r="CY41" s="1">
        <v>6686.22</v>
      </c>
      <c r="CZ41" s="1">
        <v>43945.94</v>
      </c>
      <c r="DA41" s="1">
        <v>6686.22</v>
      </c>
      <c r="DB41" s="1">
        <v>73076.97</v>
      </c>
      <c r="DC41" s="1">
        <v>10029.34</v>
      </c>
      <c r="DD41" s="1">
        <v>0</v>
      </c>
      <c r="DE41" s="1">
        <v>0</v>
      </c>
      <c r="DF41" s="1">
        <v>0</v>
      </c>
      <c r="DG41" s="1">
        <v>0</v>
      </c>
      <c r="DH41" s="1">
        <v>127282.41</v>
      </c>
      <c r="DI41" s="1">
        <v>34713.379999999997</v>
      </c>
      <c r="DJ41" s="1">
        <v>34713.379999999997</v>
      </c>
      <c r="DK41" s="1">
        <v>0</v>
      </c>
      <c r="DL41" s="1">
        <v>0</v>
      </c>
      <c r="DM41" s="1">
        <v>0</v>
      </c>
      <c r="DN41" s="2">
        <f>+SUM(R41:DM41)</f>
        <v>3151290.6</v>
      </c>
      <c r="DO41" s="3">
        <f t="shared" si="1"/>
        <v>381079.80000000005</v>
      </c>
      <c r="DP41" s="1">
        <v>51323.87</v>
      </c>
      <c r="DQ41" s="1">
        <v>33444.559999999998</v>
      </c>
      <c r="DR41" s="1">
        <v>481</v>
      </c>
      <c r="DS41" s="1">
        <v>179885.61</v>
      </c>
      <c r="DT41" s="1">
        <v>78501.61</v>
      </c>
      <c r="DU41" s="1">
        <v>15700.32</v>
      </c>
      <c r="DV41" s="1">
        <v>26556.93</v>
      </c>
      <c r="DW41" s="1">
        <v>100635.04</v>
      </c>
      <c r="DX41" s="1">
        <v>63469.39</v>
      </c>
      <c r="DY41" s="1">
        <v>0</v>
      </c>
      <c r="DZ41" s="1">
        <v>78.36</v>
      </c>
      <c r="EA41" s="1">
        <v>23142.26</v>
      </c>
      <c r="EB41" s="1">
        <v>112518</v>
      </c>
      <c r="EC41" s="1">
        <v>51261.45</v>
      </c>
      <c r="ED41" s="1">
        <v>33545.01</v>
      </c>
      <c r="EE41" s="4">
        <f t="shared" si="0"/>
        <v>770543.40999999992</v>
      </c>
      <c r="EF41" s="4">
        <f t="shared" si="2"/>
        <v>3921834.01</v>
      </c>
    </row>
    <row r="42" spans="1:136" x14ac:dyDescent="0.2">
      <c r="A42" t="s">
        <v>132</v>
      </c>
      <c r="B42" t="s">
        <v>380</v>
      </c>
      <c r="C42" t="s">
        <v>381</v>
      </c>
      <c r="D42" t="s">
        <v>382</v>
      </c>
      <c r="E42" t="s">
        <v>383</v>
      </c>
      <c r="F42" t="s">
        <v>225</v>
      </c>
      <c r="J42" t="s">
        <v>138</v>
      </c>
      <c r="K42" t="s">
        <v>139</v>
      </c>
      <c r="L42" t="s">
        <v>140</v>
      </c>
      <c r="N42" t="s">
        <v>384</v>
      </c>
      <c r="O42" t="s">
        <v>385</v>
      </c>
      <c r="P42" t="s">
        <v>386</v>
      </c>
      <c r="Q42" t="s">
        <v>144</v>
      </c>
      <c r="R42" s="1">
        <v>128478</v>
      </c>
      <c r="S42" s="1">
        <v>0</v>
      </c>
      <c r="T42" s="1">
        <v>0</v>
      </c>
      <c r="U42" s="1">
        <v>35931</v>
      </c>
      <c r="V42" s="1">
        <v>0</v>
      </c>
      <c r="W42" s="1">
        <v>128478</v>
      </c>
      <c r="X42" s="1">
        <v>0</v>
      </c>
      <c r="Y42" s="1">
        <v>0</v>
      </c>
      <c r="Z42" s="1">
        <v>370102.86</v>
      </c>
      <c r="AA42" s="1">
        <v>0</v>
      </c>
      <c r="AB42" s="1">
        <v>66983.259999999995</v>
      </c>
      <c r="AC42" s="1">
        <v>0</v>
      </c>
      <c r="AD42" s="1">
        <v>409750.95</v>
      </c>
      <c r="AE42" s="1">
        <v>74158.990000000005</v>
      </c>
      <c r="AF42" s="1">
        <v>0</v>
      </c>
      <c r="AG42" s="5">
        <v>0.69</v>
      </c>
      <c r="AH42" s="5">
        <v>0</v>
      </c>
      <c r="AI42" s="1">
        <v>0</v>
      </c>
      <c r="AJ42" s="1">
        <v>0</v>
      </c>
      <c r="AK42" s="1">
        <v>944303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46107</v>
      </c>
      <c r="AZ42" s="1">
        <v>82399</v>
      </c>
      <c r="BA42" s="1">
        <v>46107</v>
      </c>
      <c r="BB42" s="1">
        <v>0</v>
      </c>
      <c r="BC42" s="1">
        <v>0</v>
      </c>
      <c r="BD42" s="1">
        <v>0</v>
      </c>
      <c r="BE42" s="1">
        <v>0</v>
      </c>
      <c r="BF42" s="1">
        <v>21725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122319.2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38652</v>
      </c>
      <c r="CG42" s="1">
        <v>0</v>
      </c>
      <c r="CH42" s="1">
        <v>0</v>
      </c>
      <c r="CI42" s="1">
        <v>0</v>
      </c>
      <c r="CJ42" s="1">
        <v>0</v>
      </c>
      <c r="CK42" s="1">
        <v>82550.509999999995</v>
      </c>
      <c r="CL42" s="1">
        <v>0</v>
      </c>
      <c r="CM42" s="1">
        <v>126360</v>
      </c>
      <c r="CN42" s="1">
        <v>0</v>
      </c>
      <c r="CO42" s="1">
        <v>107767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50785.72</v>
      </c>
      <c r="DE42" s="1">
        <v>0</v>
      </c>
      <c r="DF42" s="1">
        <v>76178.570000000007</v>
      </c>
      <c r="DG42" s="1">
        <v>0</v>
      </c>
      <c r="DH42" s="1">
        <v>127282.41</v>
      </c>
      <c r="DI42" s="1">
        <v>34713.379999999997</v>
      </c>
      <c r="DJ42" s="1">
        <v>34713.379999999997</v>
      </c>
      <c r="DK42" s="1">
        <v>0</v>
      </c>
      <c r="DL42" s="1">
        <v>0</v>
      </c>
      <c r="DM42" s="1">
        <v>0</v>
      </c>
      <c r="DN42" s="2">
        <f>+SUM(R42:DM42)</f>
        <v>3155846.92</v>
      </c>
      <c r="DO42" s="3">
        <f t="shared" si="1"/>
        <v>323673.46000000002</v>
      </c>
      <c r="DP42" s="1">
        <v>49519.67</v>
      </c>
      <c r="DQ42" s="1">
        <v>37144.82</v>
      </c>
      <c r="DR42" s="1">
        <v>481</v>
      </c>
      <c r="DS42" s="1">
        <v>173535.51</v>
      </c>
      <c r="DT42" s="1">
        <v>75730.44</v>
      </c>
      <c r="DU42" s="1">
        <v>15146.09</v>
      </c>
      <c r="DV42" s="1">
        <v>25619.45</v>
      </c>
      <c r="DW42" s="1">
        <v>97097.38</v>
      </c>
      <c r="DX42" s="1">
        <v>48338.58</v>
      </c>
      <c r="DY42" s="1">
        <v>48</v>
      </c>
      <c r="DZ42" s="1">
        <v>78.36</v>
      </c>
      <c r="EA42" s="1">
        <v>23142.26</v>
      </c>
      <c r="EB42" s="1">
        <v>62518</v>
      </c>
      <c r="EC42" s="1">
        <v>55259.76</v>
      </c>
      <c r="ED42" s="1">
        <v>0</v>
      </c>
      <c r="EE42" s="4">
        <f t="shared" si="0"/>
        <v>663659.32000000007</v>
      </c>
      <c r="EF42" s="4">
        <f t="shared" si="2"/>
        <v>3819506.24</v>
      </c>
    </row>
    <row r="43" spans="1:136" x14ac:dyDescent="0.2">
      <c r="A43" t="s">
        <v>132</v>
      </c>
      <c r="B43" t="s">
        <v>387</v>
      </c>
      <c r="C43" t="s">
        <v>388</v>
      </c>
      <c r="D43" t="s">
        <v>389</v>
      </c>
      <c r="E43" t="s">
        <v>390</v>
      </c>
      <c r="F43" t="s">
        <v>204</v>
      </c>
      <c r="J43" t="s">
        <v>138</v>
      </c>
      <c r="K43" t="s">
        <v>139</v>
      </c>
      <c r="L43" t="s">
        <v>140</v>
      </c>
      <c r="N43" t="s">
        <v>391</v>
      </c>
      <c r="O43" t="s">
        <v>392</v>
      </c>
      <c r="P43" t="s">
        <v>393</v>
      </c>
      <c r="Q43" t="s">
        <v>144</v>
      </c>
      <c r="R43" s="1">
        <v>128478</v>
      </c>
      <c r="S43" s="1">
        <v>0</v>
      </c>
      <c r="T43" s="1">
        <v>0</v>
      </c>
      <c r="U43" s="1">
        <v>29087</v>
      </c>
      <c r="V43" s="1">
        <v>85652</v>
      </c>
      <c r="W43" s="1">
        <v>18354</v>
      </c>
      <c r="X43" s="1">
        <v>0</v>
      </c>
      <c r="Y43" s="1">
        <v>0</v>
      </c>
      <c r="Z43" s="1">
        <v>307446.45</v>
      </c>
      <c r="AA43" s="1">
        <v>0</v>
      </c>
      <c r="AB43" s="1">
        <v>59821.29</v>
      </c>
      <c r="AC43" s="1">
        <v>0</v>
      </c>
      <c r="AD43" s="1">
        <v>340382.34</v>
      </c>
      <c r="AE43" s="1">
        <v>66229.78</v>
      </c>
      <c r="AF43" s="1">
        <v>0</v>
      </c>
      <c r="AG43" s="5">
        <v>0.92</v>
      </c>
      <c r="AH43" s="5">
        <v>0</v>
      </c>
      <c r="AI43" s="1">
        <v>930575.24</v>
      </c>
      <c r="AJ43" s="1">
        <v>0</v>
      </c>
      <c r="AK43" s="1">
        <v>973915</v>
      </c>
      <c r="AL43" s="1">
        <v>0</v>
      </c>
      <c r="AM43" s="1">
        <v>0</v>
      </c>
      <c r="AN43" s="1">
        <v>0</v>
      </c>
      <c r="AO43" s="1">
        <v>59937.919999999998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-653070.87</v>
      </c>
      <c r="AV43" s="1">
        <v>0</v>
      </c>
      <c r="AW43" s="1">
        <v>0</v>
      </c>
      <c r="AX43" s="1">
        <v>0</v>
      </c>
      <c r="AY43" s="1">
        <v>46107</v>
      </c>
      <c r="AZ43" s="1">
        <v>82399</v>
      </c>
      <c r="BA43" s="1">
        <v>46107</v>
      </c>
      <c r="BB43" s="1">
        <v>0</v>
      </c>
      <c r="BC43" s="1">
        <v>0</v>
      </c>
      <c r="BD43" s="1">
        <v>0</v>
      </c>
      <c r="BE43" s="1">
        <v>0</v>
      </c>
      <c r="BF43" s="1">
        <v>3950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9875</v>
      </c>
      <c r="CF43" s="1">
        <v>38652</v>
      </c>
      <c r="CG43" s="1">
        <v>0</v>
      </c>
      <c r="CH43" s="1">
        <v>0</v>
      </c>
      <c r="CI43" s="1">
        <v>0</v>
      </c>
      <c r="CJ43" s="1">
        <v>0</v>
      </c>
      <c r="CK43" s="1">
        <v>83379.100000000006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127282.41</v>
      </c>
      <c r="DI43" s="1">
        <v>34713.379999999997</v>
      </c>
      <c r="DJ43" s="1">
        <v>34713.379999999997</v>
      </c>
      <c r="DK43" s="1">
        <v>0</v>
      </c>
      <c r="DL43" s="1">
        <v>0</v>
      </c>
      <c r="DM43" s="1">
        <v>0</v>
      </c>
      <c r="DN43" s="2">
        <f>+SUM(R43:DM43)</f>
        <v>2853987.34</v>
      </c>
      <c r="DO43" s="3">
        <f t="shared" si="1"/>
        <v>196709.17</v>
      </c>
      <c r="DP43" s="1">
        <v>49627.89</v>
      </c>
      <c r="DQ43" s="1">
        <v>31684.799999999999</v>
      </c>
      <c r="DR43" s="1">
        <v>481</v>
      </c>
      <c r="DS43" s="1">
        <v>173916.41</v>
      </c>
      <c r="DT43" s="1">
        <v>75896.67</v>
      </c>
      <c r="DU43" s="1">
        <v>15179.33</v>
      </c>
      <c r="DV43" s="1">
        <v>25675.68</v>
      </c>
      <c r="DW43" s="1">
        <v>97309.58</v>
      </c>
      <c r="DX43" s="1">
        <v>48444.68</v>
      </c>
      <c r="DY43" s="1">
        <v>12</v>
      </c>
      <c r="DZ43" s="1">
        <v>78.36</v>
      </c>
      <c r="EA43" s="1">
        <v>23142.26</v>
      </c>
      <c r="EB43" s="1">
        <v>62518</v>
      </c>
      <c r="EC43" s="1">
        <v>46432.79</v>
      </c>
      <c r="ED43" s="1">
        <v>0</v>
      </c>
      <c r="EE43" s="4">
        <f t="shared" si="0"/>
        <v>650399.45000000007</v>
      </c>
      <c r="EF43" s="4">
        <f t="shared" si="2"/>
        <v>3504386.79</v>
      </c>
    </row>
    <row r="44" spans="1:136" x14ac:dyDescent="0.2">
      <c r="A44" t="s">
        <v>132</v>
      </c>
      <c r="B44" t="s">
        <v>394</v>
      </c>
      <c r="C44" t="s">
        <v>395</v>
      </c>
      <c r="D44" t="s">
        <v>396</v>
      </c>
      <c r="E44" t="s">
        <v>397</v>
      </c>
      <c r="F44" t="s">
        <v>149</v>
      </c>
      <c r="J44" t="s">
        <v>138</v>
      </c>
      <c r="K44" t="s">
        <v>139</v>
      </c>
      <c r="L44" t="s">
        <v>140</v>
      </c>
      <c r="M44" t="s">
        <v>398</v>
      </c>
      <c r="N44" t="s">
        <v>399</v>
      </c>
      <c r="O44" t="s">
        <v>400</v>
      </c>
      <c r="P44" t="s">
        <v>401</v>
      </c>
      <c r="Q44" t="s">
        <v>144</v>
      </c>
      <c r="R44" s="1">
        <v>0</v>
      </c>
      <c r="S44" s="1">
        <v>146832</v>
      </c>
      <c r="T44" s="1">
        <v>0</v>
      </c>
      <c r="U44" s="1">
        <v>0</v>
      </c>
      <c r="V44" s="1">
        <v>0</v>
      </c>
      <c r="W44" s="1">
        <v>140714</v>
      </c>
      <c r="X44" s="1">
        <v>0</v>
      </c>
      <c r="Y44" s="1">
        <v>0</v>
      </c>
      <c r="Z44" s="1">
        <v>375705.78</v>
      </c>
      <c r="AA44" s="1">
        <v>0</v>
      </c>
      <c r="AB44" s="1">
        <v>65761.77</v>
      </c>
      <c r="AC44" s="1">
        <v>0</v>
      </c>
      <c r="AD44" s="1">
        <v>415954.11</v>
      </c>
      <c r="AE44" s="1">
        <v>72806.649999999994</v>
      </c>
      <c r="AF44" s="1">
        <v>0</v>
      </c>
      <c r="AG44" s="5">
        <v>0.7</v>
      </c>
      <c r="AH44" s="5">
        <v>0</v>
      </c>
      <c r="AI44" s="1">
        <v>0</v>
      </c>
      <c r="AJ44" s="1">
        <v>0</v>
      </c>
      <c r="AK44" s="1">
        <v>229414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183531.2</v>
      </c>
      <c r="BC44" s="1">
        <v>0</v>
      </c>
      <c r="BD44" s="1">
        <v>3950</v>
      </c>
      <c r="BE44" s="1">
        <v>50471.08</v>
      </c>
      <c r="BF44" s="1">
        <v>0</v>
      </c>
      <c r="BG44" s="1">
        <v>57536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6443.23</v>
      </c>
      <c r="BP44" s="1">
        <v>0</v>
      </c>
      <c r="BQ44" s="1">
        <v>0</v>
      </c>
      <c r="BR44" s="1">
        <v>432101.04</v>
      </c>
      <c r="BS44" s="1">
        <v>0</v>
      </c>
      <c r="BT44" s="1">
        <v>371455.28</v>
      </c>
      <c r="BU44" s="1">
        <v>0</v>
      </c>
      <c r="BV44" s="1">
        <v>92988.04</v>
      </c>
      <c r="BW44" s="1">
        <v>0</v>
      </c>
      <c r="BX44" s="1">
        <v>82308</v>
      </c>
      <c r="BY44" s="1">
        <v>0</v>
      </c>
      <c r="BZ44" s="1">
        <v>0</v>
      </c>
      <c r="CA44" s="1">
        <v>46107</v>
      </c>
      <c r="CB44" s="1">
        <v>0</v>
      </c>
      <c r="CC44" s="1">
        <v>46107</v>
      </c>
      <c r="CD44" s="1">
        <v>40376.86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51460.34</v>
      </c>
      <c r="CY44" s="1">
        <v>0</v>
      </c>
      <c r="CZ44" s="1">
        <v>51460.34</v>
      </c>
      <c r="DA44" s="1">
        <v>0</v>
      </c>
      <c r="DB44" s="1">
        <v>85816.89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127282.41</v>
      </c>
      <c r="DI44" s="1">
        <v>34713.379999999997</v>
      </c>
      <c r="DJ44" s="1">
        <v>34713.379999999997</v>
      </c>
      <c r="DK44" s="1">
        <v>0</v>
      </c>
      <c r="DL44" s="1">
        <v>0</v>
      </c>
      <c r="DM44" s="1">
        <v>0</v>
      </c>
      <c r="DN44" s="2">
        <f>+SUM(R44:DM44)</f>
        <v>3246010.4799999995</v>
      </c>
      <c r="DO44" s="3">
        <f t="shared" si="1"/>
        <v>385446.74</v>
      </c>
      <c r="DP44" s="1">
        <v>50269.34</v>
      </c>
      <c r="DQ44" s="1">
        <v>37263.89</v>
      </c>
      <c r="DR44" s="1">
        <v>481</v>
      </c>
      <c r="DS44" s="1">
        <v>176174.05</v>
      </c>
      <c r="DT44" s="1">
        <v>76881.899999999994</v>
      </c>
      <c r="DU44" s="1">
        <v>15376.38</v>
      </c>
      <c r="DV44" s="1">
        <v>26008.98</v>
      </c>
      <c r="DW44" s="1">
        <v>98567.32</v>
      </c>
      <c r="DX44" s="1">
        <v>49073.55</v>
      </c>
      <c r="DY44" s="1">
        <v>0</v>
      </c>
      <c r="DZ44" s="1">
        <v>78.36</v>
      </c>
      <c r="EA44" s="1">
        <v>23142.26</v>
      </c>
      <c r="EB44" s="1">
        <v>112518</v>
      </c>
      <c r="EC44" s="1">
        <v>55813.7</v>
      </c>
      <c r="ED44" s="1">
        <v>32855.769999999997</v>
      </c>
      <c r="EE44" s="4">
        <f t="shared" si="0"/>
        <v>754504.49999999988</v>
      </c>
      <c r="EF44" s="4">
        <f t="shared" si="2"/>
        <v>4000514.9799999995</v>
      </c>
    </row>
    <row r="45" spans="1:136" x14ac:dyDescent="0.2">
      <c r="A45" t="s">
        <v>132</v>
      </c>
      <c r="B45" t="s">
        <v>402</v>
      </c>
      <c r="C45" t="s">
        <v>403</v>
      </c>
      <c r="D45" t="s">
        <v>404</v>
      </c>
      <c r="E45" t="s">
        <v>405</v>
      </c>
      <c r="F45" t="s">
        <v>149</v>
      </c>
      <c r="J45" t="s">
        <v>138</v>
      </c>
      <c r="K45" t="s">
        <v>139</v>
      </c>
      <c r="L45" t="s">
        <v>140</v>
      </c>
      <c r="M45" t="s">
        <v>406</v>
      </c>
      <c r="N45" t="s">
        <v>151</v>
      </c>
      <c r="O45" t="s">
        <v>152</v>
      </c>
      <c r="P45" t="s">
        <v>401</v>
      </c>
      <c r="Q45" t="s">
        <v>144</v>
      </c>
      <c r="R45" s="1">
        <v>0</v>
      </c>
      <c r="S45" s="1">
        <v>128478</v>
      </c>
      <c r="T45" s="1">
        <v>0</v>
      </c>
      <c r="U45" s="1">
        <v>0</v>
      </c>
      <c r="V45" s="1">
        <v>0</v>
      </c>
      <c r="W45" s="1">
        <v>128478</v>
      </c>
      <c r="X45" s="1">
        <v>0</v>
      </c>
      <c r="Y45" s="1">
        <v>0</v>
      </c>
      <c r="Z45" s="1">
        <v>281463.39</v>
      </c>
      <c r="AA45" s="1">
        <v>0</v>
      </c>
      <c r="AB45" s="1">
        <v>58765.84</v>
      </c>
      <c r="AC45" s="1">
        <v>0</v>
      </c>
      <c r="AD45" s="1">
        <v>311615.78000000003</v>
      </c>
      <c r="AE45" s="1">
        <v>65061.26</v>
      </c>
      <c r="AF45" s="1">
        <v>0</v>
      </c>
      <c r="AG45" s="5">
        <v>0.85</v>
      </c>
      <c r="AH45" s="5">
        <v>0</v>
      </c>
      <c r="AI45" s="1">
        <v>0</v>
      </c>
      <c r="AJ45" s="1">
        <v>0</v>
      </c>
      <c r="AK45" s="1">
        <v>240795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192636</v>
      </c>
      <c r="BC45" s="1">
        <v>0</v>
      </c>
      <c r="BD45" s="1">
        <v>3950</v>
      </c>
      <c r="BE45" s="1">
        <v>52974.9</v>
      </c>
      <c r="BF45" s="1">
        <v>0</v>
      </c>
      <c r="BG45" s="1">
        <v>21576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353629.2</v>
      </c>
      <c r="BS45" s="1">
        <v>0</v>
      </c>
      <c r="BT45" s="1">
        <v>78584.2</v>
      </c>
      <c r="BU45" s="1">
        <v>0</v>
      </c>
      <c r="BV45" s="1">
        <v>69662.83</v>
      </c>
      <c r="BW45" s="1">
        <v>0</v>
      </c>
      <c r="BX45" s="1">
        <v>82308</v>
      </c>
      <c r="BY45" s="1">
        <v>0</v>
      </c>
      <c r="BZ45" s="1">
        <v>0</v>
      </c>
      <c r="CA45" s="1">
        <v>46107</v>
      </c>
      <c r="CB45" s="1">
        <v>0</v>
      </c>
      <c r="CC45" s="1">
        <v>46107</v>
      </c>
      <c r="CD45" s="1">
        <v>42379.92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127282.41</v>
      </c>
      <c r="DI45" s="1">
        <v>34713.379999999997</v>
      </c>
      <c r="DJ45" s="1">
        <v>34713.379999999997</v>
      </c>
      <c r="DK45" s="1">
        <v>0</v>
      </c>
      <c r="DL45" s="1">
        <v>0</v>
      </c>
      <c r="DM45" s="1">
        <v>0</v>
      </c>
      <c r="DN45" s="2">
        <f>+SUM(R45:DM45)</f>
        <v>2401282.34</v>
      </c>
      <c r="DO45" s="3">
        <f t="shared" si="1"/>
        <v>196709.17</v>
      </c>
      <c r="DP45" s="1">
        <v>37659.730000000003</v>
      </c>
      <c r="DQ45" s="1">
        <v>29800.19</v>
      </c>
      <c r="DR45" s="1">
        <v>481</v>
      </c>
      <c r="DS45" s="1">
        <v>131793.18</v>
      </c>
      <c r="DT45" s="1">
        <v>57514.2</v>
      </c>
      <c r="DU45" s="1">
        <v>11502.84</v>
      </c>
      <c r="DV45" s="1">
        <v>19456.93</v>
      </c>
      <c r="DW45" s="1">
        <v>73842.600000000006</v>
      </c>
      <c r="DX45" s="1">
        <v>36711.19</v>
      </c>
      <c r="DY45" s="1">
        <v>0</v>
      </c>
      <c r="DZ45" s="1">
        <v>78.36</v>
      </c>
      <c r="EA45" s="1">
        <v>23142.26</v>
      </c>
      <c r="EB45" s="1">
        <v>112518</v>
      </c>
      <c r="EC45" s="1">
        <v>43014.38</v>
      </c>
      <c r="ED45" s="1">
        <v>24614.2</v>
      </c>
      <c r="EE45" s="4">
        <f t="shared" si="0"/>
        <v>602129.05999999994</v>
      </c>
      <c r="EF45" s="4">
        <f t="shared" si="2"/>
        <v>3003411.4</v>
      </c>
    </row>
    <row r="46" spans="1:136" x14ac:dyDescent="0.2">
      <c r="A46" t="s">
        <v>132</v>
      </c>
      <c r="B46" t="s">
        <v>407</v>
      </c>
      <c r="C46" t="s">
        <v>408</v>
      </c>
      <c r="D46" t="s">
        <v>409</v>
      </c>
      <c r="E46" t="s">
        <v>410</v>
      </c>
      <c r="F46" t="s">
        <v>149</v>
      </c>
      <c r="J46" t="s">
        <v>138</v>
      </c>
      <c r="K46" t="s">
        <v>344</v>
      </c>
      <c r="L46" t="s">
        <v>345</v>
      </c>
      <c r="M46" t="s">
        <v>411</v>
      </c>
      <c r="N46" t="s">
        <v>399</v>
      </c>
      <c r="O46" t="s">
        <v>400</v>
      </c>
      <c r="P46" t="s">
        <v>412</v>
      </c>
      <c r="Q46" t="s">
        <v>144</v>
      </c>
      <c r="R46" s="1">
        <v>0</v>
      </c>
      <c r="S46" s="1">
        <v>128478</v>
      </c>
      <c r="T46" s="1">
        <v>0</v>
      </c>
      <c r="U46" s="1">
        <v>0</v>
      </c>
      <c r="V46" s="1">
        <v>0</v>
      </c>
      <c r="W46" s="1">
        <v>128478</v>
      </c>
      <c r="X46" s="1">
        <v>0</v>
      </c>
      <c r="Y46" s="1">
        <v>0</v>
      </c>
      <c r="Z46" s="1">
        <v>266309.15999999997</v>
      </c>
      <c r="AA46" s="1">
        <v>0</v>
      </c>
      <c r="AB46" s="1">
        <v>58765.84</v>
      </c>
      <c r="AC46" s="1">
        <v>0</v>
      </c>
      <c r="AD46" s="1">
        <v>294838.12</v>
      </c>
      <c r="AE46" s="1">
        <v>65061.26</v>
      </c>
      <c r="AF46" s="1">
        <v>0</v>
      </c>
      <c r="AG46" s="5">
        <v>0.45</v>
      </c>
      <c r="AH46" s="5">
        <v>0</v>
      </c>
      <c r="AI46" s="1">
        <v>0</v>
      </c>
      <c r="AJ46" s="1">
        <v>0</v>
      </c>
      <c r="AK46" s="1">
        <v>204816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163852.79999999999</v>
      </c>
      <c r="BC46" s="1">
        <v>0</v>
      </c>
      <c r="BD46" s="1">
        <v>3950</v>
      </c>
      <c r="BE46" s="1">
        <v>45059.519999999997</v>
      </c>
      <c r="BF46" s="1">
        <v>0</v>
      </c>
      <c r="BG46" s="1">
        <v>28768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350772.47</v>
      </c>
      <c r="BS46" s="1">
        <v>0</v>
      </c>
      <c r="BT46" s="1">
        <v>90747.02</v>
      </c>
      <c r="BU46" s="1">
        <v>0</v>
      </c>
      <c r="BV46" s="1">
        <v>65912.13</v>
      </c>
      <c r="BW46" s="1">
        <v>0</v>
      </c>
      <c r="BX46" s="1">
        <v>82308</v>
      </c>
      <c r="BY46" s="1">
        <v>0</v>
      </c>
      <c r="BZ46" s="1">
        <v>0</v>
      </c>
      <c r="CA46" s="1">
        <v>46107</v>
      </c>
      <c r="CB46" s="1">
        <v>0</v>
      </c>
      <c r="CC46" s="1">
        <v>46107</v>
      </c>
      <c r="CD46" s="1">
        <v>36047.620000000003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36988.44</v>
      </c>
      <c r="CY46" s="1">
        <v>0</v>
      </c>
      <c r="CZ46" s="1">
        <v>36988.44</v>
      </c>
      <c r="DA46" s="1">
        <v>0</v>
      </c>
      <c r="DB46" s="1">
        <v>63191.34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127282.41</v>
      </c>
      <c r="DI46" s="1">
        <v>34713.379999999997</v>
      </c>
      <c r="DJ46" s="1">
        <v>34713.379999999997</v>
      </c>
      <c r="DK46" s="1">
        <v>0</v>
      </c>
      <c r="DL46" s="1">
        <v>0</v>
      </c>
      <c r="DM46" s="1">
        <v>0</v>
      </c>
      <c r="DN46" s="2">
        <f>+SUM(R46:DM46)</f>
        <v>2440255.7799999998</v>
      </c>
      <c r="DO46" s="3">
        <f t="shared" si="1"/>
        <v>333877.39</v>
      </c>
      <c r="DP46" s="1">
        <v>35632.1</v>
      </c>
      <c r="DQ46" s="1">
        <v>28823.07</v>
      </c>
      <c r="DR46" s="1">
        <v>481</v>
      </c>
      <c r="DS46" s="1">
        <v>124656.71</v>
      </c>
      <c r="DT46" s="1">
        <v>54399.86</v>
      </c>
      <c r="DU46" s="1">
        <v>10879.97</v>
      </c>
      <c r="DV46" s="1">
        <v>18403.36</v>
      </c>
      <c r="DW46" s="1">
        <v>69866.850000000006</v>
      </c>
      <c r="DX46" s="1">
        <v>43982.87</v>
      </c>
      <c r="DY46" s="1">
        <v>0</v>
      </c>
      <c r="DZ46" s="1">
        <v>78.36</v>
      </c>
      <c r="EA46" s="1">
        <v>23142.26</v>
      </c>
      <c r="EB46" s="1">
        <v>112518</v>
      </c>
      <c r="EC46" s="1">
        <v>41098.46</v>
      </c>
      <c r="ED46" s="1">
        <v>23288.95</v>
      </c>
      <c r="EE46" s="4">
        <f t="shared" si="0"/>
        <v>587251.81999999995</v>
      </c>
      <c r="EF46" s="4">
        <f t="shared" si="2"/>
        <v>3027507.5999999996</v>
      </c>
    </row>
    <row r="47" spans="1:136" x14ac:dyDescent="0.2">
      <c r="A47" t="s">
        <v>132</v>
      </c>
      <c r="B47" t="s">
        <v>413</v>
      </c>
      <c r="C47" t="s">
        <v>414</v>
      </c>
      <c r="D47" t="s">
        <v>415</v>
      </c>
      <c r="E47" t="s">
        <v>416</v>
      </c>
      <c r="F47" t="s">
        <v>149</v>
      </c>
      <c r="J47" t="s">
        <v>138</v>
      </c>
      <c r="K47" t="s">
        <v>139</v>
      </c>
      <c r="L47" t="s">
        <v>140</v>
      </c>
      <c r="M47" t="s">
        <v>406</v>
      </c>
      <c r="N47" t="s">
        <v>176</v>
      </c>
      <c r="O47" t="s">
        <v>177</v>
      </c>
      <c r="P47" t="s">
        <v>412</v>
      </c>
      <c r="Q47" t="s">
        <v>144</v>
      </c>
      <c r="R47" s="1">
        <v>0</v>
      </c>
      <c r="S47" s="1">
        <v>110124</v>
      </c>
      <c r="T47" s="1">
        <v>0</v>
      </c>
      <c r="U47" s="1">
        <v>0</v>
      </c>
      <c r="V47" s="1">
        <v>0</v>
      </c>
      <c r="W47" s="1">
        <v>110124</v>
      </c>
      <c r="X47" s="1">
        <v>0</v>
      </c>
      <c r="Y47" s="1">
        <v>0</v>
      </c>
      <c r="Z47" s="1">
        <v>308442.48</v>
      </c>
      <c r="AA47" s="1">
        <v>0</v>
      </c>
      <c r="AB47" s="1">
        <v>50370.720000000001</v>
      </c>
      <c r="AC47" s="1">
        <v>0</v>
      </c>
      <c r="AD47" s="1">
        <v>341485.08</v>
      </c>
      <c r="AE47" s="1">
        <v>55766.79</v>
      </c>
      <c r="AF47" s="1">
        <v>0</v>
      </c>
      <c r="AG47" s="5">
        <v>0.3</v>
      </c>
      <c r="AH47" s="5">
        <v>-0.44</v>
      </c>
      <c r="AI47" s="1">
        <v>0</v>
      </c>
      <c r="AJ47" s="1">
        <v>579165.76</v>
      </c>
      <c r="AK47" s="1">
        <v>240795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-347565.32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192636</v>
      </c>
      <c r="BC47" s="1">
        <v>0</v>
      </c>
      <c r="BD47" s="1">
        <v>41475</v>
      </c>
      <c r="BE47" s="1">
        <v>52974.9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279293.40000000002</v>
      </c>
      <c r="BS47" s="1">
        <v>0</v>
      </c>
      <c r="BT47" s="1">
        <v>248260.8</v>
      </c>
      <c r="BU47" s="1">
        <v>0</v>
      </c>
      <c r="BV47" s="1">
        <v>76340.22</v>
      </c>
      <c r="BW47" s="1">
        <v>0</v>
      </c>
      <c r="BX47" s="1">
        <v>82308</v>
      </c>
      <c r="BY47" s="1">
        <v>0</v>
      </c>
      <c r="BZ47" s="1">
        <v>0</v>
      </c>
      <c r="CA47" s="1">
        <v>46107</v>
      </c>
      <c r="CB47" s="1">
        <v>0</v>
      </c>
      <c r="CC47" s="1">
        <v>46107</v>
      </c>
      <c r="CD47" s="1">
        <v>42379.92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42094.85</v>
      </c>
      <c r="CY47" s="1">
        <v>4632.01</v>
      </c>
      <c r="CZ47" s="1">
        <v>42094.85</v>
      </c>
      <c r="DA47" s="1">
        <v>4632.01</v>
      </c>
      <c r="DB47" s="1">
        <v>69749.710000000006</v>
      </c>
      <c r="DC47" s="1">
        <v>6948.01</v>
      </c>
      <c r="DD47" s="1">
        <v>0</v>
      </c>
      <c r="DE47" s="1">
        <v>0</v>
      </c>
      <c r="DF47" s="1">
        <v>0</v>
      </c>
      <c r="DG47" s="1">
        <v>0</v>
      </c>
      <c r="DH47" s="1">
        <v>127282.41</v>
      </c>
      <c r="DI47" s="1">
        <v>34713.379999999997</v>
      </c>
      <c r="DJ47" s="1">
        <v>34713.379999999997</v>
      </c>
      <c r="DK47" s="1">
        <v>0</v>
      </c>
      <c r="DL47" s="1">
        <v>0</v>
      </c>
      <c r="DM47" s="1">
        <v>0</v>
      </c>
      <c r="DN47" s="2">
        <f>+SUM(R47:DM47)</f>
        <v>2923451.2199999993</v>
      </c>
      <c r="DO47" s="3">
        <f t="shared" si="1"/>
        <v>366860.61</v>
      </c>
      <c r="DP47" s="1">
        <v>48356.5</v>
      </c>
      <c r="DQ47" s="1">
        <v>29875.18</v>
      </c>
      <c r="DR47" s="1">
        <v>481</v>
      </c>
      <c r="DS47" s="1">
        <v>169441.61</v>
      </c>
      <c r="DT47" s="1">
        <v>73943.88</v>
      </c>
      <c r="DU47" s="1">
        <v>14788.78</v>
      </c>
      <c r="DV47" s="1">
        <v>25015.06</v>
      </c>
      <c r="DW47" s="1">
        <v>94816.66</v>
      </c>
      <c r="DX47" s="1">
        <v>47198.22</v>
      </c>
      <c r="DY47" s="1">
        <v>0</v>
      </c>
      <c r="DZ47" s="1">
        <v>78.36</v>
      </c>
      <c r="EA47" s="1">
        <v>23142.26</v>
      </c>
      <c r="EB47" s="1">
        <v>112518</v>
      </c>
      <c r="EC47" s="1">
        <v>45363.9</v>
      </c>
      <c r="ED47" s="1">
        <v>31605.55</v>
      </c>
      <c r="EE47" s="4">
        <f t="shared" si="0"/>
        <v>716624.96000000008</v>
      </c>
      <c r="EF47" s="4">
        <f t="shared" si="2"/>
        <v>3640076.1799999992</v>
      </c>
    </row>
    <row r="48" spans="1:136" x14ac:dyDescent="0.2">
      <c r="A48" t="s">
        <v>132</v>
      </c>
      <c r="B48" t="s">
        <v>417</v>
      </c>
      <c r="C48" t="s">
        <v>418</v>
      </c>
      <c r="D48" t="s">
        <v>419</v>
      </c>
      <c r="E48" t="s">
        <v>420</v>
      </c>
      <c r="F48" t="s">
        <v>286</v>
      </c>
      <c r="J48" t="s">
        <v>138</v>
      </c>
      <c r="K48" t="s">
        <v>139</v>
      </c>
      <c r="L48" t="s">
        <v>140</v>
      </c>
      <c r="N48" t="s">
        <v>421</v>
      </c>
      <c r="O48" t="s">
        <v>422</v>
      </c>
      <c r="P48" t="s">
        <v>423</v>
      </c>
      <c r="Q48" t="s">
        <v>144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5">
        <v>0.17</v>
      </c>
      <c r="AH48" s="5">
        <v>0</v>
      </c>
      <c r="AI48" s="1">
        <v>0</v>
      </c>
      <c r="AJ48" s="1">
        <v>0</v>
      </c>
      <c r="AK48" s="1">
        <v>4117000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127282.41</v>
      </c>
      <c r="DI48" s="1">
        <v>34713.379999999997</v>
      </c>
      <c r="DJ48" s="1">
        <v>34713.379999999997</v>
      </c>
      <c r="DK48" s="1">
        <v>0</v>
      </c>
      <c r="DL48" s="1">
        <v>0</v>
      </c>
      <c r="DM48" s="1">
        <v>0</v>
      </c>
      <c r="DN48" s="2">
        <f>+SUM(R48:DM48)</f>
        <v>4313709.34</v>
      </c>
      <c r="DO48" s="3">
        <f t="shared" si="1"/>
        <v>196709.17</v>
      </c>
      <c r="DP48" s="1">
        <v>125980.2</v>
      </c>
      <c r="DQ48" s="1">
        <v>0</v>
      </c>
      <c r="DR48" s="1">
        <v>481</v>
      </c>
      <c r="DS48" s="1">
        <v>442646.6</v>
      </c>
      <c r="DT48" s="1">
        <v>193169.83</v>
      </c>
      <c r="DU48" s="1">
        <v>38633.97</v>
      </c>
      <c r="DV48" s="1">
        <v>65348.94</v>
      </c>
      <c r="DW48" s="1">
        <v>247020</v>
      </c>
      <c r="DX48" s="1">
        <v>123299.89</v>
      </c>
      <c r="DY48" s="1">
        <v>36</v>
      </c>
      <c r="DZ48" s="1">
        <v>78.36</v>
      </c>
      <c r="EA48" s="1">
        <v>0</v>
      </c>
      <c r="EB48" s="1">
        <v>0</v>
      </c>
      <c r="EC48" s="1">
        <v>0</v>
      </c>
      <c r="ED48" s="1">
        <v>0</v>
      </c>
      <c r="EE48" s="4">
        <f t="shared" si="0"/>
        <v>1236694.7899999998</v>
      </c>
      <c r="EF48" s="4">
        <f t="shared" si="2"/>
        <v>5550404.1299999999</v>
      </c>
    </row>
    <row r="49" spans="1:136" x14ac:dyDescent="0.2">
      <c r="A49" t="s">
        <v>132</v>
      </c>
      <c r="B49" t="s">
        <v>424</v>
      </c>
      <c r="C49" t="s">
        <v>425</v>
      </c>
      <c r="D49" t="s">
        <v>426</v>
      </c>
      <c r="E49" t="s">
        <v>427</v>
      </c>
      <c r="F49" t="s">
        <v>225</v>
      </c>
      <c r="J49" t="s">
        <v>138</v>
      </c>
      <c r="K49" t="s">
        <v>139</v>
      </c>
      <c r="L49" t="s">
        <v>140</v>
      </c>
      <c r="M49" t="s">
        <v>428</v>
      </c>
      <c r="N49" t="s">
        <v>429</v>
      </c>
      <c r="O49" t="s">
        <v>430</v>
      </c>
      <c r="P49" t="s">
        <v>431</v>
      </c>
      <c r="Q49" t="s">
        <v>144</v>
      </c>
      <c r="R49" s="1">
        <v>0</v>
      </c>
      <c r="S49" s="1">
        <v>128478</v>
      </c>
      <c r="T49" s="1">
        <v>0</v>
      </c>
      <c r="U49" s="1">
        <v>0</v>
      </c>
      <c r="V49" s="1">
        <v>0</v>
      </c>
      <c r="W49" s="1">
        <v>122360</v>
      </c>
      <c r="X49" s="1">
        <v>0</v>
      </c>
      <c r="Y49" s="1">
        <v>0</v>
      </c>
      <c r="Z49" s="1">
        <v>219562.35</v>
      </c>
      <c r="AA49" s="1">
        <v>0</v>
      </c>
      <c r="AB49" s="1">
        <v>57366.65</v>
      </c>
      <c r="AC49" s="1">
        <v>0</v>
      </c>
      <c r="AD49" s="1">
        <v>243083.46</v>
      </c>
      <c r="AE49" s="1">
        <v>63512.18</v>
      </c>
      <c r="AF49" s="1">
        <v>0</v>
      </c>
      <c r="AG49" s="5">
        <v>0.86</v>
      </c>
      <c r="AH49" s="5">
        <v>0</v>
      </c>
      <c r="AI49" s="1">
        <v>0</v>
      </c>
      <c r="AJ49" s="1">
        <v>0</v>
      </c>
      <c r="AK49" s="1">
        <v>204816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163852.79999999999</v>
      </c>
      <c r="BC49" s="1">
        <v>0</v>
      </c>
      <c r="BD49" s="1">
        <v>1975</v>
      </c>
      <c r="BE49" s="1">
        <v>45059.519999999997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261074.34</v>
      </c>
      <c r="BS49" s="1">
        <v>0</v>
      </c>
      <c r="BT49" s="1">
        <v>64462.8</v>
      </c>
      <c r="BU49" s="1">
        <v>0</v>
      </c>
      <c r="BV49" s="1">
        <v>54342.18</v>
      </c>
      <c r="BW49" s="1">
        <v>0</v>
      </c>
      <c r="BX49" s="1">
        <v>82308</v>
      </c>
      <c r="BY49" s="1">
        <v>0</v>
      </c>
      <c r="BZ49" s="1">
        <v>0</v>
      </c>
      <c r="CA49" s="1">
        <v>46107</v>
      </c>
      <c r="CB49" s="1">
        <v>0</v>
      </c>
      <c r="CC49" s="1">
        <v>0</v>
      </c>
      <c r="CD49" s="1">
        <v>36047.620000000003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30871.4</v>
      </c>
      <c r="CY49" s="1">
        <v>0</v>
      </c>
      <c r="CZ49" s="1">
        <v>30871.4</v>
      </c>
      <c r="DA49" s="1">
        <v>0</v>
      </c>
      <c r="DB49" s="1">
        <v>53832.24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105604.98</v>
      </c>
      <c r="DI49" s="1">
        <v>28801.360000000001</v>
      </c>
      <c r="DJ49" s="1">
        <v>28801.360000000001</v>
      </c>
      <c r="DK49" s="1">
        <v>0</v>
      </c>
      <c r="DL49" s="1">
        <v>0</v>
      </c>
      <c r="DM49" s="1">
        <v>5912.02</v>
      </c>
      <c r="DN49" s="2">
        <f>+SUM(R49:DM49)</f>
        <v>2079103.5200000003</v>
      </c>
      <c r="DO49" s="3">
        <f t="shared" si="1"/>
        <v>284694.76</v>
      </c>
      <c r="DP49" s="1">
        <v>29377.38</v>
      </c>
      <c r="DQ49" s="1">
        <v>25531.5</v>
      </c>
      <c r="DR49" s="1">
        <v>481</v>
      </c>
      <c r="DS49" s="1">
        <v>102642.58</v>
      </c>
      <c r="DT49" s="1">
        <v>44792.95</v>
      </c>
      <c r="DU49" s="1">
        <v>8958.59</v>
      </c>
      <c r="DV49" s="1">
        <v>15153.36</v>
      </c>
      <c r="DW49" s="1">
        <v>57602.720000000001</v>
      </c>
      <c r="DX49" s="1">
        <v>28591.25</v>
      </c>
      <c r="DY49" s="1">
        <v>0</v>
      </c>
      <c r="DZ49" s="1">
        <v>78.36</v>
      </c>
      <c r="EA49" s="1">
        <v>19200.919999999998</v>
      </c>
      <c r="EB49" s="1">
        <v>112518</v>
      </c>
      <c r="EC49" s="1">
        <v>35011.480000000003</v>
      </c>
      <c r="ED49" s="1">
        <v>0</v>
      </c>
      <c r="EE49" s="4">
        <f t="shared" si="0"/>
        <v>479940.09</v>
      </c>
      <c r="EF49" s="4">
        <f t="shared" si="2"/>
        <v>2559043.6100000003</v>
      </c>
    </row>
    <row r="50" spans="1:136" x14ac:dyDescent="0.2">
      <c r="A50" t="s">
        <v>132</v>
      </c>
      <c r="B50" t="s">
        <v>432</v>
      </c>
      <c r="C50" t="s">
        <v>433</v>
      </c>
      <c r="D50" t="s">
        <v>434</v>
      </c>
      <c r="E50" t="s">
        <v>435</v>
      </c>
      <c r="F50" t="s">
        <v>149</v>
      </c>
      <c r="J50" t="s">
        <v>138</v>
      </c>
      <c r="K50" t="s">
        <v>139</v>
      </c>
      <c r="L50" t="s">
        <v>140</v>
      </c>
      <c r="N50" t="s">
        <v>391</v>
      </c>
      <c r="O50" t="s">
        <v>392</v>
      </c>
      <c r="P50" t="s">
        <v>436</v>
      </c>
      <c r="Q50" t="s">
        <v>437</v>
      </c>
      <c r="R50" s="1">
        <v>116242</v>
      </c>
      <c r="S50" s="1">
        <v>0</v>
      </c>
      <c r="T50" s="1">
        <v>0</v>
      </c>
      <c r="U50" s="1">
        <v>3422</v>
      </c>
      <c r="V50" s="1">
        <v>12236</v>
      </c>
      <c r="W50" s="1">
        <v>0</v>
      </c>
      <c r="X50" s="1">
        <v>0</v>
      </c>
      <c r="Y50" s="1">
        <v>0</v>
      </c>
      <c r="Z50" s="1">
        <v>272498.42</v>
      </c>
      <c r="AA50" s="1">
        <v>0</v>
      </c>
      <c r="AB50" s="1">
        <v>30165.53</v>
      </c>
      <c r="AC50" s="1">
        <v>0</v>
      </c>
      <c r="AD50" s="1">
        <v>301690.43</v>
      </c>
      <c r="AE50" s="1">
        <v>33397.08</v>
      </c>
      <c r="AF50" s="1">
        <v>0</v>
      </c>
      <c r="AG50" s="5">
        <v>0.56999999999999995</v>
      </c>
      <c r="AH50" s="5">
        <v>0</v>
      </c>
      <c r="AI50" s="1">
        <v>181242.96</v>
      </c>
      <c r="AJ50" s="1">
        <v>0</v>
      </c>
      <c r="AK50" s="1">
        <v>973915</v>
      </c>
      <c r="AL50" s="1">
        <v>0</v>
      </c>
      <c r="AM50" s="1">
        <v>0</v>
      </c>
      <c r="AN50" s="1">
        <v>3958.51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-141105.20000000001</v>
      </c>
      <c r="AV50" s="1">
        <v>0</v>
      </c>
      <c r="AW50" s="1">
        <v>0</v>
      </c>
      <c r="AX50" s="1">
        <v>0</v>
      </c>
      <c r="AY50" s="1">
        <v>0</v>
      </c>
      <c r="AZ50" s="1">
        <v>82399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1975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13825</v>
      </c>
      <c r="CF50" s="1">
        <v>38652</v>
      </c>
      <c r="CG50" s="1">
        <v>0</v>
      </c>
      <c r="CH50" s="1">
        <v>0</v>
      </c>
      <c r="CI50" s="1">
        <v>0</v>
      </c>
      <c r="CJ50" s="1">
        <v>0</v>
      </c>
      <c r="CK50" s="1">
        <v>76785.87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127282.41</v>
      </c>
      <c r="DI50" s="1">
        <v>34713.379999999997</v>
      </c>
      <c r="DJ50" s="1">
        <v>34713.379999999997</v>
      </c>
      <c r="DK50" s="1">
        <v>0</v>
      </c>
      <c r="DL50" s="1">
        <v>0</v>
      </c>
      <c r="DM50" s="1">
        <v>0</v>
      </c>
      <c r="DN50" s="2">
        <f>+SUM(R50:DM50)</f>
        <v>2198009.34</v>
      </c>
      <c r="DO50" s="3">
        <f t="shared" si="1"/>
        <v>196709.17</v>
      </c>
      <c r="DP50" s="1">
        <v>37688.43</v>
      </c>
      <c r="DQ50" s="1">
        <v>23551.33</v>
      </c>
      <c r="DR50" s="1">
        <v>481</v>
      </c>
      <c r="DS50" s="1">
        <v>131894.21</v>
      </c>
      <c r="DT50" s="1">
        <v>57558.29</v>
      </c>
      <c r="DU50" s="1">
        <v>11511.66</v>
      </c>
      <c r="DV50" s="1">
        <v>19471.849999999999</v>
      </c>
      <c r="DW50" s="1">
        <v>73898.89</v>
      </c>
      <c r="DX50" s="1">
        <v>36739.33</v>
      </c>
      <c r="DY50" s="1">
        <v>12</v>
      </c>
      <c r="DZ50" s="1">
        <v>78.36</v>
      </c>
      <c r="EA50" s="1">
        <v>23142.26</v>
      </c>
      <c r="EB50" s="1">
        <v>62518</v>
      </c>
      <c r="EC50" s="1">
        <v>38265.089999999997</v>
      </c>
      <c r="ED50" s="1">
        <v>0</v>
      </c>
      <c r="EE50" s="4">
        <f t="shared" si="0"/>
        <v>516810.69999999995</v>
      </c>
      <c r="EF50" s="4">
        <f t="shared" si="2"/>
        <v>2714820.04</v>
      </c>
    </row>
    <row r="51" spans="1:136" x14ac:dyDescent="0.2">
      <c r="A51" t="s">
        <v>132</v>
      </c>
      <c r="B51" t="s">
        <v>438</v>
      </c>
      <c r="C51" t="s">
        <v>341</v>
      </c>
      <c r="D51" t="s">
        <v>439</v>
      </c>
      <c r="E51" t="s">
        <v>440</v>
      </c>
      <c r="F51" t="s">
        <v>173</v>
      </c>
      <c r="J51" t="s">
        <v>138</v>
      </c>
      <c r="K51" t="s">
        <v>174</v>
      </c>
      <c r="L51" t="s">
        <v>175</v>
      </c>
      <c r="M51" t="s">
        <v>411</v>
      </c>
      <c r="N51" t="s">
        <v>441</v>
      </c>
      <c r="P51" t="s">
        <v>442</v>
      </c>
      <c r="Q51" t="s">
        <v>144</v>
      </c>
      <c r="R51" s="1">
        <v>0</v>
      </c>
      <c r="S51" s="1">
        <v>122360</v>
      </c>
      <c r="T51" s="1">
        <v>0</v>
      </c>
      <c r="U51" s="1">
        <v>0</v>
      </c>
      <c r="V51" s="1">
        <v>0</v>
      </c>
      <c r="W51" s="1">
        <v>122360</v>
      </c>
      <c r="X51" s="1">
        <v>0</v>
      </c>
      <c r="Y51" s="1">
        <v>0</v>
      </c>
      <c r="Z51" s="1">
        <v>216163.39</v>
      </c>
      <c r="AA51" s="1">
        <v>0</v>
      </c>
      <c r="AB51" s="1">
        <v>55967.46</v>
      </c>
      <c r="AC51" s="1">
        <v>0</v>
      </c>
      <c r="AD51" s="1">
        <v>239320.38</v>
      </c>
      <c r="AE51" s="1">
        <v>61963.1</v>
      </c>
      <c r="AF51" s="1">
        <v>0</v>
      </c>
      <c r="AG51" s="5">
        <v>0.95</v>
      </c>
      <c r="AH51" s="5">
        <v>0</v>
      </c>
      <c r="AI51" s="1">
        <v>0</v>
      </c>
      <c r="AJ51" s="1">
        <v>0</v>
      </c>
      <c r="AK51" s="1">
        <v>158156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126524.8</v>
      </c>
      <c r="BC51" s="1">
        <v>0</v>
      </c>
      <c r="BD51" s="1">
        <v>1975</v>
      </c>
      <c r="BE51" s="1">
        <v>34794.32</v>
      </c>
      <c r="BF51" s="1">
        <v>0</v>
      </c>
      <c r="BG51" s="1">
        <v>50344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775.82</v>
      </c>
      <c r="BN51" s="1">
        <v>0</v>
      </c>
      <c r="BO51" s="1">
        <v>51941.19</v>
      </c>
      <c r="BP51" s="1">
        <v>0</v>
      </c>
      <c r="BQ51" s="1">
        <v>0</v>
      </c>
      <c r="BR51" s="1">
        <v>148412.04</v>
      </c>
      <c r="BS51" s="1">
        <v>0</v>
      </c>
      <c r="BT51" s="1">
        <v>116401.60000000001</v>
      </c>
      <c r="BU51" s="1">
        <v>0</v>
      </c>
      <c r="BV51" s="1">
        <v>53500.93</v>
      </c>
      <c r="BW51" s="1">
        <v>0</v>
      </c>
      <c r="BX51" s="1">
        <v>82308</v>
      </c>
      <c r="BY51" s="1">
        <v>0</v>
      </c>
      <c r="BZ51" s="1">
        <v>0</v>
      </c>
      <c r="CA51" s="1">
        <v>46107</v>
      </c>
      <c r="CB51" s="1">
        <v>0</v>
      </c>
      <c r="CC51" s="1">
        <v>46107</v>
      </c>
      <c r="CD51" s="1">
        <v>27835.46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30371.95</v>
      </c>
      <c r="CY51" s="1">
        <v>0</v>
      </c>
      <c r="CZ51" s="1">
        <v>30371.95</v>
      </c>
      <c r="DA51" s="1">
        <v>0</v>
      </c>
      <c r="DB51" s="1">
        <v>52899.519999999997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103970.15</v>
      </c>
      <c r="DI51" s="1">
        <v>28355.49</v>
      </c>
      <c r="DJ51" s="1">
        <v>28355.49</v>
      </c>
      <c r="DK51" s="1">
        <v>0</v>
      </c>
      <c r="DL51" s="1">
        <v>0</v>
      </c>
      <c r="DM51" s="1">
        <v>6357.89</v>
      </c>
      <c r="DN51" s="2">
        <f>+SUM(R51:DM51)</f>
        <v>2044000.8799999997</v>
      </c>
      <c r="DO51" s="3">
        <f t="shared" si="1"/>
        <v>280682.44</v>
      </c>
      <c r="DP51" s="1">
        <v>28922.6</v>
      </c>
      <c r="DQ51" s="1">
        <v>25034.91</v>
      </c>
      <c r="DR51" s="1">
        <v>481</v>
      </c>
      <c r="DS51" s="1">
        <v>101041.93</v>
      </c>
      <c r="DT51" s="1">
        <v>44094.44</v>
      </c>
      <c r="DU51" s="1">
        <v>8818.89</v>
      </c>
      <c r="DV51" s="1">
        <v>14917.05</v>
      </c>
      <c r="DW51" s="1">
        <v>56710.99</v>
      </c>
      <c r="DX51" s="1">
        <v>35650.82</v>
      </c>
      <c r="DY51" s="1">
        <v>0</v>
      </c>
      <c r="DZ51" s="1">
        <v>78.36</v>
      </c>
      <c r="EA51" s="1">
        <v>18903.66</v>
      </c>
      <c r="EB51" s="1">
        <v>112518</v>
      </c>
      <c r="EC51" s="1">
        <v>34404.86</v>
      </c>
      <c r="ED51" s="1">
        <v>18903.66</v>
      </c>
      <c r="EE51" s="4">
        <f t="shared" si="0"/>
        <v>500481.16999999993</v>
      </c>
      <c r="EF51" s="4">
        <f t="shared" si="2"/>
        <v>2544482.0499999998</v>
      </c>
    </row>
    <row r="52" spans="1:136" x14ac:dyDescent="0.2">
      <c r="A52" t="s">
        <v>132</v>
      </c>
      <c r="B52" t="s">
        <v>443</v>
      </c>
      <c r="C52" t="s">
        <v>276</v>
      </c>
      <c r="D52" t="s">
        <v>444</v>
      </c>
      <c r="E52" t="s">
        <v>445</v>
      </c>
      <c r="F52" t="s">
        <v>173</v>
      </c>
      <c r="J52" t="s">
        <v>138</v>
      </c>
      <c r="K52" t="s">
        <v>159</v>
      </c>
      <c r="L52" t="s">
        <v>160</v>
      </c>
      <c r="M52" t="s">
        <v>411</v>
      </c>
      <c r="N52" t="s">
        <v>446</v>
      </c>
      <c r="O52" t="s">
        <v>447</v>
      </c>
      <c r="P52" t="s">
        <v>448</v>
      </c>
      <c r="Q52" t="s">
        <v>144</v>
      </c>
      <c r="R52" s="1">
        <v>0</v>
      </c>
      <c r="S52" s="1">
        <v>122360</v>
      </c>
      <c r="T52" s="1">
        <v>0</v>
      </c>
      <c r="U52" s="1">
        <v>0</v>
      </c>
      <c r="V52" s="1">
        <v>0</v>
      </c>
      <c r="W52" s="1">
        <v>91770</v>
      </c>
      <c r="X52" s="1">
        <v>0</v>
      </c>
      <c r="Y52" s="1">
        <v>0</v>
      </c>
      <c r="Z52" s="1">
        <v>163400.65</v>
      </c>
      <c r="AA52" s="1">
        <v>0</v>
      </c>
      <c r="AB52" s="1">
        <v>48971.53</v>
      </c>
      <c r="AC52" s="1">
        <v>0</v>
      </c>
      <c r="AD52" s="1">
        <v>180905.32</v>
      </c>
      <c r="AE52" s="1">
        <v>54217.72</v>
      </c>
      <c r="AF52" s="1">
        <v>0</v>
      </c>
      <c r="AG52" s="5">
        <v>0.33</v>
      </c>
      <c r="AH52" s="5">
        <v>0</v>
      </c>
      <c r="AI52" s="1">
        <v>213651.3</v>
      </c>
      <c r="AJ52" s="1">
        <v>0</v>
      </c>
      <c r="AK52" s="1">
        <v>158156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-121760.94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126524.8</v>
      </c>
      <c r="BC52" s="1">
        <v>0</v>
      </c>
      <c r="BD52" s="1">
        <v>0</v>
      </c>
      <c r="BE52" s="1">
        <v>34794.32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152201.35</v>
      </c>
      <c r="BS52" s="1">
        <v>0</v>
      </c>
      <c r="BT52" s="1">
        <v>0</v>
      </c>
      <c r="BU52" s="1">
        <v>0</v>
      </c>
      <c r="BV52" s="1">
        <v>40442.04</v>
      </c>
      <c r="BW52" s="1">
        <v>0</v>
      </c>
      <c r="BX52" s="1">
        <v>82308</v>
      </c>
      <c r="BY52" s="1">
        <v>0</v>
      </c>
      <c r="BZ52" s="1">
        <v>0</v>
      </c>
      <c r="CA52" s="1">
        <v>46107</v>
      </c>
      <c r="CB52" s="1">
        <v>0</v>
      </c>
      <c r="CC52" s="1">
        <v>46107</v>
      </c>
      <c r="CD52" s="1">
        <v>27835.46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25077.23</v>
      </c>
      <c r="CY52" s="1">
        <v>0</v>
      </c>
      <c r="CZ52" s="1">
        <v>25077.23</v>
      </c>
      <c r="DA52" s="1">
        <v>0</v>
      </c>
      <c r="DB52" s="1">
        <v>44039.75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88700.3</v>
      </c>
      <c r="DI52" s="1">
        <v>24190.99</v>
      </c>
      <c r="DJ52" s="1">
        <v>24190.99</v>
      </c>
      <c r="DK52" s="1">
        <v>0</v>
      </c>
      <c r="DL52" s="1">
        <v>0</v>
      </c>
      <c r="DM52" s="1">
        <v>10522.39</v>
      </c>
      <c r="DN52" s="2">
        <f>+SUM(R52:DM52)</f>
        <v>1709790.76</v>
      </c>
      <c r="DO52" s="3">
        <f t="shared" si="1"/>
        <v>241798.88</v>
      </c>
      <c r="DP52" s="1">
        <v>24674.81</v>
      </c>
      <c r="DQ52" s="1">
        <v>20245.73</v>
      </c>
      <c r="DR52" s="1">
        <v>481</v>
      </c>
      <c r="DS52" s="1">
        <v>86091.36</v>
      </c>
      <c r="DT52" s="1">
        <v>37570.04</v>
      </c>
      <c r="DU52" s="1">
        <v>7514.01</v>
      </c>
      <c r="DV52" s="1">
        <v>12709.87</v>
      </c>
      <c r="DW52" s="1">
        <v>48381.98</v>
      </c>
      <c r="DX52" s="1">
        <v>30375.78</v>
      </c>
      <c r="DY52" s="1">
        <v>0</v>
      </c>
      <c r="DZ52" s="1">
        <v>78.36</v>
      </c>
      <c r="EA52" s="1">
        <v>16127.34</v>
      </c>
      <c r="EB52" s="1">
        <v>112518</v>
      </c>
      <c r="EC52" s="1">
        <v>26849.71</v>
      </c>
      <c r="ED52" s="1">
        <v>16127.33</v>
      </c>
      <c r="EE52" s="4">
        <f t="shared" si="0"/>
        <v>439745.32000000007</v>
      </c>
      <c r="EF52" s="4">
        <f t="shared" si="2"/>
        <v>2149536.08</v>
      </c>
    </row>
    <row r="53" spans="1:136" x14ac:dyDescent="0.2">
      <c r="A53" t="s">
        <v>132</v>
      </c>
      <c r="B53" t="s">
        <v>449</v>
      </c>
      <c r="C53" t="s">
        <v>195</v>
      </c>
      <c r="D53" t="s">
        <v>450</v>
      </c>
      <c r="E53" t="s">
        <v>451</v>
      </c>
      <c r="F53" t="s">
        <v>204</v>
      </c>
      <c r="J53" t="s">
        <v>138</v>
      </c>
      <c r="K53" t="s">
        <v>139</v>
      </c>
      <c r="L53" t="s">
        <v>140</v>
      </c>
      <c r="N53" t="s">
        <v>391</v>
      </c>
      <c r="O53" t="s">
        <v>392</v>
      </c>
      <c r="P53" t="s">
        <v>452</v>
      </c>
      <c r="Q53" t="s">
        <v>144</v>
      </c>
      <c r="R53" s="1">
        <v>116242</v>
      </c>
      <c r="S53" s="1">
        <v>0</v>
      </c>
      <c r="T53" s="1">
        <v>0</v>
      </c>
      <c r="U53" s="1">
        <v>51330</v>
      </c>
      <c r="V53" s="1">
        <v>134596</v>
      </c>
      <c r="W53" s="1">
        <v>48944</v>
      </c>
      <c r="X53" s="1">
        <v>0</v>
      </c>
      <c r="Y53" s="1">
        <v>0</v>
      </c>
      <c r="Z53" s="1">
        <v>233710.74</v>
      </c>
      <c r="AA53" s="1">
        <v>0</v>
      </c>
      <c r="AB53" s="1">
        <v>80299.31</v>
      </c>
      <c r="AC53" s="1">
        <v>0</v>
      </c>
      <c r="AD53" s="1">
        <v>258747.53</v>
      </c>
      <c r="AE53" s="1">
        <v>88901.56</v>
      </c>
      <c r="AF53" s="1">
        <v>0</v>
      </c>
      <c r="AG53" s="5">
        <v>0.35</v>
      </c>
      <c r="AH53" s="5">
        <v>0</v>
      </c>
      <c r="AI53" s="1">
        <v>0</v>
      </c>
      <c r="AJ53" s="1">
        <v>0</v>
      </c>
      <c r="AK53" s="1">
        <v>973915</v>
      </c>
      <c r="AL53" s="1">
        <v>0</v>
      </c>
      <c r="AM53" s="1">
        <v>0</v>
      </c>
      <c r="AN53" s="1">
        <v>36144.68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11850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33671.379999999997</v>
      </c>
      <c r="DE53" s="1">
        <v>0</v>
      </c>
      <c r="DF53" s="1">
        <v>50507.06</v>
      </c>
      <c r="DG53" s="1">
        <v>0</v>
      </c>
      <c r="DH53" s="1">
        <v>112410.06</v>
      </c>
      <c r="DI53" s="1">
        <v>30657.29</v>
      </c>
      <c r="DJ53" s="1">
        <v>30657.29</v>
      </c>
      <c r="DK53" s="1">
        <v>0</v>
      </c>
      <c r="DL53" s="1">
        <v>0</v>
      </c>
      <c r="DM53" s="1">
        <v>4056.09</v>
      </c>
      <c r="DN53" s="2">
        <f>+SUM(R53:DM53)</f>
        <v>2296640.34</v>
      </c>
      <c r="DO53" s="3">
        <f t="shared" si="1"/>
        <v>261959.17</v>
      </c>
      <c r="DP53" s="1">
        <v>31270.44</v>
      </c>
      <c r="DQ53" s="1">
        <v>30990.799999999999</v>
      </c>
      <c r="DR53" s="1">
        <v>481</v>
      </c>
      <c r="DS53" s="1">
        <v>109305.38</v>
      </c>
      <c r="DT53" s="1">
        <v>47700.58</v>
      </c>
      <c r="DU53" s="1">
        <v>9540.1200000000008</v>
      </c>
      <c r="DV53" s="1">
        <v>16137.01</v>
      </c>
      <c r="DW53" s="1">
        <v>61314.58</v>
      </c>
      <c r="DX53" s="1">
        <v>30447.18</v>
      </c>
      <c r="DY53" s="1">
        <v>12</v>
      </c>
      <c r="DZ53" s="1">
        <v>78.36</v>
      </c>
      <c r="EA53" s="1">
        <v>20438.2</v>
      </c>
      <c r="EB53" s="1">
        <v>62518</v>
      </c>
      <c r="EC53" s="1">
        <v>39699.550000000003</v>
      </c>
      <c r="ED53" s="1">
        <v>0</v>
      </c>
      <c r="EE53" s="4">
        <f t="shared" si="0"/>
        <v>459933.2</v>
      </c>
      <c r="EF53" s="4">
        <f t="shared" si="2"/>
        <v>2756573.54</v>
      </c>
    </row>
    <row r="54" spans="1:136" x14ac:dyDescent="0.2">
      <c r="A54" t="s">
        <v>132</v>
      </c>
      <c r="B54" t="s">
        <v>453</v>
      </c>
      <c r="C54" t="s">
        <v>454</v>
      </c>
      <c r="D54" t="s">
        <v>455</v>
      </c>
      <c r="E54" t="s">
        <v>456</v>
      </c>
      <c r="F54" t="s">
        <v>198</v>
      </c>
      <c r="J54" t="s">
        <v>138</v>
      </c>
      <c r="K54" t="s">
        <v>139</v>
      </c>
      <c r="L54" t="s">
        <v>140</v>
      </c>
      <c r="M54" t="s">
        <v>457</v>
      </c>
      <c r="N54" t="s">
        <v>458</v>
      </c>
      <c r="O54" t="s">
        <v>459</v>
      </c>
      <c r="P54" t="s">
        <v>460</v>
      </c>
      <c r="Q54" t="s">
        <v>144</v>
      </c>
      <c r="R54" s="1">
        <v>0</v>
      </c>
      <c r="S54" s="1">
        <v>146832</v>
      </c>
      <c r="T54" s="1">
        <v>0</v>
      </c>
      <c r="U54" s="1">
        <v>47908</v>
      </c>
      <c r="V54" s="1">
        <v>171304</v>
      </c>
      <c r="W54" s="1">
        <v>61180</v>
      </c>
      <c r="X54" s="1">
        <v>0</v>
      </c>
      <c r="Y54" s="1">
        <v>0</v>
      </c>
      <c r="Z54" s="1">
        <v>394707.7</v>
      </c>
      <c r="AA54" s="1">
        <v>0</v>
      </c>
      <c r="AB54" s="1">
        <v>97706.13</v>
      </c>
      <c r="AC54" s="1">
        <v>0</v>
      </c>
      <c r="AD54" s="1">
        <v>436991.65</v>
      </c>
      <c r="AE54" s="1">
        <v>108173.12</v>
      </c>
      <c r="AF54" s="1">
        <v>0</v>
      </c>
      <c r="AG54" s="5">
        <v>0.67</v>
      </c>
      <c r="AH54" s="5">
        <v>0</v>
      </c>
      <c r="AI54" s="1">
        <v>0</v>
      </c>
      <c r="AJ54" s="1">
        <v>0</v>
      </c>
      <c r="AK54" s="1">
        <v>190509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152407.20000000001</v>
      </c>
      <c r="BC54" s="1">
        <v>0</v>
      </c>
      <c r="BD54" s="1">
        <v>11850</v>
      </c>
      <c r="BE54" s="1">
        <v>41911.980000000003</v>
      </c>
      <c r="BF54" s="1">
        <v>0</v>
      </c>
      <c r="BG54" s="1">
        <v>0</v>
      </c>
      <c r="BH54" s="1">
        <v>0</v>
      </c>
      <c r="BI54" s="1">
        <v>130698.89</v>
      </c>
      <c r="BJ54" s="1">
        <v>0</v>
      </c>
      <c r="BK54" s="1">
        <v>0</v>
      </c>
      <c r="BL54" s="1">
        <v>0</v>
      </c>
      <c r="BM54" s="1">
        <v>4926.24</v>
      </c>
      <c r="BN54" s="1">
        <v>0</v>
      </c>
      <c r="BO54" s="1">
        <v>39977</v>
      </c>
      <c r="BP54" s="1">
        <v>0</v>
      </c>
      <c r="BQ54" s="1">
        <v>53304.23</v>
      </c>
      <c r="BR54" s="1">
        <v>458587.22</v>
      </c>
      <c r="BS54" s="1">
        <v>0</v>
      </c>
      <c r="BT54" s="1">
        <v>335961</v>
      </c>
      <c r="BU54" s="1">
        <v>0</v>
      </c>
      <c r="BV54" s="1">
        <v>97691.06</v>
      </c>
      <c r="BW54" s="1">
        <v>0</v>
      </c>
      <c r="BX54" s="1">
        <v>82308</v>
      </c>
      <c r="BY54" s="1">
        <v>0</v>
      </c>
      <c r="BZ54" s="1">
        <v>0</v>
      </c>
      <c r="CA54" s="1">
        <v>46107</v>
      </c>
      <c r="CB54" s="1">
        <v>0</v>
      </c>
      <c r="CC54" s="1">
        <v>46107</v>
      </c>
      <c r="CD54" s="1">
        <v>33529.58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55269.08</v>
      </c>
      <c r="CY54" s="1">
        <v>0</v>
      </c>
      <c r="CZ54" s="1">
        <v>55269.08</v>
      </c>
      <c r="DA54" s="1">
        <v>0</v>
      </c>
      <c r="DB54" s="1">
        <v>95720.34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127282.41</v>
      </c>
      <c r="DI54" s="1">
        <v>34713.379999999997</v>
      </c>
      <c r="DJ54" s="1">
        <v>34713.379999999997</v>
      </c>
      <c r="DK54" s="1">
        <v>0</v>
      </c>
      <c r="DL54" s="1">
        <v>0</v>
      </c>
      <c r="DM54" s="1">
        <v>0</v>
      </c>
      <c r="DN54" s="2">
        <f>+SUM(R54:DM54)</f>
        <v>3593646.34</v>
      </c>
      <c r="DO54" s="3">
        <f t="shared" si="1"/>
        <v>402967.67000000004</v>
      </c>
      <c r="DP54" s="1">
        <v>52811.79</v>
      </c>
      <c r="DQ54" s="1">
        <v>44822.96</v>
      </c>
      <c r="DR54" s="1">
        <v>481</v>
      </c>
      <c r="DS54" s="1">
        <v>185122.48</v>
      </c>
      <c r="DT54" s="1">
        <v>80786.97</v>
      </c>
      <c r="DU54" s="1">
        <v>16157.39</v>
      </c>
      <c r="DV54" s="1">
        <v>27330.06</v>
      </c>
      <c r="DW54" s="1">
        <v>103552.52</v>
      </c>
      <c r="DX54" s="1">
        <v>51566.15</v>
      </c>
      <c r="DY54" s="1">
        <v>0</v>
      </c>
      <c r="DZ54" s="1">
        <v>78.36</v>
      </c>
      <c r="EA54" s="1">
        <v>23142.26</v>
      </c>
      <c r="EB54" s="1">
        <v>112518</v>
      </c>
      <c r="EC54" s="1">
        <v>62254.720000000001</v>
      </c>
      <c r="ED54" s="1">
        <v>34517.51</v>
      </c>
      <c r="EE54" s="4">
        <f t="shared" si="0"/>
        <v>795142.16999999993</v>
      </c>
      <c r="EF54" s="4">
        <f t="shared" si="2"/>
        <v>4388788.51</v>
      </c>
    </row>
    <row r="55" spans="1:136" x14ac:dyDescent="0.2">
      <c r="A55" t="s">
        <v>132</v>
      </c>
      <c r="B55" t="s">
        <v>461</v>
      </c>
      <c r="C55" t="s">
        <v>462</v>
      </c>
      <c r="D55" t="s">
        <v>463</v>
      </c>
      <c r="E55" t="s">
        <v>464</v>
      </c>
      <c r="F55" t="s">
        <v>204</v>
      </c>
      <c r="J55" t="s">
        <v>138</v>
      </c>
      <c r="K55" t="s">
        <v>159</v>
      </c>
      <c r="L55" t="s">
        <v>160</v>
      </c>
      <c r="M55" t="s">
        <v>428</v>
      </c>
      <c r="N55" t="s">
        <v>399</v>
      </c>
      <c r="O55" t="s">
        <v>400</v>
      </c>
      <c r="P55" t="s">
        <v>465</v>
      </c>
      <c r="Q55" t="s">
        <v>144</v>
      </c>
      <c r="R55" s="1">
        <v>0</v>
      </c>
      <c r="S55" s="1">
        <v>122360</v>
      </c>
      <c r="T55" s="1">
        <v>0</v>
      </c>
      <c r="U55" s="1">
        <v>0</v>
      </c>
      <c r="V55" s="1">
        <v>0</v>
      </c>
      <c r="W55" s="1">
        <v>122360</v>
      </c>
      <c r="X55" s="1">
        <v>0</v>
      </c>
      <c r="Y55" s="1">
        <v>0</v>
      </c>
      <c r="Z55" s="1">
        <v>203068.26</v>
      </c>
      <c r="AA55" s="1">
        <v>0</v>
      </c>
      <c r="AB55" s="1">
        <v>55967.46</v>
      </c>
      <c r="AC55" s="1">
        <v>0</v>
      </c>
      <c r="AD55" s="1">
        <v>224822.41</v>
      </c>
      <c r="AE55" s="1">
        <v>61963.1</v>
      </c>
      <c r="AF55" s="1">
        <v>0</v>
      </c>
      <c r="AG55" s="5">
        <v>0.57999999999999996</v>
      </c>
      <c r="AH55" s="5">
        <v>0</v>
      </c>
      <c r="AI55" s="1">
        <v>0</v>
      </c>
      <c r="AJ55" s="1">
        <v>0</v>
      </c>
      <c r="AK55" s="1">
        <v>204816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163852.79999999999</v>
      </c>
      <c r="BC55" s="1">
        <v>0</v>
      </c>
      <c r="BD55" s="1">
        <v>3950</v>
      </c>
      <c r="BE55" s="1">
        <v>45059.519999999997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209416.4</v>
      </c>
      <c r="BS55" s="1">
        <v>0</v>
      </c>
      <c r="BT55" s="1">
        <v>0</v>
      </c>
      <c r="BU55" s="1">
        <v>0</v>
      </c>
      <c r="BV55" s="1">
        <v>50259.86</v>
      </c>
      <c r="BW55" s="1">
        <v>0</v>
      </c>
      <c r="BX55" s="1">
        <v>82308</v>
      </c>
      <c r="BY55" s="1">
        <v>0</v>
      </c>
      <c r="BZ55" s="1">
        <v>0</v>
      </c>
      <c r="CA55" s="1">
        <v>46107</v>
      </c>
      <c r="CB55" s="1">
        <v>0</v>
      </c>
      <c r="CC55" s="1">
        <v>46107</v>
      </c>
      <c r="CD55" s="1">
        <v>36047.620000000003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381879.58</v>
      </c>
      <c r="CS55" s="1">
        <v>269503.65999999997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97671.66</v>
      </c>
      <c r="DI55" s="1">
        <v>26637.73</v>
      </c>
      <c r="DJ55" s="1">
        <v>26637.73</v>
      </c>
      <c r="DK55" s="1">
        <v>0</v>
      </c>
      <c r="DL55" s="1">
        <v>0</v>
      </c>
      <c r="DM55" s="1">
        <v>8075.65</v>
      </c>
      <c r="DN55" s="2">
        <f>+SUM(R55:DM55)</f>
        <v>2488872.02</v>
      </c>
      <c r="DO55" s="3">
        <f t="shared" si="1"/>
        <v>810406.01</v>
      </c>
      <c r="DP55" s="1">
        <v>27170.48</v>
      </c>
      <c r="DQ55" s="1">
        <v>24190.560000000001</v>
      </c>
      <c r="DR55" s="1">
        <v>481</v>
      </c>
      <c r="DS55" s="1">
        <v>94875.14</v>
      </c>
      <c r="DT55" s="1">
        <v>41403.26</v>
      </c>
      <c r="DU55" s="1">
        <v>8280.65</v>
      </c>
      <c r="DV55" s="1">
        <v>14006.64</v>
      </c>
      <c r="DW55" s="1">
        <v>53275.45</v>
      </c>
      <c r="DX55" s="1">
        <v>33474.980000000003</v>
      </c>
      <c r="DY55" s="1">
        <v>0</v>
      </c>
      <c r="DZ55" s="1">
        <v>78.36</v>
      </c>
      <c r="EA55" s="1">
        <v>17758.48</v>
      </c>
      <c r="EB55" s="1">
        <v>112518</v>
      </c>
      <c r="EC55" s="1">
        <v>32749.27</v>
      </c>
      <c r="ED55" s="1">
        <v>17758.48</v>
      </c>
      <c r="EE55" s="4">
        <f t="shared" si="0"/>
        <v>478020.74999999994</v>
      </c>
      <c r="EF55" s="4">
        <f t="shared" si="2"/>
        <v>2966892.77</v>
      </c>
    </row>
    <row r="56" spans="1:136" x14ac:dyDescent="0.2">
      <c r="A56" t="s">
        <v>132</v>
      </c>
      <c r="B56" t="s">
        <v>466</v>
      </c>
      <c r="C56" t="s">
        <v>467</v>
      </c>
      <c r="D56" t="s">
        <v>468</v>
      </c>
      <c r="E56" t="s">
        <v>469</v>
      </c>
      <c r="F56" t="s">
        <v>158</v>
      </c>
      <c r="J56" t="s">
        <v>138</v>
      </c>
      <c r="K56" t="s">
        <v>470</v>
      </c>
      <c r="L56" t="s">
        <v>471</v>
      </c>
      <c r="M56" t="s">
        <v>150</v>
      </c>
      <c r="N56" t="s">
        <v>151</v>
      </c>
      <c r="O56" t="s">
        <v>152</v>
      </c>
      <c r="P56" t="s">
        <v>472</v>
      </c>
      <c r="Q56" t="s">
        <v>144</v>
      </c>
      <c r="R56" s="1">
        <v>0</v>
      </c>
      <c r="S56" s="1">
        <v>128478</v>
      </c>
      <c r="T56" s="1">
        <v>0</v>
      </c>
      <c r="U56" s="1">
        <v>0</v>
      </c>
      <c r="V56" s="1">
        <v>0</v>
      </c>
      <c r="W56" s="1">
        <v>116242</v>
      </c>
      <c r="X56" s="1">
        <v>0</v>
      </c>
      <c r="Y56" s="1">
        <v>0</v>
      </c>
      <c r="Z56" s="1">
        <v>353852.29</v>
      </c>
      <c r="AA56" s="1">
        <v>17049.740000000002</v>
      </c>
      <c r="AB56" s="1">
        <v>55967.46</v>
      </c>
      <c r="AC56" s="1">
        <v>0</v>
      </c>
      <c r="AD56" s="1">
        <v>391759.51</v>
      </c>
      <c r="AE56" s="1">
        <v>61963.1</v>
      </c>
      <c r="AF56" s="1">
        <v>0</v>
      </c>
      <c r="AG56" s="5">
        <v>0.37</v>
      </c>
      <c r="AH56" s="5">
        <v>-0.44</v>
      </c>
      <c r="AI56" s="1">
        <v>0</v>
      </c>
      <c r="AJ56" s="1">
        <v>0</v>
      </c>
      <c r="AK56" s="1">
        <v>240795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192636</v>
      </c>
      <c r="BC56" s="1">
        <v>0</v>
      </c>
      <c r="BD56" s="1">
        <v>0</v>
      </c>
      <c r="BE56" s="1">
        <v>52974.9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26562.84</v>
      </c>
      <c r="BN56" s="1">
        <v>0</v>
      </c>
      <c r="BO56" s="1">
        <v>139481.37</v>
      </c>
      <c r="BP56" s="1">
        <v>0</v>
      </c>
      <c r="BQ56" s="1">
        <v>159411.96</v>
      </c>
      <c r="BR56" s="1">
        <v>357515.51</v>
      </c>
      <c r="BS56" s="1">
        <v>-23443.64</v>
      </c>
      <c r="BT56" s="1">
        <v>46887.24</v>
      </c>
      <c r="BU56" s="1">
        <v>93774.48</v>
      </c>
      <c r="BV56" s="1">
        <v>87579.25</v>
      </c>
      <c r="BW56" s="1">
        <v>4219.8599999999997</v>
      </c>
      <c r="BX56" s="1">
        <v>82308</v>
      </c>
      <c r="BY56" s="1">
        <v>0</v>
      </c>
      <c r="BZ56" s="1">
        <v>0</v>
      </c>
      <c r="CA56" s="1">
        <v>46107</v>
      </c>
      <c r="CB56" s="1">
        <v>0</v>
      </c>
      <c r="CC56" s="1">
        <v>46107</v>
      </c>
      <c r="CD56" s="1">
        <v>42379.92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26487.45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78415</v>
      </c>
      <c r="DH56" s="1">
        <v>127282.41</v>
      </c>
      <c r="DI56" s="1">
        <v>34713.379999999997</v>
      </c>
      <c r="DJ56" s="1">
        <v>34713.379999999997</v>
      </c>
      <c r="DK56" s="1">
        <v>0</v>
      </c>
      <c r="DL56" s="1">
        <v>0</v>
      </c>
      <c r="DM56" s="1">
        <v>0</v>
      </c>
      <c r="DN56" s="2">
        <f>+SUM(R56:DM56)</f>
        <v>3022220.3400000003</v>
      </c>
      <c r="DO56" s="3">
        <f t="shared" si="1"/>
        <v>275124.17</v>
      </c>
      <c r="DP56" s="1">
        <v>49626.59</v>
      </c>
      <c r="DQ56" s="1">
        <v>34434.550000000003</v>
      </c>
      <c r="DR56" s="1">
        <v>481</v>
      </c>
      <c r="DS56" s="1">
        <v>173911.86</v>
      </c>
      <c r="DT56" s="1">
        <v>75894.679999999993</v>
      </c>
      <c r="DU56" s="1">
        <v>15178.94</v>
      </c>
      <c r="DV56" s="1">
        <v>25675.01</v>
      </c>
      <c r="DW56" s="1">
        <v>97307.05</v>
      </c>
      <c r="DX56" s="1">
        <v>61361.66</v>
      </c>
      <c r="DY56" s="1">
        <v>0</v>
      </c>
      <c r="DZ56" s="1">
        <v>78.36</v>
      </c>
      <c r="EA56" s="1">
        <v>23142.26</v>
      </c>
      <c r="EB56" s="1">
        <v>112518</v>
      </c>
      <c r="EC56" s="1">
        <v>52835.53</v>
      </c>
      <c r="ED56" s="1">
        <v>32435.68</v>
      </c>
      <c r="EE56" s="4">
        <f t="shared" si="0"/>
        <v>754881.17</v>
      </c>
      <c r="EF56" s="4">
        <f t="shared" si="2"/>
        <v>3777101.5100000002</v>
      </c>
    </row>
    <row r="57" spans="1:136" x14ac:dyDescent="0.2">
      <c r="A57" t="s">
        <v>132</v>
      </c>
      <c r="B57" t="s">
        <v>473</v>
      </c>
      <c r="C57" t="s">
        <v>474</v>
      </c>
      <c r="D57" t="s">
        <v>475</v>
      </c>
      <c r="E57" t="s">
        <v>476</v>
      </c>
      <c r="F57" t="s">
        <v>158</v>
      </c>
      <c r="J57" t="s">
        <v>138</v>
      </c>
      <c r="K57" t="s">
        <v>470</v>
      </c>
      <c r="L57" t="s">
        <v>471</v>
      </c>
      <c r="M57" t="s">
        <v>398</v>
      </c>
      <c r="N57" t="s">
        <v>477</v>
      </c>
      <c r="O57" t="s">
        <v>478</v>
      </c>
      <c r="P57" t="s">
        <v>472</v>
      </c>
      <c r="Q57" t="s">
        <v>144</v>
      </c>
      <c r="R57" s="1">
        <v>0</v>
      </c>
      <c r="S57" s="1">
        <v>97888</v>
      </c>
      <c r="T57" s="1">
        <v>0</v>
      </c>
      <c r="U57" s="1">
        <v>0</v>
      </c>
      <c r="V57" s="1">
        <v>0</v>
      </c>
      <c r="W57" s="1">
        <v>97888</v>
      </c>
      <c r="X57" s="1">
        <v>0</v>
      </c>
      <c r="Y57" s="1">
        <v>0</v>
      </c>
      <c r="Z57" s="1">
        <v>303777.5</v>
      </c>
      <c r="AA57" s="1">
        <v>38570.29</v>
      </c>
      <c r="AB57" s="1">
        <v>44773.97</v>
      </c>
      <c r="AC57" s="1">
        <v>0</v>
      </c>
      <c r="AD57" s="1">
        <v>336320.35</v>
      </c>
      <c r="AE57" s="1">
        <v>49570.48</v>
      </c>
      <c r="AF57" s="1">
        <v>0</v>
      </c>
      <c r="AG57" s="5">
        <v>0.46</v>
      </c>
      <c r="AH57" s="5">
        <v>-0.44</v>
      </c>
      <c r="AI57" s="1">
        <v>0</v>
      </c>
      <c r="AJ57" s="1">
        <v>0</v>
      </c>
      <c r="AK57" s="1">
        <v>229414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204386.32</v>
      </c>
      <c r="AX57" s="1">
        <v>-90442.02</v>
      </c>
      <c r="AY57" s="1">
        <v>0</v>
      </c>
      <c r="AZ57" s="1">
        <v>0</v>
      </c>
      <c r="BA57" s="1">
        <v>0</v>
      </c>
      <c r="BB57" s="1">
        <v>183531.2</v>
      </c>
      <c r="BC57" s="1">
        <v>0</v>
      </c>
      <c r="BD57" s="1">
        <v>0</v>
      </c>
      <c r="BE57" s="1">
        <v>50471.08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31395.63</v>
      </c>
      <c r="BN57" s="1">
        <v>-251.16</v>
      </c>
      <c r="BO57" s="1">
        <v>176163.35</v>
      </c>
      <c r="BP57" s="1">
        <v>-22420.79</v>
      </c>
      <c r="BQ57" s="1">
        <v>0</v>
      </c>
      <c r="BR57" s="1">
        <v>161099.96</v>
      </c>
      <c r="BS57" s="1">
        <v>-22610.52</v>
      </c>
      <c r="BT57" s="1">
        <v>180884.16</v>
      </c>
      <c r="BU57" s="1">
        <v>90442.08</v>
      </c>
      <c r="BV57" s="1">
        <v>75185.63</v>
      </c>
      <c r="BW57" s="1">
        <v>9546.24</v>
      </c>
      <c r="BX57" s="1">
        <v>82308</v>
      </c>
      <c r="BY57" s="1">
        <v>0</v>
      </c>
      <c r="BZ57" s="1">
        <v>0</v>
      </c>
      <c r="CA57" s="1">
        <v>46107</v>
      </c>
      <c r="CB57" s="1">
        <v>0</v>
      </c>
      <c r="CC57" s="1">
        <v>46107</v>
      </c>
      <c r="CD57" s="1">
        <v>40376.86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25235.54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50351</v>
      </c>
      <c r="DH57" s="1">
        <v>127282.41</v>
      </c>
      <c r="DI57" s="1">
        <v>34713.379999999997</v>
      </c>
      <c r="DJ57" s="1">
        <v>34713.379999999997</v>
      </c>
      <c r="DK57" s="1">
        <v>0</v>
      </c>
      <c r="DL57" s="1">
        <v>0</v>
      </c>
      <c r="DM57" s="1">
        <v>0</v>
      </c>
      <c r="DN57" s="2">
        <f>+SUM(R57:DM57)</f>
        <v>2712778.34</v>
      </c>
      <c r="DO57" s="3">
        <f t="shared" si="1"/>
        <v>247060.17</v>
      </c>
      <c r="DP57" s="1">
        <v>45806.04</v>
      </c>
      <c r="DQ57" s="1">
        <v>29644.93</v>
      </c>
      <c r="DR57" s="1">
        <v>481</v>
      </c>
      <c r="DS57" s="1">
        <v>160465.01999999999</v>
      </c>
      <c r="DT57" s="1">
        <v>70026.52</v>
      </c>
      <c r="DU57" s="1">
        <v>14005.3</v>
      </c>
      <c r="DV57" s="1">
        <v>23689.82</v>
      </c>
      <c r="DW57" s="1">
        <v>89815.77</v>
      </c>
      <c r="DX57" s="1">
        <v>56617.18</v>
      </c>
      <c r="DY57" s="1">
        <v>0</v>
      </c>
      <c r="DZ57" s="1">
        <v>78.36</v>
      </c>
      <c r="EA57" s="1">
        <v>23142.26</v>
      </c>
      <c r="EB57" s="1">
        <v>112518</v>
      </c>
      <c r="EC57" s="1">
        <v>46380.76</v>
      </c>
      <c r="ED57" s="1">
        <v>29938.59</v>
      </c>
      <c r="EE57" s="4">
        <f t="shared" si="0"/>
        <v>702609.54999999993</v>
      </c>
      <c r="EF57" s="4">
        <f t="shared" si="2"/>
        <v>3415387.8899999997</v>
      </c>
    </row>
    <row r="58" spans="1:136" x14ac:dyDescent="0.2">
      <c r="A58" t="s">
        <v>132</v>
      </c>
      <c r="B58" t="s">
        <v>479</v>
      </c>
      <c r="C58" t="s">
        <v>480</v>
      </c>
      <c r="D58" t="s">
        <v>481</v>
      </c>
      <c r="E58" t="s">
        <v>482</v>
      </c>
      <c r="F58" t="s">
        <v>483</v>
      </c>
      <c r="J58" t="s">
        <v>138</v>
      </c>
      <c r="K58" t="s">
        <v>484</v>
      </c>
      <c r="L58" t="s">
        <v>485</v>
      </c>
      <c r="M58" t="s">
        <v>150</v>
      </c>
      <c r="N58" t="s">
        <v>151</v>
      </c>
      <c r="O58" t="s">
        <v>152</v>
      </c>
      <c r="P58" t="s">
        <v>486</v>
      </c>
      <c r="Q58" t="s">
        <v>144</v>
      </c>
      <c r="R58" s="1">
        <v>0</v>
      </c>
      <c r="S58" s="1">
        <v>67298</v>
      </c>
      <c r="T58" s="1">
        <v>0</v>
      </c>
      <c r="U58" s="1">
        <v>0</v>
      </c>
      <c r="V58" s="1">
        <v>0</v>
      </c>
      <c r="W58" s="1">
        <v>128478</v>
      </c>
      <c r="X58" s="1">
        <v>0</v>
      </c>
      <c r="Y58" s="1">
        <v>62485</v>
      </c>
      <c r="Z58" s="1">
        <v>261569.78</v>
      </c>
      <c r="AA58" s="1">
        <v>0</v>
      </c>
      <c r="AB58" s="1">
        <v>44773.97</v>
      </c>
      <c r="AC58" s="1">
        <v>0</v>
      </c>
      <c r="AD58" s="1">
        <v>289591.03000000003</v>
      </c>
      <c r="AE58" s="1">
        <v>49570.48</v>
      </c>
      <c r="AF58" s="1">
        <v>0</v>
      </c>
      <c r="AG58" s="5">
        <v>0.74</v>
      </c>
      <c r="AH58" s="5">
        <v>0</v>
      </c>
      <c r="AI58" s="1">
        <v>0</v>
      </c>
      <c r="AJ58" s="1">
        <v>0</v>
      </c>
      <c r="AK58" s="1">
        <v>240795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192636</v>
      </c>
      <c r="BC58" s="1">
        <v>0</v>
      </c>
      <c r="BD58" s="1">
        <v>0</v>
      </c>
      <c r="BE58" s="1">
        <v>52974.9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289484.36</v>
      </c>
      <c r="BS58" s="1">
        <v>0</v>
      </c>
      <c r="BT58" s="1">
        <v>0</v>
      </c>
      <c r="BU58" s="1">
        <v>0</v>
      </c>
      <c r="BV58" s="1">
        <v>64739.12</v>
      </c>
      <c r="BW58" s="1">
        <v>0</v>
      </c>
      <c r="BX58" s="1">
        <v>82308</v>
      </c>
      <c r="BY58" s="1">
        <v>0</v>
      </c>
      <c r="BZ58" s="1">
        <v>0</v>
      </c>
      <c r="CA58" s="1">
        <v>46107</v>
      </c>
      <c r="CB58" s="1">
        <v>86193.16</v>
      </c>
      <c r="CC58" s="1">
        <v>46107</v>
      </c>
      <c r="CD58" s="1">
        <v>42379.92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35784.589999999997</v>
      </c>
      <c r="CY58" s="1">
        <v>30991.61</v>
      </c>
      <c r="CZ58" s="1">
        <v>35784.589999999997</v>
      </c>
      <c r="DA58" s="1">
        <v>30991.61</v>
      </c>
      <c r="DB58" s="1">
        <v>59550.17</v>
      </c>
      <c r="DC58" s="1">
        <v>54196.09</v>
      </c>
      <c r="DD58" s="1">
        <v>0</v>
      </c>
      <c r="DE58" s="1">
        <v>0</v>
      </c>
      <c r="DF58" s="1">
        <v>0</v>
      </c>
      <c r="DG58" s="1">
        <v>0</v>
      </c>
      <c r="DH58" s="1">
        <v>125809.69</v>
      </c>
      <c r="DI58" s="1">
        <v>34311.730000000003</v>
      </c>
      <c r="DJ58" s="1">
        <v>34311.730000000003</v>
      </c>
      <c r="DK58" s="1">
        <v>0</v>
      </c>
      <c r="DL58" s="1">
        <v>0</v>
      </c>
      <c r="DM58" s="1">
        <v>401.65</v>
      </c>
      <c r="DN58" s="2">
        <f>+SUM(R58:DM58)</f>
        <v>2489624.919999999</v>
      </c>
      <c r="DO58" s="3">
        <f t="shared" si="1"/>
        <v>442133.45999999996</v>
      </c>
      <c r="DP58" s="1">
        <v>34997.97</v>
      </c>
      <c r="DQ58" s="1">
        <v>27655.25</v>
      </c>
      <c r="DR58" s="1">
        <v>481</v>
      </c>
      <c r="DS58" s="1">
        <v>122424.83</v>
      </c>
      <c r="DT58" s="1">
        <v>53425.88</v>
      </c>
      <c r="DU58" s="1">
        <v>10685.18</v>
      </c>
      <c r="DV58" s="1">
        <v>18073.86</v>
      </c>
      <c r="DW58" s="1">
        <v>68623.47</v>
      </c>
      <c r="DX58" s="1">
        <v>43195.39</v>
      </c>
      <c r="DY58" s="1">
        <v>0</v>
      </c>
      <c r="DZ58" s="1">
        <v>78.36</v>
      </c>
      <c r="EA58" s="1">
        <v>22874.5</v>
      </c>
      <c r="EB58" s="1">
        <v>112518</v>
      </c>
      <c r="EC58" s="1">
        <v>38730.32</v>
      </c>
      <c r="ED58" s="1">
        <v>22874.49</v>
      </c>
      <c r="EE58" s="4">
        <f t="shared" si="0"/>
        <v>576638.49999999988</v>
      </c>
      <c r="EF58" s="4">
        <f t="shared" si="2"/>
        <v>3066263.419999999</v>
      </c>
    </row>
    <row r="59" spans="1:136" x14ac:dyDescent="0.2">
      <c r="A59" t="s">
        <v>132</v>
      </c>
      <c r="B59" t="s">
        <v>487</v>
      </c>
      <c r="C59" t="s">
        <v>488</v>
      </c>
      <c r="D59" t="s">
        <v>342</v>
      </c>
      <c r="E59" t="s">
        <v>489</v>
      </c>
      <c r="F59" t="s">
        <v>483</v>
      </c>
      <c r="J59" t="s">
        <v>138</v>
      </c>
      <c r="K59" t="s">
        <v>484</v>
      </c>
      <c r="L59" t="s">
        <v>485</v>
      </c>
      <c r="M59" t="s">
        <v>150</v>
      </c>
      <c r="N59" t="s">
        <v>151</v>
      </c>
      <c r="O59" t="s">
        <v>152</v>
      </c>
      <c r="P59" t="s">
        <v>486</v>
      </c>
      <c r="Q59" t="s">
        <v>144</v>
      </c>
      <c r="R59" s="1">
        <v>0</v>
      </c>
      <c r="S59" s="1">
        <v>48944</v>
      </c>
      <c r="T59" s="1">
        <v>0</v>
      </c>
      <c r="U59" s="1">
        <v>0</v>
      </c>
      <c r="V59" s="1">
        <v>0</v>
      </c>
      <c r="W59" s="1">
        <v>73416</v>
      </c>
      <c r="X59" s="1">
        <v>0</v>
      </c>
      <c r="Y59" s="1">
        <v>0</v>
      </c>
      <c r="Z59" s="1">
        <v>306319.49</v>
      </c>
      <c r="AA59" s="1">
        <v>0</v>
      </c>
      <c r="AB59" s="1">
        <v>27983.73</v>
      </c>
      <c r="AC59" s="1">
        <v>0</v>
      </c>
      <c r="AD59" s="1">
        <v>339134.65</v>
      </c>
      <c r="AE59" s="1">
        <v>30981.55</v>
      </c>
      <c r="AF59" s="1">
        <v>0</v>
      </c>
      <c r="AG59" s="5">
        <v>0.71</v>
      </c>
      <c r="AH59" s="5">
        <v>0</v>
      </c>
      <c r="AI59" s="1">
        <v>0</v>
      </c>
      <c r="AJ59" s="1">
        <v>0</v>
      </c>
      <c r="AK59" s="1">
        <v>240795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192636</v>
      </c>
      <c r="BC59" s="1">
        <v>0</v>
      </c>
      <c r="BD59" s="1">
        <v>0</v>
      </c>
      <c r="BE59" s="1">
        <v>52974.9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232086.36</v>
      </c>
      <c r="BS59" s="1">
        <v>0</v>
      </c>
      <c r="BT59" s="1">
        <v>187544.4</v>
      </c>
      <c r="BU59" s="1">
        <v>0</v>
      </c>
      <c r="BV59" s="1">
        <v>75814.77</v>
      </c>
      <c r="BW59" s="1">
        <v>0</v>
      </c>
      <c r="BX59" s="1">
        <v>82308</v>
      </c>
      <c r="BY59" s="1">
        <v>0</v>
      </c>
      <c r="BZ59" s="1">
        <v>0</v>
      </c>
      <c r="CA59" s="1">
        <v>46107</v>
      </c>
      <c r="CB59" s="1">
        <v>140641</v>
      </c>
      <c r="CC59" s="1">
        <v>46107</v>
      </c>
      <c r="CD59" s="1">
        <v>42379.92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554131.38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40876.28</v>
      </c>
      <c r="CY59" s="1">
        <v>33894.42</v>
      </c>
      <c r="CZ59" s="1">
        <v>40876.28</v>
      </c>
      <c r="DA59" s="1">
        <v>33894.42</v>
      </c>
      <c r="DB59" s="1">
        <v>64985.21</v>
      </c>
      <c r="DC59" s="1">
        <v>58550.32</v>
      </c>
      <c r="DD59" s="1">
        <v>0</v>
      </c>
      <c r="DE59" s="1">
        <v>0</v>
      </c>
      <c r="DF59" s="1">
        <v>0</v>
      </c>
      <c r="DG59" s="1">
        <v>0</v>
      </c>
      <c r="DH59" s="1">
        <v>127282.41</v>
      </c>
      <c r="DI59" s="1">
        <v>34713.379999999997</v>
      </c>
      <c r="DJ59" s="1">
        <v>34713.379999999997</v>
      </c>
      <c r="DK59" s="1">
        <v>0</v>
      </c>
      <c r="DL59" s="1">
        <v>0</v>
      </c>
      <c r="DM59" s="1">
        <v>0</v>
      </c>
      <c r="DN59" s="2">
        <f>+SUM(R59:DM59)</f>
        <v>3190091.9599999986</v>
      </c>
      <c r="DO59" s="3">
        <f t="shared" si="1"/>
        <v>1023917.4800000001</v>
      </c>
      <c r="DP59" s="1">
        <v>40985.47</v>
      </c>
      <c r="DQ59" s="1">
        <v>25299.45</v>
      </c>
      <c r="DR59" s="1">
        <v>481</v>
      </c>
      <c r="DS59" s="1">
        <v>143498.48000000001</v>
      </c>
      <c r="DT59" s="1">
        <v>62622.36</v>
      </c>
      <c r="DU59" s="1">
        <v>12524.47</v>
      </c>
      <c r="DV59" s="1">
        <v>21185.01</v>
      </c>
      <c r="DW59" s="1">
        <v>80363.66</v>
      </c>
      <c r="DX59" s="1">
        <v>50630.85</v>
      </c>
      <c r="DY59" s="1">
        <v>0</v>
      </c>
      <c r="DZ59" s="1">
        <v>78.36</v>
      </c>
      <c r="EA59" s="1">
        <v>23142.26</v>
      </c>
      <c r="EB59" s="1">
        <v>112518</v>
      </c>
      <c r="EC59" s="1">
        <v>42265.17</v>
      </c>
      <c r="ED59" s="1">
        <v>26787.89</v>
      </c>
      <c r="EE59" s="4">
        <f t="shared" si="0"/>
        <v>642382.43000000005</v>
      </c>
      <c r="EF59" s="4">
        <f t="shared" si="2"/>
        <v>3832474.3899999987</v>
      </c>
    </row>
    <row r="60" spans="1:136" x14ac:dyDescent="0.2">
      <c r="A60" t="s">
        <v>132</v>
      </c>
      <c r="B60" t="s">
        <v>490</v>
      </c>
      <c r="C60" t="s">
        <v>491</v>
      </c>
      <c r="D60" t="s">
        <v>492</v>
      </c>
      <c r="E60" t="s">
        <v>493</v>
      </c>
      <c r="F60" t="s">
        <v>483</v>
      </c>
      <c r="J60" t="s">
        <v>138</v>
      </c>
      <c r="K60" t="s">
        <v>484</v>
      </c>
      <c r="L60" t="s">
        <v>485</v>
      </c>
      <c r="M60" t="s">
        <v>150</v>
      </c>
      <c r="N60" t="s">
        <v>151</v>
      </c>
      <c r="O60" t="s">
        <v>152</v>
      </c>
      <c r="P60" t="s">
        <v>486</v>
      </c>
      <c r="Q60" t="s">
        <v>144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116242</v>
      </c>
      <c r="X60" s="1">
        <v>0</v>
      </c>
      <c r="Y60" s="1">
        <v>0</v>
      </c>
      <c r="Z60" s="1">
        <v>297721.7</v>
      </c>
      <c r="AA60" s="1">
        <v>0</v>
      </c>
      <c r="AB60" s="1">
        <v>26584.55</v>
      </c>
      <c r="AC60" s="1">
        <v>0</v>
      </c>
      <c r="AD60" s="1">
        <v>329615.81</v>
      </c>
      <c r="AE60" s="1">
        <v>29432.47</v>
      </c>
      <c r="AF60" s="1">
        <v>0</v>
      </c>
      <c r="AG60" s="5">
        <v>0.28000000000000003</v>
      </c>
      <c r="AH60" s="5">
        <v>0</v>
      </c>
      <c r="AI60" s="1">
        <v>0</v>
      </c>
      <c r="AJ60" s="1">
        <v>0</v>
      </c>
      <c r="AK60" s="1">
        <v>240795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192636</v>
      </c>
      <c r="BC60" s="1">
        <v>0</v>
      </c>
      <c r="BD60" s="1">
        <v>0</v>
      </c>
      <c r="BE60" s="1">
        <v>52974.9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263167.59999999998</v>
      </c>
      <c r="BS60" s="1">
        <v>0</v>
      </c>
      <c r="BT60" s="1">
        <v>175444.8</v>
      </c>
      <c r="BU60" s="1">
        <v>0</v>
      </c>
      <c r="BV60" s="1">
        <v>73686.8</v>
      </c>
      <c r="BW60" s="1">
        <v>0</v>
      </c>
      <c r="BX60" s="1">
        <v>82308</v>
      </c>
      <c r="BY60" s="1">
        <v>0</v>
      </c>
      <c r="BZ60" s="1">
        <v>0</v>
      </c>
      <c r="CA60" s="1">
        <v>46107</v>
      </c>
      <c r="CB60" s="1">
        <v>86193.16</v>
      </c>
      <c r="CC60" s="1">
        <v>46107</v>
      </c>
      <c r="CD60" s="1">
        <v>42379.92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39703.089999999997</v>
      </c>
      <c r="CY60" s="1">
        <v>29406.81</v>
      </c>
      <c r="CZ60" s="1">
        <v>39703.089999999997</v>
      </c>
      <c r="DA60" s="1">
        <v>29406.81</v>
      </c>
      <c r="DB60" s="1">
        <v>63041.9</v>
      </c>
      <c r="DC60" s="1">
        <v>50534.12</v>
      </c>
      <c r="DD60" s="1">
        <v>0</v>
      </c>
      <c r="DE60" s="1">
        <v>0</v>
      </c>
      <c r="DF60" s="1">
        <v>0</v>
      </c>
      <c r="DG60" s="1">
        <v>0</v>
      </c>
      <c r="DH60" s="1">
        <v>127282.41</v>
      </c>
      <c r="DI60" s="1">
        <v>34713.379999999997</v>
      </c>
      <c r="DJ60" s="1">
        <v>34713.379999999997</v>
      </c>
      <c r="DK60" s="1">
        <v>0</v>
      </c>
      <c r="DL60" s="1">
        <v>0</v>
      </c>
      <c r="DM60" s="1">
        <v>0</v>
      </c>
      <c r="DN60" s="2">
        <f>+SUM(R60:DM60)</f>
        <v>2549901.98</v>
      </c>
      <c r="DO60" s="3">
        <f t="shared" si="1"/>
        <v>448504.99</v>
      </c>
      <c r="DP60" s="1">
        <v>39835.089999999997</v>
      </c>
      <c r="DQ60" s="1">
        <v>24467.65</v>
      </c>
      <c r="DR60" s="1">
        <v>481</v>
      </c>
      <c r="DS60" s="1">
        <v>139449.57999999999</v>
      </c>
      <c r="DT60" s="1">
        <v>60855.44</v>
      </c>
      <c r="DU60" s="1">
        <v>12171.09</v>
      </c>
      <c r="DV60" s="1">
        <v>20587.259999999998</v>
      </c>
      <c r="DW60" s="1">
        <v>78108.009999999995</v>
      </c>
      <c r="DX60" s="1">
        <v>49202.27</v>
      </c>
      <c r="DY60" s="1">
        <v>0</v>
      </c>
      <c r="DZ60" s="1">
        <v>78.36</v>
      </c>
      <c r="EA60" s="1">
        <v>23142.26</v>
      </c>
      <c r="EB60" s="1">
        <v>112518</v>
      </c>
      <c r="EC60" s="1">
        <v>41001.269999999997</v>
      </c>
      <c r="ED60" s="1">
        <v>26036</v>
      </c>
      <c r="EE60" s="4">
        <f t="shared" si="0"/>
        <v>627933.28</v>
      </c>
      <c r="EF60" s="4">
        <f t="shared" si="2"/>
        <v>3177835.26</v>
      </c>
    </row>
    <row r="61" spans="1:136" x14ac:dyDescent="0.2">
      <c r="A61" t="s">
        <v>132</v>
      </c>
      <c r="B61" t="s">
        <v>494</v>
      </c>
      <c r="C61" t="s">
        <v>495</v>
      </c>
      <c r="D61" t="s">
        <v>496</v>
      </c>
      <c r="E61" t="s">
        <v>497</v>
      </c>
      <c r="F61" t="s">
        <v>483</v>
      </c>
      <c r="J61" t="s">
        <v>138</v>
      </c>
      <c r="K61" t="s">
        <v>484</v>
      </c>
      <c r="L61" t="s">
        <v>485</v>
      </c>
      <c r="M61" t="s">
        <v>411</v>
      </c>
      <c r="N61" t="s">
        <v>399</v>
      </c>
      <c r="O61" t="s">
        <v>400</v>
      </c>
      <c r="P61" t="s">
        <v>486</v>
      </c>
      <c r="Q61" t="s">
        <v>144</v>
      </c>
      <c r="R61" s="1">
        <v>0</v>
      </c>
      <c r="S61" s="1">
        <v>6118</v>
      </c>
      <c r="T61" s="1">
        <v>0</v>
      </c>
      <c r="U61" s="1">
        <v>0</v>
      </c>
      <c r="V61" s="1">
        <v>0</v>
      </c>
      <c r="W61" s="1">
        <v>122360</v>
      </c>
      <c r="X61" s="1">
        <v>0</v>
      </c>
      <c r="Y61" s="1">
        <v>0</v>
      </c>
      <c r="Z61" s="1">
        <v>231261.32</v>
      </c>
      <c r="AA61" s="1">
        <v>0</v>
      </c>
      <c r="AB61" s="1">
        <v>29382.92</v>
      </c>
      <c r="AC61" s="1">
        <v>0</v>
      </c>
      <c r="AD61" s="1">
        <v>256035.71</v>
      </c>
      <c r="AE61" s="1">
        <v>32530.63</v>
      </c>
      <c r="AF61" s="1">
        <v>0</v>
      </c>
      <c r="AG61" s="5">
        <v>0.28999999999999998</v>
      </c>
      <c r="AH61" s="5">
        <v>0</v>
      </c>
      <c r="AI61" s="1">
        <v>0</v>
      </c>
      <c r="AJ61" s="1">
        <v>0</v>
      </c>
      <c r="AK61" s="1">
        <v>204816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163852.79999999999</v>
      </c>
      <c r="BC61" s="1">
        <v>0</v>
      </c>
      <c r="BD61" s="1">
        <v>0</v>
      </c>
      <c r="BE61" s="1">
        <v>45059.519999999997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190931.02</v>
      </c>
      <c r="BS61" s="1">
        <v>0</v>
      </c>
      <c r="BT61" s="1">
        <v>138732.79999999999</v>
      </c>
      <c r="BU61" s="1">
        <v>0</v>
      </c>
      <c r="BV61" s="1">
        <v>57237.71</v>
      </c>
      <c r="BW61" s="1">
        <v>0</v>
      </c>
      <c r="BX61" s="1">
        <v>82308</v>
      </c>
      <c r="BY61" s="1">
        <v>0</v>
      </c>
      <c r="BZ61" s="1">
        <v>0</v>
      </c>
      <c r="CA61" s="1">
        <v>46107</v>
      </c>
      <c r="CB61" s="1">
        <v>0</v>
      </c>
      <c r="CC61" s="1">
        <v>46107</v>
      </c>
      <c r="CD61" s="1">
        <v>36047.620000000003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31208.2</v>
      </c>
      <c r="CY61" s="1">
        <v>0</v>
      </c>
      <c r="CZ61" s="1">
        <v>31208.2</v>
      </c>
      <c r="DA61" s="1">
        <v>0</v>
      </c>
      <c r="DB61" s="1">
        <v>50666.64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111231.94</v>
      </c>
      <c r="DI61" s="1">
        <v>30335.98</v>
      </c>
      <c r="DJ61" s="1">
        <v>30335.98</v>
      </c>
      <c r="DK61" s="1">
        <v>0</v>
      </c>
      <c r="DL61" s="1">
        <v>0</v>
      </c>
      <c r="DM61" s="1">
        <v>4377.3999999999996</v>
      </c>
      <c r="DN61" s="2">
        <f>+SUM(R61:DM61)</f>
        <v>1978252.6799999997</v>
      </c>
      <c r="DO61" s="3">
        <f t="shared" si="1"/>
        <v>289364.34000000003</v>
      </c>
      <c r="DP61" s="1">
        <v>30942.7</v>
      </c>
      <c r="DQ61" s="1">
        <v>20737.27</v>
      </c>
      <c r="DR61" s="1">
        <v>481</v>
      </c>
      <c r="DS61" s="1">
        <v>108151.89</v>
      </c>
      <c r="DT61" s="1">
        <v>47197.2</v>
      </c>
      <c r="DU61" s="1">
        <v>9439.44</v>
      </c>
      <c r="DV61" s="1">
        <v>15966.71</v>
      </c>
      <c r="DW61" s="1">
        <v>60671.97</v>
      </c>
      <c r="DX61" s="1">
        <v>38159.440000000002</v>
      </c>
      <c r="DY61" s="1">
        <v>0</v>
      </c>
      <c r="DZ61" s="1">
        <v>78.36</v>
      </c>
      <c r="EA61" s="1">
        <v>20224</v>
      </c>
      <c r="EB61" s="1">
        <v>112518</v>
      </c>
      <c r="EC61" s="1">
        <v>32952.629999999997</v>
      </c>
      <c r="ED61" s="1">
        <v>20223.990000000002</v>
      </c>
      <c r="EE61" s="4">
        <f t="shared" si="0"/>
        <v>517744.6</v>
      </c>
      <c r="EF61" s="4">
        <f t="shared" si="2"/>
        <v>2495997.2799999998</v>
      </c>
    </row>
    <row r="62" spans="1:136" x14ac:dyDescent="0.2">
      <c r="A62" t="s">
        <v>132</v>
      </c>
      <c r="B62" t="s">
        <v>498</v>
      </c>
      <c r="C62" t="s">
        <v>499</v>
      </c>
      <c r="D62" t="s">
        <v>500</v>
      </c>
      <c r="E62" t="s">
        <v>501</v>
      </c>
      <c r="F62" t="s">
        <v>483</v>
      </c>
      <c r="J62" t="s">
        <v>138</v>
      </c>
      <c r="K62" t="s">
        <v>484</v>
      </c>
      <c r="L62" t="s">
        <v>485</v>
      </c>
      <c r="M62" t="s">
        <v>502</v>
      </c>
      <c r="N62" t="s">
        <v>503</v>
      </c>
      <c r="O62" t="s">
        <v>504</v>
      </c>
      <c r="P62" t="s">
        <v>505</v>
      </c>
      <c r="Q62" t="s">
        <v>144</v>
      </c>
      <c r="R62" s="1">
        <v>0</v>
      </c>
      <c r="S62" s="1">
        <v>61180</v>
      </c>
      <c r="T62" s="1">
        <v>0</v>
      </c>
      <c r="U62" s="1">
        <v>0</v>
      </c>
      <c r="V62" s="1">
        <v>0</v>
      </c>
      <c r="W62" s="1">
        <v>91770</v>
      </c>
      <c r="X62" s="1">
        <v>0</v>
      </c>
      <c r="Y62" s="1">
        <v>0</v>
      </c>
      <c r="Z62" s="1">
        <v>180386.08</v>
      </c>
      <c r="AA62" s="1">
        <v>0</v>
      </c>
      <c r="AB62" s="1">
        <v>34979.67</v>
      </c>
      <c r="AC62" s="1">
        <v>0</v>
      </c>
      <c r="AD62" s="1">
        <v>199710.34</v>
      </c>
      <c r="AE62" s="1">
        <v>38726.94</v>
      </c>
      <c r="AF62" s="1">
        <v>0</v>
      </c>
      <c r="AG62" s="5">
        <v>0.28000000000000003</v>
      </c>
      <c r="AH62" s="5">
        <v>0</v>
      </c>
      <c r="AI62" s="1">
        <v>0</v>
      </c>
      <c r="AJ62" s="1">
        <v>0</v>
      </c>
      <c r="AK62" s="1">
        <v>150685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120548</v>
      </c>
      <c r="BC62" s="1">
        <v>0</v>
      </c>
      <c r="BD62" s="1">
        <v>0</v>
      </c>
      <c r="BE62" s="1">
        <v>33150.699999999997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126356.4</v>
      </c>
      <c r="BS62" s="1">
        <v>0</v>
      </c>
      <c r="BT62" s="1">
        <v>112316.8</v>
      </c>
      <c r="BU62" s="1">
        <v>0</v>
      </c>
      <c r="BV62" s="1">
        <v>44645.97</v>
      </c>
      <c r="BW62" s="1">
        <v>0</v>
      </c>
      <c r="BX62" s="1">
        <v>82308</v>
      </c>
      <c r="BY62" s="1">
        <v>0</v>
      </c>
      <c r="BZ62" s="1">
        <v>0</v>
      </c>
      <c r="CA62" s="1">
        <v>46107</v>
      </c>
      <c r="CB62" s="1">
        <v>0</v>
      </c>
      <c r="CC62" s="1">
        <v>46107</v>
      </c>
      <c r="CD62" s="1">
        <v>26520.560000000001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86762</v>
      </c>
      <c r="DI62" s="1">
        <v>23662.36</v>
      </c>
      <c r="DJ62" s="1">
        <v>23662.36</v>
      </c>
      <c r="DK62" s="1">
        <v>0</v>
      </c>
      <c r="DL62" s="1">
        <v>0</v>
      </c>
      <c r="DM62" s="1">
        <v>11051.02</v>
      </c>
      <c r="DN62" s="2">
        <f>+SUM(R62:DM62)</f>
        <v>1540636.4800000002</v>
      </c>
      <c r="DO62" s="3">
        <f t="shared" si="1"/>
        <v>145137.74</v>
      </c>
      <c r="DP62" s="1">
        <v>24135.61</v>
      </c>
      <c r="DQ62" s="1">
        <v>18566.64</v>
      </c>
      <c r="DR62" s="1">
        <v>481</v>
      </c>
      <c r="DS62" s="1">
        <v>84193.59</v>
      </c>
      <c r="DT62" s="1">
        <v>36741.86</v>
      </c>
      <c r="DU62" s="1">
        <v>7348.37</v>
      </c>
      <c r="DV62" s="1">
        <v>12429.69</v>
      </c>
      <c r="DW62" s="1">
        <v>47324.73</v>
      </c>
      <c r="DX62" s="1">
        <v>29706.19</v>
      </c>
      <c r="DY62" s="1">
        <v>0</v>
      </c>
      <c r="DZ62" s="1">
        <v>78.36</v>
      </c>
      <c r="EA62" s="1">
        <v>15774.92</v>
      </c>
      <c r="EB62" s="1">
        <v>112518</v>
      </c>
      <c r="EC62" s="1">
        <v>27228.18</v>
      </c>
      <c r="ED62" s="1">
        <v>15774.91</v>
      </c>
      <c r="EE62" s="4">
        <f t="shared" si="0"/>
        <v>432302.05</v>
      </c>
      <c r="EF62" s="4">
        <f t="shared" si="2"/>
        <v>1972938.5300000003</v>
      </c>
    </row>
    <row r="63" spans="1:136" x14ac:dyDescent="0.2">
      <c r="A63" t="s">
        <v>132</v>
      </c>
      <c r="B63" t="s">
        <v>506</v>
      </c>
      <c r="C63" t="s">
        <v>507</v>
      </c>
      <c r="D63" t="s">
        <v>508</v>
      </c>
      <c r="E63" t="s">
        <v>509</v>
      </c>
      <c r="F63" t="s">
        <v>225</v>
      </c>
      <c r="J63" t="s">
        <v>138</v>
      </c>
      <c r="K63" t="s">
        <v>159</v>
      </c>
      <c r="L63" t="s">
        <v>160</v>
      </c>
      <c r="M63" t="s">
        <v>510</v>
      </c>
      <c r="N63" t="s">
        <v>446</v>
      </c>
      <c r="O63" t="s">
        <v>447</v>
      </c>
      <c r="P63" t="s">
        <v>505</v>
      </c>
      <c r="Q63" t="s">
        <v>144</v>
      </c>
      <c r="R63" s="1">
        <v>0</v>
      </c>
      <c r="S63" s="1">
        <v>116242</v>
      </c>
      <c r="T63" s="1">
        <v>0</v>
      </c>
      <c r="U63" s="1">
        <v>0</v>
      </c>
      <c r="V63" s="1">
        <v>0</v>
      </c>
      <c r="W63" s="1">
        <v>116242</v>
      </c>
      <c r="X63" s="1">
        <v>0</v>
      </c>
      <c r="Y63" s="1">
        <v>0</v>
      </c>
      <c r="Z63" s="1">
        <v>165439.09</v>
      </c>
      <c r="AA63" s="1">
        <v>0</v>
      </c>
      <c r="AB63" s="1">
        <v>53169.09</v>
      </c>
      <c r="AC63" s="1">
        <v>0</v>
      </c>
      <c r="AD63" s="1">
        <v>183162.12</v>
      </c>
      <c r="AE63" s="1">
        <v>58864.95</v>
      </c>
      <c r="AF63" s="1">
        <v>0</v>
      </c>
      <c r="AG63" s="5">
        <v>0.5</v>
      </c>
      <c r="AH63" s="5">
        <v>0</v>
      </c>
      <c r="AI63" s="1">
        <v>0</v>
      </c>
      <c r="AJ63" s="1">
        <v>0</v>
      </c>
      <c r="AK63" s="1">
        <v>158156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26219.19</v>
      </c>
      <c r="AR63" s="1">
        <v>0</v>
      </c>
      <c r="AS63" s="1">
        <v>-17394.419999999998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126524.8</v>
      </c>
      <c r="BC63" s="1">
        <v>0</v>
      </c>
      <c r="BD63" s="1">
        <v>0</v>
      </c>
      <c r="BE63" s="1">
        <v>34794.32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165247.18</v>
      </c>
      <c r="BS63" s="1">
        <v>0</v>
      </c>
      <c r="BT63" s="1">
        <v>0</v>
      </c>
      <c r="BU63" s="1">
        <v>0</v>
      </c>
      <c r="BV63" s="1">
        <v>27484.57</v>
      </c>
      <c r="BW63" s="1">
        <v>0</v>
      </c>
      <c r="BX63" s="1">
        <v>82308</v>
      </c>
      <c r="BY63" s="1">
        <v>0</v>
      </c>
      <c r="BZ63" s="1">
        <v>0</v>
      </c>
      <c r="CA63" s="1">
        <v>46107</v>
      </c>
      <c r="CB63" s="1">
        <v>0</v>
      </c>
      <c r="CC63" s="1">
        <v>46107</v>
      </c>
      <c r="CD63" s="1">
        <v>27835.46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79572.800000000003</v>
      </c>
      <c r="DI63" s="1">
        <v>21701.67</v>
      </c>
      <c r="DJ63" s="1">
        <v>21701.67</v>
      </c>
      <c r="DK63" s="1">
        <v>0</v>
      </c>
      <c r="DL63" s="1">
        <v>0</v>
      </c>
      <c r="DM63" s="1">
        <v>13011.71</v>
      </c>
      <c r="DN63" s="2">
        <f>+SUM(R63:DM63)</f>
        <v>1552496.6999999997</v>
      </c>
      <c r="DO63" s="3">
        <f t="shared" si="1"/>
        <v>135987.85</v>
      </c>
      <c r="DP63" s="1">
        <v>22135.71</v>
      </c>
      <c r="DQ63" s="1">
        <v>21209.45</v>
      </c>
      <c r="DR63" s="1">
        <v>481</v>
      </c>
      <c r="DS63" s="1">
        <v>77154.710000000006</v>
      </c>
      <c r="DT63" s="1">
        <v>33670.11</v>
      </c>
      <c r="DU63" s="1">
        <v>6734.02</v>
      </c>
      <c r="DV63" s="1">
        <v>11390.53</v>
      </c>
      <c r="DW63" s="1">
        <v>43403.35</v>
      </c>
      <c r="DX63" s="1">
        <v>27222.65</v>
      </c>
      <c r="DY63" s="1">
        <v>0</v>
      </c>
      <c r="DZ63" s="1">
        <v>78.36</v>
      </c>
      <c r="EA63" s="1">
        <v>14467.78</v>
      </c>
      <c r="EB63" s="1">
        <v>112518</v>
      </c>
      <c r="EC63" s="1">
        <v>27638.12</v>
      </c>
      <c r="ED63" s="1">
        <v>14467.78</v>
      </c>
      <c r="EE63" s="4">
        <f t="shared" si="0"/>
        <v>412571.57</v>
      </c>
      <c r="EF63" s="4">
        <f t="shared" si="2"/>
        <v>1965068.2699999998</v>
      </c>
    </row>
    <row r="64" spans="1:136" x14ac:dyDescent="0.2">
      <c r="A64" t="s">
        <v>132</v>
      </c>
      <c r="B64" t="s">
        <v>511</v>
      </c>
      <c r="C64" t="s">
        <v>512</v>
      </c>
      <c r="D64" t="s">
        <v>513</v>
      </c>
      <c r="E64" t="s">
        <v>514</v>
      </c>
      <c r="F64" t="s">
        <v>225</v>
      </c>
      <c r="J64" t="s">
        <v>138</v>
      </c>
      <c r="K64" t="s">
        <v>159</v>
      </c>
      <c r="L64" t="s">
        <v>160</v>
      </c>
      <c r="N64" t="s">
        <v>391</v>
      </c>
      <c r="O64" t="s">
        <v>392</v>
      </c>
      <c r="P64" t="s">
        <v>515</v>
      </c>
      <c r="Q64" t="s">
        <v>144</v>
      </c>
      <c r="R64" s="1">
        <v>122360</v>
      </c>
      <c r="S64" s="1">
        <v>0</v>
      </c>
      <c r="T64" s="1">
        <v>0</v>
      </c>
      <c r="U64" s="1">
        <v>59885</v>
      </c>
      <c r="V64" s="1">
        <v>183540</v>
      </c>
      <c r="W64" s="1">
        <v>30590</v>
      </c>
      <c r="X64" s="1">
        <v>0</v>
      </c>
      <c r="Y64" s="1">
        <v>0</v>
      </c>
      <c r="Z64" s="1">
        <v>309180.45</v>
      </c>
      <c r="AA64" s="1">
        <v>0</v>
      </c>
      <c r="AB64" s="1">
        <v>90650.96</v>
      </c>
      <c r="AC64" s="1">
        <v>0</v>
      </c>
      <c r="AD64" s="1">
        <v>342302.1</v>
      </c>
      <c r="AE64" s="1">
        <v>100362.15</v>
      </c>
      <c r="AF64" s="1">
        <v>0</v>
      </c>
      <c r="AG64" s="5">
        <v>0.49</v>
      </c>
      <c r="AH64" s="5">
        <v>0</v>
      </c>
      <c r="AI64" s="1">
        <v>0</v>
      </c>
      <c r="AJ64" s="1">
        <v>0</v>
      </c>
      <c r="AK64" s="1">
        <v>973915</v>
      </c>
      <c r="AL64" s="1">
        <v>0</v>
      </c>
      <c r="AM64" s="1">
        <v>0</v>
      </c>
      <c r="AN64" s="1">
        <v>64376.4</v>
      </c>
      <c r="AO64" s="1">
        <v>0</v>
      </c>
      <c r="AP64" s="1">
        <v>92214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82399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23700</v>
      </c>
      <c r="CF64" s="1">
        <v>38652</v>
      </c>
      <c r="CG64" s="1">
        <v>0</v>
      </c>
      <c r="CH64" s="1">
        <v>0</v>
      </c>
      <c r="CI64" s="1">
        <v>0</v>
      </c>
      <c r="CJ64" s="1">
        <v>0</v>
      </c>
      <c r="CK64" s="1">
        <v>76647.62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127282.41</v>
      </c>
      <c r="DI64" s="1">
        <v>34713.379999999997</v>
      </c>
      <c r="DJ64" s="1">
        <v>34713.379999999997</v>
      </c>
      <c r="DK64" s="1">
        <v>0</v>
      </c>
      <c r="DL64" s="1">
        <v>0</v>
      </c>
      <c r="DM64" s="1">
        <v>0</v>
      </c>
      <c r="DN64" s="2">
        <f>+SUM(R64:DM64)</f>
        <v>2787484.3399999994</v>
      </c>
      <c r="DO64" s="3">
        <f t="shared" si="1"/>
        <v>196709.17</v>
      </c>
      <c r="DP64" s="1">
        <v>41368.26</v>
      </c>
      <c r="DQ64" s="1">
        <v>37909.440000000002</v>
      </c>
      <c r="DR64" s="1">
        <v>481</v>
      </c>
      <c r="DS64" s="1">
        <v>144845.76999999999</v>
      </c>
      <c r="DT64" s="1">
        <v>63210.32</v>
      </c>
      <c r="DU64" s="1">
        <v>12642.06</v>
      </c>
      <c r="DV64" s="1">
        <v>21383.919999999998</v>
      </c>
      <c r="DW64" s="1">
        <v>81114.240000000005</v>
      </c>
      <c r="DX64" s="1">
        <v>51106.21</v>
      </c>
      <c r="DY64" s="1">
        <v>12</v>
      </c>
      <c r="DZ64" s="1">
        <v>78.36</v>
      </c>
      <c r="EA64" s="1">
        <v>23142.26</v>
      </c>
      <c r="EB64" s="1">
        <v>62518</v>
      </c>
      <c r="EC64" s="1">
        <v>50549.74</v>
      </c>
      <c r="ED64" s="1">
        <v>0</v>
      </c>
      <c r="EE64" s="4">
        <f t="shared" si="0"/>
        <v>590361.57999999996</v>
      </c>
      <c r="EF64" s="4">
        <f t="shared" si="2"/>
        <v>3377845.9199999995</v>
      </c>
    </row>
  </sheetData>
  <autoFilter ref="A1:ED64" xr:uid="{00000000-0009-0000-00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73A3CF-FBB7-4A91-A823-8136F0A1D086}"/>
</file>

<file path=customXml/itemProps2.xml><?xml version="1.0" encoding="utf-8"?>
<ds:datastoreItem xmlns:ds="http://schemas.openxmlformats.org/officeDocument/2006/customXml" ds:itemID="{58885D2E-526C-4254-A9C3-DE67B2BC9F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Altamirano, Florencia</dc:creator>
  <cp:lastModifiedBy>Altamirano, Florencia</cp:lastModifiedBy>
  <dcterms:created xsi:type="dcterms:W3CDTF">2024-03-22T14:49:01Z</dcterms:created>
  <dcterms:modified xsi:type="dcterms:W3CDTF">2024-03-27T18:09:18Z</dcterms:modified>
</cp:coreProperties>
</file>