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AL/"/>
    </mc:Choice>
  </mc:AlternateContent>
  <xr:revisionPtr revIDLastSave="327" documentId="8_{EB28CF03-F368-41D0-8BAC-356FC7CAFEE5}" xr6:coauthVersionLast="47" xr6:coauthVersionMax="47" xr10:uidLastSave="{54167255-AC16-4FAC-9DBC-97368F762DFC}"/>
  <bookViews>
    <workbookView xWindow="20370" yWindow="-120" windowWidth="29040" windowHeight="15840" activeTab="1" xr2:uid="{F91B1611-82D7-4AE9-9C03-7B1C3D2FF155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G11" i="3"/>
  <c r="E11" i="3"/>
  <c r="C11" i="3"/>
  <c r="D9" i="3"/>
  <c r="D7" i="3"/>
  <c r="D5" i="3"/>
</calcChain>
</file>

<file path=xl/sharedStrings.xml><?xml version="1.0" encoding="utf-8"?>
<sst xmlns="http://schemas.openxmlformats.org/spreadsheetml/2006/main" count="182" uniqueCount="109">
  <si>
    <t>PLANIFICACION ESTRATEGICA</t>
  </si>
  <si>
    <t>CONTROL ESTRATEGICO</t>
  </si>
  <si>
    <t>Gestion Comercial</t>
  </si>
  <si>
    <t>Ingenieria</t>
  </si>
  <si>
    <t>Planificación</t>
  </si>
  <si>
    <t>Logistica Entrada</t>
  </si>
  <si>
    <t>Corte</t>
  </si>
  <si>
    <t>Torno para construcción</t>
  </si>
  <si>
    <t>Fosfatado</t>
  </si>
  <si>
    <t>Logistica Salida</t>
  </si>
  <si>
    <t>Pistón</t>
  </si>
  <si>
    <t>Roscado</t>
  </si>
  <si>
    <t>Granallado</t>
  </si>
  <si>
    <t>Metalizado</t>
  </si>
  <si>
    <t>Barril</t>
  </si>
  <si>
    <t>Bruñido</t>
  </si>
  <si>
    <t>Cromado</t>
  </si>
  <si>
    <t>Pintado</t>
  </si>
  <si>
    <t>PRODUCCION</t>
  </si>
  <si>
    <t>OPERACIONALES</t>
  </si>
  <si>
    <t>ESTRATEGICOS</t>
  </si>
  <si>
    <t>Gestión de RRHH</t>
  </si>
  <si>
    <t>Finanzas</t>
  </si>
  <si>
    <t>Compras</t>
  </si>
  <si>
    <t>Mantenimiento de maquinas y equipos</t>
  </si>
  <si>
    <t>REQUERIMIENTOS DEL CLIENTE Y PARTES INTERESADAS</t>
  </si>
  <si>
    <t>REQUERIMIENTOS SATISFECHOS DEL CLIENTE Y PARTES INTERESADAS</t>
  </si>
  <si>
    <t>SOPORTE</t>
  </si>
  <si>
    <t>POBLACION</t>
  </si>
  <si>
    <t>Villa Maria</t>
  </si>
  <si>
    <t>James Craik</t>
  </si>
  <si>
    <t>Rio Tercero</t>
  </si>
  <si>
    <t>Buenos Aires</t>
  </si>
  <si>
    <t>EXENCION</t>
  </si>
  <si>
    <t>KM</t>
  </si>
  <si>
    <t>Ingresos Brutos</t>
  </si>
  <si>
    <t>Inmobiliario</t>
  </si>
  <si>
    <t>Sellos</t>
  </si>
  <si>
    <t>100% por 15 años</t>
  </si>
  <si>
    <t>100% - 5 años</t>
  </si>
  <si>
    <t>Ciudad</t>
  </si>
  <si>
    <t>Aprobacion</t>
  </si>
  <si>
    <t>Definitiva</t>
  </si>
  <si>
    <t>Predio en hectareas</t>
  </si>
  <si>
    <t>Acceso</t>
  </si>
  <si>
    <t>100% por 10 años</t>
  </si>
  <si>
    <t>Campana</t>
  </si>
  <si>
    <t>Ruta Nac  9</t>
  </si>
  <si>
    <t>Ruta Nac 9   Puertos Ferrocaril</t>
  </si>
  <si>
    <t xml:space="preserve"> 71 km Ruta Nac  9</t>
  </si>
  <si>
    <t>(353) 460-8191</t>
  </si>
  <si>
    <t>Contacto</t>
  </si>
  <si>
    <t>*</t>
  </si>
  <si>
    <t>336 4405117</t>
  </si>
  <si>
    <t>Villa Constitucion</t>
  </si>
  <si>
    <t>Santa Fe</t>
  </si>
  <si>
    <t>Ruta Nac 9    Ferrocaril</t>
  </si>
  <si>
    <t>Escobar</t>
  </si>
  <si>
    <t>Autopista Panamericana</t>
  </si>
  <si>
    <t>Observaciones</t>
  </si>
  <si>
    <t> 0348 447-3555</t>
  </si>
  <si>
    <t>2477 40-8368</t>
  </si>
  <si>
    <t>Pergamino</t>
  </si>
  <si>
    <t>Exenciones para Radicaciones Industriales. (6671/07).</t>
  </si>
  <si>
    <t> a 1,5 kms.de su intersección con la Ruta Nacional Nº 188, y a 5 kms.  de la ciudad</t>
  </si>
  <si>
    <t>Provinciales (Ley 10.547) y Municipales de tasas e impuestos hasta un total de 10 años en algunos casos y eximición directa de pago en otros.</t>
  </si>
  <si>
    <t>Los lotes van desde 2000 hasta 50.000 metros cuadrados Energía: Línea Alta, Media y Baja tensión. Red de Agua para uso sanitario e industrial. Gas Natural para procesos productivos</t>
  </si>
  <si>
    <t>Nqn</t>
  </si>
  <si>
    <t>Comodoro</t>
  </si>
  <si>
    <t>Zona</t>
  </si>
  <si>
    <t>Córdoba</t>
  </si>
  <si>
    <t>Provincia de Buenos Aires</t>
  </si>
  <si>
    <t>No hay lugar actualmente</t>
  </si>
  <si>
    <t>Ley Provincial de Promoción Industrial (Ley 13.656) 100% por 10 años</t>
  </si>
  <si>
    <t>Factores</t>
  </si>
  <si>
    <t>Ponderación</t>
  </si>
  <si>
    <t xml:space="preserve">ZONA I Córdoba </t>
  </si>
  <si>
    <t>ZONA II Sur Santa FE</t>
  </si>
  <si>
    <t>ZONA III Buenos Aires</t>
  </si>
  <si>
    <t>Disponibilidad de materia prima</t>
  </si>
  <si>
    <t>Mercado consumidor</t>
  </si>
  <si>
    <t>Disponibilidad de Mano de Obra</t>
  </si>
  <si>
    <t>Promoción industrial</t>
  </si>
  <si>
    <t>Rutas, vías férreas y fluviales</t>
  </si>
  <si>
    <t>Puntaje</t>
  </si>
  <si>
    <r>
      <t>TEXTO</t>
    </r>
    <r>
      <rPr>
        <sz val="7"/>
        <color rgb="FFFFFFFF"/>
        <rFont val="Exo 2 Light"/>
      </rPr>
      <t xml:space="preserve"> </t>
    </r>
  </si>
  <si>
    <t>TEXTO</t>
  </si>
  <si>
    <t>Xxxxxxxxx</t>
  </si>
  <si>
    <t>Xxxxxx xxxxx</t>
  </si>
  <si>
    <t>%</t>
  </si>
  <si>
    <t>Suministra de agua , efluentes y energía</t>
  </si>
  <si>
    <t>TOTAL</t>
  </si>
  <si>
    <t>Parque empresarial</t>
  </si>
  <si>
    <t>Tornear extremos</t>
  </si>
  <si>
    <t>Rectificado</t>
  </si>
  <si>
    <t>Roscar extremos</t>
  </si>
  <si>
    <t>Operaciones térmicas</t>
  </si>
  <si>
    <t>Operaciones varias</t>
  </si>
  <si>
    <t>Enderezar e identificar</t>
  </si>
  <si>
    <t xml:space="preserve">Pulido </t>
  </si>
  <si>
    <t>Impuestos municipales</t>
  </si>
  <si>
    <t>Promociones en energía eléctrica: 25% x 3 años 15% x 2 años 10% x 2 años</t>
  </si>
  <si>
    <t>No tiene habilitacion química. Hay planta de cromado exterior</t>
  </si>
  <si>
    <t>106      (lotes de 4000 m2)</t>
  </si>
  <si>
    <t>Sin exención por ser plaza privada. VER el parque industrial</t>
  </si>
  <si>
    <t>Ruta Nac 9   Puertos  Ferrocaril</t>
  </si>
  <si>
    <t>COMIRSA (Ramallo-San Nicolás)</t>
  </si>
  <si>
    <t>Desagües pluviales.  Desagües industriales . Servicio EE y Gas . Transportes públicos  y Vigilancia</t>
  </si>
  <si>
    <t xml:space="preserve">Energia soterrada, pavimento,  fibra optica, cloacas,  plantas de tratamiento, Balanza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</si>
</sst>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8"/>
      <name val="Arial"/>
      <family val="2"/>
    </font>
    <font>
      <sz val="7"/>
      <color rgb="FFFFFFFF"/>
      <name val="Exo 2 Semi Bold"/>
    </font>
    <font>
      <sz val="7"/>
      <color rgb="FFFFFFFF"/>
      <name val="Exo 2 Light"/>
    </font>
    <font>
      <b/>
      <sz val="6"/>
      <color rgb="FF1A325D"/>
      <name val="Exo 2"/>
    </font>
    <font>
      <sz val="6"/>
      <color rgb="FF595959"/>
      <name val="Calibri"/>
      <family val="2"/>
    </font>
    <font>
      <sz val="9"/>
      <color rgb="FFFFFFFF"/>
      <name val="Exo 2 Semi Bold"/>
    </font>
    <font>
      <b/>
      <sz val="9"/>
      <color rgb="FF1A325D"/>
      <name val="Exo 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02A52"/>
        <bgColor indexed="64"/>
      </patternFill>
    </fill>
    <fill>
      <patternFill patternType="solid">
        <fgColor rgb="FF70CEE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D9D9D9"/>
      </right>
      <top style="medium">
        <color rgb="FFFFFFFF"/>
      </top>
      <bottom style="thin">
        <color rgb="FF102A52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102A52"/>
      </bottom>
      <diagonal/>
    </border>
    <border>
      <left style="thin">
        <color rgb="FFD9D9D9"/>
      </left>
      <right style="medium">
        <color rgb="FFFFFFFF"/>
      </right>
      <top style="medium">
        <color rgb="FFFFFFFF"/>
      </top>
      <bottom style="thin">
        <color rgb="FF102A52"/>
      </bottom>
      <diagonal/>
    </border>
    <border>
      <left style="medium">
        <color rgb="FFFFFFFF"/>
      </left>
      <right style="thin">
        <color rgb="FF102A52"/>
      </right>
      <top style="thin">
        <color rgb="FFFFFFFF"/>
      </top>
      <bottom/>
      <diagonal/>
    </border>
    <border>
      <left style="medium">
        <color rgb="FFFFFFFF"/>
      </left>
      <right style="thin">
        <color rgb="FF102A52"/>
      </right>
      <top/>
      <bottom style="thin">
        <color rgb="FF1A325D"/>
      </bottom>
      <diagonal/>
    </border>
    <border>
      <left style="thin">
        <color rgb="FF102A52"/>
      </left>
      <right style="thin">
        <color rgb="FF102A52"/>
      </right>
      <top style="thin">
        <color rgb="FF102A52"/>
      </top>
      <bottom/>
      <diagonal/>
    </border>
    <border>
      <left style="thin">
        <color rgb="FF102A52"/>
      </left>
      <right style="thin">
        <color rgb="FF102A52"/>
      </right>
      <top/>
      <bottom style="thin">
        <color rgb="FF1A325D"/>
      </bottom>
      <diagonal/>
    </border>
    <border>
      <left style="thin">
        <color rgb="FF102A52"/>
      </left>
      <right style="medium">
        <color rgb="FFFFFFFF"/>
      </right>
      <top style="thin">
        <color rgb="FF102A52"/>
      </top>
      <bottom/>
      <diagonal/>
    </border>
    <border>
      <left style="thin">
        <color rgb="FF102A52"/>
      </left>
      <right style="medium">
        <color rgb="FFFFFFFF"/>
      </right>
      <top/>
      <bottom style="thin">
        <color rgb="FF1A325D"/>
      </bottom>
      <diagonal/>
    </border>
    <border>
      <left style="medium">
        <color rgb="FFFFFFFF"/>
      </left>
      <right style="thin">
        <color rgb="FF102A52"/>
      </right>
      <top style="thin">
        <color rgb="FF1A325D"/>
      </top>
      <bottom/>
      <diagonal/>
    </border>
    <border>
      <left style="thin">
        <color rgb="FF102A52"/>
      </left>
      <right style="thin">
        <color rgb="FF102A52"/>
      </right>
      <top style="thin">
        <color rgb="FF1A325D"/>
      </top>
      <bottom/>
      <diagonal/>
    </border>
    <border>
      <left style="thin">
        <color rgb="FF102A52"/>
      </left>
      <right style="medium">
        <color rgb="FFFFFFFF"/>
      </right>
      <top style="thin">
        <color rgb="FF1A325D"/>
      </top>
      <bottom/>
      <diagonal/>
    </border>
    <border>
      <left style="medium">
        <color rgb="FFFFFFFF"/>
      </left>
      <right style="thin">
        <color rgb="FF102A52"/>
      </right>
      <top/>
      <bottom style="medium">
        <color rgb="FFFFFFFF"/>
      </bottom>
      <diagonal/>
    </border>
    <border>
      <left style="thin">
        <color rgb="FF102A52"/>
      </left>
      <right style="thin">
        <color rgb="FF102A52"/>
      </right>
      <top/>
      <bottom style="medium">
        <color rgb="FFFFFFFF"/>
      </bottom>
      <diagonal/>
    </border>
    <border>
      <left style="thin">
        <color rgb="FF102A52"/>
      </left>
      <right style="medium">
        <color rgb="FFFFFFFF"/>
      </right>
      <top/>
      <bottom style="medium">
        <color rgb="FFFFFFFF"/>
      </bottom>
      <diagonal/>
    </border>
    <border>
      <left style="thin">
        <color rgb="FFD9D9D9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D9D9D9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D9D9D9"/>
      </right>
      <top style="medium">
        <color rgb="FFFFFFFF"/>
      </top>
      <bottom/>
      <diagonal/>
    </border>
    <border>
      <left style="thin">
        <color rgb="FFFFFFFF"/>
      </left>
      <right style="thin">
        <color rgb="FFD9D9D9"/>
      </right>
      <top/>
      <bottom style="thin">
        <color rgb="FF102A52"/>
      </bottom>
      <diagonal/>
    </border>
    <border>
      <left style="thin">
        <color rgb="FFD9D9D9"/>
      </left>
      <right/>
      <top style="medium">
        <color rgb="FFFFFFFF"/>
      </top>
      <bottom/>
      <diagonal/>
    </border>
    <border>
      <left style="thin">
        <color rgb="FFD9D9D9"/>
      </left>
      <right/>
      <top/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rgb="FF1A325D"/>
      </top>
      <bottom/>
      <diagonal/>
    </border>
    <border>
      <left style="medium">
        <color rgb="FFFFFFFF"/>
      </left>
      <right style="thin">
        <color indexed="64"/>
      </right>
      <top/>
      <bottom/>
      <diagonal/>
    </border>
    <border>
      <left style="medium">
        <color rgb="FFFFFFFF"/>
      </left>
      <right style="thin">
        <color indexed="64"/>
      </right>
      <top/>
      <bottom style="thin">
        <color rgb="FF1A325D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medium">
        <color rgb="FFFFFFFF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D9D9D9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4" borderId="12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0" xfId="0" applyFill="1" applyBorder="1" applyAlignment="1">
      <alignment horizontal="center" vertical="center"/>
    </xf>
    <xf numFmtId="0" fontId="0" fillId="4" borderId="18" xfId="0" applyFill="1" applyBorder="1"/>
    <xf numFmtId="0" fontId="1" fillId="4" borderId="8" xfId="0" applyFont="1" applyFill="1" applyBorder="1" applyAlignment="1">
      <alignment horizontal="center" vertical="center" wrapText="1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7" fillId="0" borderId="12" xfId="0" applyFont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/>
    </xf>
    <xf numFmtId="0" fontId="0" fillId="0" borderId="12" xfId="0" applyBorder="1"/>
    <xf numFmtId="0" fontId="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7" fillId="0" borderId="12" xfId="1" applyNumberFormat="1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4" fontId="11" fillId="0" borderId="12" xfId="1" applyNumberFormat="1" applyFont="1" applyBorder="1" applyAlignment="1">
      <alignment horizontal="center" vertical="center"/>
    </xf>
    <xf numFmtId="164" fontId="12" fillId="0" borderId="12" xfId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 wrapText="1"/>
    </xf>
    <xf numFmtId="0" fontId="15" fillId="9" borderId="36" xfId="0" applyFont="1" applyFill="1" applyBorder="1" applyAlignment="1">
      <alignment horizontal="center" wrapText="1" readingOrder="1"/>
    </xf>
    <xf numFmtId="0" fontId="15" fillId="9" borderId="37" xfId="0" applyFont="1" applyFill="1" applyBorder="1" applyAlignment="1">
      <alignment horizontal="center" wrapText="1" readingOrder="1"/>
    </xf>
    <xf numFmtId="0" fontId="15" fillId="9" borderId="38" xfId="0" applyFont="1" applyFill="1" applyBorder="1" applyAlignment="1">
      <alignment horizontal="center" wrapText="1" readingOrder="1"/>
    </xf>
    <xf numFmtId="0" fontId="18" fillId="11" borderId="41" xfId="0" applyFont="1" applyFill="1" applyBorder="1" applyAlignment="1">
      <alignment horizontal="center" wrapText="1" readingOrder="1"/>
    </xf>
    <xf numFmtId="0" fontId="18" fillId="11" borderId="42" xfId="0" applyFont="1" applyFill="1" applyBorder="1" applyAlignment="1">
      <alignment horizontal="center" wrapText="1" readingOrder="1"/>
    </xf>
    <xf numFmtId="0" fontId="18" fillId="11" borderId="43" xfId="0" applyFont="1" applyFill="1" applyBorder="1" applyAlignment="1">
      <alignment horizontal="center" wrapText="1" readingOrder="1"/>
    </xf>
    <xf numFmtId="0" fontId="18" fillId="11" borderId="44" xfId="0" applyFont="1" applyFill="1" applyBorder="1" applyAlignment="1">
      <alignment horizontal="center" wrapText="1" readingOrder="1"/>
    </xf>
    <xf numFmtId="0" fontId="18" fillId="11" borderId="46" xfId="0" applyFont="1" applyFill="1" applyBorder="1" applyAlignment="1">
      <alignment horizontal="center" wrapText="1" readingOrder="1"/>
    </xf>
    <xf numFmtId="0" fontId="18" fillId="11" borderId="47" xfId="0" applyFont="1" applyFill="1" applyBorder="1" applyAlignment="1">
      <alignment horizontal="center" wrapText="1" readingOrder="1"/>
    </xf>
    <xf numFmtId="0" fontId="18" fillId="11" borderId="49" xfId="0" applyFont="1" applyFill="1" applyBorder="1" applyAlignment="1">
      <alignment horizontal="center" wrapText="1" readingOrder="1"/>
    </xf>
    <xf numFmtId="0" fontId="18" fillId="11" borderId="50" xfId="0" applyFont="1" applyFill="1" applyBorder="1" applyAlignment="1">
      <alignment horizontal="center" wrapText="1" readingOrder="1"/>
    </xf>
    <xf numFmtId="0" fontId="17" fillId="10" borderId="39" xfId="0" applyFont="1" applyFill="1" applyBorder="1" applyAlignment="1">
      <alignment wrapText="1" readingOrder="1"/>
    </xf>
    <xf numFmtId="0" fontId="17" fillId="10" borderId="40" xfId="0" applyFont="1" applyFill="1" applyBorder="1" applyAlignment="1">
      <alignment wrapText="1" readingOrder="1"/>
    </xf>
    <xf numFmtId="0" fontId="18" fillId="11" borderId="41" xfId="0" applyFont="1" applyFill="1" applyBorder="1" applyAlignment="1">
      <alignment wrapText="1" readingOrder="1"/>
    </xf>
    <xf numFmtId="0" fontId="18" fillId="11" borderId="42" xfId="0" applyFont="1" applyFill="1" applyBorder="1" applyAlignment="1">
      <alignment wrapText="1" readingOrder="1"/>
    </xf>
    <xf numFmtId="0" fontId="15" fillId="9" borderId="56" xfId="0" applyFont="1" applyFill="1" applyBorder="1" applyAlignment="1">
      <alignment horizontal="center" vertical="center" wrapText="1" readingOrder="1"/>
    </xf>
    <xf numFmtId="0" fontId="2" fillId="0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textRotation="90"/>
    </xf>
    <xf numFmtId="0" fontId="4" fillId="6" borderId="13" xfId="0" applyFont="1" applyFill="1" applyBorder="1" applyAlignment="1">
      <alignment horizontal="center" vertical="center" textRotation="90"/>
    </xf>
    <xf numFmtId="0" fontId="4" fillId="6" borderId="23" xfId="0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horizontal="center" vertical="center" textRotation="90"/>
    </xf>
    <xf numFmtId="0" fontId="3" fillId="6" borderId="13" xfId="0" applyFont="1" applyFill="1" applyBorder="1" applyAlignment="1">
      <alignment horizontal="center" vertical="center" textRotation="90"/>
    </xf>
    <xf numFmtId="0" fontId="3" fillId="6" borderId="23" xfId="0" applyFont="1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7" xfId="0" applyFill="1" applyBorder="1" applyAlignment="1">
      <alignment horizontal="center" vertical="center" textRotation="90"/>
    </xf>
    <xf numFmtId="0" fontId="0" fillId="5" borderId="9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64" fontId="12" fillId="0" borderId="32" xfId="1" applyNumberFormat="1" applyFont="1" applyBorder="1" applyAlignment="1">
      <alignment horizontal="center" vertical="center" wrapText="1"/>
    </xf>
    <xf numFmtId="164" fontId="12" fillId="0" borderId="34" xfId="1" applyNumberFormat="1" applyFont="1" applyBorder="1" applyAlignment="1">
      <alignment horizontal="center" vertical="center" wrapText="1"/>
    </xf>
    <xf numFmtId="164" fontId="12" fillId="0" borderId="33" xfId="1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164" fontId="7" fillId="0" borderId="32" xfId="1" applyNumberFormat="1" applyFont="1" applyBorder="1" applyAlignment="1">
      <alignment horizontal="center" vertical="center" wrapText="1"/>
    </xf>
    <xf numFmtId="164" fontId="7" fillId="0" borderId="34" xfId="1" applyNumberFormat="1" applyFont="1" applyBorder="1" applyAlignment="1">
      <alignment horizontal="center" vertical="center" wrapText="1"/>
    </xf>
    <xf numFmtId="164" fontId="7" fillId="0" borderId="33" xfId="1" applyNumberFormat="1" applyFont="1" applyBorder="1" applyAlignment="1">
      <alignment horizontal="center" vertical="center" wrapText="1"/>
    </xf>
    <xf numFmtId="0" fontId="15" fillId="9" borderId="53" xfId="0" applyFont="1" applyFill="1" applyBorder="1" applyAlignment="1">
      <alignment horizontal="center" wrapText="1" readingOrder="1"/>
    </xf>
    <xf numFmtId="0" fontId="15" fillId="9" borderId="52" xfId="0" applyFont="1" applyFill="1" applyBorder="1" applyAlignment="1">
      <alignment horizontal="center" wrapText="1" readingOrder="1"/>
    </xf>
    <xf numFmtId="0" fontId="15" fillId="9" borderId="51" xfId="0" applyFont="1" applyFill="1" applyBorder="1" applyAlignment="1">
      <alignment horizontal="center" wrapText="1" readingOrder="1"/>
    </xf>
    <xf numFmtId="0" fontId="15" fillId="9" borderId="54" xfId="0" applyFont="1" applyFill="1" applyBorder="1" applyAlignment="1">
      <alignment horizontal="center" vertical="center" wrapText="1" readingOrder="1"/>
    </xf>
    <xf numFmtId="0" fontId="15" fillId="9" borderId="55" xfId="0" applyFont="1" applyFill="1" applyBorder="1" applyAlignment="1">
      <alignment horizontal="center" vertical="center" wrapText="1" readingOrder="1"/>
    </xf>
    <xf numFmtId="0" fontId="15" fillId="9" borderId="56" xfId="0" applyFont="1" applyFill="1" applyBorder="1" applyAlignment="1">
      <alignment horizontal="center" vertical="center" wrapText="1" readingOrder="1"/>
    </xf>
    <xf numFmtId="0" fontId="15" fillId="9" borderId="57" xfId="0" applyFont="1" applyFill="1" applyBorder="1" applyAlignment="1">
      <alignment horizontal="center" vertical="center" wrapText="1" readingOrder="1"/>
    </xf>
    <xf numFmtId="0" fontId="17" fillId="10" borderId="45" xfId="0" applyFont="1" applyFill="1" applyBorder="1" applyAlignment="1">
      <alignment horizontal="center" wrapText="1" readingOrder="1"/>
    </xf>
    <xf numFmtId="0" fontId="17" fillId="10" borderId="40" xfId="0" applyFont="1" applyFill="1" applyBorder="1" applyAlignment="1">
      <alignment horizontal="center" wrapText="1" readingOrder="1"/>
    </xf>
    <xf numFmtId="0" fontId="18" fillId="11" borderId="46" xfId="0" applyFont="1" applyFill="1" applyBorder="1" applyAlignment="1">
      <alignment horizontal="center" wrapText="1" readingOrder="1"/>
    </xf>
    <xf numFmtId="0" fontId="18" fillId="11" borderId="42" xfId="0" applyFont="1" applyFill="1" applyBorder="1" applyAlignment="1">
      <alignment horizontal="center" wrapText="1" readingOrder="1"/>
    </xf>
    <xf numFmtId="0" fontId="18" fillId="11" borderId="47" xfId="0" applyFont="1" applyFill="1" applyBorder="1" applyAlignment="1">
      <alignment horizontal="center" wrapText="1" readingOrder="1"/>
    </xf>
    <xf numFmtId="0" fontId="18" fillId="11" borderId="44" xfId="0" applyFont="1" applyFill="1" applyBorder="1" applyAlignment="1">
      <alignment horizontal="center" wrapText="1" readingOrder="1"/>
    </xf>
    <xf numFmtId="0" fontId="17" fillId="10" borderId="48" xfId="0" applyFont="1" applyFill="1" applyBorder="1" applyAlignment="1">
      <alignment horizontal="center" wrapText="1" readingOrder="1"/>
    </xf>
    <xf numFmtId="0" fontId="18" fillId="11" borderId="49" xfId="0" applyFont="1" applyFill="1" applyBorder="1" applyAlignment="1">
      <alignment horizontal="center" wrapText="1" readingOrder="1"/>
    </xf>
    <xf numFmtId="0" fontId="7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 wrapText="1"/>
    </xf>
    <xf numFmtId="164" fontId="12" fillId="0" borderId="34" xfId="1" applyNumberFormat="1" applyFont="1" applyFill="1" applyBorder="1" applyAlignment="1">
      <alignment horizontal="center" vertical="center" wrapText="1"/>
    </xf>
    <xf numFmtId="164" fontId="12" fillId="0" borderId="33" xfId="1" applyNumberFormat="1" applyFont="1" applyFill="1" applyBorder="1" applyAlignment="1">
      <alignment horizontal="center" vertical="center" wrapText="1"/>
    </xf>
    <xf numFmtId="0" fontId="19" fillId="9" borderId="54" xfId="0" applyFont="1" applyFill="1" applyBorder="1" applyAlignment="1">
      <alignment horizontal="center" vertical="center" wrapText="1" readingOrder="1"/>
    </xf>
    <xf numFmtId="0" fontId="19" fillId="9" borderId="62" xfId="0" applyFont="1" applyFill="1" applyBorder="1" applyAlignment="1">
      <alignment horizontal="center" vertical="center" wrapText="1" readingOrder="1"/>
    </xf>
    <xf numFmtId="0" fontId="19" fillId="9" borderId="51" xfId="0" applyFont="1" applyFill="1" applyBorder="1" applyAlignment="1">
      <alignment horizontal="center" vertical="center" wrapText="1" readingOrder="1"/>
    </xf>
    <xf numFmtId="0" fontId="19" fillId="9" borderId="64" xfId="0" applyFont="1" applyFill="1" applyBorder="1" applyAlignment="1">
      <alignment horizontal="center" vertical="center" wrapText="1" readingOrder="1"/>
    </xf>
    <xf numFmtId="0" fontId="19" fillId="9" borderId="52" xfId="0" applyFont="1" applyFill="1" applyBorder="1" applyAlignment="1">
      <alignment horizontal="center" vertical="center" wrapText="1" readingOrder="1"/>
    </xf>
    <xf numFmtId="0" fontId="19" fillId="9" borderId="65" xfId="0" applyFont="1" applyFill="1" applyBorder="1" applyAlignment="1">
      <alignment horizontal="center" vertical="center" wrapText="1" readingOrder="1"/>
    </xf>
    <xf numFmtId="0" fontId="19" fillId="9" borderId="63" xfId="0" applyFont="1" applyFill="1" applyBorder="1" applyAlignment="1">
      <alignment horizontal="center" vertical="center" wrapText="1" readingOrder="1"/>
    </xf>
    <xf numFmtId="0" fontId="19" fillId="9" borderId="36" xfId="0" applyFont="1" applyFill="1" applyBorder="1" applyAlignment="1">
      <alignment horizontal="center" vertical="center" wrapText="1" readingOrder="1"/>
    </xf>
    <xf numFmtId="0" fontId="0" fillId="0" borderId="12" xfId="0" applyFont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 wrapText="1" readingOrder="1"/>
    </xf>
    <xf numFmtId="0" fontId="20" fillId="10" borderId="59" xfId="0" applyFont="1" applyFill="1" applyBorder="1" applyAlignment="1">
      <alignment horizontal="center" vertical="center" wrapText="1" readingOrder="1"/>
    </xf>
    <xf numFmtId="0" fontId="20" fillId="10" borderId="60" xfId="0" applyFont="1" applyFill="1" applyBorder="1" applyAlignment="1">
      <alignment horizontal="center" vertical="center" wrapText="1" readingOrder="1"/>
    </xf>
    <xf numFmtId="0" fontId="20" fillId="10" borderId="58" xfId="0" applyFont="1" applyFill="1" applyBorder="1" applyAlignment="1">
      <alignment horizontal="center" vertical="center" wrapText="1" readingOrder="1"/>
    </xf>
    <xf numFmtId="0" fontId="20" fillId="10" borderId="40" xfId="0" applyFont="1" applyFill="1" applyBorder="1" applyAlignment="1">
      <alignment horizontal="center" vertical="center" wrapText="1" readingOrder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164" fontId="2" fillId="0" borderId="12" xfId="1" applyNumberFormat="1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21</xdr:row>
      <xdr:rowOff>66675</xdr:rowOff>
    </xdr:from>
    <xdr:to>
      <xdr:col>5</xdr:col>
      <xdr:colOff>361950</xdr:colOff>
      <xdr:row>22</xdr:row>
      <xdr:rowOff>152400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C603E59-E5EF-4646-8A06-B581DDEA93A2}"/>
            </a:ext>
          </a:extLst>
        </xdr:cNvPr>
        <xdr:cNvCxnSpPr/>
      </xdr:nvCxnSpPr>
      <xdr:spPr>
        <a:xfrm>
          <a:off x="4171950" y="446722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21</xdr:row>
      <xdr:rowOff>76200</xdr:rowOff>
    </xdr:from>
    <xdr:to>
      <xdr:col>7</xdr:col>
      <xdr:colOff>361950</xdr:colOff>
      <xdr:row>22</xdr:row>
      <xdr:rowOff>161925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ABF5DE-AA1D-463E-9B22-371DF20D0ED4}"/>
            </a:ext>
          </a:extLst>
        </xdr:cNvPr>
        <xdr:cNvCxnSpPr/>
      </xdr:nvCxnSpPr>
      <xdr:spPr>
        <a:xfrm>
          <a:off x="5695950" y="4476750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20</xdr:row>
      <xdr:rowOff>180975</xdr:rowOff>
    </xdr:from>
    <xdr:to>
      <xdr:col>6</xdr:col>
      <xdr:colOff>800100</xdr:colOff>
      <xdr:row>23</xdr:row>
      <xdr:rowOff>180975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A93B588F-8217-4E51-ADE9-65701424AC6A}"/>
            </a:ext>
          </a:extLst>
        </xdr:cNvPr>
        <xdr:cNvCxnSpPr/>
      </xdr:nvCxnSpPr>
      <xdr:spPr>
        <a:xfrm flipV="1">
          <a:off x="4591050" y="4200525"/>
          <a:ext cx="781050" cy="762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21</xdr:row>
      <xdr:rowOff>66675</xdr:rowOff>
    </xdr:from>
    <xdr:to>
      <xdr:col>10</xdr:col>
      <xdr:colOff>361950</xdr:colOff>
      <xdr:row>22</xdr:row>
      <xdr:rowOff>152400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65ED5037-F73B-4ADB-9283-18C6AB73978E}"/>
            </a:ext>
          </a:extLst>
        </xdr:cNvPr>
        <xdr:cNvCxnSpPr/>
      </xdr:nvCxnSpPr>
      <xdr:spPr>
        <a:xfrm>
          <a:off x="4171950" y="441007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24</xdr:row>
      <xdr:rowOff>66675</xdr:rowOff>
    </xdr:from>
    <xdr:to>
      <xdr:col>10</xdr:col>
      <xdr:colOff>361950</xdr:colOff>
      <xdr:row>25</xdr:row>
      <xdr:rowOff>152400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4929C9A-0F46-4553-9D57-72BF48E63D82}"/>
            </a:ext>
          </a:extLst>
        </xdr:cNvPr>
        <xdr:cNvCxnSpPr/>
      </xdr:nvCxnSpPr>
      <xdr:spPr>
        <a:xfrm>
          <a:off x="7277100" y="4410075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20</xdr:row>
      <xdr:rowOff>180975</xdr:rowOff>
    </xdr:from>
    <xdr:to>
      <xdr:col>11</xdr:col>
      <xdr:colOff>666750</xdr:colOff>
      <xdr:row>20</xdr:row>
      <xdr:rowOff>180975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DCAB2684-435B-44C4-8F93-F22A24207C7D}"/>
            </a:ext>
          </a:extLst>
        </xdr:cNvPr>
        <xdr:cNvCxnSpPr/>
      </xdr:nvCxnSpPr>
      <xdr:spPr>
        <a:xfrm>
          <a:off x="7877175" y="4200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20</xdr:row>
      <xdr:rowOff>152400</xdr:rowOff>
    </xdr:from>
    <xdr:to>
      <xdr:col>15</xdr:col>
      <xdr:colOff>581025</xdr:colOff>
      <xdr:row>20</xdr:row>
      <xdr:rowOff>152400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29F5D930-9ADC-41E4-B065-4F0C2F7A3539}"/>
            </a:ext>
          </a:extLst>
        </xdr:cNvPr>
        <xdr:cNvCxnSpPr/>
      </xdr:nvCxnSpPr>
      <xdr:spPr>
        <a:xfrm>
          <a:off x="10058400" y="41814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23</xdr:row>
      <xdr:rowOff>180975</xdr:rowOff>
    </xdr:from>
    <xdr:to>
      <xdr:col>11</xdr:col>
      <xdr:colOff>666750</xdr:colOff>
      <xdr:row>23</xdr:row>
      <xdr:rowOff>180975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BDC9FD8F-A83E-4CEA-B64B-E33DEB2D5A0F}"/>
            </a:ext>
          </a:extLst>
        </xdr:cNvPr>
        <xdr:cNvCxnSpPr/>
      </xdr:nvCxnSpPr>
      <xdr:spPr>
        <a:xfrm>
          <a:off x="7877175" y="4200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23</xdr:row>
      <xdr:rowOff>152400</xdr:rowOff>
    </xdr:from>
    <xdr:to>
      <xdr:col>13</xdr:col>
      <xdr:colOff>561975</xdr:colOff>
      <xdr:row>23</xdr:row>
      <xdr:rowOff>152400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5CC83E4-55AC-4524-95D4-BBD9B9708881}"/>
            </a:ext>
          </a:extLst>
        </xdr:cNvPr>
        <xdr:cNvCxnSpPr/>
      </xdr:nvCxnSpPr>
      <xdr:spPr>
        <a:xfrm>
          <a:off x="8515350" y="48863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23</xdr:row>
      <xdr:rowOff>152400</xdr:rowOff>
    </xdr:from>
    <xdr:to>
      <xdr:col>17</xdr:col>
      <xdr:colOff>600075</xdr:colOff>
      <xdr:row>23</xdr:row>
      <xdr:rowOff>152400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F32FD0C-71B0-4BA9-B85A-E8206F73749A}"/>
            </a:ext>
          </a:extLst>
        </xdr:cNvPr>
        <xdr:cNvCxnSpPr/>
      </xdr:nvCxnSpPr>
      <xdr:spPr>
        <a:xfrm>
          <a:off x="11601450" y="48863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200025</xdr:colOff>
      <xdr:row>23</xdr:row>
      <xdr:rowOff>152401</xdr:rowOff>
    </xdr:from>
    <xdr:to>
      <xdr:col>23</xdr:col>
      <xdr:colOff>295275</xdr:colOff>
      <xdr:row>23</xdr:row>
      <xdr:rowOff>161925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22E6CB7-2BE8-4C04-8BB6-1BCA93B66278}"/>
            </a:ext>
          </a:extLst>
        </xdr:cNvPr>
        <xdr:cNvCxnSpPr/>
      </xdr:nvCxnSpPr>
      <xdr:spPr>
        <a:xfrm flipV="1">
          <a:off x="14716125" y="4886326"/>
          <a:ext cx="117157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20</xdr:row>
      <xdr:rowOff>114300</xdr:rowOff>
    </xdr:from>
    <xdr:to>
      <xdr:col>23</xdr:col>
      <xdr:colOff>209550</xdr:colOff>
      <xdr:row>22</xdr:row>
      <xdr:rowOff>133350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4C16BFFE-D6E5-4E2F-85D0-AA4C938B740A}"/>
            </a:ext>
          </a:extLst>
        </xdr:cNvPr>
        <xdr:cNvCxnSpPr/>
      </xdr:nvCxnSpPr>
      <xdr:spPr>
        <a:xfrm>
          <a:off x="11601450" y="4143375"/>
          <a:ext cx="420052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26</xdr:row>
      <xdr:rowOff>114300</xdr:rowOff>
    </xdr:from>
    <xdr:to>
      <xdr:col>11</xdr:col>
      <xdr:colOff>647700</xdr:colOff>
      <xdr:row>26</xdr:row>
      <xdr:rowOff>114300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9C506901-9230-43D9-A2CD-1EB21382B48E}"/>
            </a:ext>
          </a:extLst>
        </xdr:cNvPr>
        <xdr:cNvCxnSpPr/>
      </xdr:nvCxnSpPr>
      <xdr:spPr>
        <a:xfrm>
          <a:off x="7858125" y="55435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26</xdr:row>
      <xdr:rowOff>133350</xdr:rowOff>
    </xdr:from>
    <xdr:to>
      <xdr:col>13</xdr:col>
      <xdr:colOff>628650</xdr:colOff>
      <xdr:row>26</xdr:row>
      <xdr:rowOff>133350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5E56AC0-DB70-4DCD-A2A7-E4634D9B8A5C}"/>
            </a:ext>
          </a:extLst>
        </xdr:cNvPr>
        <xdr:cNvCxnSpPr/>
      </xdr:nvCxnSpPr>
      <xdr:spPr>
        <a:xfrm>
          <a:off x="8582025" y="55721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133350</xdr:colOff>
      <xdr:row>26</xdr:row>
      <xdr:rowOff>142875</xdr:rowOff>
    </xdr:from>
    <xdr:to>
      <xdr:col>17</xdr:col>
      <xdr:colOff>600075</xdr:colOff>
      <xdr:row>26</xdr:row>
      <xdr:rowOff>142875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922B2459-1AB2-4B9D-8458-25068F1C63C8}"/>
            </a:ext>
          </a:extLst>
        </xdr:cNvPr>
        <xdr:cNvCxnSpPr/>
      </xdr:nvCxnSpPr>
      <xdr:spPr>
        <a:xfrm>
          <a:off x="11601450" y="55816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190500</xdr:colOff>
      <xdr:row>26</xdr:row>
      <xdr:rowOff>142875</xdr:rowOff>
    </xdr:from>
    <xdr:to>
      <xdr:col>19</xdr:col>
      <xdr:colOff>657225</xdr:colOff>
      <xdr:row>26</xdr:row>
      <xdr:rowOff>142875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75A618FB-610F-42AC-ADC2-09F32F5907E7}"/>
            </a:ext>
          </a:extLst>
        </xdr:cNvPr>
        <xdr:cNvCxnSpPr/>
      </xdr:nvCxnSpPr>
      <xdr:spPr>
        <a:xfrm>
          <a:off x="13182600" y="55816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123825</xdr:colOff>
      <xdr:row>23</xdr:row>
      <xdr:rowOff>247650</xdr:rowOff>
    </xdr:from>
    <xdr:to>
      <xdr:col>23</xdr:col>
      <xdr:colOff>276225</xdr:colOff>
      <xdr:row>26</xdr:row>
      <xdr:rowOff>171450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C6D7014-F050-4FC6-8F87-B58C1B46A6D5}"/>
            </a:ext>
          </a:extLst>
        </xdr:cNvPr>
        <xdr:cNvCxnSpPr/>
      </xdr:nvCxnSpPr>
      <xdr:spPr>
        <a:xfrm flipV="1">
          <a:off x="14639925" y="4981575"/>
          <a:ext cx="1228725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23</xdr:row>
      <xdr:rowOff>171450</xdr:rowOff>
    </xdr:from>
    <xdr:to>
      <xdr:col>9</xdr:col>
      <xdr:colOff>161925</xdr:colOff>
      <xdr:row>23</xdr:row>
      <xdr:rowOff>190500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F85BEB8C-98A4-4D79-A20B-6C89E20E2C3F}"/>
            </a:ext>
          </a:extLst>
        </xdr:cNvPr>
        <xdr:cNvCxnSpPr/>
      </xdr:nvCxnSpPr>
      <xdr:spPr>
        <a:xfrm>
          <a:off x="6257925" y="5029200"/>
          <a:ext cx="8191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20</xdr:row>
      <xdr:rowOff>171450</xdr:rowOff>
    </xdr:from>
    <xdr:to>
      <xdr:col>9</xdr:col>
      <xdr:colOff>200025</xdr:colOff>
      <xdr:row>23</xdr:row>
      <xdr:rowOff>171450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E56EC6E0-4940-4900-AA21-319AB17D6956}"/>
            </a:ext>
          </a:extLst>
        </xdr:cNvPr>
        <xdr:cNvCxnSpPr/>
      </xdr:nvCxnSpPr>
      <xdr:spPr>
        <a:xfrm flipV="1">
          <a:off x="6257925" y="4191000"/>
          <a:ext cx="85725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23</xdr:row>
      <xdr:rowOff>171450</xdr:rowOff>
    </xdr:from>
    <xdr:to>
      <xdr:col>9</xdr:col>
      <xdr:colOff>219075</xdr:colOff>
      <xdr:row>26</xdr:row>
      <xdr:rowOff>114300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42210974-7A25-49CD-8E06-F2C03E1564F0}"/>
            </a:ext>
          </a:extLst>
        </xdr:cNvPr>
        <xdr:cNvCxnSpPr/>
      </xdr:nvCxnSpPr>
      <xdr:spPr>
        <a:xfrm>
          <a:off x="6257925" y="5029200"/>
          <a:ext cx="8763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26</xdr:row>
      <xdr:rowOff>142875</xdr:rowOff>
    </xdr:from>
    <xdr:to>
      <xdr:col>15</xdr:col>
      <xdr:colOff>581025</xdr:colOff>
      <xdr:row>26</xdr:row>
      <xdr:rowOff>142875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DC46462-772E-495C-8F46-C2C58CF8F6D8}"/>
            </a:ext>
          </a:extLst>
        </xdr:cNvPr>
        <xdr:cNvCxnSpPr/>
      </xdr:nvCxnSpPr>
      <xdr:spPr>
        <a:xfrm>
          <a:off x="10058400" y="5581650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114300</xdr:rowOff>
    </xdr:from>
    <xdr:to>
      <xdr:col>19</xdr:col>
      <xdr:colOff>628650</xdr:colOff>
      <xdr:row>23</xdr:row>
      <xdr:rowOff>114300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F3227C96-87B6-4F55-9B0B-6734CEF235AD}"/>
            </a:ext>
          </a:extLst>
        </xdr:cNvPr>
        <xdr:cNvCxnSpPr/>
      </xdr:nvCxnSpPr>
      <xdr:spPr>
        <a:xfrm>
          <a:off x="13154025" y="48482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23</xdr:row>
      <xdr:rowOff>171450</xdr:rowOff>
    </xdr:from>
    <xdr:to>
      <xdr:col>15</xdr:col>
      <xdr:colOff>609600</xdr:colOff>
      <xdr:row>23</xdr:row>
      <xdr:rowOff>171450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7FC9981-D8AF-4042-AB5F-75C12250C561}"/>
            </a:ext>
          </a:extLst>
        </xdr:cNvPr>
        <xdr:cNvCxnSpPr/>
      </xdr:nvCxnSpPr>
      <xdr:spPr>
        <a:xfrm>
          <a:off x="10086975" y="49053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20</xdr:row>
      <xdr:rowOff>190500</xdr:rowOff>
    </xdr:from>
    <xdr:to>
      <xdr:col>13</xdr:col>
      <xdr:colOff>542925</xdr:colOff>
      <xdr:row>20</xdr:row>
      <xdr:rowOff>190500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DFEA14B-12BA-43ED-A162-01D602806AEF}"/>
            </a:ext>
          </a:extLst>
        </xdr:cNvPr>
        <xdr:cNvCxnSpPr/>
      </xdr:nvCxnSpPr>
      <xdr:spPr>
        <a:xfrm>
          <a:off x="8496300" y="421957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723900</xdr:colOff>
      <xdr:row>2</xdr:row>
      <xdr:rowOff>19050</xdr:rowOff>
    </xdr:from>
    <xdr:to>
      <xdr:col>5</xdr:col>
      <xdr:colOff>171611</xdr:colOff>
      <xdr:row>15</xdr:row>
      <xdr:rowOff>67027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186D82-D048-4675-BC20-AF10E3EB2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3638550"/>
          <a:ext cx="1152686" cy="252447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133350</xdr:rowOff>
    </xdr:from>
    <xdr:to>
      <xdr:col>6</xdr:col>
      <xdr:colOff>457360</xdr:colOff>
      <xdr:row>15</xdr:row>
      <xdr:rowOff>57485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B4DD2E-F535-4988-8109-4B15CD56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752850"/>
          <a:ext cx="1143160" cy="2400635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</xdr:row>
      <xdr:rowOff>0</xdr:rowOff>
    </xdr:from>
    <xdr:to>
      <xdr:col>10</xdr:col>
      <xdr:colOff>219225</xdr:colOff>
      <xdr:row>14</xdr:row>
      <xdr:rowOff>162267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CACB54A-1EAB-4AA7-BC4C-7D35ED574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3619500"/>
          <a:ext cx="1076475" cy="2448267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54</xdr:row>
      <xdr:rowOff>9525</xdr:rowOff>
    </xdr:from>
    <xdr:to>
      <xdr:col>11</xdr:col>
      <xdr:colOff>153123</xdr:colOff>
      <xdr:row>90</xdr:row>
      <xdr:rowOff>20009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C120816-82C7-4179-89AE-8F5A0681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3225" y="11763375"/>
          <a:ext cx="5182323" cy="6868484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53</xdr:row>
      <xdr:rowOff>66675</xdr:rowOff>
    </xdr:from>
    <xdr:to>
      <xdr:col>15</xdr:col>
      <xdr:colOff>572033</xdr:colOff>
      <xdr:row>93</xdr:row>
      <xdr:rowOff>29633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EB17B9F-1EE5-46DD-A595-1219E206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1050" y="11630025"/>
          <a:ext cx="3820058" cy="7582958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2</xdr:row>
      <xdr:rowOff>57150</xdr:rowOff>
    </xdr:from>
    <xdr:to>
      <xdr:col>7</xdr:col>
      <xdr:colOff>647853</xdr:colOff>
      <xdr:row>15</xdr:row>
      <xdr:rowOff>47969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000C2AA-914C-4D6A-872D-6AE6CDC98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0" y="3676650"/>
          <a:ext cx="1095528" cy="246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03484473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8ED-C8A7-4133-83B6-1673BFA5B060}">
  <dimension ref="B11:AC35"/>
  <sheetViews>
    <sheetView topLeftCell="K1" workbookViewId="0">
      <selection activeCell="W27" sqref="W27"/>
    </sheetView>
  </sheetViews>
  <sheetFormatPr baseColWidth="10" defaultRowHeight="15" x14ac:dyDescent="0.25"/>
  <cols>
    <col min="2" max="2" width="4.7109375" customWidth="1"/>
    <col min="4" max="4" width="2.7109375" customWidth="1"/>
    <col min="7" max="7" width="12.28515625" customWidth="1"/>
    <col min="10" max="10" width="3.7109375" customWidth="1"/>
    <col min="23" max="23" width="10.42578125" customWidth="1"/>
    <col min="24" max="24" width="10.28515625" customWidth="1"/>
    <col min="26" max="26" width="4.7109375" customWidth="1"/>
    <col min="27" max="27" width="2.7109375" customWidth="1"/>
    <col min="29" max="29" width="4.7109375" customWidth="1"/>
  </cols>
  <sheetData>
    <row r="11" spans="2:29" x14ac:dyDescent="0.25"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2:29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29" ht="15.75" thickBot="1" x14ac:dyDescent="0.3"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7"/>
    </row>
    <row r="14" spans="2:29" ht="15.75" thickBot="1" x14ac:dyDescent="0.3">
      <c r="B14" s="38"/>
      <c r="C14" s="82" t="s">
        <v>25</v>
      </c>
      <c r="D14" s="2"/>
      <c r="E14" s="97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  <c r="AA14" s="2"/>
      <c r="AB14" s="85" t="s">
        <v>26</v>
      </c>
      <c r="AC14" s="39"/>
    </row>
    <row r="15" spans="2:29" ht="29.25" customHeight="1" thickBot="1" x14ac:dyDescent="0.3">
      <c r="B15" s="38"/>
      <c r="C15" s="83"/>
      <c r="D15" s="2"/>
      <c r="E15" s="98"/>
      <c r="F15" s="6"/>
      <c r="G15" s="91" t="s">
        <v>0</v>
      </c>
      <c r="H15" s="92"/>
      <c r="I15" s="93"/>
      <c r="J15" s="7"/>
      <c r="K15" s="8"/>
      <c r="L15" s="6"/>
      <c r="M15" s="6"/>
      <c r="N15" s="6"/>
      <c r="O15" s="6"/>
      <c r="P15" s="6"/>
      <c r="Q15" s="6"/>
      <c r="R15" s="6"/>
      <c r="S15" s="6"/>
      <c r="T15" s="91" t="s">
        <v>1</v>
      </c>
      <c r="U15" s="92"/>
      <c r="V15" s="93"/>
      <c r="W15" s="7"/>
      <c r="X15" s="7"/>
      <c r="Y15" s="6"/>
      <c r="Z15" s="9"/>
      <c r="AA15" s="2"/>
      <c r="AB15" s="86"/>
      <c r="AC15" s="39"/>
    </row>
    <row r="16" spans="2:29" ht="15.75" thickBot="1" x14ac:dyDescent="0.3">
      <c r="B16" s="38"/>
      <c r="C16" s="83"/>
      <c r="D16" s="2"/>
      <c r="E16" s="9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  <c r="AB16" s="86"/>
      <c r="AC16" s="39"/>
    </row>
    <row r="17" spans="2:29" ht="15.75" thickBot="1" x14ac:dyDescent="0.3">
      <c r="B17" s="38"/>
      <c r="C17" s="8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86"/>
      <c r="AC17" s="39"/>
    </row>
    <row r="18" spans="2:29" x14ac:dyDescent="0.25">
      <c r="B18" s="38"/>
      <c r="C18" s="83"/>
      <c r="D18" s="2"/>
      <c r="E18" s="94" t="s">
        <v>19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2"/>
      <c r="AB18" s="86"/>
      <c r="AC18" s="39"/>
    </row>
    <row r="19" spans="2:29" x14ac:dyDescent="0.25">
      <c r="B19" s="38"/>
      <c r="C19" s="83"/>
      <c r="D19" s="2"/>
      <c r="E19" s="9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2"/>
      <c r="AB19" s="86"/>
      <c r="AC19" s="39"/>
    </row>
    <row r="20" spans="2:29" x14ac:dyDescent="0.25">
      <c r="B20" s="38"/>
      <c r="C20" s="83"/>
      <c r="D20" s="2"/>
      <c r="E20" s="95"/>
      <c r="F20" s="14"/>
      <c r="G20" s="14"/>
      <c r="H20" s="14"/>
      <c r="I20" s="14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4"/>
      <c r="Y20" s="14"/>
      <c r="Z20" s="15"/>
      <c r="AA20" s="2"/>
      <c r="AB20" s="86"/>
      <c r="AC20" s="39"/>
    </row>
    <row r="21" spans="2:29" ht="25.5" x14ac:dyDescent="0.25">
      <c r="B21" s="38"/>
      <c r="C21" s="83"/>
      <c r="D21" s="2"/>
      <c r="E21" s="95"/>
      <c r="F21" s="19" t="s">
        <v>2</v>
      </c>
      <c r="G21" s="14"/>
      <c r="H21" s="79" t="s">
        <v>4</v>
      </c>
      <c r="I21" s="14"/>
      <c r="J21" s="20"/>
      <c r="K21" s="19" t="s">
        <v>6</v>
      </c>
      <c r="L21" s="14"/>
      <c r="M21" s="19" t="s">
        <v>7</v>
      </c>
      <c r="N21" s="14"/>
      <c r="O21" s="80" t="s">
        <v>97</v>
      </c>
      <c r="P21" s="14"/>
      <c r="Q21" s="19" t="s">
        <v>8</v>
      </c>
      <c r="R21" s="14"/>
      <c r="S21" s="14"/>
      <c r="T21" s="14"/>
      <c r="U21" s="14"/>
      <c r="V21" s="21" t="s">
        <v>18</v>
      </c>
      <c r="W21" s="22"/>
      <c r="X21" s="14"/>
      <c r="Y21" s="14"/>
      <c r="Z21" s="15"/>
      <c r="AA21" s="2"/>
      <c r="AB21" s="86"/>
      <c r="AC21" s="39"/>
    </row>
    <row r="22" spans="2:29" x14ac:dyDescent="0.25">
      <c r="B22" s="38"/>
      <c r="C22" s="83"/>
      <c r="D22" s="2"/>
      <c r="E22" s="95"/>
      <c r="F22" s="14"/>
      <c r="G22" s="14"/>
      <c r="H22" s="14"/>
      <c r="I22" s="14"/>
      <c r="J22" s="2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2"/>
      <c r="X22" s="14"/>
      <c r="Y22" s="14"/>
      <c r="Z22" s="15"/>
      <c r="AA22" s="2"/>
      <c r="AB22" s="86"/>
      <c r="AC22" s="39"/>
    </row>
    <row r="23" spans="2:29" x14ac:dyDescent="0.25">
      <c r="B23" s="38"/>
      <c r="C23" s="83"/>
      <c r="D23" s="2"/>
      <c r="E23" s="95"/>
      <c r="F23" s="14"/>
      <c r="G23" s="14"/>
      <c r="H23" s="14"/>
      <c r="I23" s="14"/>
      <c r="J23" s="2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2"/>
      <c r="X23" s="14"/>
      <c r="Y23" s="14"/>
      <c r="Z23" s="15"/>
      <c r="AA23" s="2"/>
      <c r="AB23" s="86"/>
      <c r="AC23" s="39"/>
    </row>
    <row r="24" spans="2:29" ht="25.5" x14ac:dyDescent="0.25">
      <c r="B24" s="38"/>
      <c r="C24" s="83"/>
      <c r="D24" s="2"/>
      <c r="E24" s="95"/>
      <c r="F24" s="19" t="s">
        <v>3</v>
      </c>
      <c r="G24" s="14"/>
      <c r="H24" s="19" t="s">
        <v>5</v>
      </c>
      <c r="I24" s="14"/>
      <c r="J24" s="20"/>
      <c r="K24" s="19" t="s">
        <v>10</v>
      </c>
      <c r="L24" s="14"/>
      <c r="M24" s="19" t="s">
        <v>94</v>
      </c>
      <c r="N24" s="14"/>
      <c r="O24" s="19" t="s">
        <v>95</v>
      </c>
      <c r="P24" s="14"/>
      <c r="Q24" s="80" t="s">
        <v>96</v>
      </c>
      <c r="R24" s="14"/>
      <c r="S24" s="80" t="s">
        <v>12</v>
      </c>
      <c r="T24" s="14"/>
      <c r="U24" s="80" t="s">
        <v>13</v>
      </c>
      <c r="V24" s="14"/>
      <c r="W24" s="22"/>
      <c r="X24" s="14"/>
      <c r="Y24" s="19" t="s">
        <v>9</v>
      </c>
      <c r="Z24" s="23"/>
      <c r="AA24" s="2"/>
      <c r="AB24" s="86"/>
      <c r="AC24" s="39"/>
    </row>
    <row r="25" spans="2:29" x14ac:dyDescent="0.25">
      <c r="B25" s="38"/>
      <c r="C25" s="83"/>
      <c r="D25" s="2"/>
      <c r="E25" s="95"/>
      <c r="F25" s="14"/>
      <c r="G25" s="14"/>
      <c r="H25" s="14"/>
      <c r="I25" s="14"/>
      <c r="J25" s="2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2"/>
      <c r="X25" s="14"/>
      <c r="Y25" s="14"/>
      <c r="Z25" s="15"/>
      <c r="AA25" s="2"/>
      <c r="AB25" s="86"/>
      <c r="AC25" s="39"/>
    </row>
    <row r="26" spans="2:29" x14ac:dyDescent="0.25">
      <c r="B26" s="38"/>
      <c r="C26" s="83"/>
      <c r="D26" s="2"/>
      <c r="E26" s="95"/>
      <c r="F26" s="14"/>
      <c r="G26" s="14"/>
      <c r="H26" s="14"/>
      <c r="I26" s="14"/>
      <c r="J26" s="2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2"/>
      <c r="X26" s="14"/>
      <c r="Y26" s="14"/>
      <c r="Z26" s="15"/>
      <c r="AA26" s="2"/>
      <c r="AB26" s="86"/>
      <c r="AC26" s="39"/>
    </row>
    <row r="27" spans="2:29" ht="25.5" x14ac:dyDescent="0.25">
      <c r="B27" s="38"/>
      <c r="C27" s="83"/>
      <c r="D27" s="2"/>
      <c r="E27" s="95"/>
      <c r="F27" s="14"/>
      <c r="G27" s="14"/>
      <c r="H27" s="14"/>
      <c r="I27" s="19" t="s">
        <v>14</v>
      </c>
      <c r="J27" s="20"/>
      <c r="K27" s="19" t="s">
        <v>6</v>
      </c>
      <c r="L27" s="14"/>
      <c r="M27" s="19" t="s">
        <v>98</v>
      </c>
      <c r="N27" s="14"/>
      <c r="O27" s="79" t="s">
        <v>15</v>
      </c>
      <c r="P27" s="14"/>
      <c r="Q27" s="19" t="s">
        <v>93</v>
      </c>
      <c r="R27" s="14"/>
      <c r="S27" s="79" t="s">
        <v>16</v>
      </c>
      <c r="T27" s="14"/>
      <c r="U27" s="19" t="s">
        <v>99</v>
      </c>
      <c r="V27" s="14"/>
      <c r="W27" s="19" t="s">
        <v>11</v>
      </c>
      <c r="X27" s="14"/>
      <c r="Y27" s="79" t="s">
        <v>17</v>
      </c>
      <c r="Z27" s="15"/>
      <c r="AA27" s="2"/>
      <c r="AB27" s="86"/>
      <c r="AC27" s="39"/>
    </row>
    <row r="28" spans="2:29" x14ac:dyDescent="0.25">
      <c r="B28" s="38"/>
      <c r="C28" s="83"/>
      <c r="D28" s="2"/>
      <c r="E28" s="95"/>
      <c r="F28" s="14"/>
      <c r="G28" s="14"/>
      <c r="H28" s="14"/>
      <c r="I28" s="14"/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14"/>
      <c r="Y28" s="14"/>
      <c r="Z28" s="15"/>
      <c r="AA28" s="2"/>
      <c r="AB28" s="86"/>
      <c r="AC28" s="39"/>
    </row>
    <row r="29" spans="2:29" ht="15.75" thickBot="1" x14ac:dyDescent="0.3">
      <c r="B29" s="38"/>
      <c r="C29" s="83"/>
      <c r="D29" s="2"/>
      <c r="E29" s="9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8"/>
      <c r="AA29" s="2"/>
      <c r="AB29" s="86"/>
      <c r="AC29" s="39"/>
    </row>
    <row r="30" spans="2:29" ht="15.75" thickBot="1" x14ac:dyDescent="0.3">
      <c r="B30" s="38"/>
      <c r="C30" s="8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86"/>
      <c r="AC30" s="39"/>
    </row>
    <row r="31" spans="2:29" ht="15.75" thickBot="1" x14ac:dyDescent="0.3">
      <c r="B31" s="38"/>
      <c r="C31" s="83"/>
      <c r="D31" s="2"/>
      <c r="E31" s="88" t="s">
        <v>27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0"/>
      <c r="AA31" s="2"/>
      <c r="AB31" s="86"/>
      <c r="AC31" s="39"/>
    </row>
    <row r="32" spans="2:29" ht="25.5" customHeight="1" thickBot="1" x14ac:dyDescent="0.3">
      <c r="B32" s="38"/>
      <c r="C32" s="83"/>
      <c r="D32" s="2"/>
      <c r="E32" s="89"/>
      <c r="F32" s="31"/>
      <c r="G32" s="100" t="s">
        <v>21</v>
      </c>
      <c r="H32" s="101"/>
      <c r="I32" s="31"/>
      <c r="J32" s="31"/>
      <c r="K32" s="100" t="s">
        <v>22</v>
      </c>
      <c r="L32" s="101"/>
      <c r="M32" s="81"/>
      <c r="N32" s="81"/>
      <c r="O32" s="81"/>
      <c r="P32" s="31"/>
      <c r="Q32" s="100" t="s">
        <v>23</v>
      </c>
      <c r="R32" s="101"/>
      <c r="S32" s="31"/>
      <c r="T32" s="100" t="s">
        <v>24</v>
      </c>
      <c r="U32" s="101"/>
      <c r="V32" s="31"/>
      <c r="W32" s="31"/>
      <c r="X32" s="31"/>
      <c r="Y32" s="31"/>
      <c r="Z32" s="32"/>
      <c r="AA32" s="2"/>
      <c r="AB32" s="86"/>
      <c r="AC32" s="39"/>
    </row>
    <row r="33" spans="2:29" ht="15.75" thickBot="1" x14ac:dyDescent="0.3">
      <c r="B33" s="38"/>
      <c r="C33" s="84"/>
      <c r="D33" s="2"/>
      <c r="E33" s="90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4"/>
      <c r="AA33" s="2"/>
      <c r="AB33" s="87"/>
      <c r="AC33" s="39"/>
    </row>
    <row r="34" spans="2:29" x14ac:dyDescent="0.25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2"/>
    </row>
    <row r="35" spans="2:2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</sheetData>
  <mergeCells count="11">
    <mergeCell ref="C14:C33"/>
    <mergeCell ref="AB14:AB33"/>
    <mergeCell ref="E31:E33"/>
    <mergeCell ref="G15:I15"/>
    <mergeCell ref="T15:V15"/>
    <mergeCell ref="E18:E29"/>
    <mergeCell ref="E14:E16"/>
    <mergeCell ref="G32:H32"/>
    <mergeCell ref="K32:L32"/>
    <mergeCell ref="Q32:R32"/>
    <mergeCell ref="T32:U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0DB9-25FC-4630-9B68-5483821FF5F7}">
  <dimension ref="D37:V49"/>
  <sheetViews>
    <sheetView tabSelected="1" topLeftCell="A34" workbookViewId="0">
      <selection activeCell="A40" sqref="A40"/>
    </sheetView>
  </sheetViews>
  <sheetFormatPr baseColWidth="10" defaultRowHeight="15" x14ac:dyDescent="0.25"/>
  <cols>
    <col min="5" max="5" width="14.140625" customWidth="1"/>
    <col min="6" max="6" width="10.28515625" bestFit="1" customWidth="1"/>
    <col min="9" max="9" width="12.5703125" customWidth="1"/>
    <col min="10" max="11" width="7" customWidth="1"/>
    <col min="12" max="12" width="10.140625" customWidth="1"/>
    <col min="13" max="13" width="8.42578125" customWidth="1"/>
    <col min="14" max="14" width="12.28515625" customWidth="1"/>
    <col min="15" max="15" width="7.42578125" customWidth="1"/>
    <col min="18" max="18" width="22.42578125" customWidth="1"/>
    <col min="19" max="19" width="17.7109375" customWidth="1"/>
  </cols>
  <sheetData>
    <row r="37" spans="4:22" ht="24.75" customHeight="1" thickBot="1" x14ac:dyDescent="0.3"/>
    <row r="38" spans="4:22" ht="15.75" customHeight="1" thickBot="1" x14ac:dyDescent="0.3">
      <c r="D38" s="136" t="s">
        <v>69</v>
      </c>
      <c r="E38" s="137" t="s">
        <v>40</v>
      </c>
      <c r="F38" s="137" t="s">
        <v>41</v>
      </c>
      <c r="G38" s="137" t="s">
        <v>28</v>
      </c>
      <c r="H38" s="137" t="s">
        <v>43</v>
      </c>
      <c r="I38" s="137" t="s">
        <v>44</v>
      </c>
      <c r="J38" s="138" t="s">
        <v>34</v>
      </c>
      <c r="K38" s="139"/>
      <c r="L38" s="140"/>
      <c r="M38" s="138" t="s">
        <v>33</v>
      </c>
      <c r="N38" s="139"/>
      <c r="O38" s="139"/>
      <c r="P38" s="140"/>
      <c r="Q38" s="137" t="s">
        <v>51</v>
      </c>
      <c r="R38" s="137" t="s">
        <v>59</v>
      </c>
      <c r="V38" s="52"/>
    </row>
    <row r="39" spans="4:22" ht="22.5" x14ac:dyDescent="0.25">
      <c r="D39" s="141"/>
      <c r="E39" s="142"/>
      <c r="F39" s="142"/>
      <c r="G39" s="142"/>
      <c r="H39" s="142"/>
      <c r="I39" s="142"/>
      <c r="J39" s="143" t="s">
        <v>32</v>
      </c>
      <c r="K39" s="143" t="s">
        <v>67</v>
      </c>
      <c r="L39" s="143" t="s">
        <v>68</v>
      </c>
      <c r="M39" s="143" t="s">
        <v>35</v>
      </c>
      <c r="N39" s="143" t="s">
        <v>36</v>
      </c>
      <c r="O39" s="143" t="s">
        <v>37</v>
      </c>
      <c r="P39" s="143" t="s">
        <v>100</v>
      </c>
      <c r="Q39" s="142"/>
      <c r="R39" s="142"/>
      <c r="V39" s="52"/>
    </row>
    <row r="40" spans="4:22" ht="32.25" customHeight="1" x14ac:dyDescent="0.25">
      <c r="D40" s="145" t="s">
        <v>70</v>
      </c>
      <c r="E40" s="58" t="s">
        <v>31</v>
      </c>
      <c r="F40" s="144" t="s">
        <v>42</v>
      </c>
      <c r="G40" s="44">
        <v>46500</v>
      </c>
      <c r="H40" s="44">
        <v>69</v>
      </c>
      <c r="I40" s="48" t="s">
        <v>49</v>
      </c>
      <c r="J40" s="47">
        <v>690</v>
      </c>
      <c r="K40" s="78">
        <v>1042</v>
      </c>
      <c r="L40" s="78">
        <v>1737</v>
      </c>
      <c r="M40" s="106" t="s">
        <v>39</v>
      </c>
      <c r="N40" s="107"/>
      <c r="O40" s="108"/>
      <c r="P40" s="43" t="s">
        <v>39</v>
      </c>
      <c r="Q40" s="47">
        <v>3571565662</v>
      </c>
      <c r="R40" s="150" t="s">
        <v>102</v>
      </c>
      <c r="V40" s="52"/>
    </row>
    <row r="41" spans="4:22" ht="18" customHeight="1" x14ac:dyDescent="0.25">
      <c r="D41" s="146"/>
      <c r="E41" s="58" t="s">
        <v>30</v>
      </c>
      <c r="F41" s="144" t="s">
        <v>52</v>
      </c>
      <c r="G41" s="44">
        <v>5200</v>
      </c>
      <c r="H41" s="44"/>
      <c r="I41" s="48" t="s">
        <v>47</v>
      </c>
      <c r="J41" s="47">
        <v>588</v>
      </c>
      <c r="K41" s="78">
        <v>1071</v>
      </c>
      <c r="L41" s="78">
        <v>1787</v>
      </c>
      <c r="M41" s="109"/>
      <c r="N41" s="110"/>
      <c r="O41" s="111"/>
      <c r="P41" s="45"/>
      <c r="Q41" s="47">
        <v>3534970204</v>
      </c>
      <c r="R41" s="151" t="s">
        <v>72</v>
      </c>
      <c r="V41" s="52"/>
    </row>
    <row r="42" spans="4:22" ht="33.75" x14ac:dyDescent="0.25">
      <c r="D42" s="147"/>
      <c r="E42" s="58" t="s">
        <v>29</v>
      </c>
      <c r="F42" s="144" t="s">
        <v>42</v>
      </c>
      <c r="G42" s="44">
        <v>79360</v>
      </c>
      <c r="H42" s="44">
        <v>84</v>
      </c>
      <c r="I42" s="48" t="s">
        <v>47</v>
      </c>
      <c r="J42" s="47">
        <v>553</v>
      </c>
      <c r="K42" s="78">
        <v>1041</v>
      </c>
      <c r="L42" s="78">
        <v>1753</v>
      </c>
      <c r="M42" s="105" t="s">
        <v>38</v>
      </c>
      <c r="N42" s="105"/>
      <c r="O42" s="105"/>
      <c r="P42" s="45"/>
      <c r="Q42" s="47" t="s">
        <v>50</v>
      </c>
      <c r="R42" s="150" t="s">
        <v>101</v>
      </c>
      <c r="V42" s="52"/>
    </row>
    <row r="43" spans="4:22" ht="30" x14ac:dyDescent="0.25">
      <c r="D43" s="149" t="s">
        <v>55</v>
      </c>
      <c r="E43" s="50" t="s">
        <v>54</v>
      </c>
      <c r="F43" s="144" t="s">
        <v>52</v>
      </c>
      <c r="G43" s="44">
        <v>47370</v>
      </c>
      <c r="H43" s="44"/>
      <c r="I43" s="48" t="s">
        <v>56</v>
      </c>
      <c r="J43" s="47">
        <v>464</v>
      </c>
      <c r="K43" s="78"/>
      <c r="L43" s="78"/>
      <c r="M43" s="105"/>
      <c r="N43" s="105"/>
      <c r="O43" s="105"/>
      <c r="P43" s="45"/>
      <c r="Q43" s="78"/>
      <c r="R43" s="151" t="s">
        <v>92</v>
      </c>
      <c r="V43" s="52"/>
    </row>
    <row r="44" spans="4:22" ht="78.75" customHeight="1" x14ac:dyDescent="0.25">
      <c r="D44" s="148" t="s">
        <v>71</v>
      </c>
      <c r="E44" s="57" t="s">
        <v>106</v>
      </c>
      <c r="F44" s="53" t="s">
        <v>42</v>
      </c>
      <c r="G44" s="54">
        <v>10464</v>
      </c>
      <c r="H44" s="54">
        <v>458</v>
      </c>
      <c r="I44" s="55" t="s">
        <v>105</v>
      </c>
      <c r="J44" s="56">
        <v>239</v>
      </c>
      <c r="K44" s="59">
        <v>1155</v>
      </c>
      <c r="L44" s="59">
        <v>1812</v>
      </c>
      <c r="M44" s="102" t="s">
        <v>65</v>
      </c>
      <c r="N44" s="103"/>
      <c r="O44" s="103"/>
      <c r="P44" s="104"/>
      <c r="Q44" s="56" t="s">
        <v>53</v>
      </c>
      <c r="R44" s="152" t="s">
        <v>66</v>
      </c>
    </row>
    <row r="45" spans="4:22" ht="36" x14ac:dyDescent="0.25">
      <c r="D45" s="146"/>
      <c r="E45" s="49" t="s">
        <v>46</v>
      </c>
      <c r="F45" s="144" t="s">
        <v>42</v>
      </c>
      <c r="G45" s="44">
        <v>94330</v>
      </c>
      <c r="H45" s="44">
        <v>32</v>
      </c>
      <c r="I45" s="48" t="s">
        <v>48</v>
      </c>
      <c r="J45" s="47">
        <v>70</v>
      </c>
      <c r="K45" s="47">
        <v>1123</v>
      </c>
      <c r="L45" s="47">
        <v>1780</v>
      </c>
      <c r="M45" s="130" t="s">
        <v>45</v>
      </c>
      <c r="N45" s="131"/>
      <c r="O45" s="131"/>
      <c r="P45" s="132"/>
      <c r="Q45" s="47">
        <v>1147564521</v>
      </c>
      <c r="R45" s="151"/>
    </row>
    <row r="46" spans="4:22" ht="69" customHeight="1" x14ac:dyDescent="0.25">
      <c r="D46" s="146"/>
      <c r="E46" s="49" t="s">
        <v>57</v>
      </c>
      <c r="F46" s="144" t="s">
        <v>42</v>
      </c>
      <c r="G46" s="44">
        <v>54638</v>
      </c>
      <c r="H46" s="51" t="s">
        <v>103</v>
      </c>
      <c r="I46" s="48" t="s">
        <v>58</v>
      </c>
      <c r="J46" s="47">
        <v>60</v>
      </c>
      <c r="K46" s="60">
        <v>1129</v>
      </c>
      <c r="L46" s="60">
        <v>1769</v>
      </c>
      <c r="M46" s="133" t="s">
        <v>104</v>
      </c>
      <c r="N46" s="134"/>
      <c r="O46" s="134"/>
      <c r="P46" s="135"/>
      <c r="Q46" s="47" t="s">
        <v>60</v>
      </c>
      <c r="R46" s="152" t="s">
        <v>108</v>
      </c>
    </row>
    <row r="47" spans="4:22" ht="84" x14ac:dyDescent="0.25">
      <c r="D47" s="147"/>
      <c r="E47" s="49" t="s">
        <v>62</v>
      </c>
      <c r="F47" s="144" t="s">
        <v>42</v>
      </c>
      <c r="G47" s="44">
        <v>114052</v>
      </c>
      <c r="H47" s="44">
        <v>70</v>
      </c>
      <c r="I47" s="48" t="s">
        <v>64</v>
      </c>
      <c r="J47" s="47">
        <v>222</v>
      </c>
      <c r="K47" s="60">
        <v>1063</v>
      </c>
      <c r="L47" s="60">
        <v>1720</v>
      </c>
      <c r="M47" s="112" t="s">
        <v>73</v>
      </c>
      <c r="N47" s="113"/>
      <c r="O47" s="114"/>
      <c r="P47" s="48" t="s">
        <v>63</v>
      </c>
      <c r="Q47" s="47" t="s">
        <v>61</v>
      </c>
      <c r="R47" s="152" t="s">
        <v>107</v>
      </c>
    </row>
    <row r="48" spans="4:22" x14ac:dyDescent="0.25">
      <c r="E48" s="49"/>
      <c r="F48" s="46"/>
      <c r="G48" s="44"/>
      <c r="H48" s="44"/>
      <c r="I48" s="48"/>
      <c r="J48" s="47"/>
      <c r="K48" s="47"/>
      <c r="L48" s="47"/>
      <c r="M48" s="105"/>
      <c r="N48" s="105"/>
      <c r="O48" s="105"/>
      <c r="P48" s="45"/>
      <c r="Q48" s="47"/>
      <c r="R48" s="47"/>
    </row>
    <row r="49" spans="5:18" x14ac:dyDescent="0.25">
      <c r="E49" s="49"/>
      <c r="F49" s="46"/>
      <c r="G49" s="44"/>
      <c r="H49" s="44"/>
      <c r="I49" s="48"/>
      <c r="J49" s="47"/>
      <c r="K49" s="47"/>
      <c r="L49" s="47"/>
      <c r="M49" s="105"/>
      <c r="N49" s="105"/>
      <c r="O49" s="105"/>
      <c r="P49" s="45"/>
      <c r="Q49" s="47"/>
      <c r="R49" s="47"/>
    </row>
  </sheetData>
  <mergeCells count="22">
    <mergeCell ref="M47:O47"/>
    <mergeCell ref="M48:O48"/>
    <mergeCell ref="M49:O49"/>
    <mergeCell ref="R38:R39"/>
    <mergeCell ref="Q38:Q39"/>
    <mergeCell ref="M43:O43"/>
    <mergeCell ref="M44:P44"/>
    <mergeCell ref="M46:P46"/>
    <mergeCell ref="M45:P45"/>
    <mergeCell ref="F38:F39"/>
    <mergeCell ref="H38:H39"/>
    <mergeCell ref="I38:I39"/>
    <mergeCell ref="G38:G39"/>
    <mergeCell ref="M42:O42"/>
    <mergeCell ref="M38:P38"/>
    <mergeCell ref="J38:L38"/>
    <mergeCell ref="M40:O40"/>
    <mergeCell ref="M41:O41"/>
    <mergeCell ref="D38:D39"/>
    <mergeCell ref="D40:D42"/>
    <mergeCell ref="D44:D47"/>
    <mergeCell ref="E38:E39"/>
  </mergeCells>
  <phoneticPr fontId="8" type="noConversion"/>
  <hyperlinks>
    <hyperlink ref="Q46" r:id="rId1" display="tel:03484473555" xr:uid="{7A8B77E0-D662-410C-966C-1CD29D14B88D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ABAA-AE5C-4EDA-8B4D-FA70FEED13D8}">
  <dimension ref="B2:I11"/>
  <sheetViews>
    <sheetView topLeftCell="B1" workbookViewId="0">
      <selection activeCell="B3" sqref="B3:I11"/>
    </sheetView>
  </sheetViews>
  <sheetFormatPr baseColWidth="10" defaultRowHeight="15" x14ac:dyDescent="0.25"/>
  <cols>
    <col min="2" max="2" width="33.7109375" bestFit="1" customWidth="1"/>
    <col min="3" max="3" width="14.140625" customWidth="1"/>
    <col min="4" max="4" width="8.140625" customWidth="1"/>
    <col min="5" max="5" width="15.7109375" customWidth="1"/>
    <col min="6" max="6" width="13.85546875" customWidth="1"/>
    <col min="7" max="7" width="15.5703125" customWidth="1"/>
    <col min="8" max="8" width="10.85546875" customWidth="1"/>
    <col min="9" max="9" width="12.7109375" customWidth="1"/>
  </cols>
  <sheetData>
    <row r="2" spans="2:9" ht="15.75" thickBot="1" x14ac:dyDescent="0.3"/>
    <row r="3" spans="2:9" ht="14.25" customHeight="1" thickBot="1" x14ac:dyDescent="0.3">
      <c r="B3" s="118" t="s">
        <v>74</v>
      </c>
      <c r="C3" s="120" t="s">
        <v>75</v>
      </c>
      <c r="D3" s="115" t="s">
        <v>76</v>
      </c>
      <c r="E3" s="116"/>
      <c r="F3" s="117" t="s">
        <v>77</v>
      </c>
      <c r="G3" s="116"/>
      <c r="H3" s="117" t="s">
        <v>78</v>
      </c>
      <c r="I3" s="116"/>
    </row>
    <row r="4" spans="2:9" ht="14.25" customHeight="1" x14ac:dyDescent="0.25">
      <c r="B4" s="119"/>
      <c r="C4" s="121"/>
      <c r="D4" s="62" t="s">
        <v>89</v>
      </c>
      <c r="E4" s="62" t="s">
        <v>84</v>
      </c>
      <c r="F4" s="62" t="s">
        <v>89</v>
      </c>
      <c r="G4" s="62" t="s">
        <v>84</v>
      </c>
      <c r="H4" s="62" t="s">
        <v>89</v>
      </c>
      <c r="I4" s="62" t="s">
        <v>84</v>
      </c>
    </row>
    <row r="5" spans="2:9" ht="27" customHeight="1" x14ac:dyDescent="0.25">
      <c r="B5" s="73" t="s">
        <v>79</v>
      </c>
      <c r="C5" s="45">
        <v>250</v>
      </c>
      <c r="D5" s="65">
        <f>E5*100/C5</f>
        <v>40</v>
      </c>
      <c r="E5" s="65">
        <v>100</v>
      </c>
      <c r="F5" s="65">
        <v>100</v>
      </c>
      <c r="G5" s="65">
        <v>250</v>
      </c>
      <c r="H5" s="65">
        <v>100</v>
      </c>
      <c r="I5" s="65">
        <v>250</v>
      </c>
    </row>
    <row r="6" spans="2:9" x14ac:dyDescent="0.25">
      <c r="B6" s="73" t="s">
        <v>80</v>
      </c>
      <c r="C6" s="45">
        <v>150</v>
      </c>
      <c r="D6" s="65">
        <v>0</v>
      </c>
      <c r="E6" s="65">
        <v>0</v>
      </c>
      <c r="F6" s="65">
        <v>0</v>
      </c>
      <c r="G6" s="65">
        <v>0</v>
      </c>
      <c r="H6" s="65">
        <v>30</v>
      </c>
      <c r="I6" s="65">
        <v>45</v>
      </c>
    </row>
    <row r="7" spans="2:9" x14ac:dyDescent="0.25">
      <c r="B7" s="73" t="s">
        <v>82</v>
      </c>
      <c r="C7" s="45">
        <v>250</v>
      </c>
      <c r="D7" s="65">
        <f>E7*100/C7</f>
        <v>80</v>
      </c>
      <c r="E7" s="65">
        <v>200</v>
      </c>
      <c r="F7" s="65">
        <v>100</v>
      </c>
      <c r="G7" s="65">
        <v>250</v>
      </c>
      <c r="H7" s="65">
        <v>100</v>
      </c>
      <c r="I7" s="65">
        <v>250</v>
      </c>
    </row>
    <row r="8" spans="2:9" x14ac:dyDescent="0.25">
      <c r="B8" s="73" t="s">
        <v>83</v>
      </c>
      <c r="C8" s="45">
        <v>150</v>
      </c>
      <c r="D8" s="65">
        <v>66</v>
      </c>
      <c r="E8" s="65">
        <v>100</v>
      </c>
      <c r="F8" s="65">
        <v>100</v>
      </c>
      <c r="G8" s="65">
        <v>150</v>
      </c>
      <c r="H8" s="65">
        <v>100</v>
      </c>
      <c r="I8" s="65">
        <v>150</v>
      </c>
    </row>
    <row r="9" spans="2:9" x14ac:dyDescent="0.25">
      <c r="B9" s="73" t="s">
        <v>90</v>
      </c>
      <c r="C9" s="45">
        <v>100</v>
      </c>
      <c r="D9" s="65">
        <f>E9*100/C9</f>
        <v>90</v>
      </c>
      <c r="E9" s="65">
        <v>90</v>
      </c>
      <c r="F9" s="65">
        <v>100</v>
      </c>
      <c r="G9" s="65">
        <v>100</v>
      </c>
      <c r="H9" s="65">
        <v>100</v>
      </c>
      <c r="I9" s="65">
        <v>100</v>
      </c>
    </row>
    <row r="10" spans="2:9" ht="15.75" thickBot="1" x14ac:dyDescent="0.3">
      <c r="B10" s="73" t="s">
        <v>81</v>
      </c>
      <c r="C10" s="45">
        <v>100</v>
      </c>
      <c r="D10" s="65">
        <v>100</v>
      </c>
      <c r="E10" s="65">
        <v>100</v>
      </c>
      <c r="F10" s="65">
        <v>100</v>
      </c>
      <c r="G10" s="65">
        <v>100</v>
      </c>
      <c r="H10" s="65">
        <v>100</v>
      </c>
      <c r="I10" s="65">
        <v>100</v>
      </c>
    </row>
    <row r="11" spans="2:9" x14ac:dyDescent="0.25">
      <c r="B11" s="73" t="s">
        <v>91</v>
      </c>
      <c r="C11" s="77">
        <f>SUM(C5:C10)</f>
        <v>1000</v>
      </c>
      <c r="D11" s="77"/>
      <c r="E11" s="77">
        <f>SUM(E5:E10)</f>
        <v>590</v>
      </c>
      <c r="F11" s="77"/>
      <c r="G11" s="77">
        <f>SUM(G5:G10)</f>
        <v>850</v>
      </c>
      <c r="H11" s="77"/>
      <c r="I11" s="77">
        <f>SUM(I5:I10)</f>
        <v>895</v>
      </c>
    </row>
  </sheetData>
  <mergeCells count="5">
    <mergeCell ref="D3:E3"/>
    <mergeCell ref="F3:G3"/>
    <mergeCell ref="H3:I3"/>
    <mergeCell ref="B3:B4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392-5DE2-43FC-BD5C-EB8D3CF55922}">
  <dimension ref="B3:E26"/>
  <sheetViews>
    <sheetView workbookViewId="0">
      <selection activeCell="C4" sqref="C4"/>
    </sheetView>
  </sheetViews>
  <sheetFormatPr baseColWidth="10" defaultRowHeight="15" x14ac:dyDescent="0.25"/>
  <cols>
    <col min="2" max="2" width="24.5703125" customWidth="1"/>
  </cols>
  <sheetData>
    <row r="3" spans="2:5" ht="15.75" thickBot="1" x14ac:dyDescent="0.3"/>
    <row r="4" spans="2:5" ht="23.25" x14ac:dyDescent="0.25">
      <c r="B4" s="61"/>
      <c r="C4" s="62" t="s">
        <v>85</v>
      </c>
      <c r="D4" s="63" t="s">
        <v>86</v>
      </c>
      <c r="E4" s="64" t="s">
        <v>86</v>
      </c>
    </row>
    <row r="5" spans="2:5" x14ac:dyDescent="0.25">
      <c r="B5" s="73" t="s">
        <v>87</v>
      </c>
      <c r="C5" s="65" t="s">
        <v>87</v>
      </c>
      <c r="D5" s="75" t="s">
        <v>87</v>
      </c>
      <c r="E5" s="67" t="s">
        <v>87</v>
      </c>
    </row>
    <row r="6" spans="2:5" x14ac:dyDescent="0.25">
      <c r="B6" s="74"/>
      <c r="C6" s="66" t="s">
        <v>88</v>
      </c>
      <c r="D6" s="76"/>
      <c r="E6" s="68" t="s">
        <v>88</v>
      </c>
    </row>
    <row r="7" spans="2:5" x14ac:dyDescent="0.25">
      <c r="B7" s="122" t="s">
        <v>87</v>
      </c>
      <c r="C7" s="124" t="s">
        <v>87</v>
      </c>
      <c r="D7" s="69" t="s">
        <v>87</v>
      </c>
      <c r="E7" s="126" t="s">
        <v>87</v>
      </c>
    </row>
    <row r="8" spans="2:5" x14ac:dyDescent="0.25">
      <c r="B8" s="123"/>
      <c r="C8" s="125"/>
      <c r="D8" s="66" t="s">
        <v>88</v>
      </c>
      <c r="E8" s="127"/>
    </row>
    <row r="9" spans="2:5" x14ac:dyDescent="0.25">
      <c r="B9" s="122" t="s">
        <v>87</v>
      </c>
      <c r="C9" s="69" t="s">
        <v>87</v>
      </c>
      <c r="D9" s="124" t="s">
        <v>87</v>
      </c>
      <c r="E9" s="70" t="s">
        <v>87</v>
      </c>
    </row>
    <row r="10" spans="2:5" x14ac:dyDescent="0.25">
      <c r="B10" s="123"/>
      <c r="C10" s="66" t="s">
        <v>88</v>
      </c>
      <c r="D10" s="125"/>
      <c r="E10" s="68" t="s">
        <v>88</v>
      </c>
    </row>
    <row r="11" spans="2:5" x14ac:dyDescent="0.25">
      <c r="B11" s="122" t="s">
        <v>87</v>
      </c>
      <c r="C11" s="124" t="s">
        <v>87</v>
      </c>
      <c r="D11" s="69" t="s">
        <v>87</v>
      </c>
      <c r="E11" s="126" t="s">
        <v>87</v>
      </c>
    </row>
    <row r="12" spans="2:5" x14ac:dyDescent="0.25">
      <c r="B12" s="123"/>
      <c r="C12" s="125"/>
      <c r="D12" s="66" t="s">
        <v>88</v>
      </c>
      <c r="E12" s="127"/>
    </row>
    <row r="13" spans="2:5" x14ac:dyDescent="0.25">
      <c r="B13" s="122" t="s">
        <v>87</v>
      </c>
      <c r="C13" s="69" t="s">
        <v>87</v>
      </c>
      <c r="D13" s="124" t="s">
        <v>87</v>
      </c>
      <c r="E13" s="70" t="s">
        <v>87</v>
      </c>
    </row>
    <row r="14" spans="2:5" x14ac:dyDescent="0.25">
      <c r="B14" s="123"/>
      <c r="C14" s="66" t="s">
        <v>88</v>
      </c>
      <c r="D14" s="125"/>
      <c r="E14" s="68" t="s">
        <v>88</v>
      </c>
    </row>
    <row r="15" spans="2:5" x14ac:dyDescent="0.25">
      <c r="B15" s="122" t="s">
        <v>87</v>
      </c>
      <c r="C15" s="124" t="s">
        <v>87</v>
      </c>
      <c r="D15" s="69" t="s">
        <v>87</v>
      </c>
      <c r="E15" s="126" t="s">
        <v>87</v>
      </c>
    </row>
    <row r="16" spans="2:5" x14ac:dyDescent="0.25">
      <c r="B16" s="123"/>
      <c r="C16" s="125"/>
      <c r="D16" s="66" t="s">
        <v>88</v>
      </c>
      <c r="E16" s="127"/>
    </row>
    <row r="17" spans="2:5" x14ac:dyDescent="0.25">
      <c r="B17" s="122" t="s">
        <v>87</v>
      </c>
      <c r="C17" s="69" t="s">
        <v>87</v>
      </c>
      <c r="D17" s="124" t="s">
        <v>87</v>
      </c>
      <c r="E17" s="70" t="s">
        <v>87</v>
      </c>
    </row>
    <row r="18" spans="2:5" x14ac:dyDescent="0.25">
      <c r="B18" s="123"/>
      <c r="C18" s="66" t="s">
        <v>88</v>
      </c>
      <c r="D18" s="125"/>
      <c r="E18" s="68" t="s">
        <v>88</v>
      </c>
    </row>
    <row r="19" spans="2:5" x14ac:dyDescent="0.25">
      <c r="B19" s="122" t="s">
        <v>87</v>
      </c>
      <c r="C19" s="124" t="s">
        <v>87</v>
      </c>
      <c r="D19" s="69" t="s">
        <v>87</v>
      </c>
      <c r="E19" s="126" t="s">
        <v>87</v>
      </c>
    </row>
    <row r="20" spans="2:5" x14ac:dyDescent="0.25">
      <c r="B20" s="123"/>
      <c r="C20" s="125"/>
      <c r="D20" s="66" t="s">
        <v>88</v>
      </c>
      <c r="E20" s="127"/>
    </row>
    <row r="21" spans="2:5" x14ac:dyDescent="0.25">
      <c r="B21" s="122" t="s">
        <v>87</v>
      </c>
      <c r="C21" s="69" t="s">
        <v>87</v>
      </c>
      <c r="D21" s="124" t="s">
        <v>87</v>
      </c>
      <c r="E21" s="70" t="s">
        <v>87</v>
      </c>
    </row>
    <row r="22" spans="2:5" x14ac:dyDescent="0.25">
      <c r="B22" s="123"/>
      <c r="C22" s="66" t="s">
        <v>88</v>
      </c>
      <c r="D22" s="125"/>
      <c r="E22" s="68" t="s">
        <v>88</v>
      </c>
    </row>
    <row r="23" spans="2:5" x14ac:dyDescent="0.25">
      <c r="B23" s="122" t="s">
        <v>87</v>
      </c>
      <c r="C23" s="124" t="s">
        <v>87</v>
      </c>
      <c r="D23" s="69" t="s">
        <v>87</v>
      </c>
      <c r="E23" s="126" t="s">
        <v>87</v>
      </c>
    </row>
    <row r="24" spans="2:5" x14ac:dyDescent="0.25">
      <c r="B24" s="123"/>
      <c r="C24" s="125"/>
      <c r="D24" s="66" t="s">
        <v>88</v>
      </c>
      <c r="E24" s="127"/>
    </row>
    <row r="25" spans="2:5" x14ac:dyDescent="0.25">
      <c r="B25" s="122" t="s">
        <v>87</v>
      </c>
      <c r="C25" s="69" t="s">
        <v>87</v>
      </c>
      <c r="D25" s="124" t="s">
        <v>87</v>
      </c>
      <c r="E25" s="70" t="s">
        <v>87</v>
      </c>
    </row>
    <row r="26" spans="2:5" ht="15.75" thickBot="1" x14ac:dyDescent="0.3">
      <c r="B26" s="128"/>
      <c r="C26" s="71" t="s">
        <v>88</v>
      </c>
      <c r="D26" s="129"/>
      <c r="E26" s="72" t="s">
        <v>88</v>
      </c>
    </row>
  </sheetData>
  <mergeCells count="25">
    <mergeCell ref="B7:B8"/>
    <mergeCell ref="C7:C8"/>
    <mergeCell ref="E7:E8"/>
    <mergeCell ref="B9:B10"/>
    <mergeCell ref="D9:D10"/>
    <mergeCell ref="B21:B22"/>
    <mergeCell ref="D21:D22"/>
    <mergeCell ref="B11:B12"/>
    <mergeCell ref="C11:C12"/>
    <mergeCell ref="E11:E12"/>
    <mergeCell ref="B13:B14"/>
    <mergeCell ref="D13:D14"/>
    <mergeCell ref="B15:B16"/>
    <mergeCell ref="C15:C16"/>
    <mergeCell ref="E15:E16"/>
    <mergeCell ref="B17:B18"/>
    <mergeCell ref="D17:D18"/>
    <mergeCell ref="B19:B20"/>
    <mergeCell ref="C19:C20"/>
    <mergeCell ref="E19:E20"/>
    <mergeCell ref="B23:B24"/>
    <mergeCell ref="C23:C24"/>
    <mergeCell ref="E23:E24"/>
    <mergeCell ref="B25:B26"/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merida</dc:creator>
  <cp:lastModifiedBy>Cordero, Evangelina Natalia</cp:lastModifiedBy>
  <dcterms:created xsi:type="dcterms:W3CDTF">2024-05-27T13:30:31Z</dcterms:created>
  <dcterms:modified xsi:type="dcterms:W3CDTF">2024-05-30T19:55:38Z</dcterms:modified>
</cp:coreProperties>
</file>