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cgerez\Documents\MASS 18-19\CLIENTES\Tecpetrol\Olacapato Salta-HCL\"/>
    </mc:Choice>
  </mc:AlternateContent>
  <bookViews>
    <workbookView xWindow="9108" yWindow="180" windowWidth="6252" windowHeight="6852" tabRatio="715"/>
  </bookViews>
  <sheets>
    <sheet name="MIVRI" sheetId="14" r:id="rId1"/>
    <sheet name="Codificación de peligros" sheetId="10" r:id="rId2"/>
    <sheet name="Hoja1" sheetId="15" r:id="rId3"/>
  </sheets>
  <externalReferences>
    <externalReference r:id="rId4"/>
  </externalReferences>
  <definedNames>
    <definedName name="_xlnm.Print_Area" localSheetId="0">MIVRI!$A$1:$S$19</definedName>
    <definedName name="Efluentes">'[1]Base de Datos AP'!$C$112:$C$114</definedName>
    <definedName name="Emergencias">'[1]Base de Datos AP'!$C$119:$C$124</definedName>
    <definedName name="Emisiones">'[1]Base de Datos AP'!$C$100:$C$102</definedName>
    <definedName name="Locacion">'[1]Base de Datos AP'!$C$74:$C$78</definedName>
    <definedName name="Manodeobra">'[1]Base de Datos AP'!$C$56:$C$69</definedName>
    <definedName name="Maquinaria">'[1]Base de Datos AP'!$C$31:$C$55</definedName>
    <definedName name="Materia">'[1]Base de Datos AP'!$C$2:$C$4</definedName>
    <definedName name="Material">'[1]Base de Datos AP'!$C$5:$C$30</definedName>
    <definedName name="Metodo">'[1]Base de Datos AP'!$C$70:$C$73</definedName>
    <definedName name="Otras">'[1]Base de Datos AP'!$C$115:$C$118</definedName>
    <definedName name="Producto">'[1]Base de Datos AP'!$C$79:$C$98</definedName>
    <definedName name="Residuos">'[1]Base de Datos AP'!$C$103:$C$111</definedName>
  </definedNames>
  <calcPr calcId="171027"/>
</workbook>
</file>

<file path=xl/calcChain.xml><?xml version="1.0" encoding="utf-8"?>
<calcChain xmlns="http://schemas.openxmlformats.org/spreadsheetml/2006/main">
  <c r="Q8" i="14" l="1"/>
  <c r="S8" i="14" s="1"/>
  <c r="I8" i="14"/>
  <c r="J8" i="14" s="1"/>
  <c r="Q19" i="14"/>
  <c r="R19" i="14" s="1"/>
  <c r="I19" i="14"/>
  <c r="J19" i="14" s="1"/>
  <c r="Q11" i="14"/>
  <c r="R11" i="14" s="1"/>
  <c r="I11" i="14"/>
  <c r="J11" i="14" s="1"/>
  <c r="Q7" i="14"/>
  <c r="S7" i="14" s="1"/>
  <c r="I7" i="14"/>
  <c r="J7" i="14" s="1"/>
  <c r="Q12" i="14"/>
  <c r="R12" i="14" s="1"/>
  <c r="I12" i="14"/>
  <c r="J12" i="14" s="1"/>
  <c r="S19" i="14" l="1"/>
  <c r="R7" i="14"/>
  <c r="R8" i="14"/>
  <c r="S11" i="14"/>
  <c r="S12" i="14"/>
  <c r="Q14" i="14" l="1"/>
  <c r="S14" i="14" s="1"/>
  <c r="I14" i="14"/>
  <c r="J14" i="14" s="1"/>
  <c r="Q15" i="14"/>
  <c r="R15" i="14" s="1"/>
  <c r="I15" i="14"/>
  <c r="J15" i="14" s="1"/>
  <c r="Q17" i="14"/>
  <c r="S17" i="14" s="1"/>
  <c r="I17" i="14"/>
  <c r="J17" i="14" s="1"/>
  <c r="Q18" i="14"/>
  <c r="S18" i="14" s="1"/>
  <c r="I18" i="14"/>
  <c r="J18" i="14" s="1"/>
  <c r="Q13" i="14"/>
  <c r="S13" i="14" s="1"/>
  <c r="J13" i="14"/>
  <c r="I13" i="14"/>
  <c r="Q5" i="14"/>
  <c r="S5" i="14" s="1"/>
  <c r="I5" i="14"/>
  <c r="J5" i="14" s="1"/>
  <c r="Q9" i="14"/>
  <c r="R9" i="14" s="1"/>
  <c r="I9" i="14"/>
  <c r="J9" i="14" s="1"/>
  <c r="R18" i="14" l="1"/>
  <c r="R13" i="14"/>
  <c r="R17" i="14"/>
  <c r="R5" i="14"/>
  <c r="R14" i="14"/>
  <c r="S15" i="14"/>
  <c r="S9" i="14"/>
</calcChain>
</file>

<file path=xl/sharedStrings.xml><?xml version="1.0" encoding="utf-8"?>
<sst xmlns="http://schemas.openxmlformats.org/spreadsheetml/2006/main" count="218" uniqueCount="152">
  <si>
    <t>Mecánico</t>
  </si>
  <si>
    <t>Motores</t>
  </si>
  <si>
    <t>Resortes en compresión</t>
  </si>
  <si>
    <t>Correas de distribución</t>
  </si>
  <si>
    <t>Electricos</t>
  </si>
  <si>
    <t>Electricidad generada por agentes externos (atmosféricos o instalaciones cercanas).</t>
  </si>
  <si>
    <t>Líneas de transmisión</t>
  </si>
  <si>
    <t>Transformadores</t>
  </si>
  <si>
    <t>Capacitores</t>
  </si>
  <si>
    <t>Cargas estáticas</t>
  </si>
  <si>
    <t>Descargas</t>
  </si>
  <si>
    <t>Equipos eneregizados</t>
  </si>
  <si>
    <t>Cableado</t>
  </si>
  <si>
    <t>Baterías</t>
  </si>
  <si>
    <t>Presión</t>
  </si>
  <si>
    <t xml:space="preserve">Tuberías </t>
  </si>
  <si>
    <t>Recipientes</t>
  </si>
  <si>
    <t>Tanques</t>
  </si>
  <si>
    <t>Mangueras</t>
  </si>
  <si>
    <t>Equipos sometidos a presión</t>
  </si>
  <si>
    <t>Cilindros para gases comprimidos</t>
  </si>
  <si>
    <t>Temperatura</t>
  </si>
  <si>
    <t>Llama abierta</t>
  </si>
  <si>
    <t>Fuentes de ignición</t>
  </si>
  <si>
    <t>Superficie</t>
  </si>
  <si>
    <t>Líquidos</t>
  </si>
  <si>
    <t>Gases</t>
  </si>
  <si>
    <t>Vapores calientes</t>
  </si>
  <si>
    <t>Vapores fríos</t>
  </si>
  <si>
    <t>Condiciones climáticas adversas</t>
  </si>
  <si>
    <t>Carga térmica (Ambiente térmicamente inadecuado: frío, calor)</t>
  </si>
  <si>
    <t>Químico</t>
  </si>
  <si>
    <t>Compuestos inflamables</t>
  </si>
  <si>
    <t>Compuestos orgánicos</t>
  </si>
  <si>
    <t>Compuestos tóxicos</t>
  </si>
  <si>
    <t>Compuestos reactivos</t>
  </si>
  <si>
    <t>Compuestos corrosivos</t>
  </si>
  <si>
    <t>Compuestos pirofóricos</t>
  </si>
  <si>
    <t>Compuestos carcinógenos</t>
  </si>
  <si>
    <t>Gases inertes</t>
  </si>
  <si>
    <t>Ácidos</t>
  </si>
  <si>
    <t>Humo de soldadura</t>
  </si>
  <si>
    <t>Polvos</t>
  </si>
  <si>
    <t>Biológico</t>
  </si>
  <si>
    <t>Residuos sanitarios</t>
  </si>
  <si>
    <t>Microrganismos</t>
  </si>
  <si>
    <t>Virus ó toxinas patógenas</t>
  </si>
  <si>
    <t>Bacterias animales</t>
  </si>
  <si>
    <t>Insectos</t>
  </si>
  <si>
    <t>Manejo inapropiado de los alimentos</t>
  </si>
  <si>
    <t>Agua contaminada</t>
  </si>
  <si>
    <t>Radiación</t>
  </si>
  <si>
    <t>Iluminación</t>
  </si>
  <si>
    <t>Arco de soldadura</t>
  </si>
  <si>
    <t>Rayos X</t>
  </si>
  <si>
    <t>Micro ondas</t>
  </si>
  <si>
    <t>Incrustación de materiales naturalmente radio activos u otras fuentes no ionizantes</t>
  </si>
  <si>
    <t>Rayos solares</t>
  </si>
  <si>
    <t>Sonido</t>
  </si>
  <si>
    <t>Ruidos de impacto</t>
  </si>
  <si>
    <t>Vibración</t>
  </si>
  <si>
    <t>Alivio de alta presión</t>
  </si>
  <si>
    <t>Ruidos de equipos</t>
  </si>
  <si>
    <t>Gravedad</t>
  </si>
  <si>
    <t>Caída de personas</t>
  </si>
  <si>
    <t>Caída de objetos</t>
  </si>
  <si>
    <t>Colapso de estructuras</t>
  </si>
  <si>
    <t>Roptura de elementos de fijación y/o sujeción</t>
  </si>
  <si>
    <t>Movimiento</t>
  </si>
  <si>
    <t>Circulación de personas</t>
  </si>
  <si>
    <t>Circulación de vehículo ó equipos</t>
  </si>
  <si>
    <t>Agua que fluye</t>
  </si>
  <si>
    <t>Viento</t>
  </si>
  <si>
    <t>Posiciones de las personas</t>
  </si>
  <si>
    <t>Listado/codificación de peligros identificados</t>
  </si>
  <si>
    <t>Movimientos limitados (espacios confinados)</t>
  </si>
  <si>
    <t>Equipos neumáticos (estáticos ó dinámicos)</t>
  </si>
  <si>
    <t>Equipos hidráulicos (estáticos ó dinámicos)</t>
  </si>
  <si>
    <t>Partes en Movimiento (poleas, ejes, manivelas, proyección de particulas u objetos)</t>
  </si>
  <si>
    <t>Neblina</t>
  </si>
  <si>
    <t>Proyección de objetos</t>
  </si>
  <si>
    <t>Herramientas</t>
  </si>
  <si>
    <t>Lluvia</t>
  </si>
  <si>
    <t>Fenomenos Naturales</t>
  </si>
  <si>
    <t>Huracanes</t>
  </si>
  <si>
    <t>Inundaciones</t>
  </si>
  <si>
    <t>Objetos punzo cortantes</t>
  </si>
  <si>
    <t>Tomenta eléctrica</t>
  </si>
  <si>
    <t>Eventos sociales</t>
  </si>
  <si>
    <t>Agresiones fisicas</t>
  </si>
  <si>
    <t>Robo de equipo/maquinaria/materiales</t>
  </si>
  <si>
    <t>Mordedura de animales</t>
  </si>
  <si>
    <t>Ataque de animales</t>
  </si>
  <si>
    <t>Secuestros/extorciones/asaltos</t>
  </si>
  <si>
    <t>Peligro / Aspecto</t>
  </si>
  <si>
    <t>Fuente</t>
  </si>
  <si>
    <t>Consecuencia</t>
  </si>
  <si>
    <t>C</t>
  </si>
  <si>
    <t>P</t>
  </si>
  <si>
    <t>Responsable</t>
  </si>
  <si>
    <t>Fecha</t>
  </si>
  <si>
    <t>Actividad</t>
  </si>
  <si>
    <t>Tarea</t>
  </si>
  <si>
    <t>Barreras de Mitigación / Recuperación</t>
  </si>
  <si>
    <t>MATRIZ DE IDENTIFICACIÓN Y VALORACIÓN DE RIESGOS E IMPACTOS</t>
  </si>
  <si>
    <t>Barreras de Prevención /Control</t>
  </si>
  <si>
    <t>Valoración del Riesgo Inicial</t>
  </si>
  <si>
    <t>C x P</t>
  </si>
  <si>
    <t>Tipo</t>
  </si>
  <si>
    <t>Valoración del Riesgo Residual</t>
  </si>
  <si>
    <t>Nivel de Validación</t>
  </si>
  <si>
    <t>Lesiones leves/menores no incapacitantes sin pérdida de días</t>
  </si>
  <si>
    <t>Plan de Respuesta a emergencias</t>
  </si>
  <si>
    <t>Ejecutante</t>
  </si>
  <si>
    <t>Instalación de Skid dosificador</t>
  </si>
  <si>
    <t>Ruido</t>
  </si>
  <si>
    <t>Lesiones leves /menores no incapacitantes sin pérdida de días</t>
  </si>
  <si>
    <t xml:space="preserve"> ATS. Procedimiento  de Trabajo. Uso de Protector auditivo.</t>
  </si>
  <si>
    <t>Plan de Respuesta a  Emergencias</t>
  </si>
  <si>
    <t xml:space="preserve">Ejecutante </t>
  </si>
  <si>
    <t>Posiciones de personas</t>
  </si>
  <si>
    <t xml:space="preserve"> ATS. Procedimiento de Trabajo. </t>
  </si>
  <si>
    <t>Caída de objetos (carga)</t>
  </si>
  <si>
    <t xml:space="preserve"> ATS. Procedimiento de Trabajo. Uso de Protector Auditivo. Tiempo de Exposición Leve.</t>
  </si>
  <si>
    <t>ATS. Procedimiento  de Trabajo. Uso de EPP</t>
  </si>
  <si>
    <t xml:space="preserve">Temperatura </t>
  </si>
  <si>
    <t>ATS. Procedimiento  de Trabajo.</t>
  </si>
  <si>
    <t>Descarga manual de Skid Dosificador</t>
  </si>
  <si>
    <t>Armado e instalación de Skid Dosificador</t>
  </si>
  <si>
    <t>Relevamiento visual del lugar donde se instalara el Skid. Posicionamiento de vehiculos</t>
  </si>
  <si>
    <t xml:space="preserve">Supervisor </t>
  </si>
  <si>
    <t>Identificación de Peligros y Evalucion de riesgos. ATS. Procedimiento  de Trabajo.</t>
  </si>
  <si>
    <t xml:space="preserve">Movimiento de personas                    </t>
  </si>
  <si>
    <t xml:space="preserve">Movimiento de personas                  </t>
  </si>
  <si>
    <t xml:space="preserve">Movimiento de vehiculos o Equipos </t>
  </si>
  <si>
    <t>Identificación de Peligros y Evalucion de riesgos. ATS. Procedimiento de trabajo.</t>
  </si>
  <si>
    <t>Colisiones con estructuras e instalaicones operativas</t>
  </si>
  <si>
    <t>Uso de Protectores Auditivos tipo copa. Plan de Respuesta a  Emergencias. Examenes periodicos de audición.</t>
  </si>
  <si>
    <t>Observación de terreno , circular por senda peatonal y lugares habilitados. Plan de Respuesta a Emergencias.</t>
  </si>
  <si>
    <t>Observación de terreno , circular a velocidades permitidas y por lugares habilitados. Plan de Respuesta a Emergencias.</t>
  </si>
  <si>
    <t>Plan de Respuesta a Emergencias</t>
  </si>
  <si>
    <t>ATS . Procedimiento de trabajo. Uso de EPP.</t>
  </si>
  <si>
    <t>Enfermedades</t>
  </si>
  <si>
    <t>MEDIO</t>
  </si>
  <si>
    <t>BAJO</t>
  </si>
  <si>
    <t>Jefes de División / Area / Sector</t>
  </si>
  <si>
    <t>Bilologíco</t>
  </si>
  <si>
    <t>Virus</t>
  </si>
  <si>
    <t>Uso de protección respiratoria(barbijos) y facial.</t>
  </si>
  <si>
    <t>Preparación y Respuesta ante Emergencias. Protocolos Covid-19.</t>
  </si>
  <si>
    <t>ATS. Procedimiento  de Trabajo. Uso de EPP  y Herramienta en buenas condiciones y almacenadas correctamente.</t>
  </si>
  <si>
    <t>esiones leves /menores no incapacitantes sin pérdida de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</si>
</sst>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€-2]* #,##0.00_-;\-[$€-2]* #,##0.00_-;_-[$€-2]* &quot;-&quot;??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8" fillId="0" borderId="0"/>
    <xf numFmtId="0" fontId="8" fillId="2" borderId="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2" borderId="3" applyNumberFormat="0" applyFont="0" applyAlignment="0" applyProtection="0"/>
    <xf numFmtId="0" fontId="6" fillId="0" borderId="0"/>
    <xf numFmtId="0" fontId="2" fillId="0" borderId="0"/>
  </cellStyleXfs>
  <cellXfs count="102">
    <xf numFmtId="0" fontId="0" fillId="0" borderId="0" xfId="0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13" fillId="4" borderId="9" xfId="99" applyFont="1" applyFill="1" applyBorder="1" applyAlignment="1">
      <alignment horizontal="center" vertical="center" wrapText="1"/>
    </xf>
    <xf numFmtId="0" fontId="13" fillId="4" borderId="13" xfId="99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 wrapText="1"/>
    </xf>
    <xf numFmtId="0" fontId="4" fillId="3" borderId="16" xfId="99" applyFont="1" applyFill="1" applyBorder="1" applyAlignment="1">
      <alignment horizontal="center" vertical="justify"/>
    </xf>
    <xf numFmtId="0" fontId="3" fillId="3" borderId="16" xfId="99" applyFont="1" applyFill="1" applyBorder="1" applyAlignment="1">
      <alignment horizontal="center" vertical="justify"/>
    </xf>
    <xf numFmtId="0" fontId="3" fillId="3" borderId="18" xfId="99" applyFont="1" applyFill="1" applyBorder="1" applyAlignment="1">
      <alignment horizontal="center" vertical="center"/>
    </xf>
    <xf numFmtId="0" fontId="3" fillId="3" borderId="14" xfId="99" applyFont="1" applyFill="1" applyBorder="1" applyAlignment="1">
      <alignment horizontal="center" vertical="justify"/>
    </xf>
    <xf numFmtId="0" fontId="3" fillId="3" borderId="14" xfId="99" applyFont="1" applyFill="1" applyBorder="1" applyAlignment="1">
      <alignment horizontal="center" vertical="center"/>
    </xf>
    <xf numFmtId="14" fontId="3" fillId="3" borderId="14" xfId="99" applyNumberFormat="1" applyFont="1" applyFill="1" applyBorder="1" applyAlignment="1">
      <alignment horizontal="center" vertical="center"/>
    </xf>
    <xf numFmtId="0" fontId="14" fillId="0" borderId="14" xfId="2" applyFont="1" applyFill="1" applyBorder="1" applyAlignment="1">
      <alignment horizontal="center" vertical="center" wrapText="1"/>
    </xf>
    <xf numFmtId="0" fontId="3" fillId="3" borderId="20" xfId="99" applyFont="1" applyFill="1" applyBorder="1" applyAlignment="1">
      <alignment horizontal="center" vertical="center"/>
    </xf>
    <xf numFmtId="0" fontId="3" fillId="3" borderId="2" xfId="99" applyFont="1" applyFill="1" applyBorder="1" applyAlignment="1">
      <alignment horizontal="center" vertical="justify"/>
    </xf>
    <xf numFmtId="0" fontId="3" fillId="3" borderId="5" xfId="99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 wrapText="1"/>
    </xf>
    <xf numFmtId="0" fontId="3" fillId="3" borderId="5" xfId="99" applyFont="1" applyFill="1" applyBorder="1" applyAlignment="1">
      <alignment horizontal="center" vertical="justify"/>
    </xf>
    <xf numFmtId="14" fontId="3" fillId="3" borderId="5" xfId="99" applyNumberFormat="1" applyFont="1" applyFill="1" applyBorder="1" applyAlignment="1">
      <alignment horizontal="center" vertical="center"/>
    </xf>
    <xf numFmtId="0" fontId="4" fillId="3" borderId="22" xfId="99" applyFont="1" applyFill="1" applyBorder="1" applyAlignment="1">
      <alignment horizontal="center" vertical="center"/>
    </xf>
    <xf numFmtId="0" fontId="4" fillId="3" borderId="19" xfId="99" applyFont="1" applyFill="1" applyBorder="1" applyAlignment="1">
      <alignment horizontal="center" vertical="justify"/>
    </xf>
    <xf numFmtId="0" fontId="6" fillId="3" borderId="16" xfId="99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 wrapText="1"/>
    </xf>
    <xf numFmtId="14" fontId="6" fillId="3" borderId="16" xfId="99" applyNumberFormat="1" applyFill="1" applyBorder="1" applyAlignment="1">
      <alignment horizontal="center" vertical="center"/>
    </xf>
    <xf numFmtId="0" fontId="3" fillId="3" borderId="2" xfId="99" applyFont="1" applyFill="1" applyBorder="1" applyAlignment="1">
      <alignment horizontal="center" vertical="center"/>
    </xf>
    <xf numFmtId="14" fontId="3" fillId="3" borderId="2" xfId="99" applyNumberFormat="1" applyFont="1" applyFill="1" applyBorder="1" applyAlignment="1">
      <alignment horizontal="center" vertical="center"/>
    </xf>
    <xf numFmtId="0" fontId="15" fillId="3" borderId="23" xfId="99" applyFont="1" applyFill="1" applyBorder="1" applyAlignment="1">
      <alignment horizontal="center" vertical="center" wrapText="1"/>
    </xf>
    <xf numFmtId="0" fontId="15" fillId="3" borderId="24" xfId="99" applyFont="1" applyFill="1" applyBorder="1" applyAlignment="1">
      <alignment horizontal="center" vertical="center" wrapText="1"/>
    </xf>
    <xf numFmtId="0" fontId="15" fillId="3" borderId="25" xfId="99" applyFont="1" applyFill="1" applyBorder="1" applyAlignment="1">
      <alignment horizontal="center" vertical="center" wrapText="1"/>
    </xf>
    <xf numFmtId="0" fontId="15" fillId="3" borderId="26" xfId="99" applyFont="1" applyFill="1" applyBorder="1" applyAlignment="1">
      <alignment horizontal="center" vertical="center" wrapText="1"/>
    </xf>
    <xf numFmtId="0" fontId="3" fillId="3" borderId="22" xfId="99" applyFont="1" applyFill="1" applyBorder="1" applyAlignment="1">
      <alignment horizontal="center" vertical="center"/>
    </xf>
    <xf numFmtId="0" fontId="3" fillId="3" borderId="19" xfId="99" applyFont="1" applyFill="1" applyBorder="1" applyAlignment="1">
      <alignment horizontal="center" vertical="center"/>
    </xf>
    <xf numFmtId="0" fontId="3" fillId="3" borderId="19" xfId="99" applyFont="1" applyFill="1" applyBorder="1" applyAlignment="1">
      <alignment horizontal="center" vertical="justify"/>
    </xf>
    <xf numFmtId="0" fontId="3" fillId="3" borderId="16" xfId="99" applyFont="1" applyFill="1" applyBorder="1" applyAlignment="1">
      <alignment horizontal="center" vertical="center"/>
    </xf>
    <xf numFmtId="14" fontId="3" fillId="3" borderId="16" xfId="99" applyNumberFormat="1" applyFont="1" applyFill="1" applyBorder="1" applyAlignment="1">
      <alignment horizontal="center" vertical="center"/>
    </xf>
    <xf numFmtId="0" fontId="2" fillId="3" borderId="16" xfId="99" applyFont="1" applyFill="1" applyBorder="1" applyAlignment="1">
      <alignment horizontal="center" vertical="justify"/>
    </xf>
    <xf numFmtId="0" fontId="2" fillId="3" borderId="2" xfId="99" applyFont="1" applyFill="1" applyBorder="1" applyAlignment="1">
      <alignment horizontal="justify" vertical="center" wrapText="1"/>
    </xf>
    <xf numFmtId="0" fontId="6" fillId="3" borderId="2" xfId="99" applyFill="1" applyBorder="1" applyAlignment="1">
      <alignment horizontal="center" vertical="center"/>
    </xf>
    <xf numFmtId="0" fontId="15" fillId="3" borderId="29" xfId="99" applyFont="1" applyFill="1" applyBorder="1" applyAlignment="1">
      <alignment horizontal="center" vertical="center" wrapText="1"/>
    </xf>
    <xf numFmtId="0" fontId="2" fillId="3" borderId="2" xfId="99" applyFont="1" applyFill="1" applyBorder="1" applyAlignment="1">
      <alignment horizontal="center" vertical="justify"/>
    </xf>
    <xf numFmtId="0" fontId="2" fillId="3" borderId="5" xfId="99" applyFont="1" applyFill="1" applyBorder="1" applyAlignment="1">
      <alignment horizontal="justify" vertical="center" wrapText="1"/>
    </xf>
    <xf numFmtId="0" fontId="6" fillId="3" borderId="5" xfId="99" applyFill="1" applyBorder="1" applyAlignment="1">
      <alignment horizontal="center" vertical="center"/>
    </xf>
    <xf numFmtId="0" fontId="2" fillId="3" borderId="5" xfId="99" applyFont="1" applyFill="1" applyBorder="1" applyAlignment="1">
      <alignment horizontal="center" vertical="center"/>
    </xf>
    <xf numFmtId="0" fontId="2" fillId="3" borderId="2" xfId="100" applyFont="1" applyFill="1" applyBorder="1" applyAlignment="1">
      <alignment horizontal="center" vertical="center" wrapText="1"/>
    </xf>
    <xf numFmtId="0" fontId="2" fillId="3" borderId="2" xfId="100" applyFill="1" applyBorder="1" applyAlignment="1">
      <alignment horizontal="center" vertical="center"/>
    </xf>
    <xf numFmtId="0" fontId="14" fillId="0" borderId="31" xfId="2" applyFont="1" applyFill="1" applyBorder="1" applyAlignment="1">
      <alignment horizontal="center" vertical="center" wrapText="1"/>
    </xf>
    <xf numFmtId="0" fontId="2" fillId="3" borderId="1" xfId="100" applyFont="1" applyFill="1" applyBorder="1" applyAlignment="1">
      <alignment horizontal="center" vertical="center" wrapText="1"/>
    </xf>
    <xf numFmtId="0" fontId="14" fillId="0" borderId="32" xfId="2" applyFont="1" applyFill="1" applyBorder="1" applyAlignment="1">
      <alignment horizontal="center" vertical="center" wrapText="1"/>
    </xf>
    <xf numFmtId="0" fontId="14" fillId="0" borderId="23" xfId="2" applyFont="1" applyFill="1" applyBorder="1" applyAlignment="1">
      <alignment horizontal="center" vertical="center" wrapText="1"/>
    </xf>
    <xf numFmtId="0" fontId="15" fillId="3" borderId="27" xfId="100" applyFont="1" applyFill="1" applyBorder="1" applyAlignment="1">
      <alignment horizontal="center" vertical="center" wrapText="1"/>
    </xf>
    <xf numFmtId="0" fontId="1" fillId="3" borderId="2" xfId="99" applyFont="1" applyFill="1" applyBorder="1" applyAlignment="1">
      <alignment horizontal="justify" vertical="center" wrapText="1"/>
    </xf>
    <xf numFmtId="0" fontId="1" fillId="3" borderId="5" xfId="99" applyFont="1" applyFill="1" applyBorder="1" applyAlignment="1">
      <alignment horizontal="justify" vertical="center" wrapText="1"/>
    </xf>
    <xf numFmtId="0" fontId="1" fillId="3" borderId="5" xfId="99" quotePrefix="1" applyFont="1" applyFill="1" applyBorder="1" applyAlignment="1">
      <alignment horizontal="center" vertical="center" wrapText="1"/>
    </xf>
    <xf numFmtId="0" fontId="1" fillId="3" borderId="5" xfId="99" applyFont="1" applyFill="1" applyBorder="1" applyAlignment="1">
      <alignment horizontal="center" vertical="justify"/>
    </xf>
    <xf numFmtId="0" fontId="3" fillId="3" borderId="33" xfId="99" applyFont="1" applyFill="1" applyBorder="1" applyAlignment="1">
      <alignment horizontal="center" vertical="center"/>
    </xf>
    <xf numFmtId="0" fontId="1" fillId="3" borderId="2" xfId="99" applyFont="1" applyFill="1" applyBorder="1" applyAlignment="1">
      <alignment horizontal="center" vertical="justify"/>
    </xf>
    <xf numFmtId="0" fontId="13" fillId="4" borderId="6" xfId="99" applyFont="1" applyFill="1" applyBorder="1" applyAlignment="1">
      <alignment horizontal="center" vertical="center" wrapText="1"/>
    </xf>
    <xf numFmtId="0" fontId="13" fillId="4" borderId="8" xfId="99" applyFont="1" applyFill="1" applyBorder="1" applyAlignment="1">
      <alignment horizontal="center" vertical="center" wrapText="1"/>
    </xf>
    <xf numFmtId="0" fontId="12" fillId="3" borderId="10" xfId="99" applyFont="1" applyFill="1" applyBorder="1" applyAlignment="1">
      <alignment horizontal="center" vertical="center"/>
    </xf>
    <xf numFmtId="0" fontId="12" fillId="3" borderId="11" xfId="99" applyFont="1" applyFill="1" applyBorder="1" applyAlignment="1">
      <alignment horizontal="center" vertical="center"/>
    </xf>
    <xf numFmtId="0" fontId="12" fillId="3" borderId="12" xfId="99" applyFont="1" applyFill="1" applyBorder="1" applyAlignment="1">
      <alignment horizontal="center" vertical="center"/>
    </xf>
    <xf numFmtId="0" fontId="4" fillId="3" borderId="6" xfId="99" applyFont="1" applyFill="1" applyBorder="1" applyAlignment="1">
      <alignment horizontal="center" vertical="center" wrapText="1"/>
    </xf>
    <xf numFmtId="0" fontId="4" fillId="3" borderId="7" xfId="99" applyFont="1" applyFill="1" applyBorder="1" applyAlignment="1">
      <alignment horizontal="center" vertical="center" wrapText="1"/>
    </xf>
    <xf numFmtId="0" fontId="4" fillId="3" borderId="8" xfId="99" applyFont="1" applyFill="1" applyBorder="1" applyAlignment="1">
      <alignment horizontal="center" vertical="center" wrapText="1"/>
    </xf>
    <xf numFmtId="0" fontId="13" fillId="4" borderId="10" xfId="99" applyFont="1" applyFill="1" applyBorder="1" applyAlignment="1">
      <alignment horizontal="center" vertical="center" wrapText="1"/>
    </xf>
    <xf numFmtId="0" fontId="13" fillId="4" borderId="12" xfId="99" applyFont="1" applyFill="1" applyBorder="1" applyAlignment="1">
      <alignment horizontal="center" vertical="center" wrapText="1"/>
    </xf>
    <xf numFmtId="0" fontId="2" fillId="3" borderId="6" xfId="99" applyFont="1" applyFill="1" applyBorder="1" applyAlignment="1">
      <alignment horizontal="center" vertical="center" wrapText="1"/>
    </xf>
    <xf numFmtId="0" fontId="2" fillId="3" borderId="7" xfId="99" applyFont="1" applyFill="1" applyBorder="1" applyAlignment="1">
      <alignment horizontal="center" vertical="center" wrapText="1"/>
    </xf>
    <xf numFmtId="0" fontId="5" fillId="3" borderId="7" xfId="99" applyFont="1" applyFill="1" applyBorder="1" applyAlignment="1">
      <alignment horizontal="center" vertical="center" wrapText="1"/>
    </xf>
    <xf numFmtId="0" fontId="5" fillId="3" borderId="21" xfId="99" applyFont="1" applyFill="1" applyBorder="1" applyAlignment="1">
      <alignment horizontal="center" vertical="center" wrapText="1"/>
    </xf>
    <xf numFmtId="0" fontId="2" fillId="3" borderId="21" xfId="99" applyFont="1" applyFill="1" applyBorder="1" applyAlignment="1">
      <alignment horizontal="center" vertical="center" wrapText="1"/>
    </xf>
    <xf numFmtId="0" fontId="4" fillId="3" borderId="21" xfId="99" applyFont="1" applyFill="1" applyBorder="1" applyAlignment="1">
      <alignment horizontal="center" vertical="center" wrapText="1"/>
    </xf>
    <xf numFmtId="0" fontId="5" fillId="3" borderId="17" xfId="99" applyFont="1" applyFill="1" applyBorder="1" applyAlignment="1">
      <alignment horizontal="center" vertical="center" wrapText="1"/>
    </xf>
    <xf numFmtId="0" fontId="6" fillId="3" borderId="14" xfId="99" applyFill="1" applyBorder="1" applyAlignment="1">
      <alignment horizontal="center" vertical="center"/>
    </xf>
    <xf numFmtId="0" fontId="2" fillId="3" borderId="14" xfId="99" applyFont="1" applyFill="1" applyBorder="1" applyAlignment="1">
      <alignment horizontal="center" vertical="justify"/>
    </xf>
    <xf numFmtId="0" fontId="2" fillId="3" borderId="14" xfId="99" applyFont="1" applyFill="1" applyBorder="1" applyAlignment="1">
      <alignment horizontal="justify" vertical="center" wrapText="1"/>
    </xf>
    <xf numFmtId="0" fontId="2" fillId="3" borderId="35" xfId="99" applyFont="1" applyFill="1" applyBorder="1" applyAlignment="1">
      <alignment horizontal="center" vertical="center" wrapText="1"/>
    </xf>
    <xf numFmtId="0" fontId="3" fillId="3" borderId="15" xfId="99" applyFont="1" applyFill="1" applyBorder="1" applyAlignment="1">
      <alignment horizontal="center" vertical="center"/>
    </xf>
    <xf numFmtId="0" fontId="15" fillId="3" borderId="36" xfId="99" applyFont="1" applyFill="1" applyBorder="1" applyAlignment="1">
      <alignment horizontal="center" vertical="center" wrapText="1"/>
    </xf>
    <xf numFmtId="0" fontId="2" fillId="3" borderId="20" xfId="100" applyFont="1" applyFill="1" applyBorder="1" applyAlignment="1">
      <alignment horizontal="center" vertical="center"/>
    </xf>
    <xf numFmtId="0" fontId="2" fillId="3" borderId="20" xfId="99" applyFont="1" applyFill="1" applyBorder="1" applyAlignment="1">
      <alignment horizontal="justify" vertical="center"/>
    </xf>
    <xf numFmtId="0" fontId="2" fillId="3" borderId="18" xfId="99" applyFont="1" applyFill="1" applyBorder="1" applyAlignment="1">
      <alignment horizontal="justify" vertical="center"/>
    </xf>
    <xf numFmtId="0" fontId="2" fillId="3" borderId="2" xfId="99" quotePrefix="1" applyFont="1" applyFill="1" applyBorder="1" applyAlignment="1">
      <alignment horizontal="center" vertical="center" wrapText="1"/>
    </xf>
    <xf numFmtId="0" fontId="2" fillId="3" borderId="14" xfId="99" quotePrefix="1" applyFont="1" applyFill="1" applyBorder="1" applyAlignment="1">
      <alignment horizontal="center" vertical="center" wrapText="1"/>
    </xf>
    <xf numFmtId="0" fontId="2" fillId="3" borderId="28" xfId="99" applyFont="1" applyFill="1" applyBorder="1" applyAlignment="1">
      <alignment horizontal="justify" vertical="center"/>
    </xf>
    <xf numFmtId="0" fontId="2" fillId="3" borderId="34" xfId="100" applyFont="1" applyFill="1" applyBorder="1" applyAlignment="1">
      <alignment horizontal="center" vertical="center" wrapText="1"/>
    </xf>
    <xf numFmtId="0" fontId="2" fillId="3" borderId="14" xfId="100" applyFont="1" applyFill="1" applyBorder="1" applyAlignment="1">
      <alignment horizontal="center" vertical="center" wrapText="1"/>
    </xf>
    <xf numFmtId="0" fontId="2" fillId="3" borderId="14" xfId="100" applyFill="1" applyBorder="1" applyAlignment="1">
      <alignment horizontal="center" vertical="center"/>
    </xf>
    <xf numFmtId="0" fontId="14" fillId="0" borderId="37" xfId="2" applyFont="1" applyFill="1" applyBorder="1" applyAlignment="1">
      <alignment horizontal="center" vertical="center" wrapText="1"/>
    </xf>
    <xf numFmtId="0" fontId="2" fillId="3" borderId="14" xfId="100" applyFont="1" applyFill="1" applyBorder="1" applyAlignment="1">
      <alignment horizontal="center" vertical="center"/>
    </xf>
    <xf numFmtId="0" fontId="1" fillId="3" borderId="20" xfId="99" applyFont="1" applyFill="1" applyBorder="1" applyAlignment="1">
      <alignment horizontal="center" vertical="center"/>
    </xf>
    <xf numFmtId="0" fontId="1" fillId="3" borderId="2" xfId="99" applyFont="1" applyFill="1" applyBorder="1" applyAlignment="1">
      <alignment horizontal="center" vertical="center"/>
    </xf>
    <xf numFmtId="0" fontId="2" fillId="3" borderId="18" xfId="100" applyFont="1" applyFill="1" applyBorder="1" applyAlignment="1">
      <alignment horizontal="center" vertical="center"/>
    </xf>
    <xf numFmtId="0" fontId="2" fillId="3" borderId="30" xfId="99" applyFont="1" applyFill="1" applyBorder="1" applyAlignment="1">
      <alignment horizontal="justify" vertical="center"/>
    </xf>
  </cellXfs>
  <cellStyles count="101">
    <cellStyle name="Euro" xfId="1"/>
    <cellStyle name="Normal" xfId="0" builtinId="0"/>
    <cellStyle name="Normal 10" xfId="5"/>
    <cellStyle name="Normal 10 2" xfId="6"/>
    <cellStyle name="Normal 10 3" xfId="7"/>
    <cellStyle name="Normal 10 4" xfId="8"/>
    <cellStyle name="Normal 11" xfId="9"/>
    <cellStyle name="Normal 11 2" xfId="10"/>
    <cellStyle name="Normal 11 3" xfId="11"/>
    <cellStyle name="Normal 11 4" xfId="12"/>
    <cellStyle name="Normal 12" xfId="13"/>
    <cellStyle name="Normal 12 2" xfId="14"/>
    <cellStyle name="Normal 12 3" xfId="15"/>
    <cellStyle name="Normal 12 4" xfId="16"/>
    <cellStyle name="Normal 13" xfId="17"/>
    <cellStyle name="Normal 13 2" xfId="18"/>
    <cellStyle name="Normal 13 3" xfId="19"/>
    <cellStyle name="Normal 13 4" xfId="20"/>
    <cellStyle name="Normal 14" xfId="21"/>
    <cellStyle name="Normal 14 2" xfId="22"/>
    <cellStyle name="Normal 14 3" xfId="23"/>
    <cellStyle name="Normal 14 4" xfId="24"/>
    <cellStyle name="Normal 15" xfId="25"/>
    <cellStyle name="Normal 15 2" xfId="26"/>
    <cellStyle name="Normal 15 3" xfId="27"/>
    <cellStyle name="Normal 15 4" xfId="28"/>
    <cellStyle name="Normal 16" xfId="29"/>
    <cellStyle name="Normal 16 2" xfId="30"/>
    <cellStyle name="Normal 16 3" xfId="31"/>
    <cellStyle name="Normal 16 4" xfId="32"/>
    <cellStyle name="Normal 17" xfId="33"/>
    <cellStyle name="Normal 17 2" xfId="34"/>
    <cellStyle name="Normal 17 3" xfId="35"/>
    <cellStyle name="Normal 17 4" xfId="36"/>
    <cellStyle name="Normal 18" xfId="37"/>
    <cellStyle name="Normal 18 2" xfId="38"/>
    <cellStyle name="Normal 18 3" xfId="39"/>
    <cellStyle name="Normal 18 4" xfId="40"/>
    <cellStyle name="Normal 19" xfId="41"/>
    <cellStyle name="Normal 19 2" xfId="42"/>
    <cellStyle name="Normal 19 3" xfId="43"/>
    <cellStyle name="Normal 19 4" xfId="44"/>
    <cellStyle name="Normal 2" xfId="2"/>
    <cellStyle name="Normal 2 10" xfId="84"/>
    <cellStyle name="Normal 2 11" xfId="85"/>
    <cellStyle name="Normal 2 2" xfId="45"/>
    <cellStyle name="Normal 2 3" xfId="46"/>
    <cellStyle name="Normal 2 4" xfId="47"/>
    <cellStyle name="Normal 2 5" xfId="86"/>
    <cellStyle name="Normal 2 6" xfId="87"/>
    <cellStyle name="Normal 2 7" xfId="88"/>
    <cellStyle name="Normal 2 8" xfId="89"/>
    <cellStyle name="Normal 2 9" xfId="90"/>
    <cellStyle name="Normal 20" xfId="48"/>
    <cellStyle name="Normal 20 2" xfId="49"/>
    <cellStyle name="Normal 20 3" xfId="50"/>
    <cellStyle name="Normal 20 4" xfId="51"/>
    <cellStyle name="Normal 21" xfId="52"/>
    <cellStyle name="Normal 21 2" xfId="53"/>
    <cellStyle name="Normal 21 3" xfId="54"/>
    <cellStyle name="Normal 21 4" xfId="55"/>
    <cellStyle name="Normal 22" xfId="56"/>
    <cellStyle name="Normal 23" xfId="57"/>
    <cellStyle name="Normal 24" xfId="58"/>
    <cellStyle name="Normal 25" xfId="91"/>
    <cellStyle name="Normal 26" xfId="99"/>
    <cellStyle name="Normal 26 2" xfId="100"/>
    <cellStyle name="Normal 27" xfId="92"/>
    <cellStyle name="Normal 28" xfId="93"/>
    <cellStyle name="Normal 29" xfId="94"/>
    <cellStyle name="Normal 3" xfId="3"/>
    <cellStyle name="Normal 3 2" xfId="60"/>
    <cellStyle name="Normal 3 3" xfId="61"/>
    <cellStyle name="Normal 3 4" xfId="62"/>
    <cellStyle name="Normal 3 5" xfId="59"/>
    <cellStyle name="Normal 3 6" xfId="97"/>
    <cellStyle name="Normal 3_Anexo C" xfId="83"/>
    <cellStyle name="Normal 30" xfId="95"/>
    <cellStyle name="Normal 4" xfId="63"/>
    <cellStyle name="Normal 4 2" xfId="64"/>
    <cellStyle name="Normal 4 3" xfId="65"/>
    <cellStyle name="Normal 4 4" xfId="66"/>
    <cellStyle name="Normal 5" xfId="67"/>
    <cellStyle name="Normal 5 2" xfId="68"/>
    <cellStyle name="Normal 5 3" xfId="69"/>
    <cellStyle name="Normal 5 4" xfId="70"/>
    <cellStyle name="Normal 6" xfId="96"/>
    <cellStyle name="Normal 7" xfId="71"/>
    <cellStyle name="Normal 7 2" xfId="72"/>
    <cellStyle name="Normal 7 3" xfId="73"/>
    <cellStyle name="Normal 7 4" xfId="74"/>
    <cellStyle name="Normal 8" xfId="75"/>
    <cellStyle name="Normal 8 2" xfId="76"/>
    <cellStyle name="Normal 8 3" xfId="77"/>
    <cellStyle name="Normal 8 4" xfId="78"/>
    <cellStyle name="Normal 9" xfId="79"/>
    <cellStyle name="Normal 9 2" xfId="80"/>
    <cellStyle name="Normal 9 3" xfId="81"/>
    <cellStyle name="Normal 9 4" xfId="82"/>
    <cellStyle name="Note 2" xfId="4"/>
    <cellStyle name="Note 2 2" xfId="98"/>
  </cellStyles>
  <dxfs count="5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750815</xdr:colOff>
      <xdr:row>1</xdr:row>
      <xdr:rowOff>73671</xdr:rowOff>
    </xdr:from>
    <xdr:to>
      <xdr:col>22</xdr:col>
      <xdr:colOff>262776</xdr:colOff>
      <xdr:row>1</xdr:row>
      <xdr:rowOff>74137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09815" y="241759"/>
          <a:ext cx="1580029" cy="54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</xdr:row>
      <xdr:rowOff>28803</xdr:rowOff>
    </xdr:from>
    <xdr:to>
      <xdr:col>12</xdr:col>
      <xdr:colOff>381000</xdr:colOff>
      <xdr:row>24</xdr:row>
      <xdr:rowOff>45922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78" t="27362" r="1200" b="14962"/>
        <a:stretch/>
      </xdr:blipFill>
      <xdr:spPr bwMode="auto">
        <a:xfrm>
          <a:off x="8191499" y="390753"/>
          <a:ext cx="4267201" cy="4065244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galwfs14\public$\Shared\Control%20Operacional%20Mantenimiento\MTD%201\VI%20MTD%20GEOTECNIA%2019%20SET%20SG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o gral"/>
      <sheetName val="Clas. Activ. - Mant. Caminos"/>
      <sheetName val="Clas. Activ. - Geotecnia"/>
      <sheetName val="IPER- Mant. Caminos"/>
      <sheetName val="IPER-Ob. Geo. Mantenimiento"/>
      <sheetName val="IPER-Ob. Geo. Puntuales"/>
      <sheetName val="Analisis de Procesos Resumen"/>
      <sheetName val="IAEI"/>
      <sheetName val="Base de Datos AP"/>
      <sheetName val="Análisis1"/>
      <sheetName val="Análisis1 (2)"/>
      <sheetName val="Análisis1 (3)"/>
      <sheetName val="Análisis1 (4)"/>
      <sheetName val="Análisis1 (5)"/>
      <sheetName val="Análisis1 (6)"/>
      <sheetName val="Análisis1 (7)"/>
      <sheetName val="Análisis1 (8)"/>
      <sheetName val="Análisis1 (9)"/>
      <sheetName val="Análisis1 (10)"/>
      <sheetName val="Análisis2"/>
      <sheetName val="Análisis2 (2)"/>
      <sheetName val="Análisis2 (3)"/>
      <sheetName val="Análisis2 (4)"/>
      <sheetName val="Análisis2 (5)"/>
      <sheetName val="Análisis2 (6)"/>
      <sheetName val="Análisis2 (7)"/>
      <sheetName val="Análisis2 (8)"/>
      <sheetName val="Análisis2 (9)"/>
      <sheetName val="Análisis2 (10)"/>
      <sheetName val="Análisis2 (11)"/>
      <sheetName val="Análisis2 (12)"/>
      <sheetName val="Análisis2 (13)"/>
      <sheetName val="Análisis2 (14)"/>
      <sheetName val="Análisis2 (15)"/>
      <sheetName val="Análisis2 (16)"/>
      <sheetName val="Análisis3"/>
      <sheetName val="Análisis3 (2)"/>
      <sheetName val="Análisis3 (3)"/>
      <sheetName val="Análisis3 (4)"/>
      <sheetName val="Análisis3 (5)"/>
      <sheetName val="Análisis3 (6)"/>
      <sheetName val="Análisis3 (7)"/>
      <sheetName val="Análisis3 (8)"/>
      <sheetName val="Análisis3 (9)"/>
      <sheetName val="Análisis3(10)"/>
      <sheetName val="Análisis3 (11)"/>
      <sheetName val="Análisis3 (12)"/>
      <sheetName val="Análisis3 (13)"/>
      <sheetName val="Análisis3 (1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C2" t="str">
            <v xml:space="preserve">Agua </v>
          </cell>
        </row>
        <row r="3">
          <cell r="C3" t="str">
            <v>Combustible</v>
          </cell>
        </row>
        <row r="4">
          <cell r="C4" t="str">
            <v>Energía Eléctrica</v>
          </cell>
        </row>
        <row r="5">
          <cell r="C5" t="str">
            <v>Agregados</v>
          </cell>
        </row>
        <row r="6">
          <cell r="C6" t="str">
            <v>Agropol</v>
          </cell>
        </row>
        <row r="7">
          <cell r="C7" t="str">
            <v>Alcantarilla</v>
          </cell>
        </row>
        <row r="8">
          <cell r="C8" t="str">
            <v>Alambre Galvanizado</v>
          </cell>
        </row>
        <row r="9">
          <cell r="C9" t="str">
            <v>Accesorios de instalaciones sanitarias</v>
          </cell>
        </row>
        <row r="10">
          <cell r="C10" t="str">
            <v xml:space="preserve">Cal </v>
          </cell>
        </row>
        <row r="11">
          <cell r="C11" t="str">
            <v>Cemento</v>
          </cell>
        </row>
        <row r="12">
          <cell r="C12" t="str">
            <v>Cables electricos</v>
          </cell>
        </row>
        <row r="13">
          <cell r="C13" t="str">
            <v xml:space="preserve">Clavos </v>
          </cell>
        </row>
        <row r="14">
          <cell r="C14" t="str">
            <v>Colchoneta Reno</v>
          </cell>
        </row>
        <row r="15">
          <cell r="C15" t="str">
            <v>Ecomatrix, Yute</v>
          </cell>
        </row>
        <row r="16">
          <cell r="C16" t="str">
            <v xml:space="preserve">Fertilizantes </v>
          </cell>
        </row>
        <row r="17">
          <cell r="C17" t="str">
            <v>Fierro de construcción</v>
          </cell>
        </row>
        <row r="18">
          <cell r="C18" t="str">
            <v>Filtro Geodrén</v>
          </cell>
        </row>
        <row r="19">
          <cell r="C19" t="str">
            <v>Gaviones</v>
          </cell>
        </row>
        <row r="20">
          <cell r="C20" t="str">
            <v>Geotextil</v>
          </cell>
        </row>
        <row r="21">
          <cell r="C21" t="str">
            <v>Luminarias y accesorios eléctricos</v>
          </cell>
        </row>
        <row r="22">
          <cell r="C22" t="str">
            <v>Madera</v>
          </cell>
        </row>
        <row r="23">
          <cell r="C23" t="str">
            <v>Malla electro soldada</v>
          </cell>
        </row>
        <row r="24">
          <cell r="C24" t="str">
            <v>Material de prestamo de cantera</v>
          </cell>
        </row>
        <row r="25">
          <cell r="C25" t="str">
            <v>Rafia</v>
          </cell>
        </row>
        <row r="26">
          <cell r="C26" t="str">
            <v>Sacos de Polipropileno</v>
          </cell>
        </row>
        <row r="27">
          <cell r="C27" t="str">
            <v>Semilla</v>
          </cell>
        </row>
        <row r="28">
          <cell r="C28" t="str">
            <v>Soldadura</v>
          </cell>
        </row>
        <row r="29">
          <cell r="C29" t="str">
            <v>Tubería de PVC</v>
          </cell>
        </row>
        <row r="30">
          <cell r="C30" t="str">
            <v>Tubería metálica</v>
          </cell>
        </row>
        <row r="31">
          <cell r="C31" t="str">
            <v>Bus 20s</v>
          </cell>
        </row>
        <row r="32">
          <cell r="C32" t="str">
            <v>Cama Baja</v>
          </cell>
        </row>
        <row r="33">
          <cell r="C33" t="str">
            <v>Cámara Fotográfica / Filmadora / Teléfono / GPS / Laptop</v>
          </cell>
        </row>
        <row r="34">
          <cell r="C34" t="str">
            <v>Camioneta</v>
          </cell>
        </row>
        <row r="35">
          <cell r="C35" t="str">
            <v>Cargador Frontal</v>
          </cell>
        </row>
        <row r="36">
          <cell r="C36" t="str">
            <v>Cisterna</v>
          </cell>
        </row>
        <row r="37">
          <cell r="C37" t="str">
            <v>D8/D6</v>
          </cell>
        </row>
        <row r="38">
          <cell r="C38" t="str">
            <v>Equipo de perforación</v>
          </cell>
        </row>
        <row r="39">
          <cell r="C39" t="str">
            <v>Equipo de perforación</v>
          </cell>
        </row>
        <row r="40">
          <cell r="C40" t="str">
            <v xml:space="preserve">Equipo de Seguridad Personal </v>
          </cell>
        </row>
        <row r="41">
          <cell r="C41" t="str">
            <v>Equipo de Soldadura / Oxicorte</v>
          </cell>
        </row>
        <row r="42">
          <cell r="C42" t="str">
            <v>Equipo Topográfico</v>
          </cell>
        </row>
        <row r="43">
          <cell r="C43" t="str">
            <v>Excavadora</v>
          </cell>
        </row>
        <row r="44">
          <cell r="C44" t="str">
            <v>Generador</v>
          </cell>
        </row>
        <row r="45">
          <cell r="C45" t="str">
            <v>Helicóptero</v>
          </cell>
        </row>
        <row r="46">
          <cell r="C46" t="str">
            <v>Herramienta Manuales</v>
          </cell>
        </row>
        <row r="47">
          <cell r="C47" t="str">
            <v>Mezcladora de concreto</v>
          </cell>
        </row>
        <row r="48">
          <cell r="C48" t="str">
            <v>Motoniveladora</v>
          </cell>
        </row>
        <row r="49">
          <cell r="C49" t="str">
            <v>Montacarga / Hidrogrua</v>
          </cell>
        </row>
        <row r="50">
          <cell r="C50" t="str">
            <v>Motobomba</v>
          </cell>
        </row>
        <row r="51">
          <cell r="C51" t="str">
            <v>Moto guadañadora</v>
          </cell>
        </row>
        <row r="52">
          <cell r="C52" t="str">
            <v>Motosierra</v>
          </cell>
        </row>
        <row r="53">
          <cell r="C53" t="str">
            <v>Radio comunicación</v>
          </cell>
        </row>
        <row r="54">
          <cell r="C54" t="str">
            <v>Vibrocompactador</v>
          </cell>
        </row>
        <row r="55">
          <cell r="C55" t="str">
            <v>Volquete</v>
          </cell>
        </row>
        <row r="56">
          <cell r="C56" t="str">
            <v>Auditores / Fiscalizadores</v>
          </cell>
        </row>
        <row r="57">
          <cell r="C57" t="str">
            <v>Ayudantes</v>
          </cell>
        </row>
        <row r="58">
          <cell r="C58" t="str">
            <v>Capataz</v>
          </cell>
        </row>
        <row r="59">
          <cell r="C59" t="str">
            <v>Cargo Master</v>
          </cell>
        </row>
        <row r="60">
          <cell r="C60" t="str">
            <v>Chofer</v>
          </cell>
        </row>
        <row r="61">
          <cell r="C61" t="str">
            <v>Enfermero</v>
          </cell>
        </row>
        <row r="62">
          <cell r="C62" t="str">
            <v>Motosierrista</v>
          </cell>
        </row>
        <row r="63">
          <cell r="C63" t="str">
            <v>Oficial</v>
          </cell>
        </row>
        <row r="64">
          <cell r="C64" t="str">
            <v xml:space="preserve">Operador Múltiple </v>
          </cell>
        </row>
        <row r="65">
          <cell r="C65" t="str">
            <v>Operario Geotecnia</v>
          </cell>
        </row>
        <row r="66">
          <cell r="C66" t="str">
            <v>Pilotos</v>
          </cell>
        </row>
        <row r="67">
          <cell r="C67" t="str">
            <v>Prevencionista</v>
          </cell>
        </row>
        <row r="68">
          <cell r="C68" t="str">
            <v>Soldador</v>
          </cell>
        </row>
        <row r="69">
          <cell r="C69" t="str">
            <v>Supervisor</v>
          </cell>
        </row>
        <row r="70">
          <cell r="C70" t="str">
            <v>PTS</v>
          </cell>
        </row>
        <row r="71">
          <cell r="C71" t="str">
            <v>AST</v>
          </cell>
        </row>
        <row r="72">
          <cell r="C72" t="str">
            <v>Reunión Previa</v>
          </cell>
        </row>
        <row r="73">
          <cell r="C73" t="str">
            <v>Plan de Trabajo</v>
          </cell>
        </row>
        <row r="74">
          <cell r="C74" t="str">
            <v>DDV</v>
          </cell>
        </row>
        <row r="75">
          <cell r="C75" t="str">
            <v>Pista Camino / Carreteras / accesos</v>
          </cell>
        </row>
        <row r="76">
          <cell r="C76" t="str">
            <v>Zona  con buena iluminación</v>
          </cell>
        </row>
        <row r="77">
          <cell r="C77" t="str">
            <v>Tiempo climatológico óptimo</v>
          </cell>
        </row>
        <row r="78">
          <cell r="C78" t="str">
            <v>Centros Poblados</v>
          </cell>
        </row>
        <row r="79">
          <cell r="C79" t="str">
            <v xml:space="preserve"> Construcción de Cortacorrientes / Descoles /Canales</v>
          </cell>
        </row>
        <row r="80">
          <cell r="C80" t="str">
            <v>Carretera en buen estado</v>
          </cell>
        </row>
        <row r="81">
          <cell r="C81" t="str">
            <v>Control de aguas en carretera</v>
          </cell>
        </row>
        <row r="82">
          <cell r="C82" t="str">
            <v>Habilitación de zona de hospedaje del personal de campo</v>
          </cell>
        </row>
        <row r="83">
          <cell r="C83" t="str">
            <v>Drenaje</v>
          </cell>
        </row>
        <row r="84">
          <cell r="C84" t="str">
            <v>Desmovilización</v>
          </cell>
        </row>
        <row r="85">
          <cell r="C85" t="str">
            <v>Estabilización de Taludes</v>
          </cell>
        </row>
        <row r="86">
          <cell r="C86" t="str">
            <v>Evitar infiltración de aguas superficiales en zona del DDV</v>
          </cell>
        </row>
        <row r="87">
          <cell r="C87" t="str">
            <v>Identificación de zonas de trabajo</v>
          </cell>
        </row>
        <row r="88">
          <cell r="C88" t="str">
            <v>Limpieza de cortacorrientes, descoles y canales</v>
          </cell>
        </row>
        <row r="89">
          <cell r="C89" t="str">
            <v>Limpieza de cunetas y descoles</v>
          </cell>
        </row>
        <row r="90">
          <cell r="C90" t="str">
            <v>Mantenimiento de quebradas</v>
          </cell>
        </row>
        <row r="91">
          <cell r="C91" t="str">
            <v>Mayor Visibilidad en DDV</v>
          </cell>
        </row>
        <row r="92">
          <cell r="C92" t="str">
            <v>Mantenimiento de obras</v>
          </cell>
        </row>
        <row r="93">
          <cell r="C93" t="str">
            <v>Muro de contención</v>
          </cell>
        </row>
        <row r="94">
          <cell r="C94" t="str">
            <v>Protección en ríos y quebradas</v>
          </cell>
        </row>
        <row r="95">
          <cell r="C95" t="str">
            <v>Reparación de cortacorrientes, descoles y canales</v>
          </cell>
        </row>
        <row r="96">
          <cell r="C96" t="str">
            <v>Revegetación</v>
          </cell>
        </row>
        <row r="97">
          <cell r="C97" t="str">
            <v>Movilización a la zona de trabajo</v>
          </cell>
        </row>
        <row r="98">
          <cell r="C98" t="str">
            <v>Terrazas</v>
          </cell>
        </row>
        <row r="100">
          <cell r="C100" t="str">
            <v>Ruido</v>
          </cell>
        </row>
        <row r="101">
          <cell r="C101" t="str">
            <v>Gases Industriales</v>
          </cell>
        </row>
        <row r="102">
          <cell r="C102" t="str">
            <v>Material Particulado ( Polvo )</v>
          </cell>
        </row>
        <row r="103">
          <cell r="C103" t="str">
            <v>Alimentos</v>
          </cell>
        </row>
        <row r="104">
          <cell r="C104" t="str">
            <v>Desmoste de Construcción</v>
          </cell>
        </row>
        <row r="105">
          <cell r="C105" t="str">
            <v>Metales / Chatarra</v>
          </cell>
        </row>
        <row r="106">
          <cell r="C106" t="str">
            <v>Papeles, Cartón</v>
          </cell>
        </row>
        <row r="107">
          <cell r="C107" t="str">
            <v>Pilas / Baterías</v>
          </cell>
        </row>
        <row r="108">
          <cell r="C108" t="str">
            <v>Plásticos</v>
          </cell>
        </row>
        <row r="109">
          <cell r="C109" t="str">
            <v>Recipiente con elementos industriales</v>
          </cell>
        </row>
        <row r="110">
          <cell r="C110" t="str">
            <v xml:space="preserve">Tierra contaminada </v>
          </cell>
        </row>
        <row r="111">
          <cell r="C111" t="str">
            <v>Trapos / Paños absorbentes / Guantes</v>
          </cell>
        </row>
        <row r="112">
          <cell r="C112" t="str">
            <v>Aceites / Grasas / Combustible</v>
          </cell>
        </row>
        <row r="113">
          <cell r="C113" t="str">
            <v>Efluentes líquidos domésticos producidos</v>
          </cell>
        </row>
        <row r="114">
          <cell r="C114" t="str">
            <v>Aguas Servidas</v>
          </cell>
        </row>
        <row r="115">
          <cell r="C115" t="str">
            <v>Bloqueos de  carreteras</v>
          </cell>
        </row>
        <row r="116">
          <cell r="C116" t="str">
            <v>Ruido generado</v>
          </cell>
        </row>
        <row r="117">
          <cell r="C117" t="str">
            <v>Calor generado o emitido</v>
          </cell>
        </row>
        <row r="118">
          <cell r="C118" t="str">
            <v>Paralizaciones de trabajos</v>
          </cell>
        </row>
        <row r="119">
          <cell r="C119" t="str">
            <v>Accidente Aéreo</v>
          </cell>
        </row>
        <row r="120">
          <cell r="C120" t="str">
            <v>Accidente Automovilístico</v>
          </cell>
        </row>
        <row r="121">
          <cell r="C121" t="str">
            <v>Derrames</v>
          </cell>
        </row>
        <row r="122">
          <cell r="C122" t="str">
            <v>Explosiones</v>
          </cell>
        </row>
        <row r="123">
          <cell r="C123" t="str">
            <v>Huaycos/Riadas/Deslizamientos</v>
          </cell>
        </row>
        <row r="124">
          <cell r="C124" t="str">
            <v>Incendios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tabSelected="1" zoomScale="40" zoomScaleNormal="4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2" sqref="M12"/>
    </sheetView>
  </sheetViews>
  <sheetFormatPr baseColWidth="10" defaultColWidth="9.109375" defaultRowHeight="13.2" x14ac:dyDescent="0.25"/>
  <cols>
    <col min="1" max="1" width="2.33203125" style="9" customWidth="1"/>
    <col min="2" max="2" width="13.5546875" style="9" customWidth="1"/>
    <col min="3" max="3" width="17.21875" style="9" customWidth="1"/>
    <col min="4" max="4" width="14.21875" style="9" customWidth="1"/>
    <col min="5" max="5" width="18" style="9" customWidth="1"/>
    <col min="6" max="6" width="30.5546875" style="9" customWidth="1"/>
    <col min="7" max="7" width="4.6640625" style="9" customWidth="1"/>
    <col min="8" max="8" width="4.88671875" style="9" customWidth="1"/>
    <col min="9" max="10" width="9.88671875" style="9" customWidth="1"/>
    <col min="11" max="11" width="28.33203125" style="9" customWidth="1"/>
    <col min="12" max="12" width="28.5546875" style="9" customWidth="1"/>
    <col min="13" max="13" width="15.77734375" style="9" customWidth="1"/>
    <col min="14" max="14" width="10.88671875" style="9" customWidth="1"/>
    <col min="15" max="15" width="5.33203125" style="9" customWidth="1"/>
    <col min="16" max="16" width="5.44140625" style="9" customWidth="1"/>
    <col min="17" max="17" width="10.33203125" style="9" customWidth="1"/>
    <col min="18" max="18" width="16.109375" style="9" customWidth="1"/>
    <col min="19" max="19" width="15.88671875" style="9" customWidth="1"/>
    <col min="20" max="20" width="0.77734375" style="9" customWidth="1"/>
    <col min="21" max="21" width="7.6640625" style="9" customWidth="1"/>
    <col min="22" max="16384" width="9.109375" style="9"/>
  </cols>
  <sheetData>
    <row r="1" spans="2:19" ht="13.8" thickBot="1" x14ac:dyDescent="0.3"/>
    <row r="2" spans="2:19" ht="52.5" customHeight="1" thickBot="1" x14ac:dyDescent="0.3">
      <c r="B2" s="66" t="s">
        <v>104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8"/>
    </row>
    <row r="3" spans="2:19" ht="38.25" customHeight="1" thickBot="1" x14ac:dyDescent="0.3">
      <c r="B3" s="64" t="s">
        <v>101</v>
      </c>
      <c r="C3" s="64" t="s">
        <v>102</v>
      </c>
      <c r="D3" s="64" t="s">
        <v>94</v>
      </c>
      <c r="E3" s="64" t="s">
        <v>95</v>
      </c>
      <c r="F3" s="64" t="s">
        <v>96</v>
      </c>
      <c r="G3" s="64" t="s">
        <v>97</v>
      </c>
      <c r="H3" s="64" t="s">
        <v>98</v>
      </c>
      <c r="I3" s="72" t="s">
        <v>106</v>
      </c>
      <c r="J3" s="73"/>
      <c r="K3" s="64" t="s">
        <v>105</v>
      </c>
      <c r="L3" s="64" t="s">
        <v>103</v>
      </c>
      <c r="M3" s="64" t="s">
        <v>99</v>
      </c>
      <c r="N3" s="64" t="s">
        <v>100</v>
      </c>
      <c r="O3" s="64" t="s">
        <v>97</v>
      </c>
      <c r="P3" s="64" t="s">
        <v>98</v>
      </c>
      <c r="Q3" s="72" t="s">
        <v>109</v>
      </c>
      <c r="R3" s="73"/>
      <c r="S3" s="64" t="s">
        <v>110</v>
      </c>
    </row>
    <row r="4" spans="2:19" ht="24" customHeight="1" thickBot="1" x14ac:dyDescent="0.3">
      <c r="B4" s="65"/>
      <c r="C4" s="65"/>
      <c r="D4" s="65"/>
      <c r="E4" s="65"/>
      <c r="F4" s="65"/>
      <c r="G4" s="65"/>
      <c r="H4" s="65"/>
      <c r="I4" s="11" t="s">
        <v>107</v>
      </c>
      <c r="J4" s="10" t="s">
        <v>108</v>
      </c>
      <c r="K4" s="65"/>
      <c r="L4" s="65"/>
      <c r="M4" s="65"/>
      <c r="N4" s="65"/>
      <c r="O4" s="65"/>
      <c r="P4" s="65"/>
      <c r="Q4" s="11" t="s">
        <v>107</v>
      </c>
      <c r="R4" s="10" t="s">
        <v>108</v>
      </c>
      <c r="S4" s="65"/>
    </row>
    <row r="5" spans="2:19" ht="63.6" customHeight="1" x14ac:dyDescent="0.25">
      <c r="B5" s="69" t="s">
        <v>114</v>
      </c>
      <c r="C5" s="74" t="s">
        <v>129</v>
      </c>
      <c r="D5" s="39" t="s">
        <v>58</v>
      </c>
      <c r="E5" s="39" t="s">
        <v>115</v>
      </c>
      <c r="F5" s="40" t="s">
        <v>116</v>
      </c>
      <c r="G5" s="41">
        <v>2</v>
      </c>
      <c r="H5" s="41">
        <v>1</v>
      </c>
      <c r="I5" s="41">
        <f>H5*G5</f>
        <v>2</v>
      </c>
      <c r="J5" s="53" t="str">
        <f>IF(I5="","",IF(I5&lt;=3,"BAJO",IF(I5&lt;=8,"MEDIO",IF(I5&lt;=20,"ALTO"))))</f>
        <v>BAJO</v>
      </c>
      <c r="K5" s="43" t="s">
        <v>117</v>
      </c>
      <c r="L5" s="43" t="s">
        <v>137</v>
      </c>
      <c r="M5" s="41" t="s">
        <v>113</v>
      </c>
      <c r="N5" s="42">
        <v>44562</v>
      </c>
      <c r="O5" s="41">
        <v>1</v>
      </c>
      <c r="P5" s="41">
        <v>1</v>
      </c>
      <c r="Q5" s="41">
        <f>P5*O5</f>
        <v>1</v>
      </c>
      <c r="R5" s="30" t="str">
        <f>IF(Q5="","",IF(Q5&lt;=3,"BAJO",IF(Q5&lt;=8,"MEDIO",IF(Q5&lt;=20,"ALTO"))))</f>
        <v>BAJO</v>
      </c>
      <c r="S5" s="35" t="str">
        <f>IF(Q5="","",IF(Q5&lt;=1,"Coordinador / Supervisor",IF(Q5&lt;=3,"Jefes de División / Area / Sector",IF(Q5&lt;=5,"Gerente de Yacimiento / Operaciones",IF(Q5&lt;=8,"Gerente Regional",IF(Q5&lt;=15,"Director Global De Operaciones / 
Director De Exploracion Y Desarrollo",IF(Q5&lt;=20,"Director General De Tecpetrol E&amp;P")))))))</f>
        <v>Coordinador / Supervisor</v>
      </c>
    </row>
    <row r="6" spans="2:19" ht="55.2" customHeight="1" x14ac:dyDescent="0.25">
      <c r="B6" s="70"/>
      <c r="C6" s="75"/>
      <c r="D6" s="87" t="s">
        <v>146</v>
      </c>
      <c r="E6" s="54" t="s">
        <v>147</v>
      </c>
      <c r="F6" s="51" t="s">
        <v>142</v>
      </c>
      <c r="G6" s="52">
        <v>2</v>
      </c>
      <c r="H6" s="52">
        <v>2</v>
      </c>
      <c r="I6" s="52">
        <v>4</v>
      </c>
      <c r="J6" s="55" t="s">
        <v>143</v>
      </c>
      <c r="K6" s="51" t="s">
        <v>148</v>
      </c>
      <c r="L6" s="51" t="s">
        <v>149</v>
      </c>
      <c r="M6" s="32" t="s">
        <v>113</v>
      </c>
      <c r="N6" s="52"/>
      <c r="O6" s="52">
        <v>2</v>
      </c>
      <c r="P6" s="52">
        <v>1</v>
      </c>
      <c r="Q6" s="52">
        <v>2</v>
      </c>
      <c r="R6" s="56" t="s">
        <v>144</v>
      </c>
      <c r="S6" s="57" t="s">
        <v>145</v>
      </c>
    </row>
    <row r="7" spans="2:19" ht="67.2" customHeight="1" x14ac:dyDescent="0.25">
      <c r="B7" s="70"/>
      <c r="C7" s="76"/>
      <c r="D7" s="88" t="s">
        <v>68</v>
      </c>
      <c r="E7" s="44" t="s">
        <v>133</v>
      </c>
      <c r="F7" s="58" t="s">
        <v>151</v>
      </c>
      <c r="G7" s="45">
        <v>2</v>
      </c>
      <c r="H7" s="45">
        <v>1</v>
      </c>
      <c r="I7" s="45">
        <f t="shared" ref="I7:I8" si="0">H7*G7</f>
        <v>2</v>
      </c>
      <c r="J7" s="12" t="str">
        <f t="shared" ref="J7:J8" si="1">IF(I7="","",IF(I7&lt;=3,"BAJO",IF(I7&lt;=8,"MEDIO",IF(I7&lt;=20,"ALTO"))))</f>
        <v>BAJO</v>
      </c>
      <c r="K7" s="47" t="s">
        <v>131</v>
      </c>
      <c r="L7" s="90" t="s">
        <v>138</v>
      </c>
      <c r="M7" s="32" t="s">
        <v>113</v>
      </c>
      <c r="N7" s="45"/>
      <c r="O7" s="45">
        <v>1</v>
      </c>
      <c r="P7" s="45">
        <v>1</v>
      </c>
      <c r="Q7" s="45">
        <f t="shared" ref="Q7:Q8" si="2">P7*O7</f>
        <v>1</v>
      </c>
      <c r="R7" s="12" t="str">
        <f t="shared" ref="R7:R8" si="3">IF(Q7="","",IF(Q7&lt;=3,"BAJO",IF(Q7&lt;=8,"MEDIO",IF(Q7&lt;=20,"ALTO"))))</f>
        <v>BAJO</v>
      </c>
      <c r="S7" s="46" t="str">
        <f t="shared" ref="S7:S8" si="4">IF(Q7="","",IF(Q7&lt;=1,"Coordinador / Supervisor",IF(Q7&lt;=3,"Jefes de División / Area / Sector",IF(Q7&lt;=5,"Gerente de Yacimiento / Operaciones",IF(Q7&lt;=8,"Gerente Regional",IF(Q7&lt;=15,"Director Global De Operaciones / 
Director De Exploracion Y Desarrollo",IF(Q7&lt;=20,"Director General De Tecpetrol E&amp;P")))))))</f>
        <v>Coordinador / Supervisor</v>
      </c>
    </row>
    <row r="8" spans="2:19" ht="76.2" customHeight="1" thickBot="1" x14ac:dyDescent="0.3">
      <c r="B8" s="70"/>
      <c r="C8" s="77"/>
      <c r="D8" s="89" t="s">
        <v>68</v>
      </c>
      <c r="E8" s="83" t="s">
        <v>134</v>
      </c>
      <c r="F8" s="83" t="s">
        <v>136</v>
      </c>
      <c r="G8" s="81">
        <v>2</v>
      </c>
      <c r="H8" s="81">
        <v>1</v>
      </c>
      <c r="I8" s="81">
        <f t="shared" si="0"/>
        <v>2</v>
      </c>
      <c r="J8" s="20" t="str">
        <f t="shared" si="1"/>
        <v>BAJO</v>
      </c>
      <c r="K8" s="82" t="s">
        <v>135</v>
      </c>
      <c r="L8" s="91" t="s">
        <v>139</v>
      </c>
      <c r="M8" s="62" t="s">
        <v>113</v>
      </c>
      <c r="N8" s="81"/>
      <c r="O8" s="81">
        <v>1</v>
      </c>
      <c r="P8" s="81">
        <v>1</v>
      </c>
      <c r="Q8" s="81">
        <f t="shared" si="2"/>
        <v>1</v>
      </c>
      <c r="R8" s="20" t="str">
        <f t="shared" si="3"/>
        <v>BAJO</v>
      </c>
      <c r="S8" s="36" t="str">
        <f t="shared" si="4"/>
        <v>Coordinador / Supervisor</v>
      </c>
    </row>
    <row r="9" spans="2:19" ht="49.95" customHeight="1" x14ac:dyDescent="0.25">
      <c r="B9" s="70"/>
      <c r="C9" s="84" t="s">
        <v>127</v>
      </c>
      <c r="D9" s="27" t="s">
        <v>63</v>
      </c>
      <c r="E9" s="15" t="s">
        <v>122</v>
      </c>
      <c r="F9" s="28" t="s">
        <v>111</v>
      </c>
      <c r="G9" s="29">
        <v>2</v>
      </c>
      <c r="H9" s="29">
        <v>2</v>
      </c>
      <c r="I9" s="29">
        <f>H9*G9</f>
        <v>4</v>
      </c>
      <c r="J9" s="30" t="str">
        <f t="shared" ref="J9:J17" si="5">IF(I9="","",IF(I9&lt;=3,"BAJO",IF(I9&lt;=8,"MEDIO",IF(I9&lt;=20,"ALTO"))))</f>
        <v>MEDIO</v>
      </c>
      <c r="K9" s="43" t="s">
        <v>141</v>
      </c>
      <c r="L9" s="14" t="s">
        <v>112</v>
      </c>
      <c r="M9" s="15" t="s">
        <v>119</v>
      </c>
      <c r="N9" s="31"/>
      <c r="O9" s="29">
        <v>1</v>
      </c>
      <c r="P9" s="29">
        <v>2</v>
      </c>
      <c r="Q9" s="29">
        <f t="shared" ref="Q9:Q17" si="6">P9*O9</f>
        <v>2</v>
      </c>
      <c r="R9" s="13" t="str">
        <f t="shared" ref="R9:R17" si="7">IF(Q9="","",IF(Q9&lt;=3,"BAJO",IF(Q9&lt;=8,"MEDIO",IF(Q9&lt;=20,"ALTO"))))</f>
        <v>BAJO</v>
      </c>
      <c r="S9" s="35" t="str">
        <f t="shared" ref="S9:S17" si="8">IF(Q9="","",IF(Q9&lt;=1,"Coordinador / Supervisor",IF(Q9&lt;=3,"Jefes de División / Area / Sector",IF(Q9&lt;=5,"Gerente de Yacimiento / Operaciones",IF(Q9&lt;=8,"Gerente Regional",IF(Q9&lt;=15,"Director Global De Operaciones / 
Director De Exploracion Y Desarrollo",IF(Q9&lt;=20,"Director General De Tecpetrol E&amp;P")))))))</f>
        <v>Jefes de División / Area / Sector</v>
      </c>
    </row>
    <row r="10" spans="2:19" ht="49.95" customHeight="1" x14ac:dyDescent="0.25">
      <c r="B10" s="70"/>
      <c r="C10" s="78"/>
      <c r="D10" s="87" t="s">
        <v>146</v>
      </c>
      <c r="E10" s="54" t="s">
        <v>147</v>
      </c>
      <c r="F10" s="51" t="s">
        <v>142</v>
      </c>
      <c r="G10" s="52">
        <v>2</v>
      </c>
      <c r="H10" s="52">
        <v>2</v>
      </c>
      <c r="I10" s="52">
        <v>4</v>
      </c>
      <c r="J10" s="55" t="s">
        <v>143</v>
      </c>
      <c r="K10" s="51" t="s">
        <v>148</v>
      </c>
      <c r="L10" s="51" t="s">
        <v>149</v>
      </c>
      <c r="M10" s="32" t="s">
        <v>113</v>
      </c>
      <c r="N10" s="52"/>
      <c r="O10" s="52">
        <v>2</v>
      </c>
      <c r="P10" s="52">
        <v>1</v>
      </c>
      <c r="Q10" s="52">
        <v>2</v>
      </c>
      <c r="R10" s="56" t="s">
        <v>144</v>
      </c>
      <c r="S10" s="57" t="s">
        <v>145</v>
      </c>
    </row>
    <row r="11" spans="2:19" ht="63" customHeight="1" x14ac:dyDescent="0.25">
      <c r="B11" s="70"/>
      <c r="C11" s="78"/>
      <c r="D11" s="92" t="s">
        <v>68</v>
      </c>
      <c r="E11" s="44" t="s">
        <v>132</v>
      </c>
      <c r="F11" s="58" t="s">
        <v>151</v>
      </c>
      <c r="G11" s="45">
        <v>2</v>
      </c>
      <c r="H11" s="45">
        <v>1</v>
      </c>
      <c r="I11" s="45">
        <f t="shared" ref="I11" si="9">H11*G11</f>
        <v>2</v>
      </c>
      <c r="J11" s="12" t="str">
        <f t="shared" si="5"/>
        <v>BAJO</v>
      </c>
      <c r="K11" s="47" t="s">
        <v>131</v>
      </c>
      <c r="L11" s="90" t="s">
        <v>138</v>
      </c>
      <c r="M11" s="32" t="s">
        <v>113</v>
      </c>
      <c r="N11" s="45"/>
      <c r="O11" s="45">
        <v>1</v>
      </c>
      <c r="P11" s="45">
        <v>1</v>
      </c>
      <c r="Q11" s="45">
        <f t="shared" si="6"/>
        <v>1</v>
      </c>
      <c r="R11" s="12" t="str">
        <f t="shared" si="7"/>
        <v>BAJO</v>
      </c>
      <c r="S11" s="46" t="str">
        <f t="shared" si="8"/>
        <v>Coordinador / Supervisor</v>
      </c>
    </row>
    <row r="12" spans="2:19" ht="59.4" customHeight="1" x14ac:dyDescent="0.25">
      <c r="B12" s="70"/>
      <c r="C12" s="78"/>
      <c r="D12" s="16" t="s">
        <v>58</v>
      </c>
      <c r="E12" s="18" t="s">
        <v>115</v>
      </c>
      <c r="F12" s="17" t="s">
        <v>116</v>
      </c>
      <c r="G12" s="18">
        <v>2</v>
      </c>
      <c r="H12" s="18">
        <v>1</v>
      </c>
      <c r="I12" s="18">
        <f>H12*G12</f>
        <v>2</v>
      </c>
      <c r="J12" s="20" t="str">
        <f>IF(I12="","",IF(I12&lt;=3,"BAJO",IF(I12&lt;=8,"MEDIO",IF(I12&lt;=20,"ALTO"))))</f>
        <v>BAJO</v>
      </c>
      <c r="K12" s="17" t="s">
        <v>123</v>
      </c>
      <c r="L12" s="82" t="s">
        <v>137</v>
      </c>
      <c r="M12" s="32" t="s">
        <v>113</v>
      </c>
      <c r="N12" s="19"/>
      <c r="O12" s="18">
        <v>1</v>
      </c>
      <c r="P12" s="18">
        <v>1</v>
      </c>
      <c r="Q12" s="18">
        <f>P12*O12</f>
        <v>1</v>
      </c>
      <c r="R12" s="12" t="str">
        <f>IF(Q12="","",IF(Q12&lt;=3,"BAJO",IF(Q12&lt;=8,"MEDIO",IF(Q12&lt;=20,"ALTO"))))</f>
        <v>BAJO</v>
      </c>
      <c r="S12" s="36" t="str">
        <f>IF(Q12="","",IF(Q12&lt;=1,"Coordinador / Supervisor",IF(Q12&lt;=3,"Jefes de División / Area / Sector",IF(Q12&lt;=5,"Gerente de Yacimiento / Operaciones",IF(Q12&lt;=8,"Gerente Regional",IF(Q12&lt;=15,"Director Global De Operaciones / 
Director De Exploracion Y Desarrollo",IF(Q12&lt;=20,"Director General De Tecpetrol E&amp;P")))))))</f>
        <v>Coordinador / Supervisor</v>
      </c>
    </row>
    <row r="13" spans="2:19" ht="49.95" customHeight="1" x14ac:dyDescent="0.25">
      <c r="B13" s="70"/>
      <c r="C13" s="79"/>
      <c r="D13" s="21" t="s">
        <v>68</v>
      </c>
      <c r="E13" s="22" t="s">
        <v>120</v>
      </c>
      <c r="F13" s="22" t="s">
        <v>116</v>
      </c>
      <c r="G13" s="32">
        <v>2</v>
      </c>
      <c r="H13" s="32">
        <v>1</v>
      </c>
      <c r="I13" s="32">
        <f>H13*G13</f>
        <v>2</v>
      </c>
      <c r="J13" s="12" t="str">
        <f>IF(I13="","",IF(I13&lt;=3,"BAJO",IF(I13&lt;=8,"MEDIO",IF(I13&lt;=20,"ALTO"))))</f>
        <v>BAJO</v>
      </c>
      <c r="K13" s="22" t="s">
        <v>121</v>
      </c>
      <c r="L13" s="47" t="s">
        <v>118</v>
      </c>
      <c r="M13" s="32" t="s">
        <v>113</v>
      </c>
      <c r="N13" s="33"/>
      <c r="O13" s="32">
        <v>1</v>
      </c>
      <c r="P13" s="32">
        <v>1</v>
      </c>
      <c r="Q13" s="32">
        <f>P13*O13</f>
        <v>1</v>
      </c>
      <c r="R13" s="12" t="str">
        <f>IF(Q13="","",IF(Q13&lt;=3,"BAJO",IF(Q13&lt;=8,"MEDIO",IF(Q13&lt;=20,"ALTO"))))</f>
        <v>BAJO</v>
      </c>
      <c r="S13" s="34" t="str">
        <f>IF(Q13="","",IF(Q13&lt;=1,"Coordinador / Supervisor",IF(Q13&lt;=3,"Jefes de División / Area / Sector",IF(Q13&lt;=5,"Gerente de Yacimiento / Operaciones",IF(Q13&lt;=8,"Gerente Regional",IF(Q13&lt;=15,"Director Global De Operaciones / 
Director De Exploracion Y Desarrollo",IF(Q13&lt;=20,"Director General De Tecpetrol E&amp;P")))))))</f>
        <v>Coordinador / Supervisor</v>
      </c>
    </row>
    <row r="14" spans="2:19" ht="49.95" customHeight="1" thickBot="1" x14ac:dyDescent="0.3">
      <c r="B14" s="70"/>
      <c r="C14" s="80"/>
      <c r="D14" s="85" t="s">
        <v>0</v>
      </c>
      <c r="E14" s="23" t="s">
        <v>81</v>
      </c>
      <c r="F14" s="25" t="s">
        <v>111</v>
      </c>
      <c r="G14" s="23">
        <v>2</v>
      </c>
      <c r="H14" s="23">
        <v>1</v>
      </c>
      <c r="I14" s="23">
        <f>H14*G14</f>
        <v>2</v>
      </c>
      <c r="J14" s="24" t="str">
        <f t="shared" ref="J14" si="10">IF(I14="","",IF(I14&lt;=3,"BAJO",IF(I14&lt;=8,"MEDIO",IF(I14&lt;=20,"ALTO"))))</f>
        <v>BAJO</v>
      </c>
      <c r="K14" s="25" t="s">
        <v>124</v>
      </c>
      <c r="L14" s="25" t="s">
        <v>112</v>
      </c>
      <c r="M14" s="25" t="s">
        <v>113</v>
      </c>
      <c r="N14" s="26"/>
      <c r="O14" s="23">
        <v>1</v>
      </c>
      <c r="P14" s="23">
        <v>1</v>
      </c>
      <c r="Q14" s="23">
        <f t="shared" ref="Q14" si="11">P14*O14</f>
        <v>1</v>
      </c>
      <c r="R14" s="24" t="str">
        <f t="shared" ref="R14" si="12">IF(Q14="","",IF(Q14&lt;=3,"BAJO",IF(Q14&lt;=8,"MEDIO",IF(Q14&lt;=20,"ALTO"))))</f>
        <v>BAJO</v>
      </c>
      <c r="S14" s="86" t="str">
        <f t="shared" ref="S14" si="13">IF(Q14="","",IF(Q14&lt;=1,"Coordinador / Supervisor",IF(Q14&lt;=3,"Jefes de División / Area / Sector",IF(Q14&lt;=5,"Gerente de Yacimiento / Operaciones",IF(Q14&lt;=8,"Gerente Regional",IF(Q14&lt;=15,"Director Global De Operaciones / 
Director De Exploracion Y Desarrollo",IF(Q14&lt;=20,"Director General De Tecpetrol E&amp;P")))))))</f>
        <v>Coordinador / Supervisor</v>
      </c>
    </row>
    <row r="15" spans="2:19" ht="49.95" customHeight="1" x14ac:dyDescent="0.25">
      <c r="B15" s="70"/>
      <c r="C15" s="74" t="s">
        <v>128</v>
      </c>
      <c r="D15" s="38" t="s">
        <v>125</v>
      </c>
      <c r="E15" s="39" t="s">
        <v>24</v>
      </c>
      <c r="F15" s="40" t="s">
        <v>111</v>
      </c>
      <c r="G15" s="41">
        <v>2</v>
      </c>
      <c r="H15" s="41">
        <v>1</v>
      </c>
      <c r="I15" s="41">
        <f t="shared" ref="I15" si="14">H15*G15</f>
        <v>2</v>
      </c>
      <c r="J15" s="30" t="str">
        <f t="shared" si="5"/>
        <v>BAJO</v>
      </c>
      <c r="K15" s="15" t="s">
        <v>126</v>
      </c>
      <c r="L15" s="15" t="s">
        <v>112</v>
      </c>
      <c r="M15" s="15" t="s">
        <v>113</v>
      </c>
      <c r="N15" s="42"/>
      <c r="O15" s="41">
        <v>1</v>
      </c>
      <c r="P15" s="41">
        <v>1</v>
      </c>
      <c r="Q15" s="41">
        <f t="shared" si="6"/>
        <v>1</v>
      </c>
      <c r="R15" s="13" t="str">
        <f t="shared" si="7"/>
        <v>BAJO</v>
      </c>
      <c r="S15" s="35" t="str">
        <f t="shared" si="8"/>
        <v>Coordinador / Supervisor</v>
      </c>
    </row>
    <row r="16" spans="2:19" ht="49.95" customHeight="1" x14ac:dyDescent="0.25">
      <c r="B16" s="70"/>
      <c r="C16" s="75"/>
      <c r="D16" s="100" t="s">
        <v>146</v>
      </c>
      <c r="E16" s="93" t="s">
        <v>147</v>
      </c>
      <c r="F16" s="94" t="s">
        <v>142</v>
      </c>
      <c r="G16" s="95">
        <v>2</v>
      </c>
      <c r="H16" s="95">
        <v>2</v>
      </c>
      <c r="I16" s="95">
        <v>4</v>
      </c>
      <c r="J16" s="96" t="s">
        <v>143</v>
      </c>
      <c r="K16" s="94" t="s">
        <v>148</v>
      </c>
      <c r="L16" s="94" t="s">
        <v>149</v>
      </c>
      <c r="M16" s="97" t="s">
        <v>130</v>
      </c>
      <c r="N16" s="95"/>
      <c r="O16" s="52">
        <v>2</v>
      </c>
      <c r="P16" s="52">
        <v>1</v>
      </c>
      <c r="Q16" s="52">
        <v>2</v>
      </c>
      <c r="R16" s="56" t="s">
        <v>144</v>
      </c>
      <c r="S16" s="57" t="s">
        <v>145</v>
      </c>
    </row>
    <row r="17" spans="2:19" ht="75.599999999999994" customHeight="1" x14ac:dyDescent="0.25">
      <c r="B17" s="70"/>
      <c r="C17" s="70"/>
      <c r="D17" s="98" t="s">
        <v>0</v>
      </c>
      <c r="E17" s="99" t="s">
        <v>81</v>
      </c>
      <c r="F17" s="63" t="s">
        <v>111</v>
      </c>
      <c r="G17" s="45">
        <v>2</v>
      </c>
      <c r="H17" s="45">
        <v>1</v>
      </c>
      <c r="I17" s="32">
        <f>H17*G17</f>
        <v>2</v>
      </c>
      <c r="J17" s="12" t="str">
        <f t="shared" si="5"/>
        <v>BAJO</v>
      </c>
      <c r="K17" s="63" t="s">
        <v>150</v>
      </c>
      <c r="L17" s="47" t="s">
        <v>140</v>
      </c>
      <c r="M17" s="22" t="s">
        <v>113</v>
      </c>
      <c r="N17" s="33"/>
      <c r="O17" s="32">
        <v>1</v>
      </c>
      <c r="P17" s="32">
        <v>1</v>
      </c>
      <c r="Q17" s="32">
        <f t="shared" si="6"/>
        <v>1</v>
      </c>
      <c r="R17" s="12" t="str">
        <f t="shared" si="7"/>
        <v>BAJO</v>
      </c>
      <c r="S17" s="34" t="str">
        <f t="shared" si="8"/>
        <v>Coordinador / Supervisor</v>
      </c>
    </row>
    <row r="18" spans="2:19" ht="64.8" customHeight="1" x14ac:dyDescent="0.25">
      <c r="B18" s="70"/>
      <c r="C18" s="70"/>
      <c r="D18" s="16" t="s">
        <v>58</v>
      </c>
      <c r="E18" s="18" t="s">
        <v>115</v>
      </c>
      <c r="F18" s="17" t="s">
        <v>116</v>
      </c>
      <c r="G18" s="18">
        <v>2</v>
      </c>
      <c r="H18" s="18">
        <v>1</v>
      </c>
      <c r="I18" s="18">
        <f>H18*G18</f>
        <v>2</v>
      </c>
      <c r="J18" s="20" t="str">
        <f>IF(I18="","",IF(I18&lt;=3,"BAJO",IF(I18&lt;=8,"MEDIO",IF(I18&lt;=20,"ALTO"))))</f>
        <v>BAJO</v>
      </c>
      <c r="K18" s="17" t="s">
        <v>123</v>
      </c>
      <c r="L18" s="82" t="s">
        <v>137</v>
      </c>
      <c r="M18" s="18" t="s">
        <v>113</v>
      </c>
      <c r="N18" s="19"/>
      <c r="O18" s="18">
        <v>1</v>
      </c>
      <c r="P18" s="18">
        <v>1</v>
      </c>
      <c r="Q18" s="18">
        <f>P18*O18</f>
        <v>1</v>
      </c>
      <c r="R18" s="12" t="str">
        <f>IF(Q18="","",IF(Q18&lt;=3,"BAJO",IF(Q18&lt;=8,"MEDIO",IF(Q18&lt;=20,"ALTO"))))</f>
        <v>BAJO</v>
      </c>
      <c r="S18" s="36" t="str">
        <f>IF(Q18="","",IF(Q18&lt;=1,"Coordinador / Supervisor",IF(Q18&lt;=3,"Jefes de División / Area / Sector",IF(Q18&lt;=5,"Gerente de Yacimiento / Operaciones",IF(Q18&lt;=8,"Gerente Regional",IF(Q18&lt;=15,"Director Global De Operaciones / 
Director De Exploracion Y Desarrollo",IF(Q18&lt;=20,"Director General De Tecpetrol E&amp;P")))))))</f>
        <v>Coordinador / Supervisor</v>
      </c>
    </row>
    <row r="19" spans="2:19" ht="60.6" customHeight="1" thickBot="1" x14ac:dyDescent="0.3">
      <c r="B19" s="71"/>
      <c r="C19" s="71"/>
      <c r="D19" s="101" t="s">
        <v>68</v>
      </c>
      <c r="E19" s="48" t="s">
        <v>132</v>
      </c>
      <c r="F19" s="59" t="s">
        <v>151</v>
      </c>
      <c r="G19" s="49">
        <v>2</v>
      </c>
      <c r="H19" s="49">
        <v>1</v>
      </c>
      <c r="I19" s="49">
        <f t="shared" ref="I19" si="15">H19*G19</f>
        <v>2</v>
      </c>
      <c r="J19" s="24" t="str">
        <f t="shared" ref="J19" si="16">IF(I19="","",IF(I19&lt;=3,"BAJO",IF(I19&lt;=8,"MEDIO",IF(I19&lt;=20,"ALTO"))))</f>
        <v>BAJO</v>
      </c>
      <c r="K19" s="61" t="s">
        <v>131</v>
      </c>
      <c r="L19" s="60" t="s">
        <v>138</v>
      </c>
      <c r="M19" s="50" t="s">
        <v>130</v>
      </c>
      <c r="N19" s="49"/>
      <c r="O19" s="49">
        <v>1</v>
      </c>
      <c r="P19" s="49">
        <v>1</v>
      </c>
      <c r="Q19" s="49">
        <f t="shared" ref="Q19" si="17">P19*O19</f>
        <v>1</v>
      </c>
      <c r="R19" s="24" t="str">
        <f t="shared" ref="R19" si="18">IF(Q19="","",IF(Q19&lt;=3,"BAJO",IF(Q19&lt;=8,"MEDIO",IF(Q19&lt;=20,"ALTO"))))</f>
        <v>BAJO</v>
      </c>
      <c r="S19" s="37" t="str">
        <f t="shared" ref="S19" si="19">IF(Q19="","",IF(Q19&lt;=1,"Coordinador / Supervisor",IF(Q19&lt;=3,"Jefes de División / Area / Sector",IF(Q19&lt;=5,"Gerente de Yacimiento / Operaciones",IF(Q19&lt;=8,"Gerente Regional",IF(Q19&lt;=15,"Director Global De Operaciones / 
Director De Exploracion Y Desarrollo",IF(Q19&lt;=20,"Director General De Tecpetrol E&amp;P")))))))</f>
        <v>Coordinador / Supervisor</v>
      </c>
    </row>
    <row r="20" spans="2:19" ht="49.95" customHeight="1" x14ac:dyDescent="0.25"/>
  </sheetData>
  <mergeCells count="21">
    <mergeCell ref="B5:B19"/>
    <mergeCell ref="I3:J3"/>
    <mergeCell ref="C5:C8"/>
    <mergeCell ref="C9:C14"/>
    <mergeCell ref="Q3:R3"/>
    <mergeCell ref="C15:C19"/>
    <mergeCell ref="S3:S4"/>
    <mergeCell ref="B2:S2"/>
    <mergeCell ref="B3:B4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  <mergeCell ref="P3:P4"/>
  </mergeCells>
  <conditionalFormatting sqref="J5 R5 J13:J15 R13:R15 R17:R18 J17:J18 R9 J9">
    <cfRule type="cellIs" dxfId="56" priority="85" stopIfTrue="1" operator="equal">
      <formula>"ALTO"</formula>
    </cfRule>
    <cfRule type="cellIs" dxfId="55" priority="86" stopIfTrue="1" operator="equal">
      <formula>"MEDIO"</formula>
    </cfRule>
    <cfRule type="cellIs" dxfId="54" priority="87" stopIfTrue="1" operator="equal">
      <formula>"BAJO"</formula>
    </cfRule>
  </conditionalFormatting>
  <conditionalFormatting sqref="R5 J5">
    <cfRule type="cellIs" dxfId="53" priority="64" stopIfTrue="1" operator="equal">
      <formula>"ALTO"</formula>
    </cfRule>
    <cfRule type="cellIs" dxfId="52" priority="65" stopIfTrue="1" operator="equal">
      <formula>"MEDIO"</formula>
    </cfRule>
    <cfRule type="cellIs" dxfId="51" priority="66" stopIfTrue="1" operator="equal">
      <formula>"BAJO"</formula>
    </cfRule>
  </conditionalFormatting>
  <conditionalFormatting sqref="R13 J13">
    <cfRule type="cellIs" dxfId="50" priority="58" stopIfTrue="1" operator="equal">
      <formula>"ALTO"</formula>
    </cfRule>
    <cfRule type="cellIs" dxfId="49" priority="59" stopIfTrue="1" operator="equal">
      <formula>"MEDIO"</formula>
    </cfRule>
    <cfRule type="cellIs" dxfId="48" priority="60" stopIfTrue="1" operator="equal">
      <formula>"BAJO"</formula>
    </cfRule>
  </conditionalFormatting>
  <conditionalFormatting sqref="R17 J17">
    <cfRule type="cellIs" dxfId="47" priority="49" stopIfTrue="1" operator="equal">
      <formula>"ALTO"</formula>
    </cfRule>
    <cfRule type="cellIs" dxfId="46" priority="50" stopIfTrue="1" operator="equal">
      <formula>"MEDIO"</formula>
    </cfRule>
    <cfRule type="cellIs" dxfId="45" priority="51" stopIfTrue="1" operator="equal">
      <formula>"BAJO"</formula>
    </cfRule>
  </conditionalFormatting>
  <conditionalFormatting sqref="R14 J14">
    <cfRule type="cellIs" dxfId="44" priority="43" stopIfTrue="1" operator="equal">
      <formula>"ALTO"</formula>
    </cfRule>
    <cfRule type="cellIs" dxfId="43" priority="44" stopIfTrue="1" operator="equal">
      <formula>"MEDIO"</formula>
    </cfRule>
    <cfRule type="cellIs" dxfId="42" priority="45" stopIfTrue="1" operator="equal">
      <formula>"BAJO"</formula>
    </cfRule>
  </conditionalFormatting>
  <conditionalFormatting sqref="R18 J18">
    <cfRule type="cellIs" dxfId="41" priority="52" stopIfTrue="1" operator="equal">
      <formula>"ALTO"</formula>
    </cfRule>
    <cfRule type="cellIs" dxfId="40" priority="53" stopIfTrue="1" operator="equal">
      <formula>"MEDIO"</formula>
    </cfRule>
    <cfRule type="cellIs" dxfId="39" priority="54" stopIfTrue="1" operator="equal">
      <formula>"BAJO"</formula>
    </cfRule>
  </conditionalFormatting>
  <conditionalFormatting sqref="R12 J12">
    <cfRule type="cellIs" dxfId="38" priority="37" stopIfTrue="1" operator="equal">
      <formula>"ALTO"</formula>
    </cfRule>
    <cfRule type="cellIs" dxfId="37" priority="38" stopIfTrue="1" operator="equal">
      <formula>"MEDIO"</formula>
    </cfRule>
    <cfRule type="cellIs" dxfId="36" priority="39" stopIfTrue="1" operator="equal">
      <formula>"BAJO"</formula>
    </cfRule>
  </conditionalFormatting>
  <conditionalFormatting sqref="R15 J15">
    <cfRule type="cellIs" dxfId="35" priority="46" stopIfTrue="1" operator="equal">
      <formula>"ALTO"</formula>
    </cfRule>
    <cfRule type="cellIs" dxfId="34" priority="47" stopIfTrue="1" operator="equal">
      <formula>"MEDIO"</formula>
    </cfRule>
    <cfRule type="cellIs" dxfId="33" priority="48" stopIfTrue="1" operator="equal">
      <formula>"BAJO"</formula>
    </cfRule>
  </conditionalFormatting>
  <conditionalFormatting sqref="R12 J12">
    <cfRule type="cellIs" dxfId="32" priority="40" stopIfTrue="1" operator="equal">
      <formula>"ALTO"</formula>
    </cfRule>
    <cfRule type="cellIs" dxfId="31" priority="41" stopIfTrue="1" operator="equal">
      <formula>"MEDIO"</formula>
    </cfRule>
    <cfRule type="cellIs" dxfId="30" priority="42" stopIfTrue="1" operator="equal">
      <formula>"BAJO"</formula>
    </cfRule>
  </conditionalFormatting>
  <conditionalFormatting sqref="J7 R7">
    <cfRule type="cellIs" dxfId="29" priority="34" stopIfTrue="1" operator="equal">
      <formula>"ALTO"</formula>
    </cfRule>
    <cfRule type="cellIs" dxfId="28" priority="35" stopIfTrue="1" operator="equal">
      <formula>"MEDIO"</formula>
    </cfRule>
    <cfRule type="cellIs" dxfId="27" priority="36" stopIfTrue="1" operator="equal">
      <formula>"BAJO"</formula>
    </cfRule>
  </conditionalFormatting>
  <conditionalFormatting sqref="J11 R11">
    <cfRule type="cellIs" dxfId="26" priority="31" stopIfTrue="1" operator="equal">
      <formula>"ALTO"</formula>
    </cfRule>
    <cfRule type="cellIs" dxfId="25" priority="32" stopIfTrue="1" operator="equal">
      <formula>"MEDIO"</formula>
    </cfRule>
    <cfRule type="cellIs" dxfId="24" priority="33" stopIfTrue="1" operator="equal">
      <formula>"BAJO"</formula>
    </cfRule>
  </conditionalFormatting>
  <conditionalFormatting sqref="J19 R19">
    <cfRule type="cellIs" dxfId="23" priority="28" stopIfTrue="1" operator="equal">
      <formula>"ALTO"</formula>
    </cfRule>
    <cfRule type="cellIs" dxfId="22" priority="29" stopIfTrue="1" operator="equal">
      <formula>"MEDIO"</formula>
    </cfRule>
    <cfRule type="cellIs" dxfId="21" priority="30" stopIfTrue="1" operator="equal">
      <formula>"BAJO"</formula>
    </cfRule>
  </conditionalFormatting>
  <conditionalFormatting sqref="J8 R8">
    <cfRule type="cellIs" dxfId="20" priority="25" stopIfTrue="1" operator="equal">
      <formula>"ALTO"</formula>
    </cfRule>
    <cfRule type="cellIs" dxfId="19" priority="26" stopIfTrue="1" operator="equal">
      <formula>"MEDIO"</formula>
    </cfRule>
    <cfRule type="cellIs" dxfId="18" priority="27" stopIfTrue="1" operator="equal">
      <formula>"BAJO"</formula>
    </cfRule>
  </conditionalFormatting>
  <conditionalFormatting sqref="R6">
    <cfRule type="cellIs" dxfId="17" priority="16" stopIfTrue="1" operator="equal">
      <formula>"ALTO"</formula>
    </cfRule>
    <cfRule type="cellIs" dxfId="16" priority="17" stopIfTrue="1" operator="equal">
      <formula>"MEDIO"</formula>
    </cfRule>
    <cfRule type="cellIs" dxfId="15" priority="18" stopIfTrue="1" operator="equal">
      <formula>"BAJO"</formula>
    </cfRule>
  </conditionalFormatting>
  <conditionalFormatting sqref="J6">
    <cfRule type="cellIs" dxfId="14" priority="13" stopIfTrue="1" operator="equal">
      <formula>"ALTO"</formula>
    </cfRule>
    <cfRule type="cellIs" dxfId="13" priority="14" stopIfTrue="1" operator="equal">
      <formula>"MEDIO"</formula>
    </cfRule>
    <cfRule type="cellIs" dxfId="12" priority="15" stopIfTrue="1" operator="equal">
      <formula>"BAJO"</formula>
    </cfRule>
  </conditionalFormatting>
  <conditionalFormatting sqref="J10">
    <cfRule type="cellIs" dxfId="11" priority="7" stopIfTrue="1" operator="equal">
      <formula>"ALTO"</formula>
    </cfRule>
    <cfRule type="cellIs" dxfId="10" priority="8" stopIfTrue="1" operator="equal">
      <formula>"MEDIO"</formula>
    </cfRule>
    <cfRule type="cellIs" dxfId="9" priority="9" stopIfTrue="1" operator="equal">
      <formula>"BAJO"</formula>
    </cfRule>
  </conditionalFormatting>
  <conditionalFormatting sqref="R10">
    <cfRule type="cellIs" dxfId="8" priority="10" stopIfTrue="1" operator="equal">
      <formula>"ALTO"</formula>
    </cfRule>
    <cfRule type="cellIs" dxfId="7" priority="11" stopIfTrue="1" operator="equal">
      <formula>"MEDIO"</formula>
    </cfRule>
    <cfRule type="cellIs" dxfId="6" priority="12" stopIfTrue="1" operator="equal">
      <formula>"BAJO"</formula>
    </cfRule>
  </conditionalFormatting>
  <conditionalFormatting sqref="J16">
    <cfRule type="cellIs" dxfId="5" priority="1" stopIfTrue="1" operator="equal">
      <formula>"ALTO"</formula>
    </cfRule>
    <cfRule type="cellIs" dxfId="4" priority="2" stopIfTrue="1" operator="equal">
      <formula>"MEDIO"</formula>
    </cfRule>
    <cfRule type="cellIs" dxfId="3" priority="3" stopIfTrue="1" operator="equal">
      <formula>"BAJO"</formula>
    </cfRule>
  </conditionalFormatting>
  <conditionalFormatting sqref="R16">
    <cfRule type="cellIs" dxfId="2" priority="4" stopIfTrue="1" operator="equal">
      <formula>"ALTO"</formula>
    </cfRule>
    <cfRule type="cellIs" dxfId="1" priority="5" stopIfTrue="1" operator="equal">
      <formula>"MEDIO"</formula>
    </cfRule>
    <cfRule type="cellIs" dxfId="0" priority="6" stopIfTrue="1" operator="equal">
      <formula>"BAJO"</formula>
    </cfRule>
  </conditionalFormatting>
  <pageMargins left="0.31" right="0.17" top="0.74803149606299213" bottom="0.74803149606299213" header="0.31496062992125984" footer="0.31496062992125984"/>
  <pageSetup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56"/>
  <sheetViews>
    <sheetView showGridLines="0" view="pageBreakPreview" topLeftCell="A22" zoomScaleNormal="85" zoomScaleSheetLayoutView="100" workbookViewId="0">
      <selection activeCell="B26" sqref="B26"/>
    </sheetView>
  </sheetViews>
  <sheetFormatPr baseColWidth="10" defaultColWidth="9.109375" defaultRowHeight="13.2" x14ac:dyDescent="0.25"/>
  <cols>
    <col min="1" max="1" width="9.109375" style="5"/>
    <col min="2" max="2" width="44.88671875" style="8" customWidth="1"/>
    <col min="3" max="3" width="9.109375" style="8"/>
    <col min="4" max="4" width="9.109375" style="5"/>
    <col min="5" max="5" width="44.88671875" style="8" customWidth="1"/>
    <col min="6" max="16384" width="9.109375" style="8"/>
  </cols>
  <sheetData>
    <row r="2" spans="1:5" ht="15.6" x14ac:dyDescent="0.25">
      <c r="A2" s="6" t="s">
        <v>74</v>
      </c>
    </row>
    <row r="4" spans="1:5" x14ac:dyDescent="0.25">
      <c r="A4" s="4">
        <v>100</v>
      </c>
      <c r="B4" s="1" t="s">
        <v>0</v>
      </c>
      <c r="D4" s="4">
        <v>600</v>
      </c>
      <c r="E4" s="1" t="s">
        <v>43</v>
      </c>
    </row>
    <row r="5" spans="1:5" ht="26.4" x14ac:dyDescent="0.25">
      <c r="A5" s="5">
        <v>101</v>
      </c>
      <c r="B5" s="7" t="s">
        <v>78</v>
      </c>
      <c r="D5" s="5">
        <v>601</v>
      </c>
      <c r="E5" s="2" t="s">
        <v>44</v>
      </c>
    </row>
    <row r="6" spans="1:5" x14ac:dyDescent="0.25">
      <c r="A6" s="5">
        <v>102</v>
      </c>
      <c r="B6" s="8" t="s">
        <v>1</v>
      </c>
      <c r="D6" s="5">
        <v>602</v>
      </c>
      <c r="E6" s="2" t="s">
        <v>45</v>
      </c>
    </row>
    <row r="7" spans="1:5" x14ac:dyDescent="0.25">
      <c r="A7" s="5">
        <v>103</v>
      </c>
      <c r="B7" s="8" t="s">
        <v>2</v>
      </c>
      <c r="D7" s="5">
        <v>603</v>
      </c>
      <c r="E7" s="2" t="s">
        <v>46</v>
      </c>
    </row>
    <row r="8" spans="1:5" x14ac:dyDescent="0.25">
      <c r="A8" s="5">
        <v>104</v>
      </c>
      <c r="B8" s="8" t="s">
        <v>3</v>
      </c>
      <c r="D8" s="5">
        <v>604</v>
      </c>
      <c r="E8" s="2" t="s">
        <v>47</v>
      </c>
    </row>
    <row r="9" spans="1:5" x14ac:dyDescent="0.25">
      <c r="A9" s="5">
        <v>105</v>
      </c>
      <c r="B9" s="2" t="s">
        <v>81</v>
      </c>
      <c r="D9" s="5">
        <v>605</v>
      </c>
      <c r="E9" s="2" t="s">
        <v>48</v>
      </c>
    </row>
    <row r="10" spans="1:5" x14ac:dyDescent="0.25">
      <c r="A10" s="5">
        <v>106</v>
      </c>
      <c r="B10" s="2" t="s">
        <v>80</v>
      </c>
      <c r="D10" s="5">
        <v>606</v>
      </c>
      <c r="E10" s="2" t="s">
        <v>49</v>
      </c>
    </row>
    <row r="11" spans="1:5" x14ac:dyDescent="0.25">
      <c r="A11" s="5">
        <v>107</v>
      </c>
      <c r="B11" s="2" t="s">
        <v>86</v>
      </c>
      <c r="D11" s="5">
        <v>607</v>
      </c>
      <c r="E11" s="2" t="s">
        <v>50</v>
      </c>
    </row>
    <row r="12" spans="1:5" x14ac:dyDescent="0.25">
      <c r="D12" s="5">
        <v>608</v>
      </c>
      <c r="E12" s="2" t="s">
        <v>91</v>
      </c>
    </row>
    <row r="13" spans="1:5" x14ac:dyDescent="0.25">
      <c r="A13" s="4">
        <v>200</v>
      </c>
      <c r="B13" s="1" t="s">
        <v>4</v>
      </c>
      <c r="D13" s="5">
        <v>609</v>
      </c>
      <c r="E13" s="2" t="s">
        <v>92</v>
      </c>
    </row>
    <row r="14" spans="1:5" ht="26.4" x14ac:dyDescent="0.25">
      <c r="A14" s="5">
        <v>201</v>
      </c>
      <c r="B14" s="3" t="s">
        <v>5</v>
      </c>
    </row>
    <row r="15" spans="1:5" x14ac:dyDescent="0.25">
      <c r="A15" s="5">
        <v>202</v>
      </c>
      <c r="B15" s="2" t="s">
        <v>6</v>
      </c>
      <c r="D15" s="4">
        <v>700</v>
      </c>
      <c r="E15" s="1" t="s">
        <v>51</v>
      </c>
    </row>
    <row r="16" spans="1:5" x14ac:dyDescent="0.25">
      <c r="A16" s="5">
        <v>203</v>
      </c>
      <c r="B16" s="2" t="s">
        <v>7</v>
      </c>
      <c r="D16" s="5">
        <v>701</v>
      </c>
      <c r="E16" s="2" t="s">
        <v>52</v>
      </c>
    </row>
    <row r="17" spans="1:5" x14ac:dyDescent="0.25">
      <c r="A17" s="5">
        <v>204</v>
      </c>
      <c r="B17" s="2" t="s">
        <v>8</v>
      </c>
      <c r="D17" s="5">
        <v>702</v>
      </c>
      <c r="E17" s="2" t="s">
        <v>53</v>
      </c>
    </row>
    <row r="18" spans="1:5" x14ac:dyDescent="0.25">
      <c r="A18" s="5">
        <v>205</v>
      </c>
      <c r="B18" s="2" t="s">
        <v>9</v>
      </c>
      <c r="D18" s="5">
        <v>703</v>
      </c>
      <c r="E18" s="2" t="s">
        <v>54</v>
      </c>
    </row>
    <row r="19" spans="1:5" x14ac:dyDescent="0.25">
      <c r="A19" s="5">
        <v>206</v>
      </c>
      <c r="B19" s="2" t="s">
        <v>10</v>
      </c>
      <c r="D19" s="5">
        <v>704</v>
      </c>
      <c r="E19" s="2" t="s">
        <v>57</v>
      </c>
    </row>
    <row r="20" spans="1:5" x14ac:dyDescent="0.25">
      <c r="A20" s="5">
        <v>207</v>
      </c>
      <c r="B20" s="2" t="s">
        <v>11</v>
      </c>
      <c r="D20" s="5">
        <v>705</v>
      </c>
      <c r="E20" s="2" t="s">
        <v>55</v>
      </c>
    </row>
    <row r="21" spans="1:5" ht="26.4" x14ac:dyDescent="0.25">
      <c r="A21" s="5">
        <v>208</v>
      </c>
      <c r="B21" s="2" t="s">
        <v>12</v>
      </c>
      <c r="D21" s="5">
        <v>706</v>
      </c>
      <c r="E21" s="3" t="s">
        <v>56</v>
      </c>
    </row>
    <row r="22" spans="1:5" x14ac:dyDescent="0.25">
      <c r="A22" s="5">
        <v>209</v>
      </c>
      <c r="B22" s="2" t="s">
        <v>13</v>
      </c>
    </row>
    <row r="23" spans="1:5" x14ac:dyDescent="0.25">
      <c r="D23" s="4">
        <v>800</v>
      </c>
      <c r="E23" s="1" t="s">
        <v>58</v>
      </c>
    </row>
    <row r="24" spans="1:5" x14ac:dyDescent="0.25">
      <c r="A24" s="4">
        <v>300</v>
      </c>
      <c r="B24" s="1" t="s">
        <v>14</v>
      </c>
      <c r="D24" s="5">
        <v>801</v>
      </c>
      <c r="E24" s="2" t="s">
        <v>59</v>
      </c>
    </row>
    <row r="25" spans="1:5" x14ac:dyDescent="0.25">
      <c r="A25" s="5">
        <v>301</v>
      </c>
      <c r="B25" s="2" t="s">
        <v>15</v>
      </c>
      <c r="D25" s="5">
        <v>802</v>
      </c>
      <c r="E25" s="2" t="s">
        <v>60</v>
      </c>
    </row>
    <row r="26" spans="1:5" x14ac:dyDescent="0.25">
      <c r="A26" s="5">
        <v>302</v>
      </c>
      <c r="B26" s="2" t="s">
        <v>16</v>
      </c>
      <c r="D26" s="5">
        <v>803</v>
      </c>
      <c r="E26" s="2" t="s">
        <v>61</v>
      </c>
    </row>
    <row r="27" spans="1:5" x14ac:dyDescent="0.25">
      <c r="A27" s="5">
        <v>303</v>
      </c>
      <c r="B27" s="2" t="s">
        <v>17</v>
      </c>
      <c r="D27" s="5">
        <v>804</v>
      </c>
      <c r="E27" s="2" t="s">
        <v>62</v>
      </c>
    </row>
    <row r="28" spans="1:5" x14ac:dyDescent="0.25">
      <c r="A28" s="5">
        <v>304</v>
      </c>
      <c r="B28" s="2" t="s">
        <v>18</v>
      </c>
    </row>
    <row r="29" spans="1:5" x14ac:dyDescent="0.25">
      <c r="A29" s="5">
        <v>305</v>
      </c>
      <c r="B29" s="2" t="s">
        <v>19</v>
      </c>
      <c r="D29" s="4">
        <v>900</v>
      </c>
      <c r="E29" s="1" t="s">
        <v>63</v>
      </c>
    </row>
    <row r="30" spans="1:5" x14ac:dyDescent="0.25">
      <c r="A30" s="5">
        <v>306</v>
      </c>
      <c r="B30" s="2" t="s">
        <v>20</v>
      </c>
      <c r="D30" s="5">
        <v>901</v>
      </c>
      <c r="E30" s="2" t="s">
        <v>64</v>
      </c>
    </row>
    <row r="31" spans="1:5" x14ac:dyDescent="0.25">
      <c r="A31" s="5">
        <v>307</v>
      </c>
      <c r="B31" s="2" t="s">
        <v>76</v>
      </c>
      <c r="D31" s="5">
        <v>902</v>
      </c>
      <c r="E31" s="2" t="s">
        <v>65</v>
      </c>
    </row>
    <row r="32" spans="1:5" x14ac:dyDescent="0.25">
      <c r="A32" s="5">
        <v>308</v>
      </c>
      <c r="B32" s="2" t="s">
        <v>77</v>
      </c>
      <c r="D32" s="5">
        <v>903</v>
      </c>
      <c r="E32" s="2" t="s">
        <v>66</v>
      </c>
    </row>
    <row r="33" spans="1:5" x14ac:dyDescent="0.25">
      <c r="D33" s="5">
        <v>904</v>
      </c>
      <c r="E33" s="2" t="s">
        <v>67</v>
      </c>
    </row>
    <row r="34" spans="1:5" x14ac:dyDescent="0.25">
      <c r="A34" s="4">
        <v>400</v>
      </c>
      <c r="B34" s="1" t="s">
        <v>21</v>
      </c>
    </row>
    <row r="35" spans="1:5" x14ac:dyDescent="0.25">
      <c r="A35" s="5">
        <v>401</v>
      </c>
      <c r="B35" s="2" t="s">
        <v>22</v>
      </c>
      <c r="D35" s="4">
        <v>1000</v>
      </c>
      <c r="E35" s="1" t="s">
        <v>68</v>
      </c>
    </row>
    <row r="36" spans="1:5" x14ac:dyDescent="0.25">
      <c r="A36" s="5">
        <v>402</v>
      </c>
      <c r="B36" s="2" t="s">
        <v>23</v>
      </c>
      <c r="D36" s="5">
        <v>1001</v>
      </c>
      <c r="E36" s="2" t="s">
        <v>69</v>
      </c>
    </row>
    <row r="37" spans="1:5" x14ac:dyDescent="0.25">
      <c r="A37" s="5">
        <v>403</v>
      </c>
      <c r="B37" s="2" t="s">
        <v>24</v>
      </c>
      <c r="D37" s="5">
        <v>1002</v>
      </c>
      <c r="E37" s="2" t="s">
        <v>70</v>
      </c>
    </row>
    <row r="38" spans="1:5" x14ac:dyDescent="0.25">
      <c r="A38" s="5">
        <v>404</v>
      </c>
      <c r="B38" s="2" t="s">
        <v>25</v>
      </c>
      <c r="D38" s="5">
        <v>1003</v>
      </c>
      <c r="E38" s="2" t="s">
        <v>71</v>
      </c>
    </row>
    <row r="39" spans="1:5" x14ac:dyDescent="0.25">
      <c r="A39" s="5">
        <v>405</v>
      </c>
      <c r="B39" s="2" t="s">
        <v>26</v>
      </c>
      <c r="D39" s="5">
        <v>1004</v>
      </c>
      <c r="E39" s="2" t="s">
        <v>72</v>
      </c>
    </row>
    <row r="40" spans="1:5" x14ac:dyDescent="0.25">
      <c r="A40" s="5">
        <v>406</v>
      </c>
      <c r="B40" s="2" t="s">
        <v>27</v>
      </c>
      <c r="D40" s="5">
        <v>1005</v>
      </c>
      <c r="E40" s="2" t="s">
        <v>73</v>
      </c>
    </row>
    <row r="41" spans="1:5" x14ac:dyDescent="0.25">
      <c r="A41" s="5">
        <v>407</v>
      </c>
      <c r="B41" s="2" t="s">
        <v>28</v>
      </c>
      <c r="D41" s="5">
        <v>1006</v>
      </c>
      <c r="E41" s="8" t="s">
        <v>75</v>
      </c>
    </row>
    <row r="42" spans="1:5" x14ac:dyDescent="0.25">
      <c r="A42" s="5">
        <v>409</v>
      </c>
      <c r="B42" s="2" t="s">
        <v>29</v>
      </c>
    </row>
    <row r="43" spans="1:5" x14ac:dyDescent="0.25">
      <c r="A43" s="5">
        <v>410</v>
      </c>
      <c r="B43" s="2" t="s">
        <v>30</v>
      </c>
      <c r="D43" s="4">
        <v>2000</v>
      </c>
      <c r="E43" s="1" t="s">
        <v>83</v>
      </c>
    </row>
    <row r="44" spans="1:5" x14ac:dyDescent="0.25">
      <c r="B44" s="2"/>
      <c r="D44" s="5">
        <v>2001</v>
      </c>
      <c r="E44" s="2" t="s">
        <v>82</v>
      </c>
    </row>
    <row r="45" spans="1:5" x14ac:dyDescent="0.25">
      <c r="A45" s="4">
        <v>500</v>
      </c>
      <c r="B45" s="1" t="s">
        <v>31</v>
      </c>
      <c r="D45" s="5">
        <v>2002</v>
      </c>
      <c r="E45" s="2" t="s">
        <v>87</v>
      </c>
    </row>
    <row r="46" spans="1:5" x14ac:dyDescent="0.25">
      <c r="A46" s="5">
        <v>501</v>
      </c>
      <c r="B46" s="2" t="s">
        <v>32</v>
      </c>
      <c r="D46" s="5">
        <v>2003</v>
      </c>
      <c r="E46" s="2" t="s">
        <v>84</v>
      </c>
    </row>
    <row r="47" spans="1:5" x14ac:dyDescent="0.25">
      <c r="A47" s="5">
        <v>502</v>
      </c>
      <c r="B47" s="2" t="s">
        <v>33</v>
      </c>
      <c r="D47" s="5">
        <v>2004</v>
      </c>
      <c r="E47" s="2" t="s">
        <v>85</v>
      </c>
    </row>
    <row r="48" spans="1:5" x14ac:dyDescent="0.25">
      <c r="A48" s="5">
        <v>503</v>
      </c>
      <c r="B48" s="2" t="s">
        <v>34</v>
      </c>
      <c r="D48" s="5">
        <v>2005</v>
      </c>
      <c r="E48" s="2" t="s">
        <v>79</v>
      </c>
    </row>
    <row r="49" spans="1:5" x14ac:dyDescent="0.25">
      <c r="A49" s="5">
        <v>504</v>
      </c>
      <c r="B49" s="2" t="s">
        <v>35</v>
      </c>
    </row>
    <row r="50" spans="1:5" x14ac:dyDescent="0.25">
      <c r="A50" s="5">
        <v>505</v>
      </c>
      <c r="B50" s="2" t="s">
        <v>36</v>
      </c>
      <c r="D50" s="4">
        <v>3000</v>
      </c>
      <c r="E50" s="1" t="s">
        <v>88</v>
      </c>
    </row>
    <row r="51" spans="1:5" x14ac:dyDescent="0.25">
      <c r="A51" s="5">
        <v>506</v>
      </c>
      <c r="B51" s="2" t="s">
        <v>37</v>
      </c>
      <c r="D51" s="5">
        <v>3001</v>
      </c>
      <c r="E51" s="2" t="s">
        <v>89</v>
      </c>
    </row>
    <row r="52" spans="1:5" x14ac:dyDescent="0.25">
      <c r="A52" s="5">
        <v>507</v>
      </c>
      <c r="B52" s="2" t="s">
        <v>38</v>
      </c>
      <c r="D52" s="5">
        <v>3002</v>
      </c>
      <c r="E52" s="2" t="s">
        <v>90</v>
      </c>
    </row>
    <row r="53" spans="1:5" x14ac:dyDescent="0.25">
      <c r="A53" s="5">
        <v>508</v>
      </c>
      <c r="B53" s="2" t="s">
        <v>39</v>
      </c>
      <c r="D53" s="5">
        <v>3003</v>
      </c>
      <c r="E53" s="2" t="s">
        <v>93</v>
      </c>
    </row>
    <row r="54" spans="1:5" x14ac:dyDescent="0.25">
      <c r="A54" s="5">
        <v>509</v>
      </c>
      <c r="B54" s="2" t="s">
        <v>40</v>
      </c>
    </row>
    <row r="55" spans="1:5" x14ac:dyDescent="0.25">
      <c r="A55" s="5">
        <v>510</v>
      </c>
      <c r="B55" s="2" t="s">
        <v>41</v>
      </c>
    </row>
    <row r="56" spans="1:5" x14ac:dyDescent="0.25">
      <c r="A56" s="5">
        <v>511</v>
      </c>
      <c r="B56" s="2" t="s">
        <v>42</v>
      </c>
    </row>
  </sheetData>
  <pageMargins left="0.70866141732283472" right="0.70866141732283472" top="0.74803149606299213" bottom="0.74803149606299213" header="0.31496062992125984" footer="0.31496062992125984"/>
  <pageSetup scale="65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A4A50-B568-4C2F-8739-16EF4F07C9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EDE7CC-EF8E-46EF-B9D9-4EBFE3120640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57A40DD-5134-49EC-854D-75A66968AC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MIVRI</vt:lpstr>
      <vt:lpstr>Codificación de peligros</vt:lpstr>
      <vt:lpstr>Hoja1</vt:lpstr>
      <vt:lpstr>MIVRI!Área_de_impresión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PEDROZA Miguel</dc:creator>
  <cp:lastModifiedBy>.</cp:lastModifiedBy>
  <cp:lastPrinted>2016-08-31T12:32:58Z</cp:lastPrinted>
  <dcterms:created xsi:type="dcterms:W3CDTF">2015-04-10T01:02:50Z</dcterms:created>
  <dcterms:modified xsi:type="dcterms:W3CDTF">2022-01-12T21:00:09Z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0x010100846E3E95E0CFBC4EBB348693BF9FDC52</vt:lpwstr>
  </property>
</Properties>
</file>