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eopsy\machine_learning\raw_data\"/>
    </mc:Choice>
  </mc:AlternateContent>
  <bookViews>
    <workbookView xWindow="0" yWindow="0" windowWidth="24000" windowHeight="1018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" i="1" l="1"/>
  <c r="S31" i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30" i="1"/>
  <c r="S30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3" i="1"/>
  <c r="S3" i="1" s="1"/>
  <c r="R4" i="1"/>
  <c r="S4" i="1" s="1"/>
  <c r="R5" i="1"/>
  <c r="S5" i="1" s="1"/>
  <c r="R2" i="1"/>
  <c r="S2" i="1" s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2" i="1"/>
</calcChain>
</file>

<file path=xl/sharedStrings.xml><?xml version="1.0" encoding="utf-8"?>
<sst xmlns="http://schemas.openxmlformats.org/spreadsheetml/2006/main" count="84" uniqueCount="83">
  <si>
    <t>Baringo</t>
  </si>
  <si>
    <t>Bomet</t>
  </si>
  <si>
    <t>Bungoma</t>
  </si>
  <si>
    <t>Busia</t>
  </si>
  <si>
    <t>Embu</t>
  </si>
  <si>
    <t>Garissa</t>
  </si>
  <si>
    <t>Homa Bay</t>
  </si>
  <si>
    <t>Isiolo</t>
  </si>
  <si>
    <t>Kajiado</t>
  </si>
  <si>
    <t>Kakamega</t>
  </si>
  <si>
    <t>Keiyo-Marakwet</t>
  </si>
  <si>
    <t>Kericho</t>
  </si>
  <si>
    <t>Kiambu</t>
  </si>
  <si>
    <t>Kilifi</t>
  </si>
  <si>
    <t>Kirinyaga</t>
  </si>
  <si>
    <t>Kisii</t>
  </si>
  <si>
    <t>Kisumu</t>
  </si>
  <si>
    <t>Kitui</t>
  </si>
  <si>
    <t>Kwale</t>
  </si>
  <si>
    <t>Laikipia</t>
  </si>
  <si>
    <t>Lamu</t>
  </si>
  <si>
    <t>Machakos</t>
  </si>
  <si>
    <t>Makueni</t>
  </si>
  <si>
    <t>Mandera</t>
  </si>
  <si>
    <t>Marsabit</t>
  </si>
  <si>
    <t>Meru</t>
  </si>
  <si>
    <t>Migori</t>
  </si>
  <si>
    <t>Mombasa</t>
  </si>
  <si>
    <t>Murang'a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</si>
  <si>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</si>
  <si>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</si>
  <si>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</si>
  <si>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</si>
  <si>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</si>
  <si>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</si>
  <si>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</si>
  <si>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</si>
  <si>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</si>
  <si>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</si>
  <si>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</si>
  <si>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</t>
  </si>
  <si>
    <t>Trans Nzoia</t>
  </si>
  <si>
    <t>Turkana</t>
  </si>
  <si>
    <t>Uasin Gishu</t>
  </si>
  <si>
    <t>Vihiga</t>
  </si>
  <si>
    <t>Wajir</t>
  </si>
  <si>
    <t>West Pokot</t>
  </si>
  <si>
    <t>County</t>
  </si>
  <si>
    <t>-</t>
  </si>
  <si>
    <t>Rural_Population</t>
  </si>
  <si>
    <t>Urban_Population</t>
  </si>
  <si>
    <t>poverty_rate_percentage</t>
  </si>
  <si>
    <t>Mean_distance_to_roads</t>
  </si>
  <si>
    <t>Conflict_cases_per_year</t>
  </si>
  <si>
    <t>Access to Water</t>
  </si>
  <si>
    <t>Evapotransipiration</t>
  </si>
  <si>
    <t>Poor_Feeding_Score</t>
  </si>
  <si>
    <t>Borderline_feeding_score</t>
  </si>
  <si>
    <t>Total Population</t>
  </si>
  <si>
    <t>Population_Density/sqKm</t>
  </si>
  <si>
    <t>Unacceptable_Feeding_Score</t>
  </si>
  <si>
    <t>Beans_Production(Ton)</t>
  </si>
  <si>
    <t>Maize_Production(Ton)</t>
  </si>
  <si>
    <t>TLU</t>
  </si>
  <si>
    <t>Food_Source_Stock</t>
  </si>
  <si>
    <t>Food_Source_Purchases</t>
  </si>
  <si>
    <t>Food_Source_Own_production</t>
  </si>
  <si>
    <t>Food_source_Gifts</t>
  </si>
  <si>
    <t>Male Literacy</t>
  </si>
  <si>
    <t>Female Literacy</t>
  </si>
  <si>
    <t>Food poverty rate (%)</t>
  </si>
  <si>
    <t>Arable Land (%)</t>
  </si>
  <si>
    <t>Land Area (Km2)</t>
  </si>
  <si>
    <t>Arable Land (Km2)</t>
  </si>
  <si>
    <t>Access_improved Sanitation services</t>
  </si>
  <si>
    <t>Access to_Unimproved Sanitation Services</t>
  </si>
  <si>
    <t>Average Rainfall</t>
  </si>
  <si>
    <t>Severe stunting in children (%)</t>
  </si>
  <si>
    <t>Severe wasting in children (%)</t>
  </si>
  <si>
    <t>Severe underweight (%)</t>
  </si>
  <si>
    <t>Overall Literacy</t>
  </si>
  <si>
    <t>GCP_USD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</si>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</sst>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2" fontId="0" fillId="0" borderId="0" xfId="0" applyNumberFormat="1"/>
    <xf numFmtId="3" fontId="0" fillId="0" borderId="0" xfId="0" applyNumberFormat="1"/>
    <xf numFmtId="0" fontId="0" fillId="0" borderId="0" xfId="0"/>
    <xf numFmtId="0" fontId="2" fillId="0" borderId="0" xfId="0" applyFont="1"/>
    <xf numFmtId="165" fontId="0" fillId="0" borderId="0" xfId="0" applyNumberFormat="1"/>
    <xf numFmtId="0" fontId="0" fillId="0" borderId="0" xfId="0" applyFill="1" applyBorder="1" applyAlignment="1">
      <alignment horizontal="right" vertical="top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2" fontId="2" fillId="0" borderId="0" xfId="0" applyNumberFormat="1" applyFont="1"/>
    <xf numFmtId="1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</cellXfs>
  <cellStyles count="2">
    <cellStyle name="Comma 4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"/>
  <sheetViews>
    <sheetView tabSelected="1" zoomScaleNormal="100" workbookViewId="0">
      <selection activeCell="A2" sqref="A2"/>
    </sheetView>
  </sheetViews>
  <sheetFormatPr defaultRowHeight="15" x14ac:dyDescent="0.25"/>
  <cols>
    <col min="1" max="1" width="9.140625" style="4"/>
    <col min="2" max="2" width="15.7109375" bestFit="1" customWidth="1"/>
    <col min="3" max="3" width="29.28515625" bestFit="1" customWidth="1"/>
    <col min="4" max="5" width="29.28515625" style="4" customWidth="1"/>
    <col min="6" max="6" width="25.5703125" style="8" bestFit="1" customWidth="1"/>
    <col min="7" max="7" width="19.42578125" style="4" bestFit="1" customWidth="1"/>
    <col min="8" max="8" width="24.42578125" style="4" bestFit="1" customWidth="1"/>
    <col min="9" max="9" width="27.7109375" style="4" bestFit="1" customWidth="1"/>
    <col min="10" max="10" width="22.28515625" style="4" bestFit="1" customWidth="1"/>
    <col min="11" max="11" width="22.140625" style="4" bestFit="1" customWidth="1"/>
    <col min="12" max="13" width="14.42578125" style="4" customWidth="1"/>
    <col min="14" max="14" width="17.42578125" style="4" bestFit="1" customWidth="1"/>
    <col min="15" max="15" width="18.5703125" style="4" bestFit="1" customWidth="1"/>
    <col min="16" max="16" width="16.42578125" bestFit="1" customWidth="1"/>
    <col min="17" max="17" width="17.42578125" bestFit="1" customWidth="1"/>
    <col min="18" max="18" width="12.85546875" bestFit="1" customWidth="1"/>
    <col min="19" max="19" width="24.5703125" bestFit="1" customWidth="1"/>
    <col min="20" max="20" width="22.85546875" bestFit="1" customWidth="1"/>
    <col min="21" max="21" width="20.7109375" customWidth="1"/>
    <col min="22" max="22" width="14.85546875" style="8" bestFit="1" customWidth="1"/>
    <col min="23" max="23" width="16.5703125" style="4" customWidth="1"/>
    <col min="24" max="24" width="16.5703125" style="8" bestFit="1" customWidth="1"/>
    <col min="25" max="25" width="23.42578125" style="4" bestFit="1" customWidth="1"/>
    <col min="26" max="26" width="22.85546875" bestFit="1" customWidth="1"/>
    <col min="27" max="27" width="19.28515625" bestFit="1" customWidth="1"/>
    <col min="28" max="28" width="17.5703125" style="2" bestFit="1" customWidth="1"/>
    <col min="29" max="29" width="18.7109375" bestFit="1" customWidth="1"/>
    <col min="30" max="30" width="22.5703125" bestFit="1" customWidth="1"/>
    <col min="31" max="31" width="27.140625" style="4" bestFit="1" customWidth="1"/>
    <col min="32" max="32" width="15.28515625" style="2" bestFit="1" customWidth="1"/>
    <col min="33" max="33" width="25.85546875" bestFit="1" customWidth="1"/>
    <col min="34" max="34" width="20.5703125" bestFit="1" customWidth="1"/>
    <col min="35" max="35" width="18.5703125" bestFit="1" customWidth="1"/>
    <col min="36" max="36" width="8.5703125" bestFit="1" customWidth="1"/>
    <col min="37" max="37" width="21.42578125" bestFit="1" customWidth="1"/>
    <col min="38" max="38" width="17.42578125" bestFit="1" customWidth="1"/>
    <col min="39" max="39" width="27.140625" bestFit="1" customWidth="1"/>
    <col min="40" max="40" width="16.5703125" bestFit="1" customWidth="1"/>
    <col min="41" max="41" width="24.28515625" bestFit="1" customWidth="1"/>
    <col min="42" max="42" width="11.85546875" bestFit="1" customWidth="1"/>
    <col min="43" max="43" width="13.85546875" customWidth="1"/>
    <col min="44" max="44" width="12.85546875" bestFit="1" customWidth="1"/>
  </cols>
  <sheetData>
    <row r="1" spans="1:35" s="5" customFormat="1" x14ac:dyDescent="0.25">
      <c r="A1" s="5" t="s">
        <v>82</v>
      </c>
      <c r="B1" s="5" t="s">
        <v>47</v>
      </c>
      <c r="C1" s="5" t="s">
        <v>77</v>
      </c>
      <c r="D1" s="5" t="s">
        <v>78</v>
      </c>
      <c r="E1" s="5" t="s">
        <v>79</v>
      </c>
      <c r="F1" s="5" t="s">
        <v>70</v>
      </c>
      <c r="G1" s="5" t="s">
        <v>56</v>
      </c>
      <c r="H1" s="5" t="s">
        <v>57</v>
      </c>
      <c r="I1" s="9" t="s">
        <v>60</v>
      </c>
      <c r="J1" s="9" t="s">
        <v>62</v>
      </c>
      <c r="K1" s="5" t="s">
        <v>61</v>
      </c>
      <c r="L1" s="9" t="s">
        <v>63</v>
      </c>
      <c r="M1" s="5" t="s">
        <v>72</v>
      </c>
      <c r="N1" s="5" t="s">
        <v>73</v>
      </c>
      <c r="O1" s="5" t="s">
        <v>71</v>
      </c>
      <c r="P1" s="5" t="s">
        <v>49</v>
      </c>
      <c r="Q1" s="5" t="s">
        <v>50</v>
      </c>
      <c r="R1" s="5" t="s">
        <v>58</v>
      </c>
      <c r="S1" s="5" t="s">
        <v>59</v>
      </c>
      <c r="T1" s="5" t="s">
        <v>68</v>
      </c>
      <c r="U1" s="5" t="s">
        <v>69</v>
      </c>
      <c r="V1" s="5" t="s">
        <v>80</v>
      </c>
      <c r="W1" s="5" t="s">
        <v>51</v>
      </c>
      <c r="X1" s="9" t="s">
        <v>81</v>
      </c>
      <c r="Y1" s="10" t="s">
        <v>52</v>
      </c>
      <c r="Z1" s="5" t="s">
        <v>53</v>
      </c>
      <c r="AA1" s="13" t="s">
        <v>65</v>
      </c>
      <c r="AB1" s="13" t="s">
        <v>64</v>
      </c>
      <c r="AC1" s="13" t="s">
        <v>66</v>
      </c>
      <c r="AD1" s="13" t="s">
        <v>67</v>
      </c>
      <c r="AE1" s="5" t="s">
        <v>74</v>
      </c>
      <c r="AF1" s="5" t="s">
        <v>54</v>
      </c>
      <c r="AG1" s="5" t="s">
        <v>75</v>
      </c>
      <c r="AH1" s="5" t="s">
        <v>76</v>
      </c>
      <c r="AI1" s="10" t="s">
        <v>55</v>
      </c>
    </row>
    <row r="2" spans="1:35" x14ac:dyDescent="0.25">
      <c r="A2" s="4">
        <v>1</v>
      </c>
      <c r="B2" t="s">
        <v>0</v>
      </c>
      <c r="C2" s="4">
        <v>9.9</v>
      </c>
      <c r="D2" s="4">
        <v>4.8</v>
      </c>
      <c r="E2" s="4">
        <v>1.6</v>
      </c>
      <c r="F2">
        <v>8.5</v>
      </c>
      <c r="G2" s="4">
        <v>7</v>
      </c>
      <c r="H2" s="4">
        <v>21</v>
      </c>
      <c r="I2" s="7">
        <v>28</v>
      </c>
      <c r="J2" s="8">
        <v>58476</v>
      </c>
      <c r="K2" s="4">
        <v>11588</v>
      </c>
      <c r="L2" s="11">
        <v>730072.94</v>
      </c>
      <c r="M2" s="1">
        <v>10796</v>
      </c>
      <c r="N2">
        <v>2761.1737692425299</v>
      </c>
      <c r="O2" s="2">
        <f t="shared" ref="O2:O48" si="0">(N2/M2)*100</f>
        <v>25.575896343483972</v>
      </c>
      <c r="P2" s="3">
        <v>591474</v>
      </c>
      <c r="Q2" s="3">
        <v>75289</v>
      </c>
      <c r="R2" s="3">
        <f t="shared" ref="R2:R28" si="1">P2+Q2</f>
        <v>666763</v>
      </c>
      <c r="S2" s="3">
        <f t="shared" ref="S2:S48" si="2">R2/M2</f>
        <v>61.760188958873655</v>
      </c>
      <c r="T2">
        <v>87.7</v>
      </c>
      <c r="U2">
        <v>79.599999999999994</v>
      </c>
      <c r="V2">
        <v>83.6</v>
      </c>
      <c r="W2" s="4">
        <v>58.5</v>
      </c>
      <c r="X2" s="8">
        <v>928.66</v>
      </c>
      <c r="Y2" s="2">
        <v>10.6079493391937</v>
      </c>
      <c r="Z2" s="1">
        <v>6.1304347826086953</v>
      </c>
      <c r="AA2" s="12">
        <v>68.599999999999994</v>
      </c>
      <c r="AB2" s="12">
        <v>4.8</v>
      </c>
      <c r="AC2" s="12">
        <v>21.5</v>
      </c>
      <c r="AD2" s="12">
        <v>5.0999999999999996</v>
      </c>
      <c r="AE2">
        <v>71.3</v>
      </c>
      <c r="AF2">
        <v>82.6</v>
      </c>
      <c r="AG2">
        <v>13.600000000000001</v>
      </c>
      <c r="AH2" s="6">
        <v>782.94012023413995</v>
      </c>
      <c r="AI2" s="2">
        <v>0.425550182193</v>
      </c>
    </row>
    <row r="3" spans="1:35" x14ac:dyDescent="0.25">
      <c r="A3" s="4">
        <v>2</v>
      </c>
      <c r="B3" t="s">
        <v>1</v>
      </c>
      <c r="C3" s="4">
        <v>15.2</v>
      </c>
      <c r="D3" s="4">
        <v>2.9</v>
      </c>
      <c r="E3" s="4">
        <v>3.6</v>
      </c>
      <c r="F3">
        <v>6.1</v>
      </c>
      <c r="G3" s="4">
        <v>1</v>
      </c>
      <c r="H3" s="4">
        <v>5</v>
      </c>
      <c r="I3" s="7">
        <v>6</v>
      </c>
      <c r="J3" s="8">
        <v>58337</v>
      </c>
      <c r="K3" s="4">
        <v>43420</v>
      </c>
      <c r="L3" s="11">
        <v>348431.10000000003</v>
      </c>
      <c r="M3" s="1">
        <v>2819</v>
      </c>
      <c r="N3">
        <v>2349.8437292471626</v>
      </c>
      <c r="O3" s="2">
        <f t="shared" si="0"/>
        <v>83.357351161658826</v>
      </c>
      <c r="P3" s="3">
        <v>847718</v>
      </c>
      <c r="Q3" s="3">
        <v>27971</v>
      </c>
      <c r="R3" s="3">
        <f t="shared" si="1"/>
        <v>875689</v>
      </c>
      <c r="S3" s="3">
        <f t="shared" si="2"/>
        <v>310.63816956367504</v>
      </c>
      <c r="T3">
        <v>84.5</v>
      </c>
      <c r="U3">
        <v>73</v>
      </c>
      <c r="V3">
        <v>78.900000000000006</v>
      </c>
      <c r="W3" s="4">
        <v>50.7</v>
      </c>
      <c r="X3" s="8">
        <v>1595.69</v>
      </c>
      <c r="Y3" s="2">
        <v>10.2762065877511</v>
      </c>
      <c r="Z3" s="1">
        <v>2.6086956521739131</v>
      </c>
      <c r="AA3" s="12">
        <v>56.4</v>
      </c>
      <c r="AB3" s="12">
        <v>10.6</v>
      </c>
      <c r="AC3" s="12">
        <v>28.6</v>
      </c>
      <c r="AD3" s="12">
        <v>4.4000000000000004</v>
      </c>
      <c r="AE3">
        <v>30.6</v>
      </c>
      <c r="AF3">
        <v>60.6</v>
      </c>
      <c r="AG3">
        <v>66.3</v>
      </c>
      <c r="AH3" s="6">
        <v>1407.6660606099999</v>
      </c>
      <c r="AI3" s="2">
        <v>0.85718303030299992</v>
      </c>
    </row>
    <row r="4" spans="1:35" x14ac:dyDescent="0.25">
      <c r="A4" s="4">
        <v>3</v>
      </c>
      <c r="B4" t="s">
        <v>2</v>
      </c>
      <c r="C4" s="4">
        <v>13.6</v>
      </c>
      <c r="D4" s="4">
        <v>1.8</v>
      </c>
      <c r="E4" s="4">
        <v>0.9</v>
      </c>
      <c r="F4">
        <v>8.8000000000000007</v>
      </c>
      <c r="G4" s="4">
        <v>1</v>
      </c>
      <c r="H4" s="4">
        <v>9</v>
      </c>
      <c r="I4" s="7">
        <v>10</v>
      </c>
      <c r="J4" s="8">
        <v>295482</v>
      </c>
      <c r="K4" s="4">
        <v>83945</v>
      </c>
      <c r="L4" s="11">
        <v>422245.96</v>
      </c>
      <c r="M4" s="1">
        <v>3025</v>
      </c>
      <c r="N4">
        <v>2393.454998297731</v>
      </c>
      <c r="O4" s="2">
        <f t="shared" si="0"/>
        <v>79.122479282569628</v>
      </c>
      <c r="P4" s="3">
        <v>1480458</v>
      </c>
      <c r="Q4" s="3">
        <v>190112</v>
      </c>
      <c r="R4" s="3">
        <f t="shared" si="1"/>
        <v>1670570</v>
      </c>
      <c r="S4" s="3">
        <f t="shared" si="2"/>
        <v>552.25454545454545</v>
      </c>
      <c r="T4">
        <v>91.5</v>
      </c>
      <c r="U4">
        <v>84.9</v>
      </c>
      <c r="V4">
        <v>88</v>
      </c>
      <c r="W4" s="4">
        <v>52.2</v>
      </c>
      <c r="X4" s="8">
        <v>1835.09</v>
      </c>
      <c r="Y4" s="2">
        <v>7.5586216526368597</v>
      </c>
      <c r="Z4" s="1">
        <v>5.4782608695652177</v>
      </c>
      <c r="AA4" s="12">
        <v>67.099999999999994</v>
      </c>
      <c r="AB4" s="12">
        <v>5.9</v>
      </c>
      <c r="AC4" s="12">
        <v>22.1</v>
      </c>
      <c r="AD4" s="12">
        <v>4.7</v>
      </c>
      <c r="AE4">
        <v>39.299999999999997</v>
      </c>
      <c r="AF4">
        <v>78.40000000000002</v>
      </c>
      <c r="AG4">
        <v>30</v>
      </c>
      <c r="AH4" s="6">
        <v>1606.0336374000001</v>
      </c>
      <c r="AI4" s="2">
        <v>0.92644754376100014</v>
      </c>
    </row>
    <row r="5" spans="1:35" x14ac:dyDescent="0.25">
      <c r="A5" s="4">
        <v>4</v>
      </c>
      <c r="B5" t="s">
        <v>3</v>
      </c>
      <c r="C5" s="4">
        <v>10.7</v>
      </c>
      <c r="D5" s="4">
        <v>0.2</v>
      </c>
      <c r="E5" s="4">
        <v>0.7</v>
      </c>
      <c r="F5">
        <v>26.8</v>
      </c>
      <c r="G5" s="4">
        <v>4</v>
      </c>
      <c r="H5" s="4">
        <v>20</v>
      </c>
      <c r="I5" s="7">
        <v>24</v>
      </c>
      <c r="J5" s="8">
        <v>53629</v>
      </c>
      <c r="K5" s="4">
        <v>13646</v>
      </c>
      <c r="L5" s="11">
        <v>243701.32</v>
      </c>
      <c r="M5" s="1">
        <v>1816</v>
      </c>
      <c r="N5">
        <v>1454.2294441016952</v>
      </c>
      <c r="O5" s="2">
        <f t="shared" si="0"/>
        <v>80.078713882251947</v>
      </c>
      <c r="P5" s="3">
        <v>779928</v>
      </c>
      <c r="Q5" s="3">
        <v>113753</v>
      </c>
      <c r="R5" s="3">
        <f t="shared" si="1"/>
        <v>893681</v>
      </c>
      <c r="S5" s="3">
        <f t="shared" si="2"/>
        <v>492.1150881057269</v>
      </c>
      <c r="T5">
        <v>91</v>
      </c>
      <c r="U5">
        <v>76.099999999999994</v>
      </c>
      <c r="V5">
        <v>83</v>
      </c>
      <c r="W5" s="4">
        <v>66</v>
      </c>
      <c r="X5" s="8">
        <v>867.12</v>
      </c>
      <c r="Y5" s="2">
        <v>3.48050392843323</v>
      </c>
      <c r="Z5" s="1">
        <v>3.4782608695652173</v>
      </c>
      <c r="AA5" s="12">
        <v>52.9</v>
      </c>
      <c r="AB5" s="12">
        <v>2.2000000000000002</v>
      </c>
      <c r="AC5" s="12">
        <v>38.1</v>
      </c>
      <c r="AD5" s="12">
        <v>6.8</v>
      </c>
      <c r="AE5">
        <v>61.599999999999994</v>
      </c>
      <c r="AF5">
        <v>67.2</v>
      </c>
      <c r="AG5">
        <v>39.300000000000004</v>
      </c>
      <c r="AH5" s="6">
        <v>1538.42507804</v>
      </c>
      <c r="AI5" s="2">
        <v>0.81631032045200003</v>
      </c>
    </row>
    <row r="6" spans="1:35" x14ac:dyDescent="0.25">
      <c r="A6" s="4">
        <v>5</v>
      </c>
      <c r="B6" t="s">
        <v>4</v>
      </c>
      <c r="C6" s="4">
        <v>8.5</v>
      </c>
      <c r="D6" s="4">
        <v>5.3</v>
      </c>
      <c r="E6" s="4">
        <v>0.4</v>
      </c>
      <c r="F6">
        <v>4</v>
      </c>
      <c r="G6" s="4">
        <v>1</v>
      </c>
      <c r="H6" s="4">
        <v>9</v>
      </c>
      <c r="I6" s="7">
        <v>7</v>
      </c>
      <c r="J6" s="8">
        <v>92601</v>
      </c>
      <c r="K6" s="4">
        <v>0</v>
      </c>
      <c r="L6" s="11">
        <v>230258.86</v>
      </c>
      <c r="M6" s="1">
        <v>2827</v>
      </c>
      <c r="N6">
        <v>2301.8802609495469</v>
      </c>
      <c r="O6" s="2">
        <f t="shared" si="0"/>
        <v>81.424841207978318</v>
      </c>
      <c r="P6" s="3">
        <v>433901</v>
      </c>
      <c r="Q6" s="3">
        <v>20579</v>
      </c>
      <c r="R6" s="3">
        <f t="shared" si="1"/>
        <v>454480</v>
      </c>
      <c r="S6" s="3">
        <f t="shared" si="2"/>
        <v>160.76406084188184</v>
      </c>
      <c r="T6">
        <v>90.1</v>
      </c>
      <c r="U6">
        <v>82.2</v>
      </c>
      <c r="V6">
        <v>86.1</v>
      </c>
      <c r="W6" s="4">
        <v>52.1</v>
      </c>
      <c r="X6" s="8">
        <v>1595.31</v>
      </c>
      <c r="Y6" s="2">
        <v>11.252821293854799</v>
      </c>
      <c r="Z6" s="1">
        <v>3.6956521739130435</v>
      </c>
      <c r="AA6" s="12">
        <v>58.9</v>
      </c>
      <c r="AB6" s="12">
        <v>9</v>
      </c>
      <c r="AC6" s="12">
        <v>25.6</v>
      </c>
      <c r="AD6" s="12">
        <v>6.5</v>
      </c>
      <c r="AE6">
        <v>72.900000000000006</v>
      </c>
      <c r="AF6">
        <v>75</v>
      </c>
      <c r="AG6">
        <v>29.9</v>
      </c>
      <c r="AH6" s="6">
        <v>1011.27950498</v>
      </c>
      <c r="AI6" s="2">
        <v>0.61006774681999998</v>
      </c>
    </row>
    <row r="7" spans="1:35" x14ac:dyDescent="0.25">
      <c r="A7" s="4">
        <v>6</v>
      </c>
      <c r="B7" t="s">
        <v>5</v>
      </c>
      <c r="C7" s="4">
        <v>5</v>
      </c>
      <c r="D7" s="4">
        <v>4.7</v>
      </c>
      <c r="E7" s="4">
        <v>16.600000000000001</v>
      </c>
      <c r="F7">
        <v>23.8</v>
      </c>
      <c r="G7" s="4">
        <v>3</v>
      </c>
      <c r="H7" s="4">
        <v>9</v>
      </c>
      <c r="I7" s="7">
        <v>13</v>
      </c>
      <c r="J7" s="8">
        <v>32114</v>
      </c>
      <c r="K7" s="4">
        <v>11719</v>
      </c>
      <c r="L7" s="11">
        <v>1587332.1600000001</v>
      </c>
      <c r="M7" s="1">
        <v>44822</v>
      </c>
      <c r="N7">
        <v>147.68549267791761</v>
      </c>
      <c r="O7" s="2">
        <f t="shared" si="0"/>
        <v>0.32949331283279998</v>
      </c>
      <c r="P7" s="3">
        <v>532675</v>
      </c>
      <c r="Q7" s="3">
        <v>75924</v>
      </c>
      <c r="R7" s="3">
        <f t="shared" si="1"/>
        <v>608599</v>
      </c>
      <c r="S7" s="3">
        <f t="shared" si="2"/>
        <v>13.5781312748204</v>
      </c>
      <c r="T7">
        <v>53.6</v>
      </c>
      <c r="U7">
        <v>30.3</v>
      </c>
      <c r="V7">
        <v>41.7</v>
      </c>
      <c r="W7" s="4">
        <v>55.2</v>
      </c>
      <c r="X7" s="8">
        <v>1037.3399999999999</v>
      </c>
      <c r="Y7" s="2">
        <v>87.951444746956994</v>
      </c>
      <c r="Z7" s="1">
        <v>13.695652173913043</v>
      </c>
      <c r="AA7" s="12">
        <v>38</v>
      </c>
      <c r="AB7" s="12">
        <v>47.2</v>
      </c>
      <c r="AC7" s="12">
        <v>9.8000000000000007</v>
      </c>
      <c r="AD7" s="12">
        <v>5</v>
      </c>
      <c r="AE7">
        <v>98.4</v>
      </c>
      <c r="AF7">
        <v>79.900000000000006</v>
      </c>
      <c r="AG7">
        <v>1.3</v>
      </c>
      <c r="AH7" s="6">
        <v>403.44351744019502</v>
      </c>
      <c r="AI7" s="2">
        <v>0.19854709684800001</v>
      </c>
    </row>
    <row r="8" spans="1:35" x14ac:dyDescent="0.25">
      <c r="A8" s="4">
        <v>7</v>
      </c>
      <c r="B8" t="s">
        <v>6</v>
      </c>
      <c r="C8" s="4">
        <v>13.4</v>
      </c>
      <c r="D8" s="4">
        <v>2.6</v>
      </c>
      <c r="E8" s="4">
        <v>3</v>
      </c>
      <c r="F8">
        <v>5.9</v>
      </c>
      <c r="G8" s="4">
        <v>2</v>
      </c>
      <c r="H8" s="4">
        <v>3</v>
      </c>
      <c r="I8" s="7">
        <v>16</v>
      </c>
      <c r="J8" s="8">
        <v>119</v>
      </c>
      <c r="K8" s="4">
        <v>28946</v>
      </c>
      <c r="L8" s="11">
        <v>842885.06000000017</v>
      </c>
      <c r="M8" s="1">
        <v>4755</v>
      </c>
      <c r="N8">
        <v>2696.0546522362665</v>
      </c>
      <c r="O8" s="2">
        <f t="shared" si="0"/>
        <v>56.69936177153032</v>
      </c>
      <c r="P8" s="3">
        <v>630463</v>
      </c>
      <c r="Q8" s="3">
        <v>210890</v>
      </c>
      <c r="R8" s="3">
        <f t="shared" si="1"/>
        <v>841353</v>
      </c>
      <c r="S8" s="3">
        <f t="shared" si="2"/>
        <v>176.94069400630914</v>
      </c>
      <c r="T8">
        <v>92.4</v>
      </c>
      <c r="U8">
        <v>81.400000000000006</v>
      </c>
      <c r="V8">
        <v>86.4</v>
      </c>
      <c r="W8" s="4">
        <v>40.799999999999997</v>
      </c>
      <c r="X8" s="8">
        <v>393.94</v>
      </c>
      <c r="Y8" s="2">
        <v>8.5248113376403705</v>
      </c>
      <c r="Z8" s="1">
        <v>4.6086956521739131</v>
      </c>
      <c r="AA8" s="12">
        <v>56</v>
      </c>
      <c r="AB8" s="12">
        <v>9.4</v>
      </c>
      <c r="AC8" s="12">
        <v>17.600000000000001</v>
      </c>
      <c r="AD8" s="12">
        <v>17</v>
      </c>
      <c r="AE8">
        <v>45.099999999999994</v>
      </c>
      <c r="AF8">
        <v>59.8</v>
      </c>
      <c r="AG8">
        <v>54.900000000000006</v>
      </c>
      <c r="AH8" s="6">
        <v>1325.60846133</v>
      </c>
      <c r="AI8" s="2">
        <v>0.63759172945800002</v>
      </c>
    </row>
    <row r="9" spans="1:35" x14ac:dyDescent="0.25">
      <c r="A9" s="4">
        <v>8</v>
      </c>
      <c r="B9" t="s">
        <v>7</v>
      </c>
      <c r="C9" s="4">
        <v>10.5</v>
      </c>
      <c r="D9" s="4">
        <v>5.3</v>
      </c>
      <c r="E9" s="4">
        <v>11.5</v>
      </c>
      <c r="F9">
        <v>8.9</v>
      </c>
      <c r="G9" s="4">
        <v>3</v>
      </c>
      <c r="H9" s="4">
        <v>13</v>
      </c>
      <c r="I9" s="7">
        <v>11</v>
      </c>
      <c r="J9" s="8">
        <v>100742</v>
      </c>
      <c r="K9" s="4">
        <v>45</v>
      </c>
      <c r="L9" s="11">
        <v>441340</v>
      </c>
      <c r="M9" s="1">
        <v>25350</v>
      </c>
      <c r="N9">
        <v>199.56540432238972</v>
      </c>
      <c r="O9" s="2">
        <f t="shared" si="0"/>
        <v>0.78724025373723761</v>
      </c>
      <c r="P9" s="3">
        <v>1018871</v>
      </c>
      <c r="Q9" s="3">
        <v>113079</v>
      </c>
      <c r="R9" s="3">
        <f t="shared" si="1"/>
        <v>1131950</v>
      </c>
      <c r="S9" s="3">
        <f t="shared" si="2"/>
        <v>44.65285996055227</v>
      </c>
      <c r="T9">
        <v>64.599999999999994</v>
      </c>
      <c r="U9">
        <v>55.9</v>
      </c>
      <c r="V9">
        <v>60.1</v>
      </c>
      <c r="W9" s="4">
        <v>54.5</v>
      </c>
      <c r="X9" s="8">
        <v>1141.98</v>
      </c>
      <c r="Y9" s="2">
        <v>91.776001781653804</v>
      </c>
      <c r="Z9" s="1">
        <v>7</v>
      </c>
      <c r="AA9" s="12">
        <v>71.7</v>
      </c>
      <c r="AB9" s="12">
        <v>12.9</v>
      </c>
      <c r="AC9" s="12">
        <v>9.4</v>
      </c>
      <c r="AD9" s="12">
        <v>6</v>
      </c>
      <c r="AE9">
        <v>25.1</v>
      </c>
      <c r="AF9">
        <v>44.7</v>
      </c>
      <c r="AG9">
        <v>93.699999999999989</v>
      </c>
      <c r="AH9" s="6">
        <v>396.16410412030399</v>
      </c>
      <c r="AI9" s="2">
        <v>0.18264318043799999</v>
      </c>
    </row>
    <row r="10" spans="1:35" x14ac:dyDescent="0.25">
      <c r="A10" s="4">
        <v>9</v>
      </c>
      <c r="B10" t="s">
        <v>8</v>
      </c>
      <c r="C10" s="4">
        <v>13.5</v>
      </c>
      <c r="D10" s="4">
        <v>1</v>
      </c>
      <c r="E10" s="4">
        <v>1.1000000000000001</v>
      </c>
      <c r="F10">
        <v>11.4</v>
      </c>
      <c r="G10" s="4">
        <v>1</v>
      </c>
      <c r="H10" s="4">
        <v>10</v>
      </c>
      <c r="I10" s="7">
        <v>11</v>
      </c>
      <c r="J10" s="8">
        <v>288</v>
      </c>
      <c r="K10" s="4">
        <v>805</v>
      </c>
      <c r="L10" s="11">
        <v>992265.71106625325</v>
      </c>
      <c r="M10" s="1">
        <v>21821</v>
      </c>
      <c r="N10">
        <v>1528.8839813398747</v>
      </c>
      <c r="O10" s="2">
        <f t="shared" si="0"/>
        <v>7.0064799108192783</v>
      </c>
      <c r="P10" s="3">
        <v>142333</v>
      </c>
      <c r="Q10" s="3">
        <v>125669</v>
      </c>
      <c r="R10" s="3">
        <f t="shared" si="1"/>
        <v>268002</v>
      </c>
      <c r="S10" s="3">
        <f t="shared" si="2"/>
        <v>12.281838595848036</v>
      </c>
      <c r="T10">
        <v>86.7</v>
      </c>
      <c r="U10">
        <v>80.5</v>
      </c>
      <c r="V10">
        <v>83.4</v>
      </c>
      <c r="W10" s="4">
        <v>43.1</v>
      </c>
      <c r="X10" s="8">
        <v>158.5</v>
      </c>
      <c r="Y10" s="2">
        <v>24.165221930795301</v>
      </c>
      <c r="Z10" s="1">
        <v>2.8695652173913042</v>
      </c>
      <c r="AA10" s="12">
        <v>83.5</v>
      </c>
      <c r="AB10" s="12">
        <v>6</v>
      </c>
      <c r="AC10" s="12">
        <v>7.8</v>
      </c>
      <c r="AD10" s="12">
        <v>2.6</v>
      </c>
      <c r="AE10">
        <v>70.699999999999989</v>
      </c>
      <c r="AF10">
        <v>32.800000000000004</v>
      </c>
      <c r="AG10">
        <v>59.2</v>
      </c>
      <c r="AH10" s="6">
        <v>624.94217141067304</v>
      </c>
      <c r="AI10" s="2">
        <v>0.34377797744900002</v>
      </c>
    </row>
    <row r="11" spans="1:35" x14ac:dyDescent="0.25">
      <c r="A11" s="4">
        <v>10</v>
      </c>
      <c r="B11" t="s">
        <v>9</v>
      </c>
      <c r="C11" s="4">
        <v>11.1</v>
      </c>
      <c r="D11" s="4">
        <v>0.7</v>
      </c>
      <c r="E11" s="4">
        <v>0.7</v>
      </c>
      <c r="F11">
        <v>6.9</v>
      </c>
      <c r="G11" s="4">
        <v>2</v>
      </c>
      <c r="H11" s="4">
        <v>9</v>
      </c>
      <c r="I11" s="7">
        <v>10</v>
      </c>
      <c r="J11" s="8">
        <v>18698</v>
      </c>
      <c r="K11" s="4">
        <v>42693</v>
      </c>
      <c r="L11" s="11">
        <v>533391.26000000013</v>
      </c>
      <c r="M11" s="1">
        <v>2989</v>
      </c>
      <c r="N11">
        <v>2779.7319104113835</v>
      </c>
      <c r="O11" s="2">
        <f t="shared" si="0"/>
        <v>92.998725674519349</v>
      </c>
      <c r="P11" s="3">
        <v>495218</v>
      </c>
      <c r="Q11" s="3">
        <v>622622</v>
      </c>
      <c r="R11" s="3">
        <f t="shared" si="1"/>
        <v>1117840</v>
      </c>
      <c r="S11" s="3">
        <f t="shared" si="2"/>
        <v>373.98461023753765</v>
      </c>
      <c r="T11">
        <v>84.6</v>
      </c>
      <c r="U11">
        <v>76.900000000000006</v>
      </c>
      <c r="V11">
        <v>80.599999999999994</v>
      </c>
      <c r="W11" s="4">
        <v>63.1</v>
      </c>
      <c r="X11" s="8">
        <v>1078.05</v>
      </c>
      <c r="Y11" s="2">
        <v>5.5050409352237999</v>
      </c>
      <c r="Z11" s="1">
        <v>6.6956521739130439</v>
      </c>
      <c r="AA11" s="12">
        <v>59.3</v>
      </c>
      <c r="AB11" s="12">
        <v>5</v>
      </c>
      <c r="AC11" s="12">
        <v>28.8</v>
      </c>
      <c r="AD11" s="12">
        <v>6.8</v>
      </c>
      <c r="AE11">
        <v>84.299999999999983</v>
      </c>
      <c r="AF11">
        <v>42.900000000000006</v>
      </c>
      <c r="AG11">
        <v>74</v>
      </c>
      <c r="AH11" s="6">
        <v>1696.9828815999999</v>
      </c>
      <c r="AI11" s="2">
        <v>0.93190753365799994</v>
      </c>
    </row>
    <row r="12" spans="1:35" x14ac:dyDescent="0.25">
      <c r="A12" s="4">
        <v>11</v>
      </c>
      <c r="B12" t="s">
        <v>10</v>
      </c>
      <c r="C12" s="4">
        <v>11.7</v>
      </c>
      <c r="D12" s="4">
        <v>1.2</v>
      </c>
      <c r="E12" s="4">
        <v>0.9</v>
      </c>
      <c r="F12">
        <v>12.2</v>
      </c>
      <c r="G12" s="4">
        <v>2</v>
      </c>
      <c r="H12" s="4">
        <v>9</v>
      </c>
      <c r="I12" s="7">
        <v>10</v>
      </c>
      <c r="J12" s="8">
        <v>238293</v>
      </c>
      <c r="K12" s="4">
        <v>10285</v>
      </c>
      <c r="L12" s="11">
        <v>385608</v>
      </c>
      <c r="M12" s="1">
        <v>3018</v>
      </c>
      <c r="N12">
        <v>1852.7543825037287</v>
      </c>
      <c r="O12" s="2">
        <f t="shared" si="0"/>
        <v>61.390138585279288</v>
      </c>
      <c r="P12" s="3">
        <v>1682239</v>
      </c>
      <c r="Q12" s="3">
        <v>185340</v>
      </c>
      <c r="R12" s="3">
        <f t="shared" si="1"/>
        <v>1867579</v>
      </c>
      <c r="S12" s="3">
        <f t="shared" si="2"/>
        <v>618.8134526176276</v>
      </c>
      <c r="T12">
        <v>87.3</v>
      </c>
      <c r="U12">
        <v>81.900000000000006</v>
      </c>
      <c r="V12">
        <v>84.6</v>
      </c>
      <c r="W12" s="4">
        <v>12.1</v>
      </c>
      <c r="X12" s="8">
        <v>1825.63</v>
      </c>
      <c r="Y12" s="2">
        <v>10.4464976809766</v>
      </c>
      <c r="Z12" s="1">
        <v>3.2173913043478262</v>
      </c>
      <c r="AA12" s="12">
        <v>48.2</v>
      </c>
      <c r="AB12" s="12">
        <v>11.7</v>
      </c>
      <c r="AC12" s="12">
        <v>35.6</v>
      </c>
      <c r="AD12" s="12">
        <v>4.5</v>
      </c>
      <c r="AE12">
        <v>32.400000000000006</v>
      </c>
      <c r="AF12">
        <v>75.000000000000014</v>
      </c>
      <c r="AG12">
        <v>29.2</v>
      </c>
      <c r="AH12" s="6">
        <v>1108.98638684</v>
      </c>
      <c r="AI12" s="2">
        <v>0.68562589134099994</v>
      </c>
    </row>
    <row r="13" spans="1:35" x14ac:dyDescent="0.25">
      <c r="A13" s="4">
        <v>12</v>
      </c>
      <c r="B13" t="s">
        <v>11</v>
      </c>
      <c r="C13" s="4">
        <v>11</v>
      </c>
      <c r="D13" s="4">
        <v>2.4</v>
      </c>
      <c r="E13" s="4">
        <v>1.2</v>
      </c>
      <c r="F13">
        <v>7.3</v>
      </c>
      <c r="G13" s="4">
        <v>1</v>
      </c>
      <c r="H13" s="4">
        <v>5</v>
      </c>
      <c r="I13" s="7">
        <v>7</v>
      </c>
      <c r="J13" s="8">
        <v>105403</v>
      </c>
      <c r="K13" s="4">
        <v>14545</v>
      </c>
      <c r="L13" s="11">
        <v>311905.12000000005</v>
      </c>
      <c r="M13" s="1">
        <v>2101</v>
      </c>
      <c r="N13">
        <v>1812.8267356207064</v>
      </c>
      <c r="O13" s="2">
        <f t="shared" si="0"/>
        <v>86.283995031923197</v>
      </c>
      <c r="P13" s="3">
        <v>808239</v>
      </c>
      <c r="Q13" s="3">
        <v>93538</v>
      </c>
      <c r="R13" s="3">
        <f t="shared" si="1"/>
        <v>901777</v>
      </c>
      <c r="S13" s="3">
        <f t="shared" si="2"/>
        <v>429.2132317943836</v>
      </c>
      <c r="T13">
        <v>91.5</v>
      </c>
      <c r="U13">
        <v>81.400000000000006</v>
      </c>
      <c r="V13">
        <v>86.4</v>
      </c>
      <c r="W13" s="4">
        <v>39.200000000000003</v>
      </c>
      <c r="X13" s="8">
        <v>1367.99</v>
      </c>
      <c r="Y13" s="2">
        <v>6.8084848316056599</v>
      </c>
      <c r="Z13" s="1">
        <v>1.9130434782608696</v>
      </c>
      <c r="AA13" s="12">
        <v>55.1</v>
      </c>
      <c r="AB13" s="12">
        <v>9.5</v>
      </c>
      <c r="AC13" s="12">
        <v>31.1</v>
      </c>
      <c r="AD13" s="12">
        <v>4</v>
      </c>
      <c r="AE13">
        <v>79</v>
      </c>
      <c r="AF13">
        <v>70.2</v>
      </c>
      <c r="AG13">
        <v>51.4</v>
      </c>
      <c r="AH13" s="6">
        <v>1444.9435418400001</v>
      </c>
      <c r="AI13" s="2">
        <v>0.88318387622100003</v>
      </c>
    </row>
    <row r="14" spans="1:35" x14ac:dyDescent="0.25">
      <c r="A14" s="4">
        <v>13</v>
      </c>
      <c r="B14" t="s">
        <v>12</v>
      </c>
      <c r="C14" s="4">
        <v>8.1999999999999993</v>
      </c>
      <c r="D14" s="4">
        <v>5.7</v>
      </c>
      <c r="E14" s="4">
        <v>2.6</v>
      </c>
      <c r="F14">
        <v>3.1</v>
      </c>
      <c r="G14" s="4">
        <v>2</v>
      </c>
      <c r="H14" s="4">
        <v>4</v>
      </c>
      <c r="I14" s="7">
        <v>6</v>
      </c>
      <c r="J14" s="8">
        <v>32219</v>
      </c>
      <c r="K14" s="4">
        <v>10827</v>
      </c>
      <c r="L14" s="11">
        <v>399755.60000000003</v>
      </c>
      <c r="M14" s="1">
        <v>2574</v>
      </c>
      <c r="N14">
        <v>1888.4137370402209</v>
      </c>
      <c r="O14" s="2">
        <f t="shared" si="0"/>
        <v>73.364947048959621</v>
      </c>
      <c r="P14" s="3">
        <v>711450</v>
      </c>
      <c r="Q14" s="3">
        <v>1706285</v>
      </c>
      <c r="R14" s="3">
        <f t="shared" si="1"/>
        <v>2417735</v>
      </c>
      <c r="S14" s="3">
        <f t="shared" si="2"/>
        <v>939.29098679098684</v>
      </c>
      <c r="T14">
        <v>95.8</v>
      </c>
      <c r="U14">
        <v>92.1</v>
      </c>
      <c r="V14">
        <v>94</v>
      </c>
      <c r="W14" s="4">
        <v>25.4</v>
      </c>
      <c r="X14" s="8">
        <v>4219.18</v>
      </c>
      <c r="Y14" s="2">
        <v>4.8395333875748499</v>
      </c>
      <c r="Z14" s="1">
        <v>9.0869565217391308</v>
      </c>
      <c r="AA14" s="12">
        <v>83.8</v>
      </c>
      <c r="AB14" s="12">
        <v>6.6</v>
      </c>
      <c r="AC14" s="12">
        <v>7.6</v>
      </c>
      <c r="AD14" s="12">
        <v>1.9</v>
      </c>
      <c r="AE14">
        <v>90.300000000000011</v>
      </c>
      <c r="AF14">
        <v>59.300000000000004</v>
      </c>
      <c r="AG14">
        <v>3.8</v>
      </c>
      <c r="AH14" s="6">
        <v>1144.1782046999999</v>
      </c>
      <c r="AI14" s="2">
        <v>0.77832407960200001</v>
      </c>
    </row>
    <row r="15" spans="1:35" x14ac:dyDescent="0.25">
      <c r="A15" s="4">
        <v>14</v>
      </c>
      <c r="B15" t="s">
        <v>13</v>
      </c>
      <c r="C15" s="4">
        <v>10.8</v>
      </c>
      <c r="D15" s="4">
        <v>1.4</v>
      </c>
      <c r="E15" s="4">
        <v>1.3</v>
      </c>
      <c r="F15">
        <v>7</v>
      </c>
      <c r="G15" s="4">
        <v>1</v>
      </c>
      <c r="H15" s="4">
        <v>12</v>
      </c>
      <c r="I15" s="7">
        <v>13</v>
      </c>
      <c r="J15" s="8">
        <v>54675</v>
      </c>
      <c r="K15" s="4">
        <v>21</v>
      </c>
      <c r="L15" s="11">
        <v>1005388.76</v>
      </c>
      <c r="M15" s="1">
        <v>12500</v>
      </c>
      <c r="N15">
        <v>5389.4731379892237</v>
      </c>
      <c r="O15" s="2">
        <f t="shared" si="0"/>
        <v>43.115785103913787</v>
      </c>
      <c r="P15" s="3">
        <v>1059899</v>
      </c>
      <c r="Q15" s="3">
        <v>393888</v>
      </c>
      <c r="R15" s="3">
        <f t="shared" si="1"/>
        <v>1453787</v>
      </c>
      <c r="S15" s="3">
        <f t="shared" si="2"/>
        <v>116.30296</v>
      </c>
      <c r="T15">
        <v>90.7</v>
      </c>
      <c r="U15">
        <v>70.400000000000006</v>
      </c>
      <c r="V15">
        <v>80.099999999999994</v>
      </c>
      <c r="W15" s="4">
        <v>66.900000000000006</v>
      </c>
      <c r="X15" s="8">
        <v>1192.95</v>
      </c>
      <c r="Y15" s="2">
        <v>19.3401219872725</v>
      </c>
      <c r="Z15" s="1">
        <v>3.9130434782608696</v>
      </c>
      <c r="AA15" s="12">
        <v>70</v>
      </c>
      <c r="AB15" s="12">
        <v>7.5</v>
      </c>
      <c r="AC15" s="12">
        <v>15.5</v>
      </c>
      <c r="AD15" s="12">
        <v>7</v>
      </c>
      <c r="AE15">
        <v>70</v>
      </c>
      <c r="AF15">
        <v>65.900000000000006</v>
      </c>
      <c r="AG15">
        <v>1.5999999999999999</v>
      </c>
      <c r="AH15" s="6">
        <v>822.43408997675294</v>
      </c>
      <c r="AI15" s="2">
        <v>0.48085708233699997</v>
      </c>
    </row>
    <row r="16" spans="1:35" x14ac:dyDescent="0.25">
      <c r="A16" s="4">
        <v>15</v>
      </c>
      <c r="B16" t="s">
        <v>14</v>
      </c>
      <c r="C16" s="4">
        <v>13.2</v>
      </c>
      <c r="D16" s="4">
        <v>0.6</v>
      </c>
      <c r="E16" s="4">
        <v>0.7</v>
      </c>
      <c r="F16">
        <v>0.9</v>
      </c>
      <c r="G16" s="4">
        <v>1</v>
      </c>
      <c r="H16" s="4">
        <v>2</v>
      </c>
      <c r="I16" s="7">
        <v>3</v>
      </c>
      <c r="J16" s="8">
        <v>33348</v>
      </c>
      <c r="K16" s="4">
        <v>7102</v>
      </c>
      <c r="L16" s="11">
        <v>151437.84</v>
      </c>
      <c r="M16" s="1">
        <v>1477</v>
      </c>
      <c r="N16">
        <v>1089.9420063425162</v>
      </c>
      <c r="O16" s="2">
        <f t="shared" si="0"/>
        <v>73.794313225627363</v>
      </c>
      <c r="P16" s="3">
        <v>474187</v>
      </c>
      <c r="Q16" s="3">
        <v>136224</v>
      </c>
      <c r="R16" s="3">
        <f t="shared" si="1"/>
        <v>610411</v>
      </c>
      <c r="S16" s="3">
        <f t="shared" si="2"/>
        <v>413.27758970886936</v>
      </c>
      <c r="T16">
        <v>94.8</v>
      </c>
      <c r="U16">
        <v>84.4</v>
      </c>
      <c r="V16">
        <v>89.1</v>
      </c>
      <c r="W16" s="4">
        <v>25.6</v>
      </c>
      <c r="X16" s="8">
        <v>1008.36</v>
      </c>
      <c r="Y16" s="2">
        <v>8.8498199719503106</v>
      </c>
      <c r="Z16" s="1">
        <v>2.3913043478260869</v>
      </c>
      <c r="AA16" s="12">
        <v>68.400000000000006</v>
      </c>
      <c r="AB16" s="12">
        <v>10.3</v>
      </c>
      <c r="AC16" s="12">
        <v>15.5</v>
      </c>
      <c r="AD16" s="12">
        <v>5.6</v>
      </c>
      <c r="AE16">
        <v>87</v>
      </c>
      <c r="AF16">
        <v>53.20000000000001</v>
      </c>
      <c r="AG16">
        <v>43.2</v>
      </c>
      <c r="AH16" s="6">
        <v>1337.4467592599999</v>
      </c>
      <c r="AI16" s="2">
        <v>0.91802476851899995</v>
      </c>
    </row>
    <row r="17" spans="1:35" x14ac:dyDescent="0.25">
      <c r="A17" s="4">
        <v>16</v>
      </c>
      <c r="B17" t="s">
        <v>15</v>
      </c>
      <c r="C17" s="4">
        <v>13.6</v>
      </c>
      <c r="D17" s="4">
        <v>0.7</v>
      </c>
      <c r="E17" s="4">
        <v>4.0999999999999996</v>
      </c>
      <c r="F17">
        <v>7.5</v>
      </c>
      <c r="G17" s="4">
        <v>1</v>
      </c>
      <c r="H17" s="4">
        <v>10</v>
      </c>
      <c r="I17" s="7">
        <v>11</v>
      </c>
      <c r="J17" s="8">
        <v>154183</v>
      </c>
      <c r="K17" s="4">
        <v>36214</v>
      </c>
      <c r="L17" s="11">
        <v>305741.16000000003</v>
      </c>
      <c r="M17" s="1">
        <v>1305</v>
      </c>
      <c r="N17">
        <v>1300.0152582904307</v>
      </c>
      <c r="O17" s="2">
        <f t="shared" si="0"/>
        <v>99.618027455205421</v>
      </c>
      <c r="P17" s="3">
        <v>1115450</v>
      </c>
      <c r="Q17" s="3">
        <v>151410</v>
      </c>
      <c r="R17" s="3">
        <f t="shared" si="1"/>
        <v>1266860</v>
      </c>
      <c r="S17" s="3">
        <f t="shared" si="2"/>
        <v>970.77394636015322</v>
      </c>
      <c r="T17">
        <v>93.7</v>
      </c>
      <c r="U17">
        <v>88.1</v>
      </c>
      <c r="V17">
        <v>90.8</v>
      </c>
      <c r="W17" s="4">
        <v>59.8</v>
      </c>
      <c r="X17" s="8">
        <v>1635.46</v>
      </c>
      <c r="Y17" s="2">
        <v>5.1725442890773996</v>
      </c>
      <c r="Z17" s="1">
        <v>5.6521739130434785</v>
      </c>
      <c r="AA17" s="12">
        <v>60.9</v>
      </c>
      <c r="AB17" s="12">
        <v>9</v>
      </c>
      <c r="AC17" s="12">
        <v>25.5</v>
      </c>
      <c r="AD17" s="12">
        <v>4.5</v>
      </c>
      <c r="AE17">
        <v>41.3</v>
      </c>
      <c r="AF17">
        <v>68.400000000000006</v>
      </c>
      <c r="AG17">
        <v>16.500000000000004</v>
      </c>
      <c r="AH17" s="6">
        <v>1738.0295082</v>
      </c>
      <c r="AI17" s="2">
        <v>0.99703103674499993</v>
      </c>
    </row>
    <row r="18" spans="1:35" x14ac:dyDescent="0.25">
      <c r="A18" s="4">
        <v>17</v>
      </c>
      <c r="B18" t="s">
        <v>16</v>
      </c>
      <c r="C18" s="4">
        <v>6</v>
      </c>
      <c r="D18" s="4">
        <v>0.5</v>
      </c>
      <c r="E18" s="4">
        <v>2.2000000000000002</v>
      </c>
      <c r="F18">
        <v>6</v>
      </c>
      <c r="G18" s="4">
        <v>2</v>
      </c>
      <c r="H18" s="4">
        <v>11</v>
      </c>
      <c r="I18" s="7">
        <v>13</v>
      </c>
      <c r="J18" s="8">
        <v>70914</v>
      </c>
      <c r="K18" s="4">
        <v>22170</v>
      </c>
      <c r="L18" s="11">
        <v>392304.16000000009</v>
      </c>
      <c r="M18" s="1">
        <v>2675</v>
      </c>
      <c r="N18">
        <v>1907.6110435096441</v>
      </c>
      <c r="O18" s="2">
        <f t="shared" si="0"/>
        <v>71.312562374192296</v>
      </c>
      <c r="P18" s="3">
        <v>714668</v>
      </c>
      <c r="Q18" s="3">
        <v>440906</v>
      </c>
      <c r="R18" s="3">
        <f t="shared" si="1"/>
        <v>1155574</v>
      </c>
      <c r="S18" s="3">
        <f t="shared" si="2"/>
        <v>431.99028037383175</v>
      </c>
      <c r="T18">
        <v>96.9</v>
      </c>
      <c r="U18">
        <v>90.8</v>
      </c>
      <c r="V18">
        <v>93.9</v>
      </c>
      <c r="W18" s="4">
        <v>45</v>
      </c>
      <c r="X18" s="8">
        <v>1944.89</v>
      </c>
      <c r="Y18" s="2">
        <v>6.1952491998000898</v>
      </c>
      <c r="Z18" s="1">
        <v>11.260869565217391</v>
      </c>
      <c r="AA18" s="12">
        <v>83.7</v>
      </c>
      <c r="AB18" s="12">
        <v>3.2</v>
      </c>
      <c r="AC18" s="12">
        <v>8.9</v>
      </c>
      <c r="AD18" s="12">
        <v>4.2</v>
      </c>
      <c r="AE18">
        <v>96.300000000000011</v>
      </c>
      <c r="AF18">
        <v>53.099999999999994</v>
      </c>
      <c r="AG18">
        <v>12.099999999999998</v>
      </c>
      <c r="AH18" s="6">
        <v>1340.82194024</v>
      </c>
      <c r="AI18" s="2">
        <v>0.65510280791300002</v>
      </c>
    </row>
    <row r="19" spans="1:35" x14ac:dyDescent="0.25">
      <c r="A19" s="4">
        <v>18</v>
      </c>
      <c r="B19" t="s">
        <v>17</v>
      </c>
      <c r="C19" s="4">
        <v>10.4</v>
      </c>
      <c r="D19" s="4">
        <v>1.1000000000000001</v>
      </c>
      <c r="E19" s="4">
        <v>1.4</v>
      </c>
      <c r="F19">
        <v>12.8</v>
      </c>
      <c r="G19" s="4">
        <v>3</v>
      </c>
      <c r="H19" s="4">
        <v>7</v>
      </c>
      <c r="I19" s="7">
        <v>6</v>
      </c>
      <c r="J19" s="8">
        <v>22967</v>
      </c>
      <c r="K19" s="4">
        <v>10705</v>
      </c>
      <c r="L19" s="11">
        <v>609335.18000000005</v>
      </c>
      <c r="M19" s="1">
        <v>30557</v>
      </c>
      <c r="N19">
        <v>14684.988341644115</v>
      </c>
      <c r="O19" s="2">
        <f t="shared" si="0"/>
        <v>48.05769002730672</v>
      </c>
      <c r="P19" s="3">
        <v>1082168</v>
      </c>
      <c r="Q19" s="3">
        <v>54019</v>
      </c>
      <c r="R19" s="3">
        <f t="shared" si="1"/>
        <v>1136187</v>
      </c>
      <c r="S19" s="3">
        <f t="shared" si="2"/>
        <v>37.182544097915368</v>
      </c>
      <c r="T19">
        <v>89.5</v>
      </c>
      <c r="U19">
        <v>77.5</v>
      </c>
      <c r="V19">
        <v>83</v>
      </c>
      <c r="W19" s="4">
        <v>62.5</v>
      </c>
      <c r="X19" s="8">
        <v>1015.6</v>
      </c>
      <c r="Y19" s="2">
        <v>36.860016649891001</v>
      </c>
      <c r="Z19" s="1">
        <v>3.2173913043478262</v>
      </c>
      <c r="AA19" s="12">
        <v>56.9</v>
      </c>
      <c r="AB19" s="12">
        <v>6.5</v>
      </c>
      <c r="AC19" s="12">
        <v>31.7</v>
      </c>
      <c r="AD19" s="12">
        <v>4.8</v>
      </c>
      <c r="AE19">
        <v>56.8</v>
      </c>
      <c r="AF19">
        <v>81.900000000000006</v>
      </c>
      <c r="AG19">
        <v>18.2</v>
      </c>
      <c r="AH19" s="6">
        <v>706.76008166004794</v>
      </c>
      <c r="AI19" s="2">
        <v>0.36424414527799998</v>
      </c>
    </row>
    <row r="20" spans="1:35" x14ac:dyDescent="0.25">
      <c r="A20" s="4">
        <v>19</v>
      </c>
      <c r="B20" t="s">
        <v>18</v>
      </c>
      <c r="C20" s="4">
        <v>13.9</v>
      </c>
      <c r="D20" s="4">
        <v>2.5</v>
      </c>
      <c r="E20" s="4">
        <v>0.4</v>
      </c>
      <c r="F20">
        <v>5.9</v>
      </c>
      <c r="G20" s="4">
        <v>2</v>
      </c>
      <c r="H20" s="4">
        <v>18</v>
      </c>
      <c r="I20" s="7">
        <v>20</v>
      </c>
      <c r="J20" s="8">
        <v>62103</v>
      </c>
      <c r="K20" s="4">
        <v>71</v>
      </c>
      <c r="L20" s="11">
        <v>412617</v>
      </c>
      <c r="M20" s="1">
        <v>8243</v>
      </c>
      <c r="N20">
        <v>3411.076601571358</v>
      </c>
      <c r="O20" s="2">
        <f t="shared" si="0"/>
        <v>41.381494620542981</v>
      </c>
      <c r="P20" s="3">
        <v>740389</v>
      </c>
      <c r="Q20" s="3">
        <v>126431</v>
      </c>
      <c r="R20" s="3">
        <f t="shared" si="1"/>
        <v>866820</v>
      </c>
      <c r="S20" s="3">
        <f t="shared" si="2"/>
        <v>105.15831614703384</v>
      </c>
      <c r="T20">
        <v>79.900000000000006</v>
      </c>
      <c r="U20">
        <v>55.7</v>
      </c>
      <c r="V20">
        <v>67.7</v>
      </c>
      <c r="W20" s="4">
        <v>72.900000000000006</v>
      </c>
      <c r="X20" s="8">
        <v>862.78</v>
      </c>
      <c r="Y20" s="2">
        <v>13.3358950545918</v>
      </c>
      <c r="Z20" s="1">
        <v>3.2173913043478262</v>
      </c>
      <c r="AA20" s="12">
        <v>70.900000000000006</v>
      </c>
      <c r="AB20" s="12">
        <v>4.8</v>
      </c>
      <c r="AC20" s="12">
        <v>20.7</v>
      </c>
      <c r="AD20" s="12">
        <v>3.6</v>
      </c>
      <c r="AE20">
        <v>33.700000000000003</v>
      </c>
      <c r="AF20">
        <v>82.699999999999989</v>
      </c>
      <c r="AG20">
        <v>44.699999999999996</v>
      </c>
      <c r="AH20" s="6">
        <v>876.93362418198797</v>
      </c>
      <c r="AI20" s="2">
        <v>0.53655983233300009</v>
      </c>
    </row>
    <row r="21" spans="1:35" x14ac:dyDescent="0.25">
      <c r="A21" s="4">
        <v>20</v>
      </c>
      <c r="B21" t="s">
        <v>19</v>
      </c>
      <c r="C21" s="4">
        <v>18.2</v>
      </c>
      <c r="D21" s="4">
        <v>11.5</v>
      </c>
      <c r="E21" s="4">
        <v>2.7</v>
      </c>
      <c r="F21">
        <v>15</v>
      </c>
      <c r="G21" s="4">
        <v>1</v>
      </c>
      <c r="H21" s="4">
        <v>8</v>
      </c>
      <c r="I21" s="7">
        <v>9</v>
      </c>
      <c r="J21" s="8">
        <v>48008</v>
      </c>
      <c r="K21" s="4">
        <v>13326</v>
      </c>
      <c r="L21" s="11">
        <v>376695.26</v>
      </c>
      <c r="M21" s="1">
        <v>9684</v>
      </c>
      <c r="N21">
        <v>2622.0603597936001</v>
      </c>
      <c r="O21" s="2">
        <f t="shared" si="0"/>
        <v>27.076211893779433</v>
      </c>
      <c r="P21" s="3">
        <v>391200</v>
      </c>
      <c r="Q21" s="3">
        <v>127360</v>
      </c>
      <c r="R21" s="3">
        <f t="shared" si="1"/>
        <v>518560</v>
      </c>
      <c r="S21" s="3">
        <f t="shared" si="2"/>
        <v>53.548120611317636</v>
      </c>
      <c r="T21">
        <v>84.3</v>
      </c>
      <c r="U21">
        <v>71.599999999999994</v>
      </c>
      <c r="V21">
        <v>77.599999999999994</v>
      </c>
      <c r="W21" s="4">
        <v>48.1</v>
      </c>
      <c r="X21" s="8">
        <v>810.95</v>
      </c>
      <c r="Y21" s="2">
        <v>15.318734531408101</v>
      </c>
      <c r="Z21" s="1">
        <v>4.6086956521739131</v>
      </c>
      <c r="AA21" s="12">
        <v>66.7</v>
      </c>
      <c r="AB21" s="12">
        <v>11.7</v>
      </c>
      <c r="AC21" s="12">
        <v>15</v>
      </c>
      <c r="AD21" s="12">
        <v>6.6</v>
      </c>
      <c r="AE21">
        <v>42.300000000000004</v>
      </c>
      <c r="AF21">
        <v>63.7</v>
      </c>
      <c r="AG21">
        <v>13.1</v>
      </c>
      <c r="AH21" s="6">
        <v>722.43130849373097</v>
      </c>
      <c r="AI21" s="2">
        <v>0.48472914059100003</v>
      </c>
    </row>
    <row r="22" spans="1:35" x14ac:dyDescent="0.25">
      <c r="A22" s="4">
        <v>21</v>
      </c>
      <c r="B22" t="s">
        <v>20</v>
      </c>
      <c r="C22" s="4">
        <v>10.5</v>
      </c>
      <c r="D22" s="4">
        <v>4.3</v>
      </c>
      <c r="E22" s="4">
        <v>1.5</v>
      </c>
      <c r="F22">
        <v>3.2</v>
      </c>
      <c r="G22" s="4">
        <v>0</v>
      </c>
      <c r="H22" s="4">
        <v>8</v>
      </c>
      <c r="I22" s="7">
        <v>8</v>
      </c>
      <c r="J22" s="8">
        <v>29025</v>
      </c>
      <c r="K22" s="4">
        <v>0</v>
      </c>
      <c r="L22" s="11">
        <v>149903.09599999999</v>
      </c>
      <c r="M22" s="1">
        <v>6171</v>
      </c>
      <c r="N22">
        <v>468.39080220477342</v>
      </c>
      <c r="O22" s="2">
        <f t="shared" si="0"/>
        <v>7.5901928731935406</v>
      </c>
      <c r="P22" s="3">
        <v>105474</v>
      </c>
      <c r="Q22" s="3">
        <v>38446</v>
      </c>
      <c r="R22" s="3">
        <f t="shared" si="1"/>
        <v>143920</v>
      </c>
      <c r="S22" s="3">
        <f t="shared" si="2"/>
        <v>23.321989953005996</v>
      </c>
      <c r="T22">
        <v>87.3</v>
      </c>
      <c r="U22">
        <v>77.3</v>
      </c>
      <c r="V22">
        <v>82.2</v>
      </c>
      <c r="W22" s="4">
        <v>30.6</v>
      </c>
      <c r="X22" s="8">
        <v>323.86</v>
      </c>
      <c r="Y22" s="2">
        <v>33.987982025139097</v>
      </c>
      <c r="Z22" s="1">
        <v>6.3478260869565215</v>
      </c>
      <c r="AA22" s="12">
        <v>76.3</v>
      </c>
      <c r="AB22" s="12">
        <v>6</v>
      </c>
      <c r="AC22" s="12">
        <v>13.2</v>
      </c>
      <c r="AD22" s="12">
        <v>4.5999999999999996</v>
      </c>
      <c r="AE22">
        <v>70</v>
      </c>
      <c r="AF22">
        <v>67.8</v>
      </c>
      <c r="AG22">
        <v>34.400000000000006</v>
      </c>
      <c r="AH22" s="6">
        <v>812.30599943930395</v>
      </c>
      <c r="AI22" s="2">
        <v>0.46885094470699995</v>
      </c>
    </row>
    <row r="23" spans="1:35" x14ac:dyDescent="0.25">
      <c r="A23" s="4">
        <v>22</v>
      </c>
      <c r="B23" t="s">
        <v>21</v>
      </c>
      <c r="C23" s="4">
        <v>16.899999999999999</v>
      </c>
      <c r="D23" s="4">
        <v>1.7</v>
      </c>
      <c r="E23" s="4">
        <v>0</v>
      </c>
      <c r="F23">
        <v>3.5</v>
      </c>
      <c r="G23" s="4">
        <v>1</v>
      </c>
      <c r="H23" s="4">
        <v>6</v>
      </c>
      <c r="I23" s="7">
        <v>14</v>
      </c>
      <c r="J23" s="8">
        <v>81373</v>
      </c>
      <c r="K23" s="4">
        <v>55027</v>
      </c>
      <c r="L23" s="11">
        <v>342944.8</v>
      </c>
      <c r="M23" s="1">
        <v>6221</v>
      </c>
      <c r="N23">
        <v>4769.6922989130708</v>
      </c>
      <c r="O23" s="2">
        <f t="shared" si="0"/>
        <v>76.670829431169764</v>
      </c>
      <c r="P23" s="3">
        <v>1007854</v>
      </c>
      <c r="Q23" s="3">
        <v>414078</v>
      </c>
      <c r="R23" s="3">
        <f t="shared" si="1"/>
        <v>1421932</v>
      </c>
      <c r="S23" s="3">
        <f t="shared" si="2"/>
        <v>228.56968333065424</v>
      </c>
      <c r="T23">
        <v>95.4</v>
      </c>
      <c r="U23">
        <v>89.4</v>
      </c>
      <c r="V23">
        <v>92.4</v>
      </c>
      <c r="W23" s="4">
        <v>57</v>
      </c>
      <c r="X23" s="8">
        <v>2328.6</v>
      </c>
      <c r="Y23" s="2">
        <v>7.8306273630144698</v>
      </c>
      <c r="Z23" s="1">
        <v>3.3043478260869565</v>
      </c>
      <c r="AA23" s="12">
        <v>73.7</v>
      </c>
      <c r="AB23" s="12">
        <v>8.1</v>
      </c>
      <c r="AC23" s="12">
        <v>15.6</v>
      </c>
      <c r="AD23" s="12">
        <v>2.7</v>
      </c>
      <c r="AE23">
        <v>83.5</v>
      </c>
      <c r="AF23">
        <v>93.2</v>
      </c>
      <c r="AG23">
        <v>9.7999999999999989</v>
      </c>
      <c r="AH23" s="6">
        <v>776.91646022570797</v>
      </c>
      <c r="AI23" s="2">
        <v>0.42390552660399999</v>
      </c>
    </row>
    <row r="24" spans="1:35" x14ac:dyDescent="0.25">
      <c r="A24" s="4">
        <v>23</v>
      </c>
      <c r="B24" t="s">
        <v>22</v>
      </c>
      <c r="C24" s="4">
        <v>6.6</v>
      </c>
      <c r="D24" s="4">
        <v>1.8</v>
      </c>
      <c r="E24" s="4">
        <v>0.8</v>
      </c>
      <c r="F24">
        <v>6.6</v>
      </c>
      <c r="G24" s="4">
        <v>2</v>
      </c>
      <c r="H24" s="4">
        <v>6</v>
      </c>
      <c r="I24" s="7">
        <v>9</v>
      </c>
      <c r="J24" s="8">
        <v>62759</v>
      </c>
      <c r="K24" s="4">
        <v>29643</v>
      </c>
      <c r="L24" s="11">
        <v>454132.78000000009</v>
      </c>
      <c r="M24" s="1">
        <v>7987</v>
      </c>
      <c r="N24">
        <v>5707.8303141733368</v>
      </c>
      <c r="O24" s="2">
        <f t="shared" si="0"/>
        <v>71.464007940069322</v>
      </c>
      <c r="P24" s="3">
        <v>910577</v>
      </c>
      <c r="Q24" s="3">
        <v>77076</v>
      </c>
      <c r="R24" s="3">
        <f t="shared" si="1"/>
        <v>987653</v>
      </c>
      <c r="S24" s="3">
        <f t="shared" si="2"/>
        <v>123.65756854889194</v>
      </c>
      <c r="T24">
        <v>85.5</v>
      </c>
      <c r="U24">
        <v>79.3</v>
      </c>
      <c r="V24">
        <v>82.3</v>
      </c>
      <c r="W24" s="4">
        <v>63.8</v>
      </c>
      <c r="X24" s="8">
        <v>1009.24</v>
      </c>
      <c r="Y24" s="2">
        <v>14.8907531032053</v>
      </c>
      <c r="Z24" s="1">
        <v>1.3478260869565217</v>
      </c>
      <c r="AA24" s="12">
        <v>60.8</v>
      </c>
      <c r="AB24" s="12">
        <v>5.7</v>
      </c>
      <c r="AC24" s="12">
        <v>30.4</v>
      </c>
      <c r="AD24" s="12">
        <v>3.1</v>
      </c>
      <c r="AE24">
        <v>88</v>
      </c>
      <c r="AF24">
        <v>63.3</v>
      </c>
      <c r="AG24">
        <v>68</v>
      </c>
      <c r="AH24" s="6">
        <v>741.90506735086501</v>
      </c>
      <c r="AI24" s="2">
        <v>0.38467151722699999</v>
      </c>
    </row>
    <row r="25" spans="1:35" x14ac:dyDescent="0.25">
      <c r="A25" s="4">
        <v>24</v>
      </c>
      <c r="B25" t="s">
        <v>23</v>
      </c>
      <c r="C25" s="4">
        <v>18.5</v>
      </c>
      <c r="D25" s="4">
        <v>5.8</v>
      </c>
      <c r="E25" s="4">
        <v>6.2</v>
      </c>
      <c r="F25">
        <v>38.9</v>
      </c>
      <c r="G25" s="4">
        <v>3</v>
      </c>
      <c r="H25" s="4">
        <v>11</v>
      </c>
      <c r="I25" s="7">
        <v>12</v>
      </c>
      <c r="J25" s="8">
        <v>0</v>
      </c>
      <c r="K25" s="4">
        <v>0</v>
      </c>
      <c r="L25" s="11">
        <v>2034268.1</v>
      </c>
      <c r="M25" s="1">
        <v>26014</v>
      </c>
      <c r="N25">
        <v>1601.5649623262707</v>
      </c>
      <c r="O25" s="2">
        <f t="shared" si="0"/>
        <v>6.1565501742379904</v>
      </c>
      <c r="P25" s="3">
        <v>596990</v>
      </c>
      <c r="Q25" s="3">
        <v>270467</v>
      </c>
      <c r="R25" s="3">
        <f t="shared" si="1"/>
        <v>867457</v>
      </c>
      <c r="S25" s="3">
        <f t="shared" si="2"/>
        <v>33.345775351733678</v>
      </c>
      <c r="T25">
        <v>62.6</v>
      </c>
      <c r="U25">
        <v>29.2</v>
      </c>
      <c r="V25">
        <v>47</v>
      </c>
      <c r="W25" s="4">
        <v>85.7</v>
      </c>
      <c r="X25" s="8">
        <v>351.01</v>
      </c>
      <c r="Y25" s="2">
        <v>152.52289830004401</v>
      </c>
      <c r="Z25" s="1">
        <v>13.826086956521738</v>
      </c>
      <c r="AA25" s="12">
        <v>75.3</v>
      </c>
      <c r="AB25" s="12">
        <v>5.2</v>
      </c>
      <c r="AC25" s="12">
        <v>10.6</v>
      </c>
      <c r="AD25" s="12">
        <v>9</v>
      </c>
      <c r="AE25">
        <v>40.9</v>
      </c>
      <c r="AF25">
        <v>37.199999999999996</v>
      </c>
      <c r="AG25">
        <v>72.599999999999994</v>
      </c>
      <c r="AH25" s="6">
        <v>314.38054579488301</v>
      </c>
      <c r="AI25" s="2">
        <v>0.13776190944899999</v>
      </c>
    </row>
    <row r="26" spans="1:35" x14ac:dyDescent="0.25">
      <c r="A26" s="4">
        <v>25</v>
      </c>
      <c r="B26" t="s">
        <v>24</v>
      </c>
      <c r="C26" s="4">
        <v>16.100000000000001</v>
      </c>
      <c r="D26" s="4">
        <v>11.5</v>
      </c>
      <c r="E26" s="4">
        <v>11.5</v>
      </c>
      <c r="F26">
        <v>23.8</v>
      </c>
      <c r="G26" s="4">
        <v>2</v>
      </c>
      <c r="H26" s="4">
        <v>3</v>
      </c>
      <c r="I26" s="7">
        <v>15</v>
      </c>
      <c r="J26" s="8">
        <v>347</v>
      </c>
      <c r="K26" s="4">
        <v>274</v>
      </c>
      <c r="L26" s="11">
        <v>1362132.36</v>
      </c>
      <c r="M26" s="1">
        <v>75925</v>
      </c>
      <c r="N26">
        <v>930.86597072480436</v>
      </c>
      <c r="O26" s="2">
        <f t="shared" si="0"/>
        <v>1.2260335472173913</v>
      </c>
      <c r="P26" s="3">
        <v>352546</v>
      </c>
      <c r="Q26" s="3">
        <v>107239</v>
      </c>
      <c r="R26" s="3">
        <f t="shared" si="1"/>
        <v>459785</v>
      </c>
      <c r="S26" s="3">
        <f t="shared" si="2"/>
        <v>6.0557787290088907</v>
      </c>
      <c r="T26">
        <v>47.3</v>
      </c>
      <c r="U26">
        <v>27.9</v>
      </c>
      <c r="V26">
        <v>37.799999999999997</v>
      </c>
      <c r="W26" s="4">
        <v>79.3</v>
      </c>
      <c r="X26" s="8">
        <v>340.73</v>
      </c>
      <c r="Y26" s="2">
        <v>80.510822074358003</v>
      </c>
      <c r="Z26" s="4">
        <v>9</v>
      </c>
      <c r="AA26" s="12">
        <v>67.3</v>
      </c>
      <c r="AB26" s="12">
        <v>11.5</v>
      </c>
      <c r="AC26" s="12">
        <v>13.4</v>
      </c>
      <c r="AD26" s="12">
        <v>7.5</v>
      </c>
      <c r="AE26">
        <v>26</v>
      </c>
      <c r="AF26">
        <v>42</v>
      </c>
      <c r="AG26">
        <v>68.5</v>
      </c>
      <c r="AH26" s="6">
        <v>382.08044051907899</v>
      </c>
      <c r="AI26" s="2">
        <v>0.13369317034799999</v>
      </c>
    </row>
    <row r="27" spans="1:35" x14ac:dyDescent="0.25">
      <c r="A27" s="4">
        <v>26</v>
      </c>
      <c r="B27" t="s">
        <v>25</v>
      </c>
      <c r="C27" s="4">
        <v>15.3</v>
      </c>
      <c r="D27" s="4">
        <v>4.3</v>
      </c>
      <c r="E27" s="4">
        <v>0.7</v>
      </c>
      <c r="F27">
        <v>2.8</v>
      </c>
      <c r="G27" s="4">
        <v>0</v>
      </c>
      <c r="H27" s="4">
        <v>11</v>
      </c>
      <c r="I27" s="7">
        <v>10</v>
      </c>
      <c r="J27" s="8">
        <v>74728</v>
      </c>
      <c r="K27" s="4">
        <v>52035</v>
      </c>
      <c r="L27" s="11">
        <v>510029.6</v>
      </c>
      <c r="M27" s="1">
        <v>6900</v>
      </c>
      <c r="N27">
        <v>3787.8292400583905</v>
      </c>
      <c r="O27" s="2">
        <f t="shared" si="0"/>
        <v>54.896075942875221</v>
      </c>
      <c r="P27" s="3">
        <v>1406796</v>
      </c>
      <c r="Q27" s="3">
        <v>138918</v>
      </c>
      <c r="R27" s="3">
        <f t="shared" si="1"/>
        <v>1545714</v>
      </c>
      <c r="S27" s="3">
        <f t="shared" si="2"/>
        <v>224.01652173913044</v>
      </c>
      <c r="T27">
        <v>80.7</v>
      </c>
      <c r="U27">
        <v>75.7</v>
      </c>
      <c r="V27">
        <v>78.3</v>
      </c>
      <c r="W27" s="4">
        <v>27.5</v>
      </c>
      <c r="X27" s="8">
        <v>2296.46</v>
      </c>
      <c r="Y27" s="2">
        <v>14.567408361630999</v>
      </c>
      <c r="Z27" s="1">
        <v>4.3478260869565215</v>
      </c>
      <c r="AA27" s="12">
        <v>61.9</v>
      </c>
      <c r="AB27" s="12">
        <v>9.4</v>
      </c>
      <c r="AC27" s="12">
        <v>21.9</v>
      </c>
      <c r="AD27" s="12">
        <v>6.8</v>
      </c>
      <c r="AE27">
        <v>48.699999999999996</v>
      </c>
      <c r="AF27">
        <v>79.8</v>
      </c>
      <c r="AG27">
        <v>63.8</v>
      </c>
      <c r="AH27" s="6">
        <v>1167.02981935</v>
      </c>
      <c r="AI27" s="2">
        <v>0.7356063637489999</v>
      </c>
    </row>
    <row r="28" spans="1:35" x14ac:dyDescent="0.25">
      <c r="A28" s="4">
        <v>27</v>
      </c>
      <c r="B28" t="s">
        <v>26</v>
      </c>
      <c r="C28" s="4">
        <v>11.5</v>
      </c>
      <c r="D28" s="4">
        <v>1.1000000000000001</v>
      </c>
      <c r="E28" s="4">
        <v>2.8</v>
      </c>
      <c r="F28">
        <v>3.6</v>
      </c>
      <c r="G28" s="4">
        <v>1</v>
      </c>
      <c r="H28" s="4">
        <v>13</v>
      </c>
      <c r="I28" s="7">
        <v>14</v>
      </c>
      <c r="J28" s="8">
        <v>128126</v>
      </c>
      <c r="K28" s="4">
        <v>26973</v>
      </c>
      <c r="L28" s="11">
        <v>491495.96800000005</v>
      </c>
      <c r="M28" s="1">
        <v>3165</v>
      </c>
      <c r="N28">
        <v>2496.5086440248119</v>
      </c>
      <c r="O28" s="2">
        <f t="shared" si="0"/>
        <v>78.878630142964042</v>
      </c>
      <c r="P28" s="3">
        <v>949236</v>
      </c>
      <c r="Q28" s="3">
        <v>167200</v>
      </c>
      <c r="R28" s="3">
        <f t="shared" si="1"/>
        <v>1116436</v>
      </c>
      <c r="S28" s="3">
        <f t="shared" si="2"/>
        <v>352.74439178515007</v>
      </c>
      <c r="T28">
        <v>95.8</v>
      </c>
      <c r="U28">
        <v>80.8</v>
      </c>
      <c r="V28">
        <v>87.6</v>
      </c>
      <c r="W28" s="4">
        <v>45.8</v>
      </c>
      <c r="X28" s="8">
        <v>963.37</v>
      </c>
      <c r="Y28" s="2">
        <v>7.43559884760315</v>
      </c>
      <c r="Z28" s="1">
        <v>6.3478260869565215</v>
      </c>
      <c r="AA28" s="12">
        <v>54.9</v>
      </c>
      <c r="AB28" s="12">
        <v>8</v>
      </c>
      <c r="AC28" s="12">
        <v>32.4</v>
      </c>
      <c r="AD28" s="12">
        <v>4.3</v>
      </c>
      <c r="AE28">
        <v>37.9</v>
      </c>
      <c r="AF28">
        <v>69.300000000000011</v>
      </c>
      <c r="AG28">
        <v>16.899999999999999</v>
      </c>
      <c r="AH28" s="6">
        <v>1333.6198125799999</v>
      </c>
      <c r="AI28" s="2">
        <v>0.69907599029900003</v>
      </c>
    </row>
    <row r="29" spans="1:35" x14ac:dyDescent="0.25">
      <c r="A29" s="4">
        <v>28</v>
      </c>
      <c r="B29" t="s">
        <v>27</v>
      </c>
      <c r="C29" s="4">
        <v>11.9</v>
      </c>
      <c r="D29" s="4">
        <v>2.5</v>
      </c>
      <c r="E29" s="4">
        <v>2.6</v>
      </c>
      <c r="F29">
        <v>2.2000000000000002</v>
      </c>
      <c r="G29" s="4">
        <v>1</v>
      </c>
      <c r="H29" s="4">
        <v>7</v>
      </c>
      <c r="I29" s="7">
        <v>8</v>
      </c>
      <c r="J29" s="8">
        <v>309</v>
      </c>
      <c r="K29" s="4">
        <v>0</v>
      </c>
      <c r="L29" s="11">
        <v>14708.74</v>
      </c>
      <c r="M29" s="1">
        <v>226</v>
      </c>
      <c r="N29">
        <v>167.85889155011682</v>
      </c>
      <c r="O29" s="2">
        <f t="shared" si="0"/>
        <v>74.273845818635763</v>
      </c>
      <c r="P29" s="4" t="s">
        <v>48</v>
      </c>
      <c r="Q29" s="3">
        <v>1208333</v>
      </c>
      <c r="R29" s="3">
        <v>1208333</v>
      </c>
      <c r="S29" s="3">
        <f t="shared" si="2"/>
        <v>5346.6061946902655</v>
      </c>
      <c r="T29">
        <v>96.1</v>
      </c>
      <c r="U29">
        <v>93.2</v>
      </c>
      <c r="V29">
        <v>94.7</v>
      </c>
      <c r="W29" s="4">
        <v>37.6</v>
      </c>
      <c r="X29" s="8">
        <v>3321.22</v>
      </c>
      <c r="Y29" s="2">
        <v>3.53386034069863</v>
      </c>
      <c r="Z29" s="1">
        <v>16.217391304347824</v>
      </c>
      <c r="AA29" s="12">
        <v>88.9</v>
      </c>
      <c r="AB29" s="12">
        <v>7.5</v>
      </c>
      <c r="AC29" s="12">
        <v>0.4</v>
      </c>
      <c r="AD29" s="12">
        <v>3</v>
      </c>
      <c r="AE29">
        <v>86.300000000000011</v>
      </c>
      <c r="AF29">
        <v>44.199999999999996</v>
      </c>
      <c r="AG29">
        <v>27.200000000000003</v>
      </c>
      <c r="AH29" s="6">
        <v>1184.8685258999999</v>
      </c>
      <c r="AI29" s="2">
        <v>0.65116816479400008</v>
      </c>
    </row>
    <row r="30" spans="1:35" x14ac:dyDescent="0.25">
      <c r="A30" s="4">
        <v>29</v>
      </c>
      <c r="B30" t="s">
        <v>28</v>
      </c>
      <c r="C30" s="4">
        <v>3</v>
      </c>
      <c r="D30" s="4">
        <v>1</v>
      </c>
      <c r="E30" s="4">
        <v>3.2</v>
      </c>
      <c r="F30">
        <v>5.2</v>
      </c>
      <c r="G30" s="4">
        <v>1</v>
      </c>
      <c r="H30" s="4">
        <v>11</v>
      </c>
      <c r="I30" s="7">
        <v>12</v>
      </c>
      <c r="J30" s="8">
        <v>71793</v>
      </c>
      <c r="K30" s="4">
        <v>14279</v>
      </c>
      <c r="L30" s="11">
        <v>302010.36000000004</v>
      </c>
      <c r="M30" s="1">
        <v>2541</v>
      </c>
      <c r="N30">
        <v>2188.1649480380756</v>
      </c>
      <c r="O30" s="2">
        <f t="shared" si="0"/>
        <v>86.114323023930567</v>
      </c>
      <c r="P30" s="3">
        <v>938213</v>
      </c>
      <c r="Q30" s="3">
        <v>118427</v>
      </c>
      <c r="R30" s="3">
        <f>P30+Q30</f>
        <v>1056640</v>
      </c>
      <c r="S30" s="3">
        <f t="shared" si="2"/>
        <v>415.83628492719401</v>
      </c>
      <c r="T30">
        <v>91.7</v>
      </c>
      <c r="U30">
        <v>82.7</v>
      </c>
      <c r="V30">
        <v>86.9</v>
      </c>
      <c r="W30" s="4">
        <v>30.7</v>
      </c>
      <c r="X30" s="8">
        <v>1730.18</v>
      </c>
      <c r="Y30" s="2">
        <v>6.0094731668249599</v>
      </c>
      <c r="Z30" s="1">
        <v>4.1739130434782608</v>
      </c>
      <c r="AA30" s="12">
        <v>59.2</v>
      </c>
      <c r="AB30" s="12">
        <v>8.1999999999999993</v>
      </c>
      <c r="AC30" s="12">
        <v>27</v>
      </c>
      <c r="AD30" s="12">
        <v>5.6</v>
      </c>
      <c r="AE30">
        <v>65.599999999999994</v>
      </c>
      <c r="AF30">
        <v>44.800000000000004</v>
      </c>
      <c r="AG30">
        <v>29.1</v>
      </c>
      <c r="AH30" s="6">
        <v>1374.8235096000001</v>
      </c>
      <c r="AI30" s="2">
        <v>0.89571286195300004</v>
      </c>
    </row>
    <row r="31" spans="1:35" x14ac:dyDescent="0.25">
      <c r="A31" s="4">
        <v>30</v>
      </c>
      <c r="B31" t="s">
        <v>29</v>
      </c>
      <c r="C31" s="4">
        <v>11.8</v>
      </c>
      <c r="D31" s="4">
        <v>1.6</v>
      </c>
      <c r="E31" s="4">
        <v>1.8</v>
      </c>
      <c r="F31">
        <v>0.6</v>
      </c>
      <c r="G31" s="4">
        <v>2</v>
      </c>
      <c r="H31" s="4">
        <v>8</v>
      </c>
      <c r="I31" s="7">
        <v>10</v>
      </c>
      <c r="J31" s="8">
        <v>457</v>
      </c>
      <c r="K31" s="4">
        <v>228</v>
      </c>
      <c r="L31" s="11">
        <v>100740.42000000001</v>
      </c>
      <c r="M31" s="1">
        <v>705</v>
      </c>
      <c r="N31">
        <v>90.628640215547406</v>
      </c>
      <c r="O31" s="2">
        <f t="shared" si="0"/>
        <v>12.855126271708853</v>
      </c>
      <c r="P31" s="4" t="s">
        <v>48</v>
      </c>
      <c r="Q31" s="3">
        <v>4397073</v>
      </c>
      <c r="R31" s="3">
        <v>4397073</v>
      </c>
      <c r="S31" s="3">
        <f t="shared" si="2"/>
        <v>6236.9829787234039</v>
      </c>
      <c r="T31">
        <v>98.7</v>
      </c>
      <c r="U31">
        <v>97.9</v>
      </c>
      <c r="V31">
        <v>98.3</v>
      </c>
      <c r="W31" s="4">
        <v>22</v>
      </c>
      <c r="X31" s="8">
        <v>14923.23</v>
      </c>
      <c r="Y31" s="2">
        <v>2.02811808772341</v>
      </c>
      <c r="Z31" s="1">
        <v>56.260869565217391</v>
      </c>
      <c r="AA31" s="12">
        <v>86.7</v>
      </c>
      <c r="AB31" s="12">
        <v>9.1999999999999993</v>
      </c>
      <c r="AC31" s="12">
        <v>1.6</v>
      </c>
      <c r="AD31" s="12">
        <v>2.6</v>
      </c>
      <c r="AE31">
        <v>91.90000000000002</v>
      </c>
      <c r="AF31">
        <v>48.400000000000006</v>
      </c>
      <c r="AG31">
        <v>28.599999999999998</v>
      </c>
      <c r="AH31" s="6">
        <v>833.70975609756101</v>
      </c>
      <c r="AI31" s="2">
        <v>0.50287512135899992</v>
      </c>
    </row>
    <row r="32" spans="1:35" x14ac:dyDescent="0.25">
      <c r="A32" s="4">
        <v>31</v>
      </c>
      <c r="B32" t="s">
        <v>30</v>
      </c>
      <c r="C32" s="4">
        <v>9</v>
      </c>
      <c r="D32" s="4">
        <v>1.8</v>
      </c>
      <c r="E32" s="4">
        <v>0.4</v>
      </c>
      <c r="F32">
        <v>3.7</v>
      </c>
      <c r="G32" s="4">
        <v>1</v>
      </c>
      <c r="H32" s="4">
        <v>12</v>
      </c>
      <c r="I32" s="7">
        <v>13</v>
      </c>
      <c r="J32" s="8">
        <v>238003</v>
      </c>
      <c r="K32" s="4">
        <v>22447</v>
      </c>
      <c r="L32" s="11">
        <v>634350</v>
      </c>
      <c r="M32" s="1">
        <v>7446</v>
      </c>
      <c r="N32">
        <v>4561.2627461536831</v>
      </c>
      <c r="O32" s="2">
        <f t="shared" si="0"/>
        <v>61.257893448209558</v>
      </c>
      <c r="P32" s="3">
        <v>1115122</v>
      </c>
      <c r="Q32" s="3">
        <v>1047080</v>
      </c>
      <c r="R32" s="3">
        <f t="shared" ref="R32:R48" si="3">P32+Q32</f>
        <v>2162202</v>
      </c>
      <c r="S32" s="3">
        <f t="shared" si="2"/>
        <v>290.3843674456084</v>
      </c>
      <c r="T32">
        <v>95.1</v>
      </c>
      <c r="U32">
        <v>88.2</v>
      </c>
      <c r="V32">
        <v>91.5</v>
      </c>
      <c r="W32" s="4">
        <v>41.8</v>
      </c>
      <c r="X32" s="8">
        <v>5174.62</v>
      </c>
      <c r="Y32" s="2">
        <v>7.23034014317978</v>
      </c>
      <c r="Z32" s="1">
        <v>17.434782608695652</v>
      </c>
      <c r="AA32" s="12">
        <v>71.7</v>
      </c>
      <c r="AB32" s="12">
        <v>8.6999999999999993</v>
      </c>
      <c r="AC32" s="12">
        <v>16.2</v>
      </c>
      <c r="AD32" s="12">
        <v>3.4</v>
      </c>
      <c r="AE32">
        <v>62.099999999999994</v>
      </c>
      <c r="AF32">
        <v>64.2</v>
      </c>
      <c r="AG32">
        <v>57.800000000000004</v>
      </c>
      <c r="AH32" s="6">
        <v>943.23772372648</v>
      </c>
      <c r="AI32" s="2">
        <v>0.63157554304100005</v>
      </c>
    </row>
    <row r="33" spans="1:35" x14ac:dyDescent="0.25">
      <c r="A33" s="4">
        <v>32</v>
      </c>
      <c r="B33" t="s">
        <v>31</v>
      </c>
      <c r="C33" s="4">
        <v>12.4</v>
      </c>
      <c r="D33" s="4">
        <v>2.2000000000000002</v>
      </c>
      <c r="E33" s="4">
        <v>1.1000000000000001</v>
      </c>
      <c r="F33">
        <v>8</v>
      </c>
      <c r="G33" s="4">
        <v>1</v>
      </c>
      <c r="H33" s="4">
        <v>16</v>
      </c>
      <c r="I33" s="7">
        <v>17</v>
      </c>
      <c r="J33" s="8">
        <v>179198</v>
      </c>
      <c r="K33" s="4">
        <v>26314</v>
      </c>
      <c r="L33" s="11">
        <v>334246.09999999998</v>
      </c>
      <c r="M33" s="1">
        <v>2870</v>
      </c>
      <c r="N33">
        <v>2316.7879746936856</v>
      </c>
      <c r="O33" s="2">
        <f t="shared" si="0"/>
        <v>80.724319675738172</v>
      </c>
      <c r="P33" s="3">
        <v>826232</v>
      </c>
      <c r="Q33" s="3">
        <v>59479</v>
      </c>
      <c r="R33" s="3">
        <f t="shared" si="3"/>
        <v>885711</v>
      </c>
      <c r="S33" s="3">
        <f t="shared" si="2"/>
        <v>308.61010452961671</v>
      </c>
      <c r="T33">
        <v>94.2</v>
      </c>
      <c r="U33">
        <v>89.7</v>
      </c>
      <c r="V33">
        <v>91.9</v>
      </c>
      <c r="W33" s="4">
        <v>47.2</v>
      </c>
      <c r="X33" s="8">
        <v>1196.9100000000001</v>
      </c>
      <c r="Y33" s="2">
        <v>8.1886364041904898</v>
      </c>
      <c r="Z33" s="1">
        <v>2</v>
      </c>
      <c r="AA33" s="12">
        <v>60.7</v>
      </c>
      <c r="AB33" s="12">
        <v>6.8</v>
      </c>
      <c r="AC33" s="12">
        <v>28.4</v>
      </c>
      <c r="AD33" s="12">
        <v>4</v>
      </c>
      <c r="AE33">
        <v>71</v>
      </c>
      <c r="AF33">
        <v>72.3</v>
      </c>
      <c r="AG33">
        <v>37.9</v>
      </c>
      <c r="AH33" s="6">
        <v>1503.3987492599999</v>
      </c>
      <c r="AI33" s="2">
        <v>0.90556994029899995</v>
      </c>
    </row>
    <row r="34" spans="1:35" x14ac:dyDescent="0.25">
      <c r="A34" s="4">
        <v>33</v>
      </c>
      <c r="B34" t="s">
        <v>32</v>
      </c>
      <c r="C34" s="4">
        <v>18.399999999999999</v>
      </c>
      <c r="D34" s="4">
        <v>2.2000000000000002</v>
      </c>
      <c r="E34" s="4">
        <v>1.5</v>
      </c>
      <c r="F34">
        <v>5.5</v>
      </c>
      <c r="G34" s="4">
        <v>1</v>
      </c>
      <c r="H34" s="4">
        <v>9</v>
      </c>
      <c r="I34" s="7">
        <v>10</v>
      </c>
      <c r="J34" s="8">
        <v>208307</v>
      </c>
      <c r="K34" s="4">
        <v>33545</v>
      </c>
      <c r="L34" s="11">
        <v>1555148.86</v>
      </c>
      <c r="M34" s="1">
        <v>17894</v>
      </c>
      <c r="N34">
        <v>4138.8036056894362</v>
      </c>
      <c r="O34" s="2">
        <f t="shared" si="0"/>
        <v>23.129560778414195</v>
      </c>
      <c r="P34" s="3">
        <v>1057521</v>
      </c>
      <c r="Q34" s="3">
        <v>100352</v>
      </c>
      <c r="R34" s="3">
        <f t="shared" si="3"/>
        <v>1157873</v>
      </c>
      <c r="S34" s="3">
        <f t="shared" si="2"/>
        <v>64.707332066614512</v>
      </c>
      <c r="T34">
        <v>76.400000000000006</v>
      </c>
      <c r="U34">
        <v>62.3</v>
      </c>
      <c r="V34">
        <v>69.3</v>
      </c>
      <c r="W34" s="4">
        <v>33.700000000000003</v>
      </c>
      <c r="X34" s="8">
        <v>1792.26</v>
      </c>
      <c r="Y34" s="2">
        <v>13.635035869425799</v>
      </c>
      <c r="Z34" s="1">
        <v>7.0869565217391308</v>
      </c>
      <c r="AA34" s="12">
        <v>62.7</v>
      </c>
      <c r="AB34" s="12">
        <v>5.8</v>
      </c>
      <c r="AC34" s="12">
        <v>28.6</v>
      </c>
      <c r="AD34" s="12">
        <v>2.9</v>
      </c>
      <c r="AE34">
        <v>42.1</v>
      </c>
      <c r="AF34">
        <v>34.5</v>
      </c>
      <c r="AG34">
        <v>57.900000000000006</v>
      </c>
      <c r="AH34" s="6">
        <v>965.10919787630905</v>
      </c>
      <c r="AI34" s="2">
        <v>0.60893595854399996</v>
      </c>
    </row>
    <row r="35" spans="1:35" x14ac:dyDescent="0.25">
      <c r="A35" s="4">
        <v>34</v>
      </c>
      <c r="B35" t="s">
        <v>33</v>
      </c>
      <c r="C35" s="4">
        <v>5.5</v>
      </c>
      <c r="D35" s="4">
        <v>0.9</v>
      </c>
      <c r="E35" s="4">
        <v>2.7</v>
      </c>
      <c r="F35">
        <v>7.6</v>
      </c>
      <c r="G35" s="4">
        <v>0</v>
      </c>
      <c r="H35" s="4">
        <v>18</v>
      </c>
      <c r="I35" s="7">
        <v>18</v>
      </c>
      <c r="J35" s="8">
        <v>91041</v>
      </c>
      <c r="K35" s="4">
        <v>29305</v>
      </c>
      <c r="L35" s="11">
        <v>107797.36000000002</v>
      </c>
      <c r="M35" s="1">
        <v>885</v>
      </c>
      <c r="N35">
        <v>883.72438731643967</v>
      </c>
      <c r="O35" s="2">
        <f t="shared" si="0"/>
        <v>99.855862973608993</v>
      </c>
      <c r="P35" s="3">
        <v>558540</v>
      </c>
      <c r="Q35" s="3">
        <v>47036</v>
      </c>
      <c r="R35" s="3">
        <f t="shared" si="3"/>
        <v>605576</v>
      </c>
      <c r="S35" s="3">
        <f t="shared" si="2"/>
        <v>684.26666666666665</v>
      </c>
      <c r="T35">
        <v>89.9</v>
      </c>
      <c r="U35">
        <v>80.7</v>
      </c>
      <c r="V35">
        <v>85.1</v>
      </c>
      <c r="W35" s="4">
        <v>46.3</v>
      </c>
      <c r="X35" s="8">
        <v>1032.3900000000001</v>
      </c>
      <c r="Y35" s="2">
        <v>4.2944813553541801</v>
      </c>
      <c r="Z35" s="1">
        <v>1.826086956521739</v>
      </c>
      <c r="AA35" s="12">
        <v>46.5</v>
      </c>
      <c r="AB35" s="12">
        <v>18.3</v>
      </c>
      <c r="AC35" s="12">
        <v>26.8</v>
      </c>
      <c r="AD35" s="12">
        <v>8.4</v>
      </c>
      <c r="AE35">
        <v>40.4</v>
      </c>
      <c r="AF35">
        <v>87.3</v>
      </c>
      <c r="AG35">
        <v>15.600000000000001</v>
      </c>
      <c r="AH35" s="6">
        <v>1683.3849129600001</v>
      </c>
      <c r="AI35" s="2">
        <v>1.00115481696</v>
      </c>
    </row>
    <row r="36" spans="1:35" x14ac:dyDescent="0.25">
      <c r="A36" s="4">
        <v>35</v>
      </c>
      <c r="B36" t="s">
        <v>34</v>
      </c>
      <c r="C36" s="4">
        <v>13.3</v>
      </c>
      <c r="D36" s="4">
        <v>2.6</v>
      </c>
      <c r="E36" s="4">
        <v>4.7</v>
      </c>
      <c r="F36">
        <v>3.4</v>
      </c>
      <c r="G36" s="4">
        <v>1</v>
      </c>
      <c r="H36" s="4">
        <v>12</v>
      </c>
      <c r="I36" s="7">
        <v>13</v>
      </c>
      <c r="J36" s="8">
        <v>35705</v>
      </c>
      <c r="K36" s="4">
        <v>2373</v>
      </c>
      <c r="L36" s="11">
        <v>341586.02</v>
      </c>
      <c r="M36" s="1">
        <v>3273</v>
      </c>
      <c r="N36">
        <v>2403.9695698534288</v>
      </c>
      <c r="O36" s="2">
        <f t="shared" si="0"/>
        <v>73.448505036768381</v>
      </c>
      <c r="P36" s="3">
        <v>571754</v>
      </c>
      <c r="Q36" s="3">
        <v>66535</v>
      </c>
      <c r="R36" s="3">
        <f t="shared" si="3"/>
        <v>638289</v>
      </c>
      <c r="S36" s="3">
        <f t="shared" si="2"/>
        <v>195.01649862511456</v>
      </c>
      <c r="T36">
        <v>94.3</v>
      </c>
      <c r="U36">
        <v>87.3</v>
      </c>
      <c r="V36">
        <v>90.7</v>
      </c>
      <c r="W36" s="4">
        <v>49.8</v>
      </c>
      <c r="X36" s="8">
        <v>2452.0300000000002</v>
      </c>
      <c r="Y36" s="2">
        <v>5.6126992377474103</v>
      </c>
      <c r="Z36" s="1">
        <v>3.9565217391304346</v>
      </c>
      <c r="AA36" s="12">
        <v>58.7</v>
      </c>
      <c r="AB36" s="12">
        <v>7.1</v>
      </c>
      <c r="AC36" s="12">
        <v>28.4</v>
      </c>
      <c r="AD36" s="12">
        <v>5.9</v>
      </c>
      <c r="AE36">
        <v>81.8</v>
      </c>
      <c r="AF36">
        <v>66.400000000000006</v>
      </c>
      <c r="AG36">
        <v>21.1</v>
      </c>
      <c r="AH36" s="6">
        <v>1103.8288923699999</v>
      </c>
      <c r="AI36" s="2">
        <v>0.82805049686200005</v>
      </c>
    </row>
    <row r="37" spans="1:35" x14ac:dyDescent="0.25">
      <c r="A37" s="4">
        <v>36</v>
      </c>
      <c r="B37" t="s">
        <v>35</v>
      </c>
      <c r="C37" s="4">
        <v>8</v>
      </c>
      <c r="D37" s="4">
        <v>1</v>
      </c>
      <c r="E37" s="4">
        <v>2.4</v>
      </c>
      <c r="F37">
        <v>0.2</v>
      </c>
      <c r="G37" s="4">
        <v>0</v>
      </c>
      <c r="H37" s="4">
        <v>3</v>
      </c>
      <c r="I37" s="7">
        <v>4</v>
      </c>
      <c r="J37" s="8">
        <v>39050</v>
      </c>
      <c r="K37" s="4">
        <v>11678</v>
      </c>
      <c r="L37" s="11">
        <v>159584.592</v>
      </c>
      <c r="M37" s="1">
        <v>3334</v>
      </c>
      <c r="N37">
        <v>1931.5164813109243</v>
      </c>
      <c r="O37" s="2">
        <f t="shared" si="0"/>
        <v>57.933907657796169</v>
      </c>
      <c r="P37" s="3">
        <v>608409</v>
      </c>
      <c r="Q37" s="3">
        <v>150755</v>
      </c>
      <c r="R37" s="3">
        <f t="shared" si="3"/>
        <v>759164</v>
      </c>
      <c r="S37" s="3">
        <f t="shared" si="2"/>
        <v>227.70365926814637</v>
      </c>
      <c r="T37">
        <v>95.1</v>
      </c>
      <c r="U37">
        <v>90.6</v>
      </c>
      <c r="V37">
        <v>92.7</v>
      </c>
      <c r="W37" s="4">
        <v>32.4</v>
      </c>
      <c r="X37" s="8">
        <v>1749.61</v>
      </c>
      <c r="Y37" s="2">
        <v>10.017857827017201</v>
      </c>
      <c r="Z37" s="1">
        <v>6.6521739130434785</v>
      </c>
      <c r="AA37" s="12">
        <v>61.2</v>
      </c>
      <c r="AB37" s="12">
        <v>10.3</v>
      </c>
      <c r="AC37" s="12">
        <v>20.8</v>
      </c>
      <c r="AD37" s="12">
        <v>7.7</v>
      </c>
      <c r="AE37">
        <v>55.2</v>
      </c>
      <c r="AF37">
        <v>27.8</v>
      </c>
      <c r="AG37">
        <v>69.3</v>
      </c>
      <c r="AH37" s="6">
        <v>1315.8898283399999</v>
      </c>
      <c r="AI37" s="2">
        <v>0.95519958942799998</v>
      </c>
    </row>
    <row r="38" spans="1:35" x14ac:dyDescent="0.25">
      <c r="A38" s="4">
        <v>37</v>
      </c>
      <c r="B38" t="s">
        <v>36</v>
      </c>
      <c r="C38" s="4">
        <v>14.9</v>
      </c>
      <c r="D38" s="4">
        <v>11.9</v>
      </c>
      <c r="E38" s="4">
        <v>12.2</v>
      </c>
      <c r="F38">
        <v>42.2</v>
      </c>
      <c r="G38" s="4">
        <v>5</v>
      </c>
      <c r="H38" s="4">
        <v>16</v>
      </c>
      <c r="I38" s="7">
        <v>21</v>
      </c>
      <c r="J38" s="8">
        <v>4364</v>
      </c>
      <c r="K38" s="4">
        <v>182</v>
      </c>
      <c r="L38" s="11">
        <v>508020.18</v>
      </c>
      <c r="M38" s="1">
        <v>21080</v>
      </c>
      <c r="N38">
        <v>2116.334508668946</v>
      </c>
      <c r="O38" s="2">
        <f t="shared" si="0"/>
        <v>10.039537517404867</v>
      </c>
      <c r="P38" s="3">
        <v>263195</v>
      </c>
      <c r="Q38" s="3">
        <v>47132</v>
      </c>
      <c r="R38" s="3">
        <f t="shared" si="3"/>
        <v>310327</v>
      </c>
      <c r="S38" s="3">
        <f t="shared" si="2"/>
        <v>14.72139468690702</v>
      </c>
      <c r="T38">
        <v>46.5</v>
      </c>
      <c r="U38">
        <v>34.1</v>
      </c>
      <c r="V38">
        <v>40.299999999999997</v>
      </c>
      <c r="W38" s="4">
        <v>77.7</v>
      </c>
      <c r="X38" s="8">
        <v>265.02999999999997</v>
      </c>
      <c r="Y38" s="2">
        <v>32.931206704102898</v>
      </c>
      <c r="Z38" s="1">
        <v>3.8260869565217392</v>
      </c>
      <c r="AA38" s="12">
        <v>56.4</v>
      </c>
      <c r="AB38" s="12">
        <v>11.4</v>
      </c>
      <c r="AC38" s="12">
        <v>21.1</v>
      </c>
      <c r="AD38" s="12">
        <v>11</v>
      </c>
      <c r="AE38">
        <v>31.5</v>
      </c>
      <c r="AF38">
        <v>89.899999999999991</v>
      </c>
      <c r="AG38">
        <v>67.500000000000014</v>
      </c>
      <c r="AH38" s="6">
        <v>544.18042763825201</v>
      </c>
      <c r="AI38" s="2">
        <v>0.28868540045399999</v>
      </c>
    </row>
    <row r="39" spans="1:35" x14ac:dyDescent="0.25">
      <c r="A39" s="4">
        <v>38</v>
      </c>
      <c r="B39" t="s">
        <v>37</v>
      </c>
      <c r="C39" s="4">
        <v>8.1</v>
      </c>
      <c r="D39" s="4">
        <v>0.2</v>
      </c>
      <c r="E39" s="4">
        <v>0.6</v>
      </c>
      <c r="F39">
        <v>6.1</v>
      </c>
      <c r="G39" s="4">
        <v>3</v>
      </c>
      <c r="H39" s="4">
        <v>17</v>
      </c>
      <c r="I39" s="7">
        <v>20</v>
      </c>
      <c r="J39" s="8">
        <v>87638</v>
      </c>
      <c r="K39" s="4">
        <v>19010</v>
      </c>
      <c r="L39" s="11">
        <v>533713.19999999995</v>
      </c>
      <c r="M39" s="1">
        <v>3510</v>
      </c>
      <c r="N39">
        <v>2371.3538534530139</v>
      </c>
      <c r="O39" s="2">
        <f t="shared" si="0"/>
        <v>67.559938844815221</v>
      </c>
      <c r="P39" s="3">
        <v>907766</v>
      </c>
      <c r="Q39" s="3">
        <v>85417</v>
      </c>
      <c r="R39" s="3">
        <f t="shared" si="3"/>
        <v>993183</v>
      </c>
      <c r="S39" s="3">
        <f t="shared" si="2"/>
        <v>282.95811965811964</v>
      </c>
      <c r="T39">
        <v>93.5</v>
      </c>
      <c r="U39">
        <v>84.9</v>
      </c>
      <c r="V39">
        <v>88.7</v>
      </c>
      <c r="W39" s="4">
        <v>35.6</v>
      </c>
      <c r="X39" s="8">
        <v>952.65</v>
      </c>
      <c r="Y39" s="2">
        <v>6.2281891708473696</v>
      </c>
      <c r="Z39" s="1">
        <v>3.2173913043478262</v>
      </c>
      <c r="AA39" s="12">
        <v>57.4</v>
      </c>
      <c r="AB39" s="12">
        <v>5.2</v>
      </c>
      <c r="AC39" s="12">
        <v>28.5</v>
      </c>
      <c r="AD39" s="12">
        <v>9</v>
      </c>
      <c r="AE39">
        <v>43.699999999999996</v>
      </c>
      <c r="AF39">
        <v>88.3</v>
      </c>
      <c r="AG39">
        <v>56.9</v>
      </c>
      <c r="AH39" s="6">
        <v>1379.3384249799999</v>
      </c>
      <c r="AI39" s="2">
        <v>0.67541400293300002</v>
      </c>
    </row>
    <row r="40" spans="1:35" x14ac:dyDescent="0.25">
      <c r="A40" s="4">
        <v>39</v>
      </c>
      <c r="B40" t="s">
        <v>38</v>
      </c>
      <c r="C40" s="4">
        <v>10.4</v>
      </c>
      <c r="D40" s="4">
        <v>0.8</v>
      </c>
      <c r="E40" s="4">
        <v>1.9</v>
      </c>
      <c r="F40">
        <v>5.3</v>
      </c>
      <c r="G40" s="4">
        <v>2</v>
      </c>
      <c r="H40" s="4">
        <v>12</v>
      </c>
      <c r="I40" s="7">
        <v>14</v>
      </c>
      <c r="J40" s="8">
        <v>20365</v>
      </c>
      <c r="K40" s="4">
        <v>1497</v>
      </c>
      <c r="L40" s="11">
        <v>220280.10000000003</v>
      </c>
      <c r="M40" s="1">
        <v>17151</v>
      </c>
      <c r="N40">
        <v>1646.6754575055054</v>
      </c>
      <c r="O40" s="2">
        <f t="shared" si="0"/>
        <v>9.6010463384380245</v>
      </c>
      <c r="P40" s="3">
        <v>246897</v>
      </c>
      <c r="Q40" s="3">
        <v>93774</v>
      </c>
      <c r="R40" s="3">
        <f t="shared" si="3"/>
        <v>340671</v>
      </c>
      <c r="S40" s="3">
        <f t="shared" si="2"/>
        <v>19.863040055973414</v>
      </c>
      <c r="T40">
        <v>92.1</v>
      </c>
      <c r="U40">
        <v>85</v>
      </c>
      <c r="V40">
        <v>88.5</v>
      </c>
      <c r="W40" s="4">
        <v>54.8</v>
      </c>
      <c r="X40" s="8">
        <v>513.80999999999995</v>
      </c>
      <c r="Y40" s="2">
        <v>19.641668630419201</v>
      </c>
      <c r="Z40" s="1">
        <v>3.347826086956522</v>
      </c>
      <c r="AA40" s="12">
        <v>63.1</v>
      </c>
      <c r="AB40" s="12">
        <v>8.8000000000000007</v>
      </c>
      <c r="AC40" s="12">
        <v>22.1</v>
      </c>
      <c r="AD40" s="12">
        <v>5.5</v>
      </c>
      <c r="AE40">
        <v>98.8</v>
      </c>
      <c r="AF40">
        <v>75.7</v>
      </c>
      <c r="AG40">
        <v>60.7</v>
      </c>
      <c r="AH40" s="6">
        <v>697.10328170907803</v>
      </c>
      <c r="AI40" s="2">
        <v>0.42194502985099996</v>
      </c>
    </row>
    <row r="41" spans="1:35" x14ac:dyDescent="0.25">
      <c r="A41" s="4">
        <v>40</v>
      </c>
      <c r="B41" t="s">
        <v>39</v>
      </c>
      <c r="C41" s="4">
        <v>11.4</v>
      </c>
      <c r="D41" s="4">
        <v>6</v>
      </c>
      <c r="E41" s="4">
        <v>1.6</v>
      </c>
      <c r="F41">
        <v>17.899999999999999</v>
      </c>
      <c r="G41" s="4">
        <v>5</v>
      </c>
      <c r="H41" s="4">
        <v>15</v>
      </c>
      <c r="I41" s="7">
        <v>20</v>
      </c>
      <c r="J41" s="8">
        <v>3536</v>
      </c>
      <c r="K41" s="4">
        <v>0</v>
      </c>
      <c r="L41" s="11">
        <v>824546.98</v>
      </c>
      <c r="M41" s="1">
        <v>37822</v>
      </c>
      <c r="N41">
        <v>705.40847952250306</v>
      </c>
      <c r="O41" s="2">
        <f t="shared" si="0"/>
        <v>1.8650745056382609</v>
      </c>
      <c r="P41" s="3">
        <v>240221</v>
      </c>
      <c r="Q41" s="3">
        <v>75722</v>
      </c>
      <c r="R41" s="3">
        <f t="shared" si="3"/>
        <v>315943</v>
      </c>
      <c r="S41" s="3">
        <f t="shared" si="2"/>
        <v>8.3534186452329333</v>
      </c>
      <c r="T41">
        <v>78.8</v>
      </c>
      <c r="U41">
        <v>58.2</v>
      </c>
      <c r="V41">
        <v>68.599999999999994</v>
      </c>
      <c r="W41" s="4">
        <v>75.400000000000006</v>
      </c>
      <c r="X41" s="8">
        <v>334.98</v>
      </c>
      <c r="Y41" s="2">
        <v>66.472994394265797</v>
      </c>
      <c r="Z41" s="1">
        <v>4.8260869565217392</v>
      </c>
      <c r="AA41" s="12">
        <v>81.099999999999994</v>
      </c>
      <c r="AB41" s="12">
        <v>4.7</v>
      </c>
      <c r="AC41" s="12">
        <v>9</v>
      </c>
      <c r="AD41" s="12">
        <v>5.0999999999999996</v>
      </c>
      <c r="AE41">
        <v>60.599999999999994</v>
      </c>
      <c r="AF41">
        <v>74.900000000000006</v>
      </c>
      <c r="AG41">
        <v>38.299999999999997</v>
      </c>
      <c r="AH41" s="6">
        <v>563.18521446479701</v>
      </c>
      <c r="AI41" s="2">
        <v>0.29120771924300004</v>
      </c>
    </row>
    <row r="42" spans="1:35" x14ac:dyDescent="0.25">
      <c r="A42" s="4">
        <v>41</v>
      </c>
      <c r="B42" t="s">
        <v>40</v>
      </c>
      <c r="C42" s="4">
        <v>14.3</v>
      </c>
      <c r="D42" s="4">
        <v>3.8</v>
      </c>
      <c r="E42" s="4">
        <v>0.6</v>
      </c>
      <c r="F42">
        <v>1.8</v>
      </c>
      <c r="G42" s="4">
        <v>2</v>
      </c>
      <c r="H42" s="4">
        <v>8</v>
      </c>
      <c r="I42" s="7">
        <v>10</v>
      </c>
      <c r="J42" s="8">
        <v>19128</v>
      </c>
      <c r="K42" s="4">
        <v>10732</v>
      </c>
      <c r="L42" s="11">
        <v>260919.42</v>
      </c>
      <c r="M42" s="1">
        <v>2671</v>
      </c>
      <c r="N42">
        <v>2071.5817882004508</v>
      </c>
      <c r="O42" s="2">
        <f t="shared" si="0"/>
        <v>77.558284844644348</v>
      </c>
      <c r="P42" s="3">
        <v>360434</v>
      </c>
      <c r="Q42" s="3">
        <v>32743</v>
      </c>
      <c r="R42" s="3">
        <f t="shared" si="3"/>
        <v>393177</v>
      </c>
      <c r="S42" s="3">
        <f t="shared" si="2"/>
        <v>147.20217147135904</v>
      </c>
      <c r="T42">
        <v>86.9</v>
      </c>
      <c r="U42">
        <v>75.900000000000006</v>
      </c>
      <c r="V42">
        <v>81.3</v>
      </c>
      <c r="W42" s="4">
        <v>36.9</v>
      </c>
      <c r="X42" s="8">
        <v>676.92</v>
      </c>
      <c r="Y42" s="2">
        <v>17.284755355778</v>
      </c>
      <c r="Z42" s="1">
        <v>1.2173913043478262</v>
      </c>
      <c r="AA42" s="12">
        <v>49.3</v>
      </c>
      <c r="AB42" s="12">
        <v>8.3000000000000007</v>
      </c>
      <c r="AC42" s="12">
        <v>32.799999999999997</v>
      </c>
      <c r="AD42" s="12">
        <v>9.6</v>
      </c>
      <c r="AE42">
        <v>96.3</v>
      </c>
      <c r="AF42">
        <v>57.100000000000009</v>
      </c>
      <c r="AG42">
        <v>56.2</v>
      </c>
      <c r="AH42" s="6">
        <v>940.86459667093402</v>
      </c>
      <c r="AI42" s="2">
        <v>0.55014180012799996</v>
      </c>
    </row>
    <row r="43" spans="1:35" x14ac:dyDescent="0.25">
      <c r="A43" s="4">
        <v>42</v>
      </c>
      <c r="B43" t="s">
        <v>41</v>
      </c>
      <c r="C43" s="4">
        <v>10.5</v>
      </c>
      <c r="D43" s="4">
        <v>2</v>
      </c>
      <c r="E43" s="4">
        <v>0.7</v>
      </c>
      <c r="F43">
        <v>9.6999999999999993</v>
      </c>
      <c r="G43" s="4">
        <v>3</v>
      </c>
      <c r="H43" s="4">
        <v>15</v>
      </c>
      <c r="I43" s="7">
        <v>18</v>
      </c>
      <c r="J43" s="8">
        <v>548197</v>
      </c>
      <c r="K43" s="4">
        <v>40067</v>
      </c>
      <c r="L43" s="11">
        <v>221004.4</v>
      </c>
      <c r="M43" s="1">
        <v>2486</v>
      </c>
      <c r="N43">
        <v>1933.4380895836421</v>
      </c>
      <c r="O43" s="2">
        <f t="shared" si="0"/>
        <v>77.773052678344413</v>
      </c>
      <c r="P43" s="3">
        <v>811607</v>
      </c>
      <c r="Q43" s="3">
        <v>178734</v>
      </c>
      <c r="R43" s="3">
        <f t="shared" si="3"/>
        <v>990341</v>
      </c>
      <c r="S43" s="3">
        <f t="shared" si="2"/>
        <v>398.36725663716817</v>
      </c>
      <c r="T43">
        <v>93.7</v>
      </c>
      <c r="U43">
        <v>87.5</v>
      </c>
      <c r="V43">
        <v>90.7</v>
      </c>
      <c r="W43" s="4">
        <v>50.1</v>
      </c>
      <c r="X43" s="8">
        <v>1166.83</v>
      </c>
      <c r="Y43" s="2">
        <v>7.1504234293155298</v>
      </c>
      <c r="Z43" s="1">
        <v>3.6086956521739131</v>
      </c>
      <c r="AA43" s="12">
        <v>59.8</v>
      </c>
      <c r="AB43" s="12">
        <v>10.5</v>
      </c>
      <c r="AC43" s="12">
        <v>21.4</v>
      </c>
      <c r="AD43" s="12">
        <v>8.4</v>
      </c>
      <c r="AE43">
        <v>36.1</v>
      </c>
      <c r="AF43">
        <v>79.900000000000006</v>
      </c>
      <c r="AG43">
        <v>3.7</v>
      </c>
      <c r="AH43" s="6">
        <v>1178.89802973</v>
      </c>
      <c r="AI43" s="2">
        <v>0.69461028905700006</v>
      </c>
    </row>
    <row r="44" spans="1:35" x14ac:dyDescent="0.25">
      <c r="A44" s="4">
        <v>43</v>
      </c>
      <c r="B44" t="s">
        <v>42</v>
      </c>
      <c r="C44" s="4">
        <v>7.8</v>
      </c>
      <c r="D44" s="4">
        <v>4.7</v>
      </c>
      <c r="E44" s="4">
        <v>15.9</v>
      </c>
      <c r="F44">
        <v>52.7</v>
      </c>
      <c r="G44" s="4">
        <v>19</v>
      </c>
      <c r="H44" s="4">
        <v>24</v>
      </c>
      <c r="I44" s="7">
        <v>43</v>
      </c>
      <c r="J44" s="8">
        <v>3741</v>
      </c>
      <c r="K44" s="4">
        <v>0</v>
      </c>
      <c r="L44" s="11">
        <v>4498880.08</v>
      </c>
      <c r="M44" s="1">
        <v>69747</v>
      </c>
      <c r="N44">
        <v>176.74366282696113</v>
      </c>
      <c r="O44" s="2">
        <f t="shared" si="0"/>
        <v>0.25340683158696592</v>
      </c>
      <c r="P44" s="3">
        <v>786185</v>
      </c>
      <c r="Q44" s="3">
        <v>140791</v>
      </c>
      <c r="R44" s="3">
        <f t="shared" si="3"/>
        <v>926976</v>
      </c>
      <c r="S44" s="3">
        <f t="shared" si="2"/>
        <v>13.290550131188438</v>
      </c>
      <c r="T44">
        <v>57.1</v>
      </c>
      <c r="U44">
        <v>25.2</v>
      </c>
      <c r="V44">
        <v>39.6</v>
      </c>
      <c r="W44" s="4">
        <v>92.9</v>
      </c>
      <c r="X44" s="8">
        <v>783.01</v>
      </c>
      <c r="Y44" s="2">
        <v>56.008974598478602</v>
      </c>
      <c r="Z44" s="1">
        <v>13.739130434782609</v>
      </c>
      <c r="AA44" s="12">
        <v>63.2</v>
      </c>
      <c r="AB44" s="12">
        <v>13.8</v>
      </c>
      <c r="AC44" s="12">
        <v>7</v>
      </c>
      <c r="AD44" s="12">
        <v>16</v>
      </c>
      <c r="AE44">
        <v>31.900000000000002</v>
      </c>
      <c r="AF44">
        <v>33.9</v>
      </c>
      <c r="AG44">
        <v>74.900000000000006</v>
      </c>
      <c r="AH44" s="6">
        <v>359.47637284340101</v>
      </c>
      <c r="AI44" s="2">
        <v>0.194081766218</v>
      </c>
    </row>
    <row r="45" spans="1:35" x14ac:dyDescent="0.25">
      <c r="A45" s="4">
        <v>44</v>
      </c>
      <c r="B45" t="s">
        <v>43</v>
      </c>
      <c r="C45" s="4">
        <v>8.1</v>
      </c>
      <c r="D45" s="4">
        <v>2.1</v>
      </c>
      <c r="E45" s="4">
        <v>1.2</v>
      </c>
      <c r="F45">
        <v>12.1</v>
      </c>
      <c r="G45" s="4">
        <v>0</v>
      </c>
      <c r="H45" s="4">
        <v>7</v>
      </c>
      <c r="I45" s="7">
        <v>7</v>
      </c>
      <c r="J45" s="8">
        <v>405461</v>
      </c>
      <c r="K45" s="4">
        <v>9051</v>
      </c>
      <c r="L45" s="11">
        <v>390895.94000000006</v>
      </c>
      <c r="M45" s="1">
        <v>3347</v>
      </c>
      <c r="N45">
        <v>2998.9774980125849</v>
      </c>
      <c r="O45" s="2">
        <f t="shared" si="0"/>
        <v>89.601956917017773</v>
      </c>
      <c r="P45" s="3">
        <v>652981</v>
      </c>
      <c r="Q45" s="3">
        <v>510205</v>
      </c>
      <c r="R45" s="3">
        <f t="shared" si="3"/>
        <v>1163186</v>
      </c>
      <c r="S45" s="3">
        <f t="shared" si="2"/>
        <v>347.53092321481927</v>
      </c>
      <c r="T45">
        <v>86.9</v>
      </c>
      <c r="U45">
        <v>83</v>
      </c>
      <c r="V45">
        <v>84.8</v>
      </c>
      <c r="W45" s="4">
        <v>44.6</v>
      </c>
      <c r="X45" s="8">
        <v>1622.73</v>
      </c>
      <c r="Y45" s="2">
        <v>5.49164558131754</v>
      </c>
      <c r="Z45" s="1">
        <v>5.8260869565217392</v>
      </c>
      <c r="AA45" s="12">
        <v>66.599999999999994</v>
      </c>
      <c r="AB45" s="12">
        <v>6.7</v>
      </c>
      <c r="AC45" s="12">
        <v>23.2</v>
      </c>
      <c r="AD45" s="12">
        <v>3.5</v>
      </c>
      <c r="AE45">
        <v>83.2</v>
      </c>
      <c r="AF45">
        <v>60.899999999999991</v>
      </c>
      <c r="AG45">
        <v>62.1</v>
      </c>
      <c r="AH45" s="6">
        <v>1131.9225460099999</v>
      </c>
      <c r="AI45" s="2">
        <v>0.68897740948500008</v>
      </c>
    </row>
    <row r="46" spans="1:35" x14ac:dyDescent="0.25">
      <c r="A46" s="4">
        <v>45</v>
      </c>
      <c r="B46" t="s">
        <v>44</v>
      </c>
      <c r="C46" s="4">
        <v>5.8</v>
      </c>
      <c r="D46" s="4">
        <v>0</v>
      </c>
      <c r="E46" s="4">
        <v>0.6</v>
      </c>
      <c r="F46">
        <v>8.1999999999999993</v>
      </c>
      <c r="G46" s="4">
        <v>1</v>
      </c>
      <c r="H46" s="4">
        <v>13</v>
      </c>
      <c r="I46" s="7">
        <v>14</v>
      </c>
      <c r="J46" s="8">
        <v>35129</v>
      </c>
      <c r="K46" s="4">
        <v>8733</v>
      </c>
      <c r="L46" s="11">
        <v>183429.80000000002</v>
      </c>
      <c r="M46" s="1">
        <v>559</v>
      </c>
      <c r="N46">
        <v>540.80964803857853</v>
      </c>
      <c r="O46" s="2">
        <f t="shared" si="0"/>
        <v>96.745911992590067</v>
      </c>
      <c r="P46" s="3">
        <v>531629</v>
      </c>
      <c r="Q46" s="3">
        <v>58384</v>
      </c>
      <c r="R46" s="3">
        <f t="shared" si="3"/>
        <v>590013</v>
      </c>
      <c r="S46" s="3">
        <f t="shared" si="2"/>
        <v>1055.479427549195</v>
      </c>
      <c r="T46">
        <v>91.3</v>
      </c>
      <c r="U46">
        <v>86</v>
      </c>
      <c r="V46">
        <v>88.5</v>
      </c>
      <c r="W46" s="4">
        <v>41.3</v>
      </c>
      <c r="X46" s="8">
        <v>590.5</v>
      </c>
      <c r="Y46" s="2">
        <v>4.2720513620498801</v>
      </c>
      <c r="Z46" s="1">
        <v>1.5217391304347827</v>
      </c>
      <c r="AA46" s="12">
        <v>60.6</v>
      </c>
      <c r="AB46" s="12">
        <v>4.7</v>
      </c>
      <c r="AC46" s="12">
        <v>29.3</v>
      </c>
      <c r="AD46" s="12">
        <v>5.2</v>
      </c>
      <c r="AE46">
        <v>43.2</v>
      </c>
      <c r="AF46">
        <v>89.4</v>
      </c>
      <c r="AG46">
        <v>58.699999999999996</v>
      </c>
      <c r="AH46" s="6">
        <v>1857.2492307699999</v>
      </c>
      <c r="AI46" s="2">
        <v>1.0247939485599999</v>
      </c>
    </row>
    <row r="47" spans="1:35" x14ac:dyDescent="0.25">
      <c r="A47" s="4">
        <v>46</v>
      </c>
      <c r="B47" t="s">
        <v>45</v>
      </c>
      <c r="C47" s="4">
        <v>8.3000000000000007</v>
      </c>
      <c r="D47" s="4">
        <v>1.8</v>
      </c>
      <c r="E47" s="4">
        <v>2.6</v>
      </c>
      <c r="F47">
        <v>10.5</v>
      </c>
      <c r="G47" s="4">
        <v>3</v>
      </c>
      <c r="H47" s="4">
        <v>10</v>
      </c>
      <c r="I47" s="7">
        <v>6</v>
      </c>
      <c r="J47" s="8">
        <v>1034</v>
      </c>
      <c r="K47" s="4">
        <v>0</v>
      </c>
      <c r="L47" s="11">
        <v>2056596.48</v>
      </c>
      <c r="M47" s="1">
        <v>56707</v>
      </c>
      <c r="N47">
        <v>431.24426219222039</v>
      </c>
      <c r="O47" s="2">
        <f t="shared" si="0"/>
        <v>0.76047800481813599</v>
      </c>
      <c r="P47" s="3">
        <v>604089</v>
      </c>
      <c r="Q47" s="3">
        <v>177174</v>
      </c>
      <c r="R47" s="3">
        <f t="shared" si="3"/>
        <v>781263</v>
      </c>
      <c r="S47" s="3">
        <f t="shared" si="2"/>
        <v>13.777188001481299</v>
      </c>
      <c r="T47">
        <v>45.2</v>
      </c>
      <c r="U47">
        <v>25.9</v>
      </c>
      <c r="V47">
        <v>35.799999999999997</v>
      </c>
      <c r="W47" s="4">
        <v>84.4</v>
      </c>
      <c r="X47" s="8">
        <v>371.59</v>
      </c>
      <c r="Y47" s="2">
        <v>178.524662939341</v>
      </c>
      <c r="Z47" s="1">
        <v>6.3478260869565215</v>
      </c>
      <c r="AA47" s="12">
        <v>68.900000000000006</v>
      </c>
      <c r="AB47" s="12">
        <v>18.8</v>
      </c>
      <c r="AC47" s="12">
        <v>10.1</v>
      </c>
      <c r="AD47" s="12">
        <v>2.2999999999999998</v>
      </c>
      <c r="AE47">
        <v>6.2000000000000011</v>
      </c>
      <c r="AF47">
        <v>83.600000000000009</v>
      </c>
      <c r="AG47">
        <v>59.6</v>
      </c>
      <c r="AH47" s="6">
        <v>337.95292021501399</v>
      </c>
      <c r="AI47" s="2">
        <v>0.148558105828</v>
      </c>
    </row>
    <row r="48" spans="1:35" x14ac:dyDescent="0.25">
      <c r="A48" s="4">
        <v>47</v>
      </c>
      <c r="B48" t="s">
        <v>46</v>
      </c>
      <c r="C48" s="4">
        <v>14.8</v>
      </c>
      <c r="D48" s="4">
        <v>7.8</v>
      </c>
      <c r="E48" s="4">
        <v>7.1</v>
      </c>
      <c r="F48">
        <v>26.2</v>
      </c>
      <c r="G48" s="4">
        <v>3</v>
      </c>
      <c r="H48" s="4">
        <v>22</v>
      </c>
      <c r="I48" s="7">
        <v>25</v>
      </c>
      <c r="J48" s="8">
        <v>61840</v>
      </c>
      <c r="K48" s="4">
        <v>10510</v>
      </c>
      <c r="L48" s="11">
        <v>652953.19999999995</v>
      </c>
      <c r="M48" s="1">
        <v>9110</v>
      </c>
      <c r="N48">
        <v>2197.4695734751986</v>
      </c>
      <c r="O48" s="2">
        <f t="shared" si="0"/>
        <v>24.121510136939612</v>
      </c>
      <c r="P48" s="3">
        <v>589400</v>
      </c>
      <c r="Q48" s="3">
        <v>31841</v>
      </c>
      <c r="R48" s="3">
        <f t="shared" si="3"/>
        <v>621241</v>
      </c>
      <c r="S48" s="3">
        <f t="shared" si="2"/>
        <v>68.193304061470911</v>
      </c>
      <c r="T48">
        <v>68.5</v>
      </c>
      <c r="U48">
        <v>54.2</v>
      </c>
      <c r="V48">
        <v>61.5</v>
      </c>
      <c r="W48" s="4">
        <v>68.7</v>
      </c>
      <c r="X48" s="8">
        <v>467.85</v>
      </c>
      <c r="Y48" s="2">
        <v>12.445913864410601</v>
      </c>
      <c r="Z48" s="1">
        <v>4.3913043478260869</v>
      </c>
      <c r="AA48" s="12">
        <v>44.4</v>
      </c>
      <c r="AB48" s="12">
        <v>14.8</v>
      </c>
      <c r="AC48" s="12">
        <v>34.1</v>
      </c>
      <c r="AD48" s="12">
        <v>6.7</v>
      </c>
      <c r="AE48">
        <v>27.299999999999997</v>
      </c>
      <c r="AF48">
        <v>97.100000000000023</v>
      </c>
      <c r="AG48">
        <v>7.9999999999999991</v>
      </c>
      <c r="AH48" s="6">
        <v>791.47682996027902</v>
      </c>
      <c r="AI48" s="2">
        <v>0.43644644598599996</v>
      </c>
    </row>
    <row r="74" spans="27:32" x14ac:dyDescent="0.25">
      <c r="AA74" s="2"/>
      <c r="AB74"/>
      <c r="AE74" s="2"/>
      <c r="AF7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Evans</cp:lastModifiedBy>
  <dcterms:created xsi:type="dcterms:W3CDTF">2020-11-11T06:09:37Z</dcterms:created>
  <dcterms:modified xsi:type="dcterms:W3CDTF">2021-05-12T11:36:25Z</dcterms:modified>
</cp:coreProperties>
</file>