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Used_iPhone13_pricing\"/>
    </mc:Choice>
  </mc:AlternateContent>
  <xr:revisionPtr revIDLastSave="0" documentId="13_ncr:1_{1E275DEB-749B-4E4E-9C73-E9F885775ECF}" xr6:coauthVersionLast="47" xr6:coauthVersionMax="47" xr10:uidLastSave="{00000000-0000-0000-0000-000000000000}"/>
  <bookViews>
    <workbookView xWindow="-108" yWindow="-108" windowWidth="23256" windowHeight="13896" tabRatio="802" xr2:uid="{688E90CA-47AF-4E04-9C0F-7E589C69A608}"/>
  </bookViews>
  <sheets>
    <sheet name="Info" sheetId="2" r:id="rId1"/>
    <sheet name="Amazon" sheetId="1" r:id="rId2"/>
    <sheet name="Back Market" sheetId="7" r:id="rId3"/>
    <sheet name="eBay_API" sheetId="6" r:id="rId4"/>
    <sheet name="eBay_copied" sheetId="13" r:id="rId5"/>
    <sheet name="Data_coding" sheetId="4" r:id="rId6"/>
    <sheet name="Data" sheetId="8" r:id="rId7"/>
    <sheet name="Analysis" sheetId="12" r:id="rId8"/>
  </sheets>
  <definedNames>
    <definedName name="_xlcn.WorksheetConnection_andmed.xlsxData1" hidden="1">Data[]</definedName>
    <definedName name="ExternalData_1" localSheetId="6" hidden="1">Data!$A$1:$L$309</definedName>
    <definedName name="ExternalData_1" localSheetId="3" hidden="1">eBay_API!$A$1:$J$192</definedName>
  </definedNames>
  <calcPr calcId="191029"/>
  <pivotCaches>
    <pivotCache cacheId="14" r:id="rId9"/>
    <pivotCache cacheId="15" r:id="rId10"/>
    <pivotCache cacheId="16" r:id="rId11"/>
    <pivotCache cacheId="17" r:id="rId12"/>
    <pivotCache cacheId="18" r:id="rId13"/>
    <pivotCache cacheId="19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andmed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8" l="1"/>
  <c r="H12" i="8"/>
  <c r="H5" i="8"/>
  <c r="H6" i="8"/>
  <c r="H2" i="8"/>
  <c r="H26" i="8"/>
  <c r="H23" i="8"/>
  <c r="H18" i="8"/>
  <c r="H3" i="8"/>
  <c r="H25" i="8"/>
  <c r="H44" i="8"/>
  <c r="H46" i="8"/>
  <c r="H39" i="8"/>
  <c r="H35" i="8"/>
  <c r="H40" i="8"/>
  <c r="H36" i="8"/>
  <c r="H24" i="8"/>
  <c r="H42" i="8"/>
  <c r="H41" i="8"/>
  <c r="H37" i="8"/>
  <c r="H34" i="8"/>
  <c r="H27" i="8"/>
  <c r="H15" i="8"/>
  <c r="H28" i="8"/>
  <c r="H10" i="8"/>
  <c r="H13" i="8"/>
  <c r="H7" i="8"/>
  <c r="H20" i="8"/>
  <c r="H19" i="8"/>
  <c r="H21" i="8"/>
  <c r="H16" i="8"/>
  <c r="H9" i="8"/>
  <c r="H22" i="8"/>
  <c r="H17" i="8"/>
  <c r="H4" i="8"/>
  <c r="H29" i="8"/>
  <c r="H14" i="8"/>
  <c r="H8" i="8"/>
  <c r="H32" i="8"/>
  <c r="H43" i="8"/>
  <c r="H38" i="8"/>
  <c r="H31" i="8"/>
  <c r="H45" i="8"/>
  <c r="H33" i="8"/>
  <c r="H30" i="8"/>
  <c r="H197" i="8"/>
  <c r="H278" i="8"/>
  <c r="H240" i="8"/>
  <c r="H294" i="8"/>
  <c r="H158" i="8"/>
  <c r="H138" i="8"/>
  <c r="H224" i="8"/>
  <c r="H170" i="8"/>
  <c r="H257" i="8"/>
  <c r="H271" i="8"/>
  <c r="H231" i="8"/>
  <c r="H225" i="8"/>
  <c r="H203" i="8"/>
  <c r="H279" i="8"/>
  <c r="H283" i="8"/>
  <c r="H281" i="8"/>
  <c r="H274" i="8"/>
  <c r="H205" i="8"/>
  <c r="H140" i="8"/>
  <c r="H196" i="8"/>
  <c r="H305" i="8"/>
  <c r="H177" i="8"/>
  <c r="H191" i="8"/>
  <c r="H263" i="8"/>
  <c r="H275" i="8"/>
  <c r="H250" i="8"/>
  <c r="H184" i="8"/>
  <c r="H193" i="8"/>
  <c r="H242" i="8"/>
  <c r="H226" i="8"/>
  <c r="H227" i="8"/>
  <c r="H264" i="8"/>
  <c r="H280" i="8"/>
  <c r="H228" i="8"/>
  <c r="H125" i="8"/>
  <c r="H307" i="8"/>
  <c r="H208" i="8"/>
  <c r="H276" i="8"/>
  <c r="H194" i="8"/>
  <c r="H295" i="8"/>
  <c r="H216" i="8"/>
  <c r="H277" i="8"/>
  <c r="H232" i="8"/>
  <c r="H207" i="8"/>
  <c r="H301" i="8"/>
  <c r="H309" i="8"/>
  <c r="H217" i="8"/>
  <c r="H303" i="8"/>
  <c r="H293" i="8"/>
  <c r="H306" i="8"/>
  <c r="H258" i="8"/>
  <c r="H141" i="8"/>
  <c r="H265" i="8"/>
  <c r="H213" i="8"/>
  <c r="H162" i="8"/>
  <c r="H143" i="8"/>
  <c r="H185" i="8"/>
  <c r="H173" i="8"/>
  <c r="H155" i="8"/>
  <c r="H123" i="8"/>
  <c r="H243" i="8"/>
  <c r="H234" i="8"/>
  <c r="H266" i="8"/>
  <c r="H156" i="8"/>
  <c r="H144" i="8"/>
  <c r="H157" i="8"/>
  <c r="H201" i="8"/>
  <c r="H195" i="8"/>
  <c r="H186" i="8"/>
  <c r="H202" i="8"/>
  <c r="H235" i="8"/>
  <c r="H215" i="8"/>
  <c r="H246" i="8"/>
  <c r="H241" i="8"/>
  <c r="H128" i="8"/>
  <c r="H233" i="8"/>
  <c r="H133" i="8"/>
  <c r="H121" i="8"/>
  <c r="H120" i="8"/>
  <c r="H163" i="8"/>
  <c r="H145" i="8"/>
  <c r="H297" i="8"/>
  <c r="H284" i="8"/>
  <c r="H127" i="8"/>
  <c r="H214" i="8"/>
  <c r="H209" i="8"/>
  <c r="H269" i="8"/>
  <c r="H222" i="8"/>
  <c r="H139" i="8"/>
  <c r="H174" i="8"/>
  <c r="H188" i="8"/>
  <c r="H175" i="8"/>
  <c r="H180" i="8"/>
  <c r="H285" i="8"/>
  <c r="H211" i="8"/>
  <c r="H261" i="8"/>
  <c r="H223" i="8"/>
  <c r="H210" i="8"/>
  <c r="H164" i="8"/>
  <c r="H286" i="8"/>
  <c r="H129" i="8"/>
  <c r="H153" i="8"/>
  <c r="H171" i="8"/>
  <c r="H142" i="8"/>
  <c r="H298" i="8"/>
  <c r="H165" i="8"/>
  <c r="H252" i="8"/>
  <c r="H238" i="8"/>
  <c r="H189" i="8"/>
  <c r="H154" i="8"/>
  <c r="H273" i="8"/>
  <c r="H259" i="8"/>
  <c r="H299" i="8"/>
  <c r="H244" i="8"/>
  <c r="H253" i="8"/>
  <c r="H302" i="8"/>
  <c r="H247" i="8"/>
  <c r="H134" i="8"/>
  <c r="H122" i="8"/>
  <c r="H200" i="8"/>
  <c r="H181" i="8"/>
  <c r="H136" i="8"/>
  <c r="H168" i="8"/>
  <c r="H239" i="8"/>
  <c r="H146" i="8"/>
  <c r="H230" i="8"/>
  <c r="H160" i="8"/>
  <c r="H131" i="8"/>
  <c r="H287" i="8"/>
  <c r="H124" i="8"/>
  <c r="H198" i="8"/>
  <c r="H218" i="8"/>
  <c r="H147" i="8"/>
  <c r="H166" i="8"/>
  <c r="H159" i="8"/>
  <c r="H192" i="8"/>
  <c r="H249" i="8"/>
  <c r="H288" i="8"/>
  <c r="H255" i="8"/>
  <c r="H289" i="8"/>
  <c r="H290" i="8"/>
  <c r="H176" i="8"/>
  <c r="H148" i="8"/>
  <c r="H291" i="8"/>
  <c r="H256" i="8"/>
  <c r="H182" i="8"/>
  <c r="H172" i="8"/>
  <c r="H130" i="8"/>
  <c r="H161" i="8"/>
  <c r="H236" i="8"/>
  <c r="H219" i="8"/>
  <c r="H132" i="8"/>
  <c r="H220" i="8"/>
  <c r="H304" i="8"/>
  <c r="H135" i="8"/>
  <c r="H183" i="8"/>
  <c r="H137" i="8"/>
  <c r="H229" i="8"/>
  <c r="H270" i="8"/>
  <c r="H267" i="8"/>
  <c r="H169" i="8"/>
  <c r="H149" i="8"/>
  <c r="H167" i="8"/>
  <c r="H245" i="8"/>
  <c r="H206" i="8"/>
  <c r="H126" i="8"/>
  <c r="H221" i="8"/>
  <c r="H178" i="8"/>
  <c r="H212" i="8"/>
  <c r="H262" i="8"/>
  <c r="H292" i="8"/>
  <c r="H179" i="8"/>
  <c r="H296" i="8"/>
  <c r="H300" i="8"/>
  <c r="H119" i="8"/>
  <c r="H187" i="8"/>
  <c r="H204" i="8"/>
  <c r="H152" i="8"/>
  <c r="H199" i="8"/>
  <c r="H254" i="8"/>
  <c r="H251" i="8"/>
  <c r="H150" i="8"/>
  <c r="H282" i="8"/>
  <c r="H151" i="8"/>
  <c r="H248" i="8"/>
  <c r="H237" i="8"/>
  <c r="H190" i="8"/>
  <c r="H308" i="8"/>
  <c r="H268" i="8"/>
  <c r="H272" i="8"/>
  <c r="H260" i="8"/>
  <c r="H58" i="8"/>
  <c r="H62" i="8"/>
  <c r="H63" i="8"/>
  <c r="H64" i="8"/>
  <c r="H68" i="8"/>
  <c r="H70" i="8"/>
  <c r="H73" i="8"/>
  <c r="H74" i="8"/>
  <c r="H75" i="8"/>
  <c r="H76" i="8"/>
  <c r="H77" i="8"/>
  <c r="H79" i="8"/>
  <c r="H80" i="8"/>
  <c r="H84" i="8"/>
  <c r="H89" i="8"/>
  <c r="H94" i="8"/>
  <c r="H96" i="8"/>
  <c r="H100" i="8"/>
  <c r="H102" i="8"/>
  <c r="H103" i="8"/>
  <c r="H104" i="8"/>
  <c r="H107" i="8"/>
  <c r="H112" i="8"/>
  <c r="H114" i="8"/>
  <c r="H71" i="8"/>
  <c r="H72" i="8"/>
  <c r="H78" i="8"/>
  <c r="H81" i="8"/>
  <c r="H82" i="8"/>
  <c r="H83" i="8"/>
  <c r="H85" i="8"/>
  <c r="H86" i="8"/>
  <c r="H87" i="8"/>
  <c r="H88" i="8"/>
  <c r="H90" i="8"/>
  <c r="H91" i="8"/>
  <c r="H92" i="8"/>
  <c r="H93" i="8"/>
  <c r="H95" i="8"/>
  <c r="H97" i="8"/>
  <c r="H98" i="8"/>
  <c r="H99" i="8"/>
  <c r="H101" i="8"/>
  <c r="H105" i="8"/>
  <c r="H106" i="8"/>
  <c r="H108" i="8"/>
  <c r="H109" i="8"/>
  <c r="H115" i="8"/>
  <c r="H47" i="8"/>
  <c r="H48" i="8"/>
  <c r="H49" i="8"/>
  <c r="H50" i="8"/>
  <c r="H51" i="8"/>
  <c r="H52" i="8"/>
  <c r="H53" i="8"/>
  <c r="H54" i="8"/>
  <c r="H55" i="8"/>
  <c r="H56" i="8"/>
  <c r="H57" i="8"/>
  <c r="H59" i="8"/>
  <c r="H60" i="8"/>
  <c r="H61" i="8"/>
  <c r="H65" i="8"/>
  <c r="H66" i="8"/>
  <c r="H67" i="8"/>
  <c r="H69" i="8"/>
  <c r="H110" i="8"/>
  <c r="H111" i="8"/>
  <c r="H113" i="8"/>
  <c r="H116" i="8"/>
  <c r="H117" i="8"/>
  <c r="H118" i="8"/>
  <c r="F7" i="7" l="1"/>
  <c r="F15" i="7"/>
  <c r="F21" i="7"/>
  <c r="F6" i="7"/>
  <c r="F11" i="7"/>
  <c r="F17" i="7"/>
  <c r="F22" i="7"/>
  <c r="F3" i="7"/>
  <c r="F9" i="7"/>
  <c r="F16" i="7"/>
  <c r="F20" i="7"/>
  <c r="F4" i="7"/>
  <c r="F12" i="7"/>
  <c r="F18" i="7"/>
  <c r="F24" i="7"/>
  <c r="F5" i="7"/>
  <c r="F8" i="7"/>
  <c r="F13" i="7"/>
  <c r="F23" i="7"/>
  <c r="F10" i="7"/>
  <c r="F14" i="7"/>
  <c r="F19" i="7"/>
  <c r="F25" i="7"/>
  <c r="F26" i="7"/>
  <c r="F36" i="7"/>
  <c r="F30" i="7"/>
  <c r="F45" i="7"/>
  <c r="F29" i="7"/>
  <c r="F33" i="7"/>
  <c r="F38" i="7"/>
  <c r="F48" i="7"/>
  <c r="F28" i="7"/>
  <c r="F32" i="7"/>
  <c r="F39" i="7"/>
  <c r="F47" i="7"/>
  <c r="F27" i="7"/>
  <c r="F37" i="7"/>
  <c r="F41" i="7"/>
  <c r="F49" i="7"/>
  <c r="F31" i="7"/>
  <c r="F34" i="7"/>
  <c r="F40" i="7"/>
  <c r="F44" i="7"/>
  <c r="F35" i="7"/>
  <c r="F43" i="7"/>
  <c r="F42" i="7"/>
  <c r="F46" i="7"/>
  <c r="F2" i="7"/>
  <c r="F64" i="7"/>
  <c r="F63" i="7"/>
  <c r="F70" i="7"/>
  <c r="F51" i="7"/>
  <c r="F57" i="7"/>
  <c r="F59" i="7"/>
  <c r="F71" i="7"/>
  <c r="F52" i="7"/>
  <c r="F58" i="7"/>
  <c r="F61" i="7"/>
  <c r="F68" i="7"/>
  <c r="F53" i="7"/>
  <c r="F56" i="7"/>
  <c r="F66" i="7"/>
  <c r="F73" i="7"/>
  <c r="F54" i="7"/>
  <c r="F65" i="7"/>
  <c r="F67" i="7"/>
  <c r="F72" i="7"/>
  <c r="F55" i="7"/>
  <c r="F60" i="7"/>
  <c r="F62" i="7"/>
  <c r="F69" i="7"/>
  <c r="F50" i="7"/>
  <c r="F26" i="1" l="1"/>
  <c r="F25" i="1"/>
  <c r="F24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B24A37-B5FB-4D52-8A22-4D54E04C1898}" keepAlive="1" name="Query - Amazon_data" description="Connection to the 'Amazon_data' query in the workbook." type="5" refreshedVersion="0" background="1">
    <dbPr connection="Provider=Microsoft.Mashup.OleDb.1;Data Source=$Workbook$;Location=Amazon_data;Extended Properties=&quot;&quot;" command="SELECT * FROM [Amazon_data]"/>
  </connection>
  <connection id="2" xr16:uid="{F8AD6E33-FB65-46EB-9620-B43A1B9D1857}" keepAlive="1" name="Query - BM_data" description="Connection to the 'BM_data' query in the workbook." type="5" refreshedVersion="0" background="1">
    <dbPr connection="Provider=Microsoft.Mashup.OleDb.1;Data Source=$Workbook$;Location=BM_data;Extended Properties=&quot;&quot;" command="SELECT * FROM [BM_data]"/>
  </connection>
  <connection id="3" xr16:uid="{D136F23C-3FF1-4DFD-927D-66B5E6790A0B}" keepAlive="1" name="Query - Combined" description="Connection to the 'Combined' query in the workbook." type="5" refreshedVersion="8" background="1" saveData="1">
    <dbPr connection="Provider=Microsoft.Mashup.OleDb.1;Data Source=$Workbook$;Location=Combined;Extended Properties=&quot;&quot;" command="SELECT * FROM [Combined]"/>
  </connection>
  <connection id="4" xr16:uid="{22E74BAC-E09A-4F34-82B1-553EFED3BA30}" keepAlive="1" name="Query - eBay_copied" description="Connection to the 'eBay_copied' query in the workbook." type="5" refreshedVersion="8" background="1" saveData="1">
    <dbPr connection="Provider=Microsoft.Mashup.OleDb.1;Data Source=$Workbook$;Location=eBay_copied;Extended Properties=&quot;&quot;" command="SELECT * FROM [eBay_copied]"/>
  </connection>
  <connection id="5" xr16:uid="{8714C259-7F8F-44C2-9B25-DF8E0E9E5398}" keepAlive="1" name="Query - eBay_data" description="Connection to the 'eBay_data' query in the workbook." type="5" refreshedVersion="8" background="1" saveData="1">
    <dbPr connection="Provider=Microsoft.Mashup.OleDb.1;Data Source=$Workbook$;Location=eBay_data;Extended Properties=&quot;&quot;" command="SELECT * FROM [eBay_data]"/>
  </connection>
  <connection id="6" xr16:uid="{4FCE77B5-F403-42FB-AD48-3F750005D27B}" keepAlive="1" name="Query - eBay_DE" description="Connection to the 'eBay_DE' query in the workbook." type="5" refreshedVersion="8" background="1" saveData="1">
    <dbPr connection="Provider=Microsoft.Mashup.OleDb.1;Data Source=$Workbook$;Location=eBay_DE;Extended Properties=&quot;&quot;" command="SELECT * FROM [eBay_DE]"/>
  </connection>
  <connection id="7" xr16:uid="{E91287DC-3285-43CC-8122-7D0958186C8B}" keepAlive="1" name="Query - eBay_ES" description="Connection to the 'eBay_ES' query in the workbook." type="5" refreshedVersion="0" background="1">
    <dbPr connection="Provider=Microsoft.Mashup.OleDb.1;Data Source=$Workbook$;Location=eBay_ES;Extended Properties=&quot;&quot;" command="SELECT * FROM [eBay_ES]"/>
  </connection>
  <connection id="8" xr16:uid="{3D9CF13D-D3FF-4A6C-8538-C2B5A4A06C24}" keepAlive="1" name="Query - eBay_GB" description="Connection to the 'eBay_GB' query in the workbook." type="5" refreshedVersion="0" background="1">
    <dbPr connection="Provider=Microsoft.Mashup.OleDb.1;Data Source=$Workbook$;Location=eBay_GB;Extended Properties=&quot;&quot;" command="SELECT * FROM [eBay_GB]"/>
  </connection>
  <connection id="9" xr16:uid="{EA7EC2AD-E90D-4E6A-B77D-B09DA17871B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161D09C8-CD43-43CC-9B17-E9BF3ADE3923}" name="WorksheetConnection_andmed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andmed.xlsxDat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a].[Platform].&amp;[Amazon]}"/>
    <s v="{[Data].[Nr of reviews].&amp;[21],[Data].[Nr of reviews].&amp;[52],[Data].[Nr of reviews].&amp;[144],[Data].[Nr of reviews].&amp;[162],[Data].[Nr of reviews].&amp;[224],[Data].[Nr of reviews].&amp;[234],[Data].[Nr of reviews].&amp;[273],[Data].[Nr of reviews].&amp;[416],[Data].[Nr of reviews].&amp;[1059],[Data].[Nr of reviews].&amp;[1837],[Data].[Nr of reviews].&amp;[1938],[Data].[Nr of reviews].&amp;[2288],[Data].[Nr of reviews].&amp;[3036],[Data].[Nr of reviews].&amp;[3221],[Data].[Nr of reviews].&amp;[3322],[Data].[Nr of reviews].&amp;[9666],[Data].[Nr of reviews].&amp;[43513],[Data].[Nr of reviews].&amp;[43531],[Data].[Nr of reviews].&amp;[43533],[Data].[Nr of reviews].&amp;[43547],[Data].[Nr of reviews].&amp;[43548],[Data].[Nr of reviews].&amp;[43549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<sst xmlns="http://schemas.openxmlformats.org/spreadsheetml/2006/main" count="5695" uniqueCount="626">
  <si>
    <t>https://www.amazon.de/-/en/Apple-iPhone-128GB-Graphite-Refurbished/dp/B09MJV1MZG/ref=sr_1_3?sr=8-3</t>
  </si>
  <si>
    <t>https://www.amazon.de/-/en/Apple-iPhone-128GB-Graphite-Refurbished/dp/B09MJSV5WB/ref=sr_1_3?sr=8-3</t>
  </si>
  <si>
    <t>https://www.amazon.de/-/en/Apple-iPhone-128GB-Graphite-Refurbished/dp/B09MJTKXY8/ref=sr_1_3?sr=8-3</t>
  </si>
  <si>
    <t>Apple iPhone 13, 128GB, Blue (Refurbished)</t>
  </si>
  <si>
    <t>https://www.amazon.de/-/en/Apple-iPhone-128GB-Graphite-Refurbished/dp/B0BBPGSSFZ/ref=sr_1_3?sr=8-3</t>
  </si>
  <si>
    <t>Apple iPhone 13, 128GB, Grün - (Generalüberholt)</t>
  </si>
  <si>
    <t>https://www.amazon.de/-/en/Apple-iPhone-128GB-Graphite-Refurbished/dp/B09MGFJK73/ref=sr_1_3?sr=8-3</t>
  </si>
  <si>
    <t>Apple iPhone 13 Pro 128GB Graphite (Refurbished)</t>
  </si>
  <si>
    <t>https://www.amazon.de/-/en/Apple-iPhone-128GB-Graphite-Refurbished/dp/B09MGGF9JG/ref=sr_1_3?sr=8-3</t>
  </si>
  <si>
    <t>Apple iPhone 13 128GB - Rose (Refurbished)</t>
  </si>
  <si>
    <t>Apple iPhone 13, 128GB, (PRODUCT)RED (Refurbished)</t>
  </si>
  <si>
    <t>Apple iPhone 13 128GB Starlight - (Refurbished)</t>
  </si>
  <si>
    <t>https://www.amazon.de/Apple-iPhone-13-128-Midnight/dp/B09G9HWQYT/ref=mp_s_a_1_2?sr=8-2</t>
  </si>
  <si>
    <t>Apple iPhone 13 (128 GB), Midnight</t>
  </si>
  <si>
    <t>Condition</t>
  </si>
  <si>
    <t>Used: Very Good</t>
  </si>
  <si>
    <t>https://www.amazon.de/Apple-iPhone-13-128-Midnight/dp/B09G93ND7F/ref=mp_s_a_1_2?sr=8-2</t>
  </si>
  <si>
    <t>Apple iPhone 13 (128 GB), Pink</t>
  </si>
  <si>
    <t>https://www.amazon.de/MLVA3QL-A-cr/dp/B09MJTK6HR/ref=mp_s_a_1_9?sr=8-9</t>
  </si>
  <si>
    <t>https://www.amazon.de/MLVA3QL-A-cr/dp/B0BBPFDTNZ/ref=mp_s_a_1_9?sr=8-9</t>
  </si>
  <si>
    <t>Apple iPhone 13 Pro 128GB Alpingrün - (Generalüberholt)</t>
  </si>
  <si>
    <t>Refurbished - Excellent</t>
  </si>
  <si>
    <t>Refurbished - Good</t>
  </si>
  <si>
    <t>Apple iPhone 13 Pro, 128GB, Graphit - (Generalüberholt)</t>
  </si>
  <si>
    <t>https://www.amazon.de/MLVA3QL-A-cr/dp/B09ML6X61Z/ref=mp_s_a_1_9?sr=8-9</t>
  </si>
  <si>
    <t>Refurbished - Acceptable</t>
  </si>
  <si>
    <t>Review score</t>
  </si>
  <si>
    <t>Nr of reviews</t>
  </si>
  <si>
    <t>https://www.amazon.de/MLVA3QL-A-cr/dp/B09MJSWKCB/ref=mp_s_a_1_9?sr=8-9</t>
  </si>
  <si>
    <t>Apple iPhone 13 Pro, 512GB, Sierra Blue (Refurbished)</t>
  </si>
  <si>
    <t>Apple iPhone 13 Pro, 128GB, Silber - (Generalüberholt)</t>
  </si>
  <si>
    <t>https://www.amazon.de/Apple-iPhone-128GB-Green-MNGK3QL/dp/B09V4KBWPL/ref=mp_s_a_1_12?sr=8-12</t>
  </si>
  <si>
    <t>Apple iPhone 13 128GB 6.1" Green ITA MNGK3QL/A</t>
  </si>
  <si>
    <t>https://www.amazon.de/Apple-iPhone-128GB-MLPJ3-Red/dp/B09G9B57R9/ref=mp_s_a_1_17?sr=8-17&amp;xpid=LTcdeAj6bIg24</t>
  </si>
  <si>
    <t>Used: Like New</t>
  </si>
  <si>
    <t>Apple iPhone 13 128GB MLPJ3 Red EU</t>
  </si>
  <si>
    <t>https://www.amazon.co.uk/Apple-iPhone-128GB-Red-Renewed/dp/B09MGFMDFN/ref=sr_1_22?sr=8-22</t>
  </si>
  <si>
    <t>Apple iPhone 13, 128GB, (PRODUCT)RED (Renewed)</t>
  </si>
  <si>
    <t>https://www.amazon.co.uk/Apple-iPhone-128GB-Pink-Renewed/dp/B09MGGF9JG/ref=sr_1_25?sr=8-25</t>
  </si>
  <si>
    <t>Apple iPhone 13, 128GB, Pink - (Renewed)</t>
  </si>
  <si>
    <t>https://www.amazon.co.uk/Apple-iPhone-256GB-Midnight-Renewed/dp/B09MGDQX12/ref=sr_1_9?sr=8-9</t>
  </si>
  <si>
    <t>Apple iPhone 13, 256GB, Midnight (Renewed)</t>
  </si>
  <si>
    <t>DE</t>
  </si>
  <si>
    <t>https://www.backmarket.de/de-de/p/iphone-13-128-gb-blau-ohne-vertrag/e4d4b68e-9dec-438d-be52-d348924bfe62?l=12#</t>
  </si>
  <si>
    <t>eBay</t>
  </si>
  <si>
    <t>https://www.amazon.es/Apple-iPhone-128GB-Rojo-Reacondicionado/dp/B09MJTKXY8/ref=mp_s_a_1_3?sr=8-3</t>
  </si>
  <si>
    <t>Apple iPhone 13 128GB - Azul (Reacondicionado)</t>
  </si>
  <si>
    <t>https://www.amazon.es/Apple-iPhone-128GB-Rojo-Reacondicionado/dp/B09MJSV5WB/ref=mp_s_a_1_3?sr=8-3</t>
  </si>
  <si>
    <t>Apple iPhone 13 128GB - Blanco Estrella (Reacondicionado)</t>
  </si>
  <si>
    <t>https://www.amazon.es/Apple-iPhone-128GB-Rojo-Reacondicionado/dp/B09MGFJK73/ref=mp_s_a_1_3?sr=8-3</t>
  </si>
  <si>
    <t>Apple iPhone 13 128GB - Negro (Reacondicionado)</t>
  </si>
  <si>
    <t>https://www.amazon.es/Apple-iPhone-128GB-Rojo-Reacondicionado/dp/B09MJV1MZG/ref=mp_s_a_1_3?sr=8-3</t>
  </si>
  <si>
    <t>Apple iPhone 13 128 GB - Rojo (Reacondicionado)</t>
  </si>
  <si>
    <t>https://www.amazon.es/Apple-iPhone-128GB-Rojo-Reacondicionado/dp/B09MGGF9JG/ref=mp_s_a_1_3?sr=8-3</t>
  </si>
  <si>
    <t>Apple iPhone 13 128GB - Rosa (Reacondicionado)</t>
  </si>
  <si>
    <t>https://www.amazon.es/Apple-iPhone-128GB-Rojo-Reacondicionado/dp/B0BBPGSSFZ/ref=mp_s_a_1_3?sr=8-3</t>
  </si>
  <si>
    <t>Apple iPhone 13 128GB - Verde (Reacondicionado)</t>
  </si>
  <si>
    <t>Apple iPhone 13 (128 GB) - en Blanco Estrella</t>
  </si>
  <si>
    <t>https://www.amazon.es/Apple-iPhone-13-128-GB-Blanco/dp/B09G98QYSD/ref=mp_s_a_1_4?sr=8-4</t>
  </si>
  <si>
    <t>https://www.amazon.es/Apple-iPhone-13-128-GB-en-Medianoche/dp/B09G995PVT/ref=mp_s_a_1_7?sr=8-7</t>
  </si>
  <si>
    <t>Apple iPhone 13 (128 GB) - en Medianoche</t>
  </si>
  <si>
    <t>https://www.amazon.es/Apple-iPhone-13-128-GB-Azul/dp/B09G9DMQ7M/ref=mp_s_a_1_9?sr=8-9</t>
  </si>
  <si>
    <t>Apple iPhone 13 (128 GB) - Azul</t>
  </si>
  <si>
    <t>Apple iPhone 13 128 GB Midnight EU</t>
  </si>
  <si>
    <t>https://www.amazon.es/Apple-iPhone-13-128-MIDNIGHT/dp/B0BPDH7ZSF/ref=mp_s_a_1_13?sr=8-13</t>
  </si>
  <si>
    <t>Used: Good</t>
  </si>
  <si>
    <t>https://www.amazon.es/Apple-iPhone-13-256-GB-Rosa/dp/B09G98HVFS/ref=mp_s_a_1_21?sr=8-21</t>
  </si>
  <si>
    <t>Apple iPhone 13 (128 GB) - Rosa</t>
  </si>
  <si>
    <t>Apple iPhone 13 (128 GB) - de en verde</t>
  </si>
  <si>
    <t>Apple iPhone 13, 128GB, Rosa - (Reacondicionado)</t>
  </si>
  <si>
    <t>https://www.amazon.es/Apple-iPhone-128GB-Rosa-Reacondicionado/dp/B09MJSL8MR/ref=mp_s_a_1_27?sr=8-27&amp;xpid=SBB7lW2ImxLoF</t>
  </si>
  <si>
    <t>https://api.ebay.com/buy/browse/v1/item_summary/search?</t>
  </si>
  <si>
    <t>Browse search API request details:</t>
  </si>
  <si>
    <t>q=string&amp;</t>
  </si>
  <si>
    <t>--&gt; search term</t>
  </si>
  <si>
    <t>gtin=string&amp;</t>
  </si>
  <si>
    <t>--&gt; search by GTIN</t>
  </si>
  <si>
    <t>charity_ids=string&amp;</t>
  </si>
  <si>
    <t>fieldgroups=string&amp;</t>
  </si>
  <si>
    <t xml:space="preserve">--&gt; controls what is returned (items, rows), use FULL to return all refinement containers (?) and and all matching items </t>
  </si>
  <si>
    <t>compatibility_filter=CompatibilityFilter&amp;</t>
  </si>
  <si>
    <t>--&gt; specify parameters what are returned; Note: The only products supported are cars, trucks, and motorcycles.</t>
  </si>
  <si>
    <t>auto_correct=string&amp;</t>
  </si>
  <si>
    <t>category_ids=string&amp;</t>
  </si>
  <si>
    <t>--&gt; limit search results (rows) but category_id</t>
  </si>
  <si>
    <t>filter=FilterField&amp;</t>
  </si>
  <si>
    <t>--&gt; filter out results (row) returned by item parameters like price, seller name, etc.; Can add many; see syntax</t>
  </si>
  <si>
    <t>sort=SortField&amp;</t>
  </si>
  <si>
    <t>--&gt; sort the results</t>
  </si>
  <si>
    <t>limit=string&amp;</t>
  </si>
  <si>
    <t>--&gt; nr of rows returned, min = 1, default = 50, max = 200 or 10000 (?)</t>
  </si>
  <si>
    <t>offset=string&amp;</t>
  </si>
  <si>
    <t>--&gt; set which items are returned from beginning, e.g. if 10 then first item reurned is 11th item</t>
  </si>
  <si>
    <t>aspect_filter=AspectFilter&amp;</t>
  </si>
  <si>
    <t>--&gt; filter by aspects, like filter can choose many and specify categories</t>
  </si>
  <si>
    <t>epid=string&amp;</t>
  </si>
  <si>
    <t>--&gt; return results by eBay Product Identifier</t>
  </si>
  <si>
    <t>NB! Currently maximum 200 results are returned by the eBay API for each search (this is the max number of returned results for one reques)</t>
  </si>
  <si>
    <t>Prices of new and refurbished phones from ebay API</t>
  </si>
  <si>
    <t>More specifically eBay Browse API</t>
  </si>
  <si>
    <t>https://developer.ebay.com/api-docs/buy/browse/overview.html</t>
  </si>
  <si>
    <t>https://developer.ebay.com/api-docs/buy/browse/resources/methods</t>
  </si>
  <si>
    <t>More specifically eBay Browse search API</t>
  </si>
  <si>
    <t>https://developer.ebay.com/api-docs/buy/browse/resources/item_summary/methods/search#h2-samples</t>
  </si>
  <si>
    <t>Error codes and more details:</t>
  </si>
  <si>
    <t>Used</t>
  </si>
  <si>
    <t>Very Good - Refurbished</t>
  </si>
  <si>
    <t>Excellent - Refurbished</t>
  </si>
  <si>
    <t>Good - Refurbished</t>
  </si>
  <si>
    <t>EUR</t>
  </si>
  <si>
    <t>Apple iPhone 13 - 128GB 256GB entsperrt alle Farben TOP ZUSTAND A++ 100%BH</t>
  </si>
  <si>
    <t>GBP</t>
  </si>
  <si>
    <t>Opened – never used</t>
  </si>
  <si>
    <t>Apple iPhone 13 64GB 128GB entsperrt Handy generalüberholt, guter Zustand</t>
  </si>
  <si>
    <t>Apple iPhone 13 64GB 128GB entsperrt Handy generalüberholt, sehr guter Zustand</t>
  </si>
  <si>
    <t xml:space="preserve">Apple iPhone 13 128GB Smartphone - entsperrt - rot - BH 89% (B) </t>
  </si>
  <si>
    <t>Apple iPhone 13 128GB 5G entsperrt iOS Smartphone alle Farben - TOP A++</t>
  </si>
  <si>
    <t>Apple iPhone 13 128GB entsperrt alle Farben TOP ZUSTAND A++</t>
  </si>
  <si>
    <t>Apple iPhone 13 128GB 256GB 512GB - entsperrt - alle Farben - SEHR GUTER ZUSTAND</t>
  </si>
  <si>
    <t>Apple iPhone 13 128GB 5G entsperrt Smartphone blau - 15% EXTRA RABATT - GUT B+</t>
  </si>
  <si>
    <t>Apple iPhone 13 128GB 256GB 512GB - entsperrt - alle Farben - TOP ZUSTAND</t>
  </si>
  <si>
    <t>Apple iPhone 13 - 128GB 256GB 512GB entsperrt - alle Farben - GUT B</t>
  </si>
  <si>
    <t>Apple iPhone 13 - 128 GB - Midnight (Unlocked) (CA) - Excellent Condition 92% BH</t>
  </si>
  <si>
    <t>Apple iPhone 13 128GB entsperrt TOP ZUSTAND A+++ mit physischer Dual SIM</t>
  </si>
  <si>
    <t>Apple iPhone 13 128GB entsperrt 5G alle Farben TOP ZUSTAND A++ 100% BH</t>
  </si>
  <si>
    <t>Apple iPhone 13 grün 128GB entsperrt Smartphone mit 85% Akku</t>
  </si>
  <si>
    <t>Apple iPhone 13 128GB entsperrt 5G iOS Smartphone Mix Farben - A+ bewertet</t>
  </si>
  <si>
    <t>Apple iPhone 13 (128GB) Pink Unlocked Garantie - Guter Zustand</t>
  </si>
  <si>
    <t>Apple iPhone 13 128GB MLPK3B/A entsperrt 17.1.2 iOS 89% Batteriezustand blau Handy</t>
  </si>
  <si>
    <t xml:space="preserve">iPhone 13 128GB - FANTASTISCHER ZUSTAND - grün - entsperrt verpackt schneller Versand </t>
  </si>
  <si>
    <t>Apple iPhone 13 128GB entsperrt, sehr guter Zustand Grade B</t>
  </si>
  <si>
    <t>Apple iPhone 13 - 128GB - Mitternacht entsperrt - Top Zustand</t>
  </si>
  <si>
    <t>Apple iPhone 13 128GB entsperrt Smartphone Starlight - 10% extra RABATT - SEHR GUT</t>
  </si>
  <si>
    <t>Apple iPhone 13 128GB entsperrt Smartphone Mitternacht - 10% EXTRA RABATT - GUT B+</t>
  </si>
  <si>
    <t>Apple iPhone 13 128GB 256GB 512GB - entsperrt - alle Farben - GUTER ZUSTAND</t>
  </si>
  <si>
    <t>Apple iPhone 13 128GB 5G Simfrei entsperrt iOS Smartphone - SEHR GUT</t>
  </si>
  <si>
    <t>Apple iPhone 13 128GB entsperrt jedes Netzwerk rot sehr guter Zustand Akku 84%</t>
  </si>
  <si>
    <t>Apple iPhone 13 - 128 GB - Black (Unlocked) (CA)</t>
  </si>
  <si>
    <t>Apple iPhone 13 - 128GB - alle Farben - entsperrt - Top Note A</t>
  </si>
  <si>
    <t>iPhone 13 128GB - FANTASTISCHER ZUSTAND - grün - entsperrt verpackt schneller Versand</t>
  </si>
  <si>
    <t>Apple iPhone 13 128GB Smartphone - BH 86% - grün - Netzwerk entsperrt (B)</t>
  </si>
  <si>
    <t xml:space="preserve">Apple iPhone 13 - 128GB - Black (Unlocked) (CA) Very Good Condition </t>
  </si>
  <si>
    <t>🔥✅Apple iPhone 13 A2633 128GB Midnight Unlocked 100%BH #92h Guter Zustand ✅✅🔥</t>
  </si>
  <si>
    <t>Apple iPhone 13 mitternachtsblau 128GB entsperrt Smartphone mit 77% Akku</t>
  </si>
  <si>
    <t>Apple iPhone 13 - 128GB - 100 %BH - Mitternacht (entsperrt) Top Zustand 🙂</t>
  </si>
  <si>
    <t>Apple iPhone 13 5G - 128GB - entsperrt Smartphone - NEUWERTIG - A+</t>
  </si>
  <si>
    <t>Apple iPhone 13 - 128GB Mitternacht entsperrt - Unberührtes GRADE A+ - Zubehör in Verpackung</t>
  </si>
  <si>
    <t>Apple iPhone 13 MINI 128 GB Starlight entsperrt verpackt Verkäufergarantie UK-MODELL</t>
  </si>
  <si>
    <t>Apple iPhone 13 128GB Starlight simfrei/entsperrt Handy - A-Grade</t>
  </si>
  <si>
    <t>Apple iPhone 13 128GB 5G entsperrt Handy Mitternacht - EXTRA 15% RABATT - TOP A</t>
  </si>
  <si>
    <t>https://www.ebay.de/itm/226721546340?_skw=iPhone+13+128gb+unlocked&amp;hash=item34c9a84064:g:4OUAAOSw6UBoDB2C</t>
  </si>
  <si>
    <t>https://www.ebay.de/itm/375895262673?_skw=iPhone+13+128gb+unlocked&amp;hash=item57851a85d1:g:AYoAAOSw8HRnSxQn</t>
  </si>
  <si>
    <t>https://www.ebay.de/itm/388360679079?_skw=iPhone+13+128gb+unlocked&amp;hash=item5a6c19aea7:g:N~EAAeSwqGVoFd9c</t>
  </si>
  <si>
    <t>https://www.ebay.de/itm/197217127667?_skw=iPhone+13+128gb+unlocked&amp;hash=item2deb0e8cf3:g:zN8AAOSwks1n~24F</t>
  </si>
  <si>
    <t>https://www.ebay.de/itm/126081382462?_skw=iPhone+13+128gb+unlocked&amp;hash=item1d5b09383e:g:sJMAAOSwvihlhFkk</t>
  </si>
  <si>
    <t>https://www.ebay.de/itm/204850975867?_skw=iPhone+13+128gb+unlocked&amp;hash=item2fb211d47b:g:mXAAAOSwadRjgTD2</t>
  </si>
  <si>
    <t>https://www.ebay.de/itm/126081376731?_skw=iPhone+13+128gb+unlocked&amp;hash=item1d5b0921db:g:vf4AAOSwlj1lhFkE</t>
  </si>
  <si>
    <t>https://www.ebay.de/itm/185753317496?_skw=iPhone+13+128gb+unlocked&amp;hash=item2b3fc2b078:g:plkAAOSwoRphhlRH</t>
  </si>
  <si>
    <t>https://www.ebay.de/itm/205461159385?_skw=iPhone+13+128gb+unlocked&amp;hash=item2fd6707dd9:g:3~wAAOSwFRJn5z3H</t>
  </si>
  <si>
    <t>https://www.ebay.de/itm/135690588761?_skw=iPhone+13+128gb+unlocked&amp;hash=item1f97ca1259:g:RXUAAOSwuVJn-LPy</t>
  </si>
  <si>
    <t>https://www.ebay.de/itm/226684996661?_skw=iPhone+13+128gb+unlocked&amp;hash=item34c77a8c35:g:WYIAAOSwHB1n8Wzv</t>
  </si>
  <si>
    <t>https://www.ebay.de/itm/205410040380?_skw=iPhone+13+128gb+unlocked&amp;hash=item2fd3647a3c:g:NiMAAOSwarhn-SCM</t>
  </si>
  <si>
    <t>https://www.ebay.de/itm/306008137662?_skw=iPhone+13+128gb+unlocked&amp;hash=item473f819fbe:g:sQ0AAOSwgqNnSxag</t>
  </si>
  <si>
    <t>https://www.ebay.de/itm/376046194707?_skw=iPhone+13+128gb+unlocked&amp;hash=item578e199013:g:Ba0AAOSwVJdlQi8u</t>
  </si>
  <si>
    <t>https://www.ebay.de/itm/176683437582?_skw=iPhone+13+128gb+unlocked&amp;hash=item2923274e0e:g:0x0AAOSwHGRnNxfC</t>
  </si>
  <si>
    <t>https://www.ebay.de/itm/197257234672?_skw=iPhone+13+128gb+unlocked&amp;hash=item2ded7288f0:g:rFYAAeSwe4ln-qjX</t>
  </si>
  <si>
    <t>https://www.ebay.de/itm/306282186067?_skw=iPhone+13+128gb+unlocked&amp;hash=item474fd74553:g:nEMAAeSwoiZoFOwk</t>
  </si>
  <si>
    <t>https://www.ebay.de/itm/186764240468?_skw=iPhone+13+128gb+unlocked&amp;hash=item2b7c042654:g:4S0AAOSwKFZnKdo8</t>
  </si>
  <si>
    <t>https://www.ebay.de/itm/405057847938?_skw=iPhone+13+128gb+unlocked&amp;hash=item5e4f544282:g:pqIAAOSwqttkbfas</t>
  </si>
  <si>
    <t>https://www.ebay.de/itm/167480167790?_skw=iPhone+13+128gb+unlocked&amp;hash=item26fe988d6e:g:cmsAAeSw7e5n-Skn</t>
  </si>
  <si>
    <t>https://www.ebay.de/itm/186519032212?_skw=iPhone+13+128gb+unlocked&amp;hash=item2b6d669194:g:NN4AAOSwo-Ri83Dn</t>
  </si>
  <si>
    <t>https://www.ebay.de/itm/126081387261?_skw=iPhone+13+128gb+unlocked&amp;hash=item1d5b094afd:g:MDMAAOSw0J5lhFkU</t>
  </si>
  <si>
    <t>https://www.ebay.de/itm/204890539107?_skw=iPhone+13+128gb+unlocked&amp;hash=item2fb46d8463:g:WzEAAOSw27VlGeRR</t>
  </si>
  <si>
    <t>https://www.ebay.de/itm/306208737401?_skw=iPhone+13+128gb+unlocked&amp;hash=item474b768879:g:rBgAAOSwEyZn6AfR</t>
  </si>
  <si>
    <t>https://www.ebay.de/itm/306240343191?_skw=iPhone+13+128gb+unlocked&amp;hash=item474d58cc97:g:PVsAAOSwjshn-Twd</t>
  </si>
  <si>
    <t>https://www.ebay.de/itm/135032255771?_skw=iPhone+13+128gb+unlocked&amp;hash=item1f708cb51b:g:f7wAAOSwJCdmKQCi</t>
  </si>
  <si>
    <t>https://www.ebay.de/itm/197233637668?_skw=iPhone+13+128gb+unlocked&amp;hash=item2dec0a7924:g:2tcAAeSwkmdn-qjX</t>
  </si>
  <si>
    <t>https://www.ebay.de/itm/236061693618?_skw=iPhone+13+128gb+unlocked&amp;hash=item36f65f96b2:g:S6AAAeSwoWxoA2sN</t>
  </si>
  <si>
    <t>https://www.ebay.de/itm/306054400642?_skw=iPhone+13+128gb+unlocked&amp;hash=item4742438a82:g:6WgAAOSw5S5njx4J</t>
  </si>
  <si>
    <t>https://www.ebay.de/itm/365541363209?_skw=iPhone+13+128gb+unlocked&amp;hash=item551bf68e09:g:q3AAAeSwlKln~9YC</t>
  </si>
  <si>
    <t>https://www.ebay.de/itm/205410087594?_skw=iPhone+13+128gb+unlocked&amp;hash=item2fd36532aa:g:~9gAAOSwGJJn-Sdh</t>
  </si>
  <si>
    <t>https://www.ebay.de/itm/256232639852?_skw=iPhone+13+128gb+unlocked&amp;hash=item3ba8a7cd6c:g:TLYAAOSw--1lEfwV</t>
  </si>
  <si>
    <t>https://www.ebay.de/itm/306121991334?_skw=iPhone+13+128gb+unlocked&amp;hash=item47464ae4a6:g:ON4AAOSwW7dns2~5</t>
  </si>
  <si>
    <t>https://www.ebay.de/itm/135059826283?_skw=iPhone+13+128gb+unlocked&amp;hash=item1f7231666b:g:V~kAAOSwtglmRH4X</t>
  </si>
  <si>
    <t>https://www.ebay.de/itm/267230640544?_skw=iPhone+13+128gb+unlocked&amp;hash=item3e382ff9a0:g:5L4AAOSwquNm0JcC</t>
  </si>
  <si>
    <t>https://www.ebay.de/itm/405022191210?_skw=iPhone+13+128gb+unlocked&amp;hash=item5e4d342e6a:g:R28AAOSwhRJjqxEp</t>
  </si>
  <si>
    <t>https://www.ebay.de/itm/156939524640?_skw=iPhone+13+128gb+unlocked&amp;hash=item248a531a20:g:cqMAAeSwfEdoEOTe</t>
  </si>
  <si>
    <t>https://www.ebay.de/itm/306135540499?_skw=iPhone+13+128gb+unlocked&amp;hash=item474719a313:g:3j8AAOSwNSRnJ7kT</t>
  </si>
  <si>
    <t>Apple iPhone 13 128GB 5G entsperrt Handy Mitternacht - EXTRA 10% RABATT - TOP A</t>
  </si>
  <si>
    <t>https://www.ebay.de/itm/186514298960?_skw=iPhone+13+128gb+unlocked&amp;hash=item2b6d1e5850:g:oSAAAOSwNIRlS5fI</t>
  </si>
  <si>
    <t>Apple iPhone 13 128GB 256GB Unlocked All Colours EXCELLENT CONDITION A++</t>
  </si>
  <si>
    <t>Apple iPhone 13 128GB  Unlocked All Colours EXCELLENT CONDITION A++</t>
  </si>
  <si>
    <t>https://www.ebay.co.uk/itm/267209961351?_skw=iPhone+13+128gb+unlocked&amp;hash=item3e36f46f87:g:H~cAAOSwKe1n7~bq</t>
  </si>
  <si>
    <t>Apple iPhone 13  128 GB Midnight Blue (Unlocked) Great Condition</t>
  </si>
  <si>
    <t>https://www.ebay.co.uk/itm/297250958818?_skw=iPhone+13+128gb+unlocked&amp;hash=item453589ade2:g:FuwAAeSw1ZFoC9SI</t>
  </si>
  <si>
    <t>Apple iPhone 13 64GB 128GB Unlocked Mobile Refurbished, Good Condition</t>
  </si>
  <si>
    <t>NEW Apple iPhone 13 5G 128GB - 256GB ios All Colours Unlocked in re-SEALED BOX</t>
  </si>
  <si>
    <t>Apple iPhone 13 128GB 91% Battery Health Unlocked Pristine Condition - Black</t>
  </si>
  <si>
    <t>https://www.ebay.co.uk/itm/376218886522?_skw=iPhone+13+128gb+unlocked&amp;hash=item579864a17a:g:kCUAAOSwL~poFgdB</t>
  </si>
  <si>
    <t>Apple iPhone 13-128GB 256GB Unlocked All Colours EXCELLENT CONDITION A++ 100%BH</t>
  </si>
  <si>
    <t>https://www.ebay.co.uk/itm/226721546340?_skw=iPhone+13+128gb+unlocked&amp;hash=item34c9a84064:g:4OUAAOSw6UBoDB2C</t>
  </si>
  <si>
    <t>NEW Apple iPhone 13 128GB 256GB  Unlocked In Apple Box Pristine A+++ 💯 BH 🔋</t>
  </si>
  <si>
    <t>https://www.ebay.co.uk/itm/365498344993?_skw=iPhone+13+128gb+unlocked&amp;hash=item5519662621:g:m1UAAOSwkxFnirKF</t>
  </si>
  <si>
    <t>Apple iPhone 13 128GB/256GB/512GB - Unlocked - All Colours - Good Condition</t>
  </si>
  <si>
    <t>https://www.ebay.co.uk/itm/165492204450?_skw=iPhone+13+128gb+unlocked&amp;hash=item26881aa3a2:g:irsAAOSwjWtihQx2</t>
  </si>
  <si>
    <t>iPhone 13 128GB Starlight - Good Condition - Unlocked - See description</t>
  </si>
  <si>
    <t>https://www.ebay.co.uk/itm/177061752697?_skw=iPhone+13+128gb+unlocked&amp;hash=item2939b3ef79:g:lEMAAeSwwG1oFPl3</t>
  </si>
  <si>
    <t>Apple iPhone 13 128GB Unlocked Smartphone Sim Free Pristine Grade A+</t>
  </si>
  <si>
    <t>https://www.ebay.co.uk/itm/326496243006?_skw=iPhone+13+128gb+unlocked&amp;hash=item4c04b14d3e:g:t-YAAOSwTLVnyylP</t>
  </si>
  <si>
    <t>Apple iPhone 13 128GB 5G Unlocked iOS Smartphone All Colours - Excellent A++</t>
  </si>
  <si>
    <t>Apple iPhone 13 - 128GB - Pink (Unlocked)</t>
  </si>
  <si>
    <t>https://www.ebay.co.uk/itm/356849162954?_skw=iPhone+13+128gb+unlocked&amp;hash=item5315de1aca:g:L~oAAeSwJaFoE8Wr</t>
  </si>
  <si>
    <t>Apple iPhone 13 -128GB- Mix Colours (Unlocked) Grade A Excellent  ✅   Boxed</t>
  </si>
  <si>
    <t>https://www.ebay.co.uk/itm/387589832909?_skw=iPhone+13+128gb+unlocked&amp;hash=item5a3e2780cd:g:F4EAAOSwYU1nYs26</t>
  </si>
  <si>
    <t>Apple iPhone 13 128GB Unlocked 5G 6.1" Pink Smartphone Great Condition</t>
  </si>
  <si>
    <t>https://www.ebay.co.uk/itm/326548038370?_skw=iPhone+13+128gb+unlocked&amp;hash=item4c07c7a2e2:g:3xYAAOSwctBn~SM9</t>
  </si>
  <si>
    <t>Apple iPhone 13  128 GB Midnight Blue (Unlocked), Grade C , 86 Battery Health</t>
  </si>
  <si>
    <t>iPhone 13 (Unlocked) 128GB | Midnight | 87% Battery | Fast Shipping</t>
  </si>
  <si>
    <t>https://www.ebay.co.uk/itm/187184220760?_skw=iPhone+13+128gb+unlocked&amp;hash=item2b950c8a58:g:drEAAeSwH7xoEgph</t>
  </si>
  <si>
    <t>https://www.ebay.co.uk/itm/205389052445?_skw=iPhone+13+128gb+unlocked&amp;hash=item2fd2243a1d:g:SokAAOSwrlJnyyiI</t>
  </si>
  <si>
    <t xml:space="preserve">iPhone 13 - Green - 128gb - Unlocked </t>
  </si>
  <si>
    <t>https://www.ebay.co.uk/itm/396446673443?_skw=iPhone+13+128gb+unlocked&amp;hash=item5c4e102a23:g:kWUAAeSwHAxn-TEF</t>
  </si>
  <si>
    <t>Apple iPhone 13 128GB A2633 Blue tested Unlocked Boxed Grade C UK One Y Warranty</t>
  </si>
  <si>
    <t>https://www.ebay.co.uk/itm/167487423605?_skw=iPhone+13+128gb+unlocked&amp;hash=item26ff074475:g:5pQAAOSwCgloEx~a</t>
  </si>
  <si>
    <t xml:space="preserve">Apple iPhone 13-128GB-Blue (Unlocked)Slightly Damaged Used </t>
  </si>
  <si>
    <t>https://www.ebay.co.uk/itm/316186998938?_skw=iPhone+13+128gb+unlocked&amp;hash=item499e36b89a:g:~ggAAOSwW4Fno37n</t>
  </si>
  <si>
    <t>Apple iPhone 13 - 128GB - Midnight (Unlocked)</t>
  </si>
  <si>
    <t>https://www.ebay.co.uk/itm/197276587872?_skw=iPhone+13+128gb+unlocked&amp;hash=item2dee99d760:g:fBcAAeSwBnVoFN3x</t>
  </si>
  <si>
    <t xml:space="preserve">iPhone 13 - Black - 128gb - Unlocked </t>
  </si>
  <si>
    <t>https://www.ebay.co.uk/itm/396473544010?_skw=iPhone+13+128gb+unlocked&amp;hash=item5c4faa2d4a:g:nPYAAeSwbaln~hs4</t>
  </si>
  <si>
    <t>Apple iPhone 13  128 GB (Battery 100%, Unlocked to all networks)</t>
  </si>
  <si>
    <t>https://www.ebay.co.uk/itm/256914104376?_skw=iPhone+13+128gb+unlocked&amp;hash=item3bd1462038:g:Z~YAAOSwwXZn98Ki</t>
  </si>
  <si>
    <t>Apple iPhone 13 128GB 256GB 512GB - Unlocked - All Colours - GOOD CONDITION</t>
  </si>
  <si>
    <t>https://www.ebay.co.uk/itm/126081387261?_skw=iPhone+13+128gb+unlocked&amp;hash=item1d5b094afd:g:MDMAAOSw0J5lhFkU</t>
  </si>
  <si>
    <t>Apple iPhone 13 - 128GB - Blue (Unlocked) - 86% BH</t>
  </si>
  <si>
    <t>https://www.ebay.co.uk/itm/306278923754?_skw=iPhone+13+128gb+unlocked&amp;hash=item474fa57dea:g:eYMAAOSwdk9oEosh</t>
  </si>
  <si>
    <t xml:space="preserve">Apple iPhone 13 6.1  128GB Midnight Unlocked  100% battery health NEW Condition </t>
  </si>
  <si>
    <t>https://www.ebay.co.uk/itm/297262395314?_skw=iPhone+13+128gb+unlocked&amp;hash=item4536382fb2:g:qnwAAeSws-5oEWt1</t>
  </si>
  <si>
    <t>APPLE iPhone 13 128-256-512GB-Unlocked - EXCELLENT PRISTINE A++ CONDITION 100%🔋</t>
  </si>
  <si>
    <t>https://www.ebay.co.uk/itm/356176187535?_skw=iPhone+13+128gb+unlocked&amp;hash=item52edc1508f:g:VKMAAOSwSzVmoTnS</t>
  </si>
  <si>
    <t>Apple iPhone 13 128GB Unlocked Smartphone - Excellent Condition</t>
  </si>
  <si>
    <t>https://www.ebay.co.uk/itm/296642391962?_skw=iPhone+13+128gb+unlocked&amp;hash=item451143af9a:g:PNoAAOSwTKNmxFWZ</t>
  </si>
  <si>
    <t>Apple iPhone 13 128GB Unlocked EXCELLENT CONDITION A+++ with Physical Dual SIM</t>
  </si>
  <si>
    <t>https://www.ebay.co.uk/itm/135690588761?_skw=iPhone+13+128gb+unlocked&amp;hash=item1f97ca1259:g:RXUAAOSwuVJn-LPy</t>
  </si>
  <si>
    <t>Apple iPhone 13 -128GB 256GB 512GB (Unlocked) All Colours Box Original Premium A</t>
  </si>
  <si>
    <t>https://www.ebay.co.uk/itm/127033290420?_skw=iPhone+13+128gb+unlocked&amp;hash=item1d93c62eb4:g:4XQAAeSw1-hn8Aw4</t>
  </si>
  <si>
    <t>Apple iPhone 13 Unlocked, 128GB</t>
  </si>
  <si>
    <t>https://www.ebay.co.uk/itm/376150423075?_skw=iPhone+13+128gb+unlocked&amp;hash=item57944ff623:g:sMQAAeSwQPVn9xyY</t>
  </si>
  <si>
    <t>Apple iPhone 13 5G - 128GB - Midnight A2633 (Unlocked) Good - 86% BH</t>
  </si>
  <si>
    <t>https://www.ebay.co.uk/itm/405826868990?_skw=iPhone+13+128gb+unlocked&amp;hash=item5e7d2a96fe:g:tpAAAeSwzLdoE4Cy</t>
  </si>
  <si>
    <t>Apple iPhone 13 128GB Blue (Unlocked)</t>
  </si>
  <si>
    <t>https://www.ebay.co.uk/itm/256871556716?_skw=iPhone+13+128gb+unlocked&amp;hash=item3bcebce66c:g:in4AAOSwoNZnpIvk</t>
  </si>
  <si>
    <t>Apple iPhone 13 128GB, Unlocked, Pink</t>
  </si>
  <si>
    <t>https://www.ebay.co.uk/itm/187167465886?_skw=iPhone+13+128gb+unlocked&amp;hash=item2b940ce19e:g:Kp8AAeSwqGVoCPtr</t>
  </si>
  <si>
    <t>Apple iPhone 13 - 128GB - Unlocked - 84% BH - Pink</t>
  </si>
  <si>
    <t>https://www.ebay.co.uk/itm/156844670942?_skw=iPhone+13+128gb+unlocked&amp;hash=item2484abbfde:g:B4sAAOSwdeVn69qG</t>
  </si>
  <si>
    <t>Apple iPhone 13 128GB - All Colours - Unlocked - 128GB/256GB 🔋 100% BH</t>
  </si>
  <si>
    <t>https://www.ebay.co.uk/itm/405714561904?_skw=iPhone+13+128gb+unlocked&amp;hash=item5e7678eb70:g:JjMAAOSwd8Vn67M7</t>
  </si>
  <si>
    <t>iPhone 13 - Blue - Unlocked - 128gb - Good Used Condition</t>
  </si>
  <si>
    <t>https://www.ebay.co.uk/itm/156945795252?_skw=iPhone+13+128gb+unlocked&amp;hash=item248ab2c8b4:g:BgAAAeSweYJoE5JU</t>
  </si>
  <si>
    <t>Apple Iphone 13 - Blue - 128gb - Great condition. Unlocked</t>
  </si>
  <si>
    <t>https://www.ebay.co.uk/itm/116551644398?_skw=iPhone+13+128gb+unlocked&amp;hash=item1b2304f4ee:g:dTYAAeSwPmhn85z7</t>
  </si>
  <si>
    <t>Apple iPhone 13 128GB Unlocked Smart Phone Midnight - 15% EXTRA OFF - GOOD B+</t>
  </si>
  <si>
    <t>https://www.ebay.co.uk/itm/186519032212?_skw=iPhone+13+128gb+unlocked&amp;hash=item2b6d669194:g:NN4AAOSwo-Ri83Dn</t>
  </si>
  <si>
    <t>https://www.ebay.co.uk/itm/326496300777?_skw=iPhone+13+128gb+unlocked&amp;hash=item4c04b22ee9:g:WDUAAOSwEbxnyyay</t>
  </si>
  <si>
    <t>Apple iPhone 13 128GB Unlocked Green Excellent Condition.</t>
  </si>
  <si>
    <t>https://www.ebay.co.uk/itm/236083961971?_skw=iPhone+13+128gb+unlocked&amp;hash=item36f7b36073:g:pZ4AAeSwrdtoFf6W</t>
  </si>
  <si>
    <t>Apple iPhone 13 128GB Unlocked, Blue</t>
  </si>
  <si>
    <t>https://www.ebay.co.uk/itm/388305119499?_skw=iPhone+13+128gb+unlocked&amp;hash=item5a68c9e90b:g:MA4AAOSwfT5oB4T9</t>
  </si>
  <si>
    <t>iPhone 13 128GB blue Unlocked</t>
  </si>
  <si>
    <t>https://www.ebay.co.uk/itm/326535649511?_skw=iPhone+13+128gb+unlocked&amp;hash=item4c070a98e7:g:oQEAAeSw~ZRn~6NE</t>
  </si>
  <si>
    <t>Apple iPhone 13 -128GB -red Unlocked MINT CONDITION -QUICK RESPONSE/DELIVERY</t>
  </si>
  <si>
    <t>https://www.ebay.co.uk/itm/316730207693?_skw=iPhone+13+128gb+unlocked&amp;hash=item49be976dcd:g:kcMAAOSwNShoCM0K</t>
  </si>
  <si>
    <t>Apple iPhone 13 128GB Green (Unlocked)</t>
  </si>
  <si>
    <t>https://www.ebay.co.uk/itm/306265069005?_skw=iPhone+13+128gb+unlocked&amp;hash=item474ed215cd:g:I9EAAOSwCR5nj7yZ</t>
  </si>
  <si>
    <t>Apple iPhone 13 128GB 256GB 512GB Unlocked Smartphone  NEW Condition UK STOCK</t>
  </si>
  <si>
    <t>https://www.ebay.co.uk/itm/296976848992?_skw=iPhone+13+128gb+unlocked&amp;hash=item4525331860:g:faUAAOSwc19nnIrs</t>
  </si>
  <si>
    <t>Apple iPhone 13 128GB Unlocked Smartphone - Very Good Condition</t>
  </si>
  <si>
    <t>https://www.ebay.co.uk/itm/296675965666?_skw=iPhone+13+128gb+unlocked&amp;hash=item451343fae2:g:lp0AAOSwzUtm2rsM</t>
  </si>
  <si>
    <t>Apple iPhone 13  - 128GB - Red - Unlocked - Excellent Condition 🔋 100% BH</t>
  </si>
  <si>
    <t>https://www.ebay.co.uk/itm/405718313312?_skw=iPhone+13+128gb+unlocked&amp;hash=item5e76b22960:g:sbsAAOSwJQpn7Sz6</t>
  </si>
  <si>
    <t>Apple iPhone 13 5G - 128GB - Midnight (Unlocked) A2633 - 89% Battery Health</t>
  </si>
  <si>
    <t>https://www.ebay.co.uk/itm/156945536176?_skw=iPhone+13+128gb+unlocked&amp;hash=item248aaed4b0:g:XpgAAOSwZS9oE3YH</t>
  </si>
  <si>
    <t>Apple iPhone 13 128GB 256GB 5G Unlocked iOS Phone -  15% EXTRA OFF - VERY GOOD A</t>
  </si>
  <si>
    <t>https://www.ebay.co.uk/itm/186514298916?_skw=iPhone+13+128gb+unlocked&amp;hash=item2b6d1e5824:g:WzEAAOSw27VlGeRR</t>
  </si>
  <si>
    <t>Apple iPhone 13 5G - 128GB - All Colours - Unlocked Smartphone - Very Good</t>
  </si>
  <si>
    <t>iPhone 13 128GB (Starlight) Excellent Condition! Unlocked!</t>
  </si>
  <si>
    <t>https://www.ebay.co.uk/itm/135743433259?_skw=iPhone+13+128gb+unlocked&amp;hash=item1f9af06a2b:g:5aAAAeSwGIhoD6fW</t>
  </si>
  <si>
    <t>Apple iPhone 13 White - 128GB (Unlocked)</t>
  </si>
  <si>
    <t>https://www.ebay.co.uk/itm/405826599847?_skw=iPhone+13+128gb+unlocked&amp;hash=item5e7d267ba7:g:5A8AAeSw1eRoE2Nr</t>
  </si>
  <si>
    <t>Apple iPhone 13 - 128GB - Midnight (Unlocked) - Good Condition 81% Capacity</t>
  </si>
  <si>
    <t>https://www.ebay.co.uk/itm/267221038091?_skw=iPhone+13+128gb+unlocked&amp;hash=item3e379d740b:g:n14AAeSwtRln~hjz</t>
  </si>
  <si>
    <t>Apple iPhone 13 64GB 128GB Unlocked Mobile Refurbished, Very Good Condition</t>
  </si>
  <si>
    <t>Apple iPhone 13 - 128GB - Blue - (Unlocked) - Good Condition</t>
  </si>
  <si>
    <t>Apple iPhone 13 5G 128GB - 256GB Unlocked Smartphone All Colours Pristine A +++</t>
  </si>
  <si>
    <t>https://www.ebay.co.uk/itm/226706110904?_skw=iPhone+13+128gb+unlocked&amp;hash=item34c8bcb9b8:g:7FAAAOSwUKZoE57S</t>
  </si>
  <si>
    <t>Apple iPhone 13 - 128GB - Green - (Unlocked) - Good Condition</t>
  </si>
  <si>
    <t>https://www.ebay.co.uk/itm/386213735067?_skw=iPhone+13+128gb+unlocked&amp;hash=item59ec21ea9b:g:yHgAAOSwRFplMlHl</t>
  </si>
  <si>
    <t>Apple iPhone 13 - 128GB - Pink (Unlocked) - VGC - 86% Capacity</t>
  </si>
  <si>
    <t>https://www.ebay.co.uk/itm/267237266227?_skw=iPhone+13+128gb+unlocked&amp;hash=item3e38951333:g:7nsAAeSwtkhoE03C</t>
  </si>
  <si>
    <t>Apple iPhone 13, 128GB, Unlocked, Pink, 77% Battery, Free Shipping</t>
  </si>
  <si>
    <t>https://www.ebay.co.uk/itm/405823400806?_skw=iPhone+13+128gb+unlocked&amp;hash=item5e7cf5ab66:g:GHkAAOSws7JoEfo0</t>
  </si>
  <si>
    <t>Apple iPhone 13 128GB/256GB/512GB - Unlocked - All Colours - Excellent</t>
  </si>
  <si>
    <t>https://www.ebay.co.uk/itm/165492203168?_skw=iPhone+13+128gb+unlocked&amp;hash=item26881a9ea0:g:irsAAOSwjWtihQx2</t>
  </si>
  <si>
    <t>Apple iPhone 13 128GB A2633 Midnight Unlocked Box Grade C UK One Year Warranty</t>
  </si>
  <si>
    <t>https://www.ebay.co.uk/itm/365473462120?_skw=iPhone+13+128gb+unlocked&amp;hash=item5517ea7768:g:4MsAAOSwXs9n3Sgf</t>
  </si>
  <si>
    <t>Apple iPhone 13 128GB/256GB/512GB - Unlocked - All Colours - Very Good</t>
  </si>
  <si>
    <t>https://www.ebay.co.uk/itm/165492204814?_skw=iPhone+13+128gb+unlocked&amp;hash=item26881aa50e:g:irsAAOSwjWtihQx2</t>
  </si>
  <si>
    <t>Apple iPhone 13 128GB Unlocked All Colours EXCELLENT CONDITION A++</t>
  </si>
  <si>
    <t>https://www.ebay.co.uk/itm/197217127667?_skw=iPhone+13+128gb+unlocked&amp;hash=item2deb0e8cf3:g:zN8AAOSwks1n~24F</t>
  </si>
  <si>
    <t xml:space="preserve">Apple iPhone 13 128GB Blue Unlocked 99% Excellent Condition </t>
  </si>
  <si>
    <t>https://www.ebay.co.uk/itm/277064565364?_skw=iPhone+13+128gb+unlocked&amp;hash=item408255c274:g:TPkAAeSw6rVoC9li</t>
  </si>
  <si>
    <t>Apple iPhone 13 128GB Green Unlocked &amp; Accessories</t>
  </si>
  <si>
    <t>https://www.ebay.co.uk/itm/306272687271?_skw=iPhone+13+128gb+unlocked&amp;hash=item474f4654a7:g:JPYAAOSw7mJndxHU</t>
  </si>
  <si>
    <t>Apple iPhone 13 - 128GB - Starlight (Unlocked)</t>
  </si>
  <si>
    <t>Apple iPhone 13 128GB Blue  (Unlocked) - Pristine Condition - 91% 🔋</t>
  </si>
  <si>
    <t>https://www.ebay.co.uk/itm/356848945149?_skw=iPhone+13+128gb+unlocked&amp;hash=item5315dac7fd:g:hg0AAOSwVfdoE6Xl</t>
  </si>
  <si>
    <t>iPhone 13 Pink 128gb (unlocked)</t>
  </si>
  <si>
    <t>https://www.ebay.co.uk/itm/365422445712?_skw=iPhone+13+128gb+unlocked&amp;hash=item5514e00490:g:gJ4AAOSwL91nvYss</t>
  </si>
  <si>
    <t>Apple iPhone 13 128GB 256GB 512GB Unlocked, 15% EXTRA OFF - All colors - GOOD B+</t>
  </si>
  <si>
    <t>https://www.ebay.co.uk/itm/185753317496?_skw=iPhone+13+128gb+unlocked&amp;hash=item2b3fc2b078:g:plkAAOSwoRphhlRH</t>
  </si>
  <si>
    <t>Apple iPhone 13 - 128GB - Midnight (Unlocked) - 10 Mnths Apple Warranty Grade A+</t>
  </si>
  <si>
    <t>https://www.ebay.co.uk/itm/236080477542?_skw=iPhone+13+128gb+unlocked&amp;hash=item36f77e3566:g:S44AAeSwUfVn~mpn</t>
  </si>
  <si>
    <t>Apple iPhone 13  - 128GB - 5G - Unlocked - SMART PHONE 100% BATTERY - BOXED</t>
  </si>
  <si>
    <t>https://www.ebay.co.uk/itm/146001919833?_skw=iPhone+13+128gb+unlocked&amp;hash=item21fe647f59:g:jq8AAOSwkDRm2DuE</t>
  </si>
  <si>
    <t>Apple iPhone 13 128GB 256GB 512GB - Unlocked - All Colours - EXCELLENT CONDITION</t>
  </si>
  <si>
    <t>https://www.ebay.co.uk/itm/126081376731?_skw=iPhone+13+128gb+unlocked&amp;hash=item1d5b0921db:g:vf4AAOSwlj1lhFkE</t>
  </si>
  <si>
    <t>Apple iPhone 13 -128gb - Midnight (Unlocked) ✅   ✅ Trusted Fast Postage🚚⭐️</t>
  </si>
  <si>
    <t>Apple iPhone 13 5G - 128GB - Pink - Unlocked - Excellent Condition 🔋 100% BH</t>
  </si>
  <si>
    <t>https://www.ebay.co.uk/itm/405712288215?_skw=iPhone+13+128gb+unlocked&amp;hash=item5e765639d7:g:KI0AAOSw2ndn6rnx</t>
  </si>
  <si>
    <t xml:space="preserve">Apple iPhone 13 - 128GB - Midnight (Unlocked) - </t>
  </si>
  <si>
    <t>https://www.ebay.es/itm/226730449980?_skw=iPhone+13+128gb+unlocked&amp;hash=item34ca301c3c:g:kCcAAeSwVbpoE5VD</t>
  </si>
  <si>
    <t>https://www.ebay.es/itm/205461159385?_skw=iPhone+13+128gb+unlocked&amp;hash=item2fd6707dd9:g:3~wAAOSwFRJn5z3H</t>
  </si>
  <si>
    <t>Apple iPhone 13 128 GB 6,1 pulgadas totalmente desbloqueado - Bueno</t>
  </si>
  <si>
    <t>https://www.ebay.es/itm/134353979702?_skw=iPhone+13+128gb+unlocked&amp;hash=item1f481f0936:g:5LwAAOSw1~xn7BGj</t>
  </si>
  <si>
    <t>Apple iPhone 13 (91 % batería) desbloqueado de fábrica negro/medianoche 128 GB #21573</t>
  </si>
  <si>
    <t>https://www.ebay.es/itm/376186143388?_skw=iPhone+13+128gb+unlocked&amp;hash=item579671029c:g:-7oAAeSwseBoBFyf</t>
  </si>
  <si>
    <t>Apple iPhone 13 desbloqueado de fábrica azul 128 GB #21682</t>
  </si>
  <si>
    <t>https://www.ebay.es/itm/376209222629?_skw=iPhone+13+128gb+unlocked&amp;hash=item5797d12be5:g:X5QAAeSwdaVoEI0d</t>
  </si>
  <si>
    <t>SMARTPHONE APPLE IPhone 13, 128/256/512gb red desbloqueado - excelente estado</t>
  </si>
  <si>
    <t>https://www.ebay.es/itm/387748405105?_skw=iPhone+13+128gb+unlocked&amp;hash=item5a479b1f71:g:aRUAAOSwDMJnZZ4N</t>
  </si>
  <si>
    <t>iphone 13 starlight 128gb desbloqueado</t>
  </si>
  <si>
    <t>https://www.ebay.es/itm/388343566345?_skw=iPhone+13+128gb+unlocked&amp;hash=item5a6b149009:g:YnIAAeSwK4RoEVv0</t>
  </si>
  <si>
    <t>https://www.ebay.es/itm/306240343191?_skw=iPhone+13+128gb+unlocked&amp;hash=item474d58cc97:g:PVsAAOSwjshn-Twd</t>
  </si>
  <si>
    <t>BUENO Apple iPhone 13 - 128 GB/256 GB - todos los colores desbloqueado (cualquier operador)</t>
  </si>
  <si>
    <t>https://www.ebay.es/itm/396529503582?_skw=iPhone+13+128gb+unlocked&amp;hash=item5c53000d5e:g:4WQAAOSwxMhoCwJP</t>
  </si>
  <si>
    <t>Apple iPhone 13 - 128 GB - Verde (desbloqueado) A2482 (CDMA + GSM)</t>
  </si>
  <si>
    <t>https://www.ebay.es/itm/286253484022?_skw=iPhone+13+128gb+unlocked&amp;hash=item42a60987f6:g:oTIAAOSwwCBnfgXk</t>
  </si>
  <si>
    <t>Apple iPhone 13 - 128 GB - Verde (desbloqueado) A2482 CDMA + GSM</t>
  </si>
  <si>
    <t>https://www.ebay.es/itm/276768505201?_skw=iPhone+13+128gb+unlocked&amp;hash=item4070b03d71:g:rpoAAOSwud9nUf8m</t>
  </si>
  <si>
    <t>Apple iPhone 13 - 128GB - Rojo (desbloqueado) A2482 (CDMA + GSM)</t>
  </si>
  <si>
    <t>https://www.ebay.es/itm/286200640023?_skw=iPhone+13+128gb+unlocked&amp;hash=item42a2e33217:g:eksAAOSwzX9nUdMH</t>
  </si>
  <si>
    <t>Amazon</t>
  </si>
  <si>
    <t>GB</t>
  </si>
  <si>
    <t>ES</t>
  </si>
  <si>
    <t>https://www.amazon.co.uk/Apple-iPhone-256GB-Midnight-Renewed/dp/B09MGDQX12/ref=sr_1_9?sr=8-10</t>
  </si>
  <si>
    <t>https://www.amazon.es/Apple-iPhone-128GB-Rojo-Reacondicionado/dp/B09MJTKXY8/ref=mp_s_a_1_3?sr=8-4</t>
  </si>
  <si>
    <t>https://www.amazon.es/Apple-iPhone-128GB-Rojo-Reacondicionado/dp/B09MJSV5WB/ref=mp_s_a_1_3?sr=8-4</t>
  </si>
  <si>
    <t>https://www.amazon.es/Apple-iPhone-128GB-Rojo-Reacondicionado/dp/B09MGFJK73/ref=mp_s_a_1_3?sr=8-4</t>
  </si>
  <si>
    <t>https://www.amazon.es/Apple-iPhone-128GB-Rojo-Reacondicionado/dp/B09MGFJK73/ref=mp_s_a_1_3?sr=8-5</t>
  </si>
  <si>
    <t>https://www.amazon.es/Apple-iPhone-128GB-Rojo-Reacondicionado/dp/B09MJV1MZG/ref=mp_s_a_1_3?sr=8-4</t>
  </si>
  <si>
    <t>https://www.amazon.es/Apple-iPhone-128GB-Rojo-Reacondicionado/dp/B09MJV1MZG/ref=mp_s_a_1_3?sr=8-5</t>
  </si>
  <si>
    <t>https://www.amazon.es/Apple-iPhone-128GB-Rojo-Reacondicionado/dp/B0BBPGSSFZ/ref=mp_s_a_1_3?sr=8-4</t>
  </si>
  <si>
    <t>https://www.amazon.es/Apple-iPhone-13-256-GB-Rosa/dp/B09G98HVFS/ref=mp_s_a_1_21?sr=8-22</t>
  </si>
  <si>
    <t>https://www.amazon.de/MLVA3QL-A-cr/dp/B09ML6X61Z/ref=mp_s_a_1_9?sr=8-10</t>
  </si>
  <si>
    <t>https://www.amazon.de/MLVA3QL-A-cr/dp/B09ML6X61Z/ref=mp_s_a_1_9?sr=8-11</t>
  </si>
  <si>
    <t>https://www.amazon.de/MLVA3QL-A-cr/dp/B0BBPFDTNZ/ref=mp_s_a_1_9?sr=8-10</t>
  </si>
  <si>
    <t>https://www.amazon.de/-/en/Apple-iPhone-128GB-Graphite-Refurbished/dp/B09MJV1MZG/ref=sr_1_3?sr=8-4</t>
  </si>
  <si>
    <t>https://www.amazon.de/-/en/Apple-iPhone-128GB-Graphite-Refurbished/dp/B09MJV1MZG/ref=sr_1_3?sr=8-5</t>
  </si>
  <si>
    <t>https://www.amazon.de/-/en/Apple-iPhone-128GB-Graphite-Refurbished/dp/B09MGFJK73/ref=sr_1_3?sr=8-4</t>
  </si>
  <si>
    <t>https://www.amazon.de/-/en/Apple-iPhone-128GB-Graphite-Refurbished/dp/B0BBPGSSFZ/ref=sr_1_3?sr=8-4</t>
  </si>
  <si>
    <t>Title</t>
  </si>
  <si>
    <t>Platform</t>
  </si>
  <si>
    <t>Country</t>
  </si>
  <si>
    <t>Price</t>
  </si>
  <si>
    <t>Currency</t>
  </si>
  <si>
    <t>Price in €</t>
  </si>
  <si>
    <t>Link</t>
  </si>
  <si>
    <t>Amazon1</t>
  </si>
  <si>
    <t>Amazon2</t>
  </si>
  <si>
    <t>https://www.amazon.com/gp/help/customer/display.html?nodeId=202074290</t>
  </si>
  <si>
    <t>https://www.amazon.com/gp/help/customer/display.html?nodeId=GRAS7M4E8YJCLWH7</t>
  </si>
  <si>
    <t>https://www.ebay.de/itm/116494636166?_skw=iPhone+13+128gb+unlocked&amp;hash=item1b1f9f1486:g:FP4AAOSwM2ln-Q5i</t>
  </si>
  <si>
    <t>Apple iPhone 13 - 128 GB - Blue (Unlocked) (CA)</t>
  </si>
  <si>
    <t>https://www.ebay.de/itm/388361893600?_skw=iPhone+13+128gb+unlocked&amp;hash=item5a6c2c36e0:g:ljEAAOSwmbZoFiwH</t>
  </si>
  <si>
    <t>iPhone 13 128GB Midnight Unlocked Beschreibung lesen</t>
  </si>
  <si>
    <t>https://www.ebay.de/itm/376219248433?_skw=iPhone+13+128gb+unlocked&amp;hash=item57986a2731:g:I9AAAeSw-K9oFgkB</t>
  </si>
  <si>
    <t>Apple iPhone 13 - 128 GB - Black (Unlocked) (CA) - Excellent Condition</t>
  </si>
  <si>
    <t>https://www.ebay.de/itm/205463229126?_skw=iPhone+13+128gb+unlocked&amp;hash=item2fd69012c6:g:6HsAAOSwOa5oFkvQ</t>
  </si>
  <si>
    <t>Apple iPhone 13 Blue 128gb Unlocked</t>
  </si>
  <si>
    <t>https://www.ebay.co.uk/itm/388363178014?_skw=iPhone+13+128gb+unlocked&amp;hash=item5a6c3fd01e:g:PEoAAOSwQU9oFoZW</t>
  </si>
  <si>
    <t>apple iphone 13 - 128gb - blue unlocked 100% Battery Health</t>
  </si>
  <si>
    <t>https://www.ebay.co.uk/itm/286541296556?_skw=iPhone+13+128gb+unlocked&amp;hash=item42b73133ac:g:-xEAAeSwe4loFoUm</t>
  </si>
  <si>
    <t>Apple iPhone 13 128GB 256GB 512GB Unlocked All Colours - Very Good Condition</t>
  </si>
  <si>
    <t>https://www.ebay.co.uk/itm/226733645948?_skw=iPhone+13+128gb+unlocked&amp;hash=item34ca60e07c:g:eTUAAOSw3s1oFi23</t>
  </si>
  <si>
    <t>iPhone 13 128GB, Pink, Unlocked</t>
  </si>
  <si>
    <t>https://www.ebay.co.uk/itm/205462996460?_skw=iPhone+13+128gb+unlocked&amp;hash=item2fd68c85ec:g:2aYAAeSwe2RoD6Ol</t>
  </si>
  <si>
    <t>Apple Iphone 13, 128gb, BH 86%, Network Unlocked</t>
  </si>
  <si>
    <t>https://www.ebay.co.uk/itm/146558967508?_skw=iPhone+13+128gb+unlocked&amp;hash=item221f985ed4:g:sUIAAeSwkxBoFjf8</t>
  </si>
  <si>
    <t>Apple iPhone 13 - 128GB - Pink (Unlocked),B H 87,no cracks,worked perfectly</t>
  </si>
  <si>
    <t>https://www.ebay.co.uk/itm/127089637584?_skw=iPhone+13+128gb+unlocked&amp;hash=item1d9721f8d0:g:im4AAeSwdxpnyXiB</t>
  </si>
  <si>
    <t>Apple iPhone 13 128GB Unlocked Smartphone Starlight - 15% Extra OFF - GOOD B+</t>
  </si>
  <si>
    <t>https://www.ebay.co.uk/itm/204245197802?_skw=iPhone+13+128gb+unlocked&amp;hash=item2f8df663ea:g:pqIAAOSwqttkbfas</t>
  </si>
  <si>
    <t>Apple iPhone 13 128GB Unlocked 5G All Colours EXCELLENT CONDITION A++ 100% BH</t>
  </si>
  <si>
    <t>https://www.ebay.co.uk/itm/226684996661?_skw=iPhone+13+128gb+unlocked&amp;hash=item34c77a8c35:g:WYIAAOSwHB1n8Wzv</t>
  </si>
  <si>
    <t>iPhone 13 128GB Unlocked Forest Green Excellent Used Condition Original Parts</t>
  </si>
  <si>
    <t>https://www.ebay.co.uk/itm/197264069815?_skw=iPhone+13+128gb+unlocked&amp;hash=item2deddad4b7:g:psMAAeSw6HxoD8Sj</t>
  </si>
  <si>
    <t>https://www.ebay.co.uk/itm/205429661571?_skw=iPhone+13+128gb+unlocked&amp;hash=item2fd48fdf83:g:2VEAAeSwQWNn8Qwn</t>
  </si>
  <si>
    <t>https://www.ebay.es/itm/388361893600?_skw=iPhone+13+128gb+unlocked&amp;hash=item5a6c2c36e0:g:ljEAAOSwmbZoFiwH</t>
  </si>
  <si>
    <t>iPhone 13 128gb desbloqueado excelente estado y funda Otter Box</t>
  </si>
  <si>
    <t>https://www.ebay.es/itm/236084595616?_skw=iPhone+13+128gb+unlocked&amp;hash=item36f7bd0ba0:g:otkAAeSw8IxoFpVU</t>
  </si>
  <si>
    <t>https://www.ebay.es/itm/205463229126?_skw=iPhone+13+128gb+unlocked&amp;hash=item2fd69012c6:g:6HsAAOSwOa5oFkvQ</t>
  </si>
  <si>
    <t/>
  </si>
  <si>
    <t>iPhone 13 128GB - Blue - Unlocked</t>
  </si>
  <si>
    <t>iPhone 13 128GB - Pink - Unlocked</t>
  </si>
  <si>
    <t>https://www.backmarket.co.uk/en-gb/p/iphone-13-128-gb-pink-unlocked/d1989098-648d-490e-a719-7c4b6ab8b1ae?l=12#</t>
  </si>
  <si>
    <t>Fair</t>
  </si>
  <si>
    <t>Good</t>
  </si>
  <si>
    <t>Excellent</t>
  </si>
  <si>
    <t>Premium</t>
  </si>
  <si>
    <t>https://www.backmarket.co.uk/en-gb/p/iphone-13-128-gb-blue-unlocked/e4d4b68e-9dec-438d-be52-d348924bfe62?l=12#</t>
  </si>
  <si>
    <t>iPhone 13 128GB - Red - Unlocked</t>
  </si>
  <si>
    <t>https://www.backmarket.co.uk/en-gb/p/iphone-13-128-gb-productred-unlocked/e621dc7f-2574-42f4-8e7d-220dcc6cc851?l=12#</t>
  </si>
  <si>
    <t>iPhone 13 128GB - Green - Unlocked</t>
  </si>
  <si>
    <t>https://www.backmarket.co.uk/en-gb/p/iphone-13-128-gb-green-unlocked/0d36dce6-d7ce-4356-9763-c4677879cb02?l=12#</t>
  </si>
  <si>
    <t>iPhone 13 128GB - Starlight - Unlocked</t>
  </si>
  <si>
    <t>https://www.backmarket.co.uk/en-gb/p/iphone-13-128-gb-unlocked/ec975bb8-df95-43a5-b04d-de63378f4a12?l=12#</t>
  </si>
  <si>
    <t>iPhone 13 128GB - Midnight - Unlocked</t>
  </si>
  <si>
    <t>https://www.backmarket.co.uk/en-gb/p/iphone-13-128-gb-unlocked/ef5660d2-6883-4b81-b47d-86e5720687ef?l=12#</t>
  </si>
  <si>
    <t>iPhone 13 128GB - Blau - Ohne Vertrag</t>
  </si>
  <si>
    <t>iPhone 13 128GB - Rojo - Libre</t>
  </si>
  <si>
    <t>https://www.backmarket.es/es-es/p/iphone-13-128-gb-productred-libre/e621dc7f-2574-42f4-8e7d-220dcc6cc851?l=12#</t>
  </si>
  <si>
    <t>iPhone 13 128GB - Mitternacht - Ohne Vertrag</t>
  </si>
  <si>
    <t>iPhone 13 128GB - Grün - Ohne Vertrag</t>
  </si>
  <si>
    <t>iPhone 13 128GB - Rot  - Ohne Vertrag</t>
  </si>
  <si>
    <t>iPhone 13 128GB - Polarstern - Ohne Vertrag</t>
  </si>
  <si>
    <t>iPhone 13 128GB - Rosa - Ohne Vertrag</t>
  </si>
  <si>
    <t>iPhone 13 128GB - Rosa  - Libre</t>
  </si>
  <si>
    <t>iPhone 13 128GB - Blanco Estrella - Libre</t>
  </si>
  <si>
    <t>iPhone 13 128GB - Verde - Libre</t>
  </si>
  <si>
    <t>iPhone 13 128GB - Azul - Libre</t>
  </si>
  <si>
    <t>iPhone 13 128GB - Medianoche - Libre</t>
  </si>
  <si>
    <t>Used: Acceptable</t>
  </si>
  <si>
    <t>Refurbished - Premium</t>
  </si>
  <si>
    <t>https://www.backmarket.co.uk/en-gb/quality/smartphones</t>
  </si>
  <si>
    <t>eBay1</t>
  </si>
  <si>
    <t>eBay2</t>
  </si>
  <si>
    <t>Certified - Refurbished</t>
  </si>
  <si>
    <t>Acceptable</t>
  </si>
  <si>
    <t>https://pages.ebay.com/refurbished/</t>
  </si>
  <si>
    <t>Apple iPhone 13 128GB entsperrt Smartphone, Starlight - 10% Extra Code AUS - GUT B</t>
  </si>
  <si>
    <t>https://www.ebay.de/itm/204245197802?_skw=iPhone+13+128gb+unlocked&amp;hash=item2f8df663ea:g:pqIAAOSwqttkbfas</t>
  </si>
  <si>
    <t>Apple iPhone 13 - 128GB 256GB 512GB entsperrt - alle Farben - TOP A+</t>
  </si>
  <si>
    <t>https://www.ebay.de/itm/185753344898?_skw=iPhone+13+128gb+unlocked&amp;hash=item2b3fc31b82:g:plkAAOSwoRphhlRH</t>
  </si>
  <si>
    <t>eBay3</t>
  </si>
  <si>
    <t>Info</t>
  </si>
  <si>
    <t>Row Labels</t>
  </si>
  <si>
    <t>Min of Price in €</t>
  </si>
  <si>
    <t>Max of Price in €</t>
  </si>
  <si>
    <t>Column Labels</t>
  </si>
  <si>
    <t>Count of Title</t>
  </si>
  <si>
    <t>Median of Price in €</t>
  </si>
  <si>
    <t>Overall prices (independent of platform)</t>
  </si>
  <si>
    <t>Conclusion:</t>
  </si>
  <si>
    <t>Prices by platform</t>
  </si>
  <si>
    <t>Does the price depend on the platform?</t>
  </si>
  <si>
    <t>Prices by country</t>
  </si>
  <si>
    <t>Does the price depend on the country?</t>
  </si>
  <si>
    <t xml:space="preserve">Conclusion: </t>
  </si>
  <si>
    <t>Selling phones at better conditions correlates with higher Review Score and with higher prices</t>
  </si>
  <si>
    <t>Apple iPhone 13 128GB, entsperrt, mitternachtsblau, iOS</t>
  </si>
  <si>
    <t>https://www.ebay.de/itm/376223295373?_skw=iPhone+13+128gb+unlocked&amp;hash=item5798a7e78d:g:468AAeSwncJoGJQ8</t>
  </si>
  <si>
    <t>iPhone 13 Mitternacht 128GB entsperrt 79% Batteriezustand gebraucht</t>
  </si>
  <si>
    <t>https://www.ebay.de/itm/167493997798?_skw=iPhone+13+128gb+unlocked&amp;hash=item26ff6b94e6:g:-a0AAeSwO5NoF4PP</t>
  </si>
  <si>
    <t>Apple iPhone 13 128GB pink, entsperrt B neuer Akku verbaut A Klasse Schnäppchen</t>
  </si>
  <si>
    <t>https://www.ebay.de/itm/177067429026?_skw=iPhone+13+128gb+unlocked&amp;hash=item293a0a8ca2:g:uvkAAeSwjGhoF6Gl</t>
  </si>
  <si>
    <t>Apple iPhone 13 128GB entsperrt Smartphone grün - 15 % extra RABATT - GUT B+</t>
  </si>
  <si>
    <t>https://www.ebay.de/itm/186514298923?_skw=iPhone+13+128gb+unlocked&amp;hash=item2b6d1e582b:g:5cAAAOSwhn1klJ69</t>
  </si>
  <si>
    <t>Apple iPhone 13 128GB 256GB, 5G entsperrt Handy - 15% + £10 RABATT - SEHR GUT A</t>
  </si>
  <si>
    <t>https://www.ebay.de/itm/186514298916?_skw=iPhone+13+128gb+unlocked&amp;hash=item2b6d1e5824:g:WzEAAOSw27VlGeRR</t>
  </si>
  <si>
    <t>Apple iphone 13 - 128gb - Midnight - Unlocked - Good condition</t>
  </si>
  <si>
    <t>https://www.ebay.co.uk/itm/376223014268?_skw=iPhone+13+128gb+unlocked&amp;hash=item5798a39d7c:g:f-UAAOSwrEFoGG0R</t>
  </si>
  <si>
    <t>iPhone 13 - Black - 128gb - Unlocked good condition</t>
  </si>
  <si>
    <t>https://www.ebay.co.uk/itm/135761049166?_skw=iPhone+13+128gb+unlocked&amp;hash=item1f9bfd364e:g:C84AAOSwjXpoF4lC</t>
  </si>
  <si>
    <t>iPhone 13 - Midnight - 128gb - Unlocked</t>
  </si>
  <si>
    <t>https://www.ebay.co.uk/itm/388370264508?_skw=iPhone+13+128gb+unlocked&amp;hash=item5a6cabf1bc:g:it8AAeSwM81oGH7H</t>
  </si>
  <si>
    <t>Apple iPhone 13 - 128GB - Blue (Unlocked) - Next Day Delivery!</t>
  </si>
  <si>
    <t>https://www.ebay.co.uk/itm/205465362080?_skw=iPhone+13+128gb+unlocked&amp;hash=item2fd6b09ea0:g:HsMAAOSwrxRoF6BX</t>
  </si>
  <si>
    <t>https://www.ebay.co.uk/itm/405835548237?_skw=iPhone+13+128gb+unlocked&amp;hash=item5e7daf064d:g:W0sAAeSw9PFoF4cz</t>
  </si>
  <si>
    <t>Apple iPhone 13 128GB, Unlocked, Midnight Blue, iOS</t>
  </si>
  <si>
    <t>https://www.ebay.co.uk/itm/376223295373?_skw=iPhone+13+128gb+unlocked&amp;hash=item5798a7e78d:g:468AAeSwncJoGJQ8</t>
  </si>
  <si>
    <t>Apple iPhone 13 White - 128GB (Unlocked) - Used</t>
  </si>
  <si>
    <t>https://www.ebay.co.uk/itm/187197072583?_skw=iPhone+13+128gb+unlocked&amp;hash=item2b95d0a4c7:g:v2UAAOSwy3hoGI6Z</t>
  </si>
  <si>
    <t>https://www.ebay.co.uk/itm/375895262673?_skw=iPhone+13+128gb+unlocked&amp;hash=item57851a85d1:g:AYoAAOSw8HRnSxQn</t>
  </si>
  <si>
    <t>https://www.ebay.co.uk/itm/286544064061?_skw=iPhone+13+128gb+unlocked&amp;hash=item42b75b6e3d:g:10QAAeSwQV5n-6Jq</t>
  </si>
  <si>
    <t>https://www.ebay.co.uk/itm/286544064067?_skw=iPhone+13+128gb+unlocked&amp;hash=item42b75b6e43:g:VyYAAeSwcOVn-5wW</t>
  </si>
  <si>
    <t>New Apple iPhone 13 128GB Starlight Unlocked 100% Battery</t>
  </si>
  <si>
    <t>https://www.ebay.co.uk/itm/277086341235?_skw=iPhone+13+128gb+unlocked&amp;hash=item4083a20873:g:2~cAAOSwSBdoF7G3</t>
  </si>
  <si>
    <t>Apple iPhone 13, 128gb unlocked, Midnight (perfect condition)</t>
  </si>
  <si>
    <t>https://www.ebay.co.uk/itm/306285313036?_skw=iPhone+13+128gb+unlocked&amp;hash=item475006fc0c:g:5ycAAOSwdHBoF3zo</t>
  </si>
  <si>
    <t>Apple iPhone 13 perfect condition!- 128GB - Black (Unlocked) 82%Battery capacity</t>
  </si>
  <si>
    <t>https://www.ebay.co.uk/itm/316696036295?_skw=iPhone+13+128gb+unlocked&amp;hash=item49bc8e03c7:g:bL4AAOSwupdoBqfG</t>
  </si>
  <si>
    <t>https://www.ebay.co.uk/itm/286544064070?_skw=iPhone+13+128gb+unlocked&amp;hash=item42b75b6e46:g:LmcAAeSwLDxoBTgn</t>
  </si>
  <si>
    <t>Apple iPhone 13 128GB Unlocked, SIM-Free BLUE</t>
  </si>
  <si>
    <t>https://www.ebay.co.uk/itm/197283375587?_skw=iPhone+13+128gb+unlocked&amp;hash=item2def0169e3:g:Z20AAeSwNdZoF1P8</t>
  </si>
  <si>
    <t>Apple iPhone 13 - 128GB - Midnight (Unlocked) Grade D Condition. Cracked Screen</t>
  </si>
  <si>
    <t>https://www.ebay.co.uk/itm/146562717093?_skw=iPhone+13+128gb+unlocked&amp;hash=item221fd195a5:g:EFsAAOSw3BRoGIWr</t>
  </si>
  <si>
    <t xml:space="preserve">Apple iPhone 13  128 GB Midnight Blue (Unlocked) </t>
  </si>
  <si>
    <t>https://www.ebay.co.uk/itm/316624744590?_skw=iPhone+13+128gb+unlocked&amp;hash=item49b84e308e:g:z0QAAeSw3Wtn4rs4</t>
  </si>
  <si>
    <t>Apple iPhone 13 128GB Midnight Black Unlocked Smartphone with 89% Battery Health</t>
  </si>
  <si>
    <t>https://www.ebay.co.uk/itm/405835573554?_skw=iPhone+13+128gb+unlocked&amp;hash=item5e7daf6932:g:bJcAAeSwWNVoF4uo</t>
  </si>
  <si>
    <t>iPhone 13 Midnight 128GB Unlocked 79% Battery Health Pre-Owned</t>
  </si>
  <si>
    <t>https://www.ebay.co.uk/itm/167493997798?_skw=iPhone+13+128gb+unlocked&amp;hash=item26ff6b94e6:g:-a0AAeSwO5NoF4PP</t>
  </si>
  <si>
    <t>Apple iPhone 13 - 128GB - White Unlocked</t>
  </si>
  <si>
    <t>https://www.ebay.co.uk/itm/306265069010?_skw=iPhone+13+128gb+unlocked&amp;hash=item474ed215d2:g:mD4AAOSwyCxnimey</t>
  </si>
  <si>
    <t>Apple iPhone 13 - 128GB - Midnight (Unlocked) - Good Condition</t>
  </si>
  <si>
    <t>https://www.ebay.co.uk/itm/286544064065?_skw=iPhone+13+128gb+unlocked&amp;hash=item42b75b6e41:g:dVcAAeSw3mRn6nvO</t>
  </si>
  <si>
    <t>Apple iPhone 13 128GB Midnight Blue Unlocked Smartphone BH 87%</t>
  </si>
  <si>
    <t>https://www.ebay.co.uk/itm/388285156548?_skw=iPhone+13+128gb+unlocked&amp;hash=item5a67994cc4:g:ouYAAeSwoiZoAm8y</t>
  </si>
  <si>
    <t xml:space="preserve"> Apple iPhone 13 5G 128GB  Unlocked Smartphone Excellent condition Original BOX </t>
  </si>
  <si>
    <t>https://www.ebay.co.uk/itm/296891295090?_skw=iPhone+13+128gb+unlocked&amp;hash=item452019a572:g:xs8AAOSwCQpnZK0M</t>
  </si>
  <si>
    <t>Apple iPhone 13 - 128GB - Green (Unlocked) - Used but good condition</t>
  </si>
  <si>
    <t>https://www.ebay.co.uk/itm/405835383838?_skw=iPhone+13+128gb+unlocked&amp;hash=item5e7dac841e:g:a1QAAOSwdSBoF3Ye</t>
  </si>
  <si>
    <t>Apple iPhone 13 - 128GB - Blue (Unlocked) - Fair Condition</t>
  </si>
  <si>
    <t>https://www.ebay.co.uk/itm/286544064064?_skw=iPhone+13+128gb+unlocked&amp;hash=item42b75b6e40:g:K70AAeSwdhpoBSdZ</t>
  </si>
  <si>
    <t>Apple iPhone 13 - 128GB - Midnight (Unlocked) Excellent Condition</t>
  </si>
  <si>
    <t>https://www.ebay.co.uk/itm/376048757405?_skw=iPhone+13+128gb+unlocked&amp;hash=item578e40aa9d:g:L1oAAOSwANxnysH3</t>
  </si>
  <si>
    <t>Apple  iPhone 13  Smartphone  All Colours  128GB  (Unlocked)  iOS  -  C  Grade</t>
  </si>
  <si>
    <t>https://www.ebay.co.uk/itm/405767408280?_skw=iPhone+13+128gb+unlocked&amp;hash=item5e799f4a98:g:W4AAAOSwQY9lJ8da</t>
  </si>
  <si>
    <t>https://www.ebay.co.uk/itm/356861541140?_skw=iPhone+13+128gb+unlocked&amp;hash=item53169afb14:g:ZJcAAeSww~VoGIMs</t>
  </si>
  <si>
    <t>Apple iPhone 13 128GB Unlocked Smart Phone Green - 15% Extra OFF - GOOD B+</t>
  </si>
  <si>
    <t>https://www.ebay.co.uk/itm/186514298923?_skw=iPhone+13+128gb+unlocked&amp;hash=item2b6d1e582b:g:5cAAAOSwhn1klJ69</t>
  </si>
  <si>
    <t xml:space="preserve">iPhone 13 Midnight 128GB Unlocked. Great Condition. Comes With Box </t>
  </si>
  <si>
    <t>https://www.ebay.co.uk/itm/388274376674?_skw=iPhone+13+128gb+unlocked&amp;hash=item5a66f4cfe2:g:So4AAeSwzw9n~9pG</t>
  </si>
  <si>
    <t>iPhone 13 Starlight 128gb Unlocked</t>
  </si>
  <si>
    <t>https://www.ebay.co.uk/itm/396275546365?_skw=iPhone+13+128gb+unlocked&amp;hash=item5c43dcf8fd:g:0uQAAeSwX8dn-MYT</t>
  </si>
  <si>
    <t>iPhone 13 128gb Pink 79% BH 🔋 Unlocked 🔓 Fast Free Uk Postage 🚛📦</t>
  </si>
  <si>
    <t>https://www.ebay.co.uk/itm/256888713703?_skw=iPhone+13+128gb+unlocked&amp;hash=item3bcfc2b1e7:g:pRcAAeSwMD1n97ae</t>
  </si>
  <si>
    <t>https://www.ebay.co.uk/itm/226735870008?_skw=iPhone+13+128gb+unlocked&amp;hash=item34ca82d038:g:JHsAAeSwh5JoEFlO</t>
  </si>
  <si>
    <t>Apple iPhone 13  - 128GB - Starlight - Unlocked - Excellent Condition 🔋 100% BH</t>
  </si>
  <si>
    <t>https://www.ebay.co.uk/itm/405682506330?_skw=iPhone+13+128gb+unlocked&amp;hash=item5e748fca5a:g:l9gAAeSw76Vn3AKp</t>
  </si>
  <si>
    <t>Apple iPhone 13 - 128GB - Pink (Unlocked) 76% BH 🔋</t>
  </si>
  <si>
    <t>https://www.ebay.co.uk/itm/306133701879?_skw=iPhone+13+128gb+unlocked&amp;hash=item4746fd94f7:g:uaMAAeSwDJpnuhLR</t>
  </si>
  <si>
    <t>iphone 13 desbloqueado 128gb excelente</t>
  </si>
  <si>
    <t>https://www.ebay.es/itm/365579304433?_skw=iPhone+13+128gb+unlocked&amp;hash=item551e397df1:g:71EAAeSw1cloFiw-</t>
  </si>
  <si>
    <t>Apple iPhone 13 desbloqueado de fábrica negro 128 GB</t>
  </si>
  <si>
    <t>https://www.ebay.es/itm/267147205660?_skw=iPhone+13+128gb+unlocked&amp;hash=item3e3336dc1c:g:ILcAAOSwi1tnpCpd</t>
  </si>
  <si>
    <t>Apple iPhone 13 desbloqueado de fábrica (88 % batería) rosa 128 GB #21790</t>
  </si>
  <si>
    <t>https://www.ebay.es/itm/376221736918?_skw=iPhone+13+128gb+unlocked&amp;hash=item5798901fd6:g:iKwAAeSw59NoFxXx</t>
  </si>
  <si>
    <t>Apple iPhone 13 - 128 GB - Medianoche (desbloqueado) (CDMA + GSM) A2482</t>
  </si>
  <si>
    <t>https://www.ebay.es/itm/286262728336?_skw=iPhone+13+128gb+unlocked&amp;hash=item42a6969690:g:x6MAAOSwpa9nhXWL</t>
  </si>
  <si>
    <t>Apple iPhone 13 - 128 GB - Rojo (desbloqueado) A2482 CDMA + GSM Leer</t>
  </si>
  <si>
    <t>https://www.ebay.es/itm/286054687472?_skw=iPhone+13+128gb+unlocked&amp;hash=item429a3022f0:g:qtUAAOSwqAZm4Lf4</t>
  </si>
  <si>
    <t>Apple iPhone 13 - 128GB - Azul (desbloqueado) A2482 (CDMA + GSM) Leer</t>
  </si>
  <si>
    <t>https://www.ebay.es/itm/276815701103?_skw=iPhone+13+128gb+unlocked&amp;hash=item407380646f:g:AJUAAOSwvzlnhWxc</t>
  </si>
  <si>
    <t>https://www.ebay.de/itm/116494636873?_skw=iPhone+13+128gb+unlocked&amp;hash=item1b1f9f1749:g:u80AAOSwJcpoEOUz&amp;amdata=enc%3AAQAKAAAA8PeG5RIuIyokJHJy903%2F5UaSIihhamn%2B5XFok86%2BwaenCYF134mUOEDYYLa3xKUofqjSiJdeGz6b1OrLCOG0DhILtrmILwZH89P5bklTk96ZoGkkXUY%2Bc5OM9GtrqYl5F1FnZq18bAStOrRuYUCG60A8cj6VDQNoo5zvLbkDfK3VyGuRZEUNgoijJj8temQxvz2mRSkWECb9VXrlfUfUmzvzK6j1Ip%2BJea6ea%2BVjFNQLuJTobIOqRxgZib7FXor8ssI%2FODDrbCBQEJqV4BXfKsJV3AG32%2Fw9KHwsSCvMYTJA4SekyW8Lm6MN8LsdxnE9vg%3D%3D</t>
  </si>
  <si>
    <t>https://www.ebay.co.uk/itm/326235335314?_skw=iPhone+13+128gb+unlocked&amp;hash=item4bf5242a92:g:zt4AAOSwVKJmv3Wa&amp;amdata=enc%3AAQAKAAAA8PeG5RIuIyokJHJy903%2F5UYmpgLUaLZpaYzdu1zt06lUE1Hjcx71VFXgJzMcDasxrYug53CcPtvVl2dJESSrmkRPeEhOsAvdxhzrITx5yw7y46dwcW5F18RZtFcFKYULEgRW8MUVzViEZ5wKe8CB%2BuoeRaPI7240t1RfY9ZE2PkgyRq9Bmpb2wn%2F%2BQCQ7GVApdsdWBDPNJNu4sq%2FBBAuWRNwzO%2F9771lKz%2Ftc5jTxMBzaEhg0qqW%2Fp%2FFeBxh%2B4GKbAxmlK4Q0%2FnnM4YTttr7jtwB40qGvocqDxY0gMsWfueSE0bzsbkq56tyPl1nyLsMsQ%3D%3D</t>
  </si>
  <si>
    <t>https://www.ebay.co.uk/itm/394454606518?_skw=iPhone+13+128gb+unlocked&amp;hash=item5bd753a2b6:g:EqUAAOSwj2Zj5R5l&amp;amdata=enc%3AAQAKAAAA8PeG5RIuIyokJHJy903%2F5UZR04eiaeofdHqqH8wCm7yNVCU9w1OPaZmBh%2F6%2FKOn46%2FSNj3ZH8jjvXYsok0jnYyznKsUUHz51I5yoTu0E9tIOIzJ0mc2nWaOEWVw1F8xiyvyRNTuoX89M0iBnwXHBzBEhwfuhkB%2FFT23ugwitOlywUwHMXIjyv0hzirjWljK2JpelBd6tvPJkac8tBzJKgbJ0zhmq5hrjfaLU%2Fl%2FRJcf1Y%2FHtef6BzWik%2B3ddVwydKZSCbIae4Pi5Hv1evf7dpsqNtdQ4noEnadSjUWKLrJ0xtO82XdPhEIOyf%2FvYDFn7yQ%3D%3D</t>
  </si>
  <si>
    <t>https://www.ebay.co.uk/itm/325563795547?_skw=iPhone+13+128gb+unlocked&amp;hash=item4bcd1d485b:g:DUQAAOSwO6VkBj1-&amp;amdata=enc%3AAQAKAAAA8PeG5RIuIyokJHJy903%2F5UYT%2BUhGcnjn%2BBAt0Qy%2F7nvnFX3ZSuheJe%2FWYcXrSSnQ%2BWQb2xz4Z06WmMmPhoDL0W6nCev0KtxmXD7wi8d%2BETLAI3BtnxtOVvCa23kSkjtkzLaM16t727MiuxC9caZouBGPRoZrefO97elj1VU2JmJ2%2FDRTpl8H4l1DC8ZcQKJ%2BLNUQ0JsYTzkKCAnLHTOXtUtaLzCROGtrKEio9TJ9X1mcv92HIBJqGQItKYNgrdxOGuklLqTlivH%2F0qF9bYkQBxtNRLKJJdNnwqvj2Smey2d57qmJdJ0CjA6nK91wuilVgA%3D%3D</t>
  </si>
  <si>
    <t>https://www.ebay.co.uk/itm/116494636873?_skw=iPhone+13+128gb+unlocked&amp;hash=item1b1f9f1749:g:u80AAOSwJcpoEOUz&amp;amdata=enc%3AAQAKAAAA8PeG5RIuIyokJHJy903%2F5UaSIihhamn%2B5XFok86%2BwaenCYF134mUOEDYYLa3xKUofqjSiJdeGz6b1OrLCOG0DhILtrmILwZH89P5bklTk96ZoGkkXUY%2Bc5OM9GtrqYl5F1FnZq18bAStOrRuYUCG60BBlZ%2BD9oQkzuzX0loPaQh6rW3BJ6amvGn0KUG9Vrb90KcKG1bnVZapMZTC8ZnRfSBKaZOaRvFQA4CtQnSS2hcP0LIfvCaJEzSPI06Ac2IL8le3IxUBxDI0RLAZvXNGgXV%2FM4aCfHrE9gWyXo2njWyLqo9CqHoTPFDmn6pndkALRQ%3D%3D</t>
  </si>
  <si>
    <t>https://www.ebay.co.uk/itm/116494636166?_skw=iPhone+13+128gb+unlocked&amp;hash=item1b1f9f1486:g:FP4AAOSwM2ln-Q5i&amp;amdata=enc%3AAQAKAAAA8PeG5RIuIyokJHJy903%2F5UZhHUBD%2FEWBSb5VYSYvCfbhxN%2BFhodnOSTRQkEC%2Bc6ffvItT71SPMT3dBjYPJK1PMNiKA%2Fi6GQtzOHdhqJeoYtPQcZ8%2BUvQuVp86wxz6z3mH77mmFzTpnoOzQLFSvVQ2aHs4D1heZ7yGNBd5BqAOqFIM3zIvBqcHTmRUKH74yx47xmMh3gxcBwWahWo6JehXJLtssTAYVfvAEhhI7DmWzJdeDCy32s1Pey1TVSAoj72SNbiPNnGwL7NgjTMtyS92cGiEX2NCgFlnNQDt1HqyFz7ZRYvrTev5hlJsbqeEtZCXw%3D%3D</t>
  </si>
  <si>
    <t>https://www.ebay.co.uk/itm/295997073681?_skw=iPhone+13+128gb+unlocked&amp;hash=item44eacce911:g:wAwAAOSwkJBlMk8B&amp;amdata=enc%3AAQAKAAAA8PeG5RIuIyokJHJy903%2F5UarPqNG6WVqVgNnYp2l7wpQXt0LqFKGlrzkVczhgIpV6mbRlXXjAgVw0U4dr8V5tsV0jwe6stGfvBRQYdKx9GFGHf7lQXLxbZvMGt10cfpRP0EWLNWtzSZxfJvLCVwba%2FWecox%2FdYyc8VqDVOvXZb%2BIDTn3xmBL%2FyBfxLpyOhMtMuJIBzFe8FtmgVD2cMZLtlsMoBj3rNnlhSg%2BGVF%2FJL7J4ECjNvWp8RK7fHwn3ntvCEPhboQA2H12P%2B4oemnBUW%2FlzsdFU%2BL87PuX0D6LQ72UDxZemWBM4tZVzw%2FG5w8jyQ%3D%3D</t>
  </si>
  <si>
    <t>https://www.ebay.co.uk/itm/116412937731?_skw=iPhone+13+128gb+unlocked&amp;hash=item1b1ac07603:g:gnUAAOSwzj5nUcjP&amp;amdata=enc%3AAQAKAAAA8PeG5RIuIyokJHJy903%2F5UZIiz7gEC6yP%2F%2Bvaj94sj%2FIUhaFJUddlFF4fgmAnilwMVn%2BYrjyDwBrlndQaG5%2B1P31PqIy2%2FepQZEF9u86w59d05unEhQts75qnOwecsk7uoTf0aFaSwc7ai8YZmYIh6%2Bu2l2c5mvMnM1iFIZdllSWP6tVuFCa2uoLMZPs7U5r4G09i3Yl6N2GrLhR4h02Zt2EkJ%2B7roNALp9SfTIauOSw71BVJt8fB15PnRJvtP2s6RTR8jfkwqJN8BSAfPFLtXbU6PhVMv8FKQ8NMgEVKaNwwG77OucyZ3Yo6zKIgjzNcw%3D%3D</t>
  </si>
  <si>
    <t>Apple iPhone 13 128GB Green Unlocked</t>
  </si>
  <si>
    <t>https://www.ebay.co.uk/itm/306276348324?_skw=iPhone+13+128gb+unlocked&amp;hash=item474f7e31a4:g:I9EAAOSwCR5nj7yZ&amp;amdata=enc%3AAQAKAAAA8PeG5RIuIyokJHJy903%2F5Ube2N%2BLhFoynGHjssLyOHgV9lHfTetFRPQ9SClFTDbPGMbn6pZxeNnl69CrRNKZgiOiHDwO6ai9cfo5J87iDcnKD6zyKS%2Bj8hA8BV1A9f7hBagWPuK4LIf9Y%2FtRlz8bkc0iUMqorz3q16OCbobUqLj1blng7Kz4h%2FKWSquY1WVCn5iCzTjMWgrrGNOHg01VqafEXylUpCIZMYJQUyiYzZQZGel3oLHXwesqdjyzR4ywMhn3JVvcV86SfPZOXiZyToDQgohAHHoH50YQbt4JnUSlzSOzUOdLR9fyRejTusbDAg%3D%3D</t>
  </si>
  <si>
    <t>Count</t>
  </si>
  <si>
    <t>Maximum prices seem to be a bit all over the place on eBay and Amazon</t>
  </si>
  <si>
    <t>NB! This also means that using Median rather than Average for this data gives more appropriate  mean value for the phones.</t>
  </si>
  <si>
    <t>Shortly: I would not base pricing model on the maximum prices of these platforms.</t>
  </si>
  <si>
    <t>Based on minimum and medium price: Prices decrease with decreasing condition of the phone.</t>
  </si>
  <si>
    <t>How many phones are on sale in the different Condition categories?</t>
  </si>
  <si>
    <t>Based on minimum price in each Condition category:</t>
  </si>
  <si>
    <t>This is not true only for eBay prices in Excellent category</t>
  </si>
  <si>
    <t>Prices in Germany and England seem fairly equal</t>
  </si>
  <si>
    <t>Prices in Spain are lower</t>
  </si>
  <si>
    <t>(Multiple Items)</t>
  </si>
  <si>
    <t>Review Score and Price correlation</t>
  </si>
  <si>
    <t>Is there a correlation between Review Score and Price of the phone being sold?</t>
  </si>
  <si>
    <t>There is some correlation between Review Score and Price on Amazon</t>
  </si>
  <si>
    <t>Information about eBay API</t>
  </si>
  <si>
    <t>Detailed info</t>
  </si>
  <si>
    <t>To refresh the data</t>
  </si>
  <si>
    <t>You have to update the eBay token to get new data</t>
  </si>
  <si>
    <t>Step by step:</t>
  </si>
  <si>
    <t>1. Log into: https://developer.ebay.com</t>
  </si>
  <si>
    <t>2. Hover over profile name (top right corner), click on Application Keyset</t>
  </si>
  <si>
    <t>3. Under Production, look from App ID (Client ID), click User Tokens</t>
  </si>
  <si>
    <t>4. Under heading Get a User Token Here, choose OAuth (new security), click Sign in to Production for Oauth</t>
  </si>
  <si>
    <t>5. Click Copy Token to Clipboard</t>
  </si>
  <si>
    <t>6. In this Excel file go to Data -&gt; Get Data -&gt; Launch Power Query Editor</t>
  </si>
  <si>
    <t>7. Paste the token into the right line of code in queries eBay_DE, eBay_GB and eBay_ES</t>
  </si>
  <si>
    <t>Overview</t>
  </si>
  <si>
    <t>Data was collected from the platforms Amazon, eBay, and Back Market</t>
  </si>
  <si>
    <t>The data was collected using the search term "iPhone 13 128gb unlocked"</t>
  </si>
  <si>
    <t>For all three platforms, data was gathered from the German, UK, and Spanish markets</t>
  </si>
  <si>
    <t>Data was collected manually from Amazon and Back Market, and via API from eBay</t>
  </si>
  <si>
    <t>The different sheets in the supplementary file contain:</t>
  </si>
  <si>
    <t>Yes, the price does seem to depend on the country</t>
  </si>
  <si>
    <t>Some maximum prices are higher than the price for the new phone on the market (iPhone 13 costs ca 566 € in Germany)</t>
  </si>
  <si>
    <t>1. Info – information about the collected data</t>
  </si>
  <si>
    <t>Amazon prices are higher than Back Market prices</t>
  </si>
  <si>
    <t>Back Market prices are higher than eBay</t>
  </si>
  <si>
    <t>There eBay price is a bit higher than Back Market</t>
  </si>
  <si>
    <t>Back Market</t>
  </si>
  <si>
    <t>2. Amazon, Back Market – data collected manually from the respective platforms</t>
  </si>
  <si>
    <t>3. eBay_API - data collected from eBay through API, contains 3 separate calls from ebay.de, ebay.co.uk and ebay.es</t>
  </si>
  <si>
    <t>4. eBay_copied - manually copied data from eBay_API --- necessary to cache the API data so that when refreshing, there is no explicit need to make a new API call</t>
  </si>
  <si>
    <t>6. Data – a combined table of data from all platforms, with added standardized condition rating</t>
  </si>
  <si>
    <t>7. Analysis – data analysis using pivot tables and charts</t>
  </si>
  <si>
    <t>Data collection:</t>
  </si>
  <si>
    <t>Goal:</t>
  </si>
  <si>
    <t>What is the minimum and median price of iPhone 13 128 GB (unlocked) on the market?</t>
  </si>
  <si>
    <t>Review score_numeric</t>
  </si>
  <si>
    <t>Average of Review score_numeric</t>
  </si>
  <si>
    <t>NB! This table uses data from sheet Data (table Data). It must be sorted from A to Z by platform. If a filter is applied on that table then the data in this graph may change!</t>
  </si>
  <si>
    <t>How does price change based on the condition of the phone?</t>
  </si>
  <si>
    <t>Also maximum prices on Back Market seem off -- highest Premium condition price seems to be higher than the same phone would cost as new.</t>
  </si>
  <si>
    <t>Is there a correlation between Price and Review Score (on Amazon)?</t>
  </si>
  <si>
    <t>General:</t>
  </si>
  <si>
    <t>Analyse prices of used iPhone 13 (128 GB, unlocked) on eBay, Back Market and Amazon</t>
  </si>
  <si>
    <t>Data collection date on 4th of May 2025</t>
  </si>
  <si>
    <t>8. Create the data cache: Copy the data from eBay_API sheet to eBay_copied sheet (delete previous data there) and rename the table as eBay_copied</t>
  </si>
  <si>
    <t>NB! May need to click Refresh and Connect from windows that pop up.</t>
  </si>
  <si>
    <t>5. Data_coding – a table that defines which phone conditions can be considered equivalent</t>
  </si>
  <si>
    <t>Code</t>
  </si>
  <si>
    <r>
      <t xml:space="preserve">#"Authorization" = "Bearer </t>
    </r>
    <r>
      <rPr>
        <sz val="11"/>
        <color rgb="FFFF0000"/>
        <rFont val="Aptos Narrow"/>
        <family val="2"/>
        <scheme val="minor"/>
      </rPr>
      <t>[copy the token here]</t>
    </r>
    <r>
      <rPr>
        <sz val="11"/>
        <color theme="1"/>
        <rFont val="Aptos Narrow"/>
        <family val="2"/>
        <scheme val="minor"/>
      </rPr>
      <t>",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</si>
</sst>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€-1];[Red]\-#,##0\ [$€-1]"/>
    <numFmt numFmtId="165" formatCode="#,##0.00\ [$€-1];[Red]\-#,##0.00\ [$€-1]"/>
    <numFmt numFmtId="166" formatCode="&quot;$&quot;#,##0.00"/>
    <numFmt numFmtId="167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191919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1"/>
    <xf numFmtId="166" fontId="0" fillId="0" borderId="0" xfId="0" applyNumberFormat="1"/>
    <xf numFmtId="0" fontId="0" fillId="0" borderId="0" xfId="0" quotePrefix="1"/>
    <xf numFmtId="0" fontId="4" fillId="0" borderId="0" xfId="0" applyFont="1"/>
    <xf numFmtId="2" fontId="0" fillId="0" borderId="0" xfId="0" applyNumberFormat="1"/>
    <xf numFmtId="2" fontId="3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7" fontId="0" fillId="0" borderId="0" xfId="0" applyNumberFormat="1"/>
    <xf numFmtId="0" fontId="0" fillId="2" borderId="0" xfId="0" applyFill="1"/>
    <xf numFmtId="0" fontId="7" fillId="2" borderId="0" xfId="0" applyFont="1" applyFill="1"/>
    <xf numFmtId="0" fontId="2" fillId="0" borderId="0" xfId="1" applyFill="1"/>
    <xf numFmtId="0" fontId="6" fillId="0" borderId="0" xfId="0" applyFont="1" applyAlignment="1">
      <alignment horizontal="left"/>
    </xf>
    <xf numFmtId="0" fontId="0" fillId="3" borderId="0" xfId="0" applyFill="1"/>
    <xf numFmtId="0" fontId="7" fillId="0" borderId="0" xfId="0" applyFont="1"/>
    <xf numFmtId="0" fontId="7" fillId="3" borderId="0" xfId="0" applyFont="1" applyFill="1"/>
    <xf numFmtId="0" fontId="0" fillId="0" borderId="0" xfId="0" applyAlignment="1">
      <alignment horizontal="left" vertical="center" indent="1"/>
    </xf>
    <xf numFmtId="0" fontId="2" fillId="0" borderId="0" xfId="1" applyNumberFormat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167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numFmt numFmtId="164" formatCode="#,##0\ [$€-1];[Red]\-#,##0\ [$€-1]"/>
    </dxf>
    <dxf>
      <numFmt numFmtId="164" formatCode="#,##0\ [$€-1];[Red]\-#,##0\ [$€-1]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2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comparison between Conditions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Analysis!$A$7:$A$10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Analysis!$B$7:$B$10</c:f>
              <c:numCache>
                <c:formatCode>General</c:formatCode>
                <c:ptCount val="4"/>
                <c:pt idx="0">
                  <c:v>288.94</c:v>
                </c:pt>
                <c:pt idx="1">
                  <c:v>294.83999999999997</c:v>
                </c:pt>
                <c:pt idx="2">
                  <c:v>249.65</c:v>
                </c:pt>
                <c:pt idx="3">
                  <c:v>197.96399999999997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F-4CB9-94A2-0AE0ED35F67A}"/>
            </c:ext>
          </c:extLst>
        </c:ser>
        <c:ser>
          <c:idx val="1"/>
          <c:order val="1"/>
          <c:tx>
            <c:v>Median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Analysis!$A$7:$A$10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Analysis!$C$7:$C$10</c:f>
              <c:numCache>
                <c:formatCode>0.0</c:formatCode>
                <c:ptCount val="4"/>
                <c:pt idx="0">
                  <c:v>374.38830000000002</c:v>
                </c:pt>
                <c:pt idx="1">
                  <c:v>335</c:v>
                </c:pt>
                <c:pt idx="2">
                  <c:v>324.495</c:v>
                </c:pt>
                <c:pt idx="3">
                  <c:v>291.16639999999995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F-4CB9-94A2-0AE0ED35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809759"/>
        <c:axId val="128808799"/>
      </c:barChart>
      <c:catAx>
        <c:axId val="1288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8799"/>
        <c:crosses val="autoZero"/>
        <c:auto val="1"/>
        <c:lblAlgn val="ctr"/>
        <c:lblOffset val="100"/>
        <c:noMultiLvlLbl val="0"/>
      </c:catAx>
      <c:valAx>
        <c:axId val="1288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 of products on sale, based on Condition</a:t>
            </a:r>
          </a:p>
        </c:rich>
      </c:tx>
      <c:layout>
        <c:manualLayout>
          <c:xMode val="edge"/>
          <c:yMode val="edge"/>
          <c:x val="0.19074122220571485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Analysis!$A$7:$A$10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D1-4A78-AE28-4E6AB3BEA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D1-4A78-AE28-4E6AB3BEA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D1-4A78-AE28-4E6AB3BEA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D1-4A78-AE28-4E6AB3BEACD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Analysis!$A$7:$A$10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Analysis!$D$7:$D$10</c:f>
              <c:numCache>
                <c:formatCode>General</c:formatCode>
                <c:ptCount val="4"/>
                <c:pt idx="0">
                  <c:v>45</c:v>
                </c:pt>
                <c:pt idx="1">
                  <c:v>57</c:v>
                </c:pt>
                <c:pt idx="2">
                  <c:v>38</c:v>
                </c:pt>
                <c:pt idx="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2A5-AB97-4DB7681E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[Used_iphone13_data.xlsx]Analysis!PivotTable8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on platforms for each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Analysis!$B$58:$B$59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Analysis!$A$60:$A$63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Analysis!$B$60:$B$63</c:f>
              <c:numCache>
                <c:formatCode>0.0</c:formatCode>
                <c:ptCount val="4"/>
                <c:pt idx="0">
                  <c:v>428.18</c:v>
                </c:pt>
                <c:pt idx="1">
                  <c:v>376</c:v>
                </c:pt>
                <c:pt idx="2">
                  <c:v>364.40914999999995</c:v>
                </c:pt>
                <c:pt idx="3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C-4BA5-8020-3B3034CC4E71}"/>
            </c:ext>
          </c:extLst>
        </c:ser>
        <c:ser>
          <c:idx val="1"/>
          <c:order val="1"/>
          <c:tx>
            <c:strRef>
              <c:f>Analysis!$C$58:$C$59</c:f>
              <c:strCache>
                <c:ptCount val="1"/>
                <c:pt idx="0">
                  <c:v>Back Market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Analysis!$A$60:$A$63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Analysis!$C$60:$C$63</c:f>
              <c:numCache>
                <c:formatCode>0.0</c:formatCode>
                <c:ptCount val="4"/>
                <c:pt idx="0">
                  <c:v>405.75</c:v>
                </c:pt>
                <c:pt idx="1">
                  <c:v>332</c:v>
                </c:pt>
                <c:pt idx="2">
                  <c:v>320.5</c:v>
                </c:pt>
                <c:pt idx="3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C-4BA5-8020-3B3034CC4E71}"/>
            </c:ext>
          </c:extLst>
        </c:ser>
        <c:ser>
          <c:idx val="2"/>
          <c:order val="2"/>
          <c:tx>
            <c:strRef>
              <c:f>Analysis!$D$58:$D$59</c:f>
              <c:strCache>
                <c:ptCount val="1"/>
                <c:pt idx="0">
                  <c:v>eBay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Analysis!$A$60:$A$63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Analysis!$D$60:$D$63</c:f>
              <c:numCache>
                <c:formatCode>0.0</c:formatCode>
                <c:ptCount val="4"/>
                <c:pt idx="0">
                  <c:v>350.98829999999998</c:v>
                </c:pt>
                <c:pt idx="1">
                  <c:v>327.5883</c:v>
                </c:pt>
                <c:pt idx="2">
                  <c:v>317.19915000000003</c:v>
                </c:pt>
                <c:pt idx="3">
                  <c:v>280.74149999999997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C-4BA5-8020-3B3034CC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37568"/>
        <c:axId val="1077055808"/>
      </c:barChart>
      <c:catAx>
        <c:axId val="10770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5808"/>
        <c:crosses val="autoZero"/>
        <c:auto val="1"/>
        <c:lblAlgn val="ctr"/>
        <c:lblOffset val="100"/>
        <c:noMultiLvlLbl val="0"/>
      </c:catAx>
      <c:valAx>
        <c:axId val="10770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[Used_iphone13_data.xlsx]Analysis!PivotTable2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price on platforms for each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Analysis!$B$41:$B$42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Analysis!$A$43:$A$46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Analysis!$B$43:$B$46</c:f>
              <c:numCache>
                <c:formatCode>General</c:formatCode>
                <c:ptCount val="4"/>
                <c:pt idx="0">
                  <c:v>428.18</c:v>
                </c:pt>
                <c:pt idx="1">
                  <c:v>309</c:v>
                </c:pt>
                <c:pt idx="2">
                  <c:v>323.99</c:v>
                </c:pt>
                <c:pt idx="3">
                  <c:v>291.19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BBB-BEA0-EF154FD00521}"/>
            </c:ext>
          </c:extLst>
        </c:ser>
        <c:ser>
          <c:idx val="1"/>
          <c:order val="1"/>
          <c:tx>
            <c:strRef>
              <c:f>Analysis!$C$41:$C$42</c:f>
              <c:strCache>
                <c:ptCount val="1"/>
                <c:pt idx="0">
                  <c:v>Back Market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Analysis!$A$43:$A$46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Analysis!$C$43:$C$46</c:f>
              <c:numCache>
                <c:formatCode>General</c:formatCode>
                <c:ptCount val="4"/>
                <c:pt idx="0">
                  <c:v>376</c:v>
                </c:pt>
                <c:pt idx="1">
                  <c:v>294.83999999999997</c:v>
                </c:pt>
                <c:pt idx="2">
                  <c:v>283.14</c:v>
                </c:pt>
                <c:pt idx="3">
                  <c:v>253.89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3-4BBB-BEA0-EF154FD00521}"/>
            </c:ext>
          </c:extLst>
        </c:ser>
        <c:ser>
          <c:idx val="2"/>
          <c:order val="2"/>
          <c:tx>
            <c:strRef>
              <c:f>Analysis!$D$41:$D$42</c:f>
              <c:strCache>
                <c:ptCount val="1"/>
                <c:pt idx="0">
                  <c:v>eBay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Analysis!$A$43:$A$46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Analysis!$D$43:$D$46</c:f>
              <c:numCache>
                <c:formatCode>General</c:formatCode>
                <c:ptCount val="4"/>
                <c:pt idx="0">
                  <c:v>288.94</c:v>
                </c:pt>
                <c:pt idx="1">
                  <c:v>304.18829999999997</c:v>
                </c:pt>
                <c:pt idx="2">
                  <c:v>249.65</c:v>
                </c:pt>
                <c:pt idx="3">
                  <c:v>197.96399999999997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3-4BBB-BEA0-EF154FD0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35648"/>
        <c:axId val="1077038528"/>
      </c:barChart>
      <c:catAx>
        <c:axId val="10770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8528"/>
        <c:crosses val="autoZero"/>
        <c:auto val="1"/>
        <c:lblAlgn val="ctr"/>
        <c:lblOffset val="100"/>
        <c:noMultiLvlLbl val="0"/>
      </c:catAx>
      <c:valAx>
        <c:axId val="10770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[Used_iphone13_data.xlsx]Analysis!PivotTable1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by Country and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Analysis!$B$91:$B$92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Analysis!$A$93:$A$96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Analysis!$B$93:$B$96</c:f>
              <c:numCache>
                <c:formatCode>0.0</c:formatCode>
                <c:ptCount val="4"/>
                <c:pt idx="0">
                  <c:v>384</c:v>
                </c:pt>
                <c:pt idx="1">
                  <c:v>349.5</c:v>
                </c:pt>
                <c:pt idx="2">
                  <c:v>324.995</c:v>
                </c:pt>
                <c:pt idx="3">
                  <c:v>304.995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750-BD20-A9F9E31A2E0C}"/>
            </c:ext>
          </c:extLst>
        </c:ser>
        <c:ser>
          <c:idx val="1"/>
          <c:order val="1"/>
          <c:tx>
            <c:strRef>
              <c:f>Analysis!$C$91:$C$92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Analysis!$A$93:$A$96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Analysis!$C$93:$C$96</c:f>
              <c:numCache>
                <c:formatCode>0.0</c:formatCode>
                <c:ptCount val="4"/>
                <c:pt idx="0">
                  <c:v>390</c:v>
                </c:pt>
                <c:pt idx="1">
                  <c:v>346</c:v>
                </c:pt>
                <c:pt idx="2">
                  <c:v>330.5</c:v>
                </c:pt>
                <c:pt idx="3">
                  <c:v>300.48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B-4750-BD20-A9F9E31A2E0C}"/>
            </c:ext>
          </c:extLst>
        </c:ser>
        <c:ser>
          <c:idx val="2"/>
          <c:order val="2"/>
          <c:tx>
            <c:strRef>
              <c:f>Analysis!$D$91:$D$92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Analysis!$A$93:$A$96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Analysis!$D$93:$D$96</c:f>
              <c:numCache>
                <c:formatCode>0.0</c:formatCode>
                <c:ptCount val="4"/>
                <c:pt idx="0">
                  <c:v>350.98829999999998</c:v>
                </c:pt>
                <c:pt idx="1">
                  <c:v>316.04039999999998</c:v>
                </c:pt>
                <c:pt idx="2">
                  <c:v>302.44499999999994</c:v>
                </c:pt>
                <c:pt idx="3">
                  <c:v>259.92719999999997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B-4750-BD20-A9F9E31A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13056"/>
        <c:axId val="278413536"/>
      </c:barChart>
      <c:catAx>
        <c:axId val="2784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3536"/>
        <c:crosses val="autoZero"/>
        <c:auto val="1"/>
        <c:lblAlgn val="ctr"/>
        <c:lblOffset val="100"/>
        <c:noMultiLvlLbl val="0"/>
      </c:catAx>
      <c:valAx>
        <c:axId val="2784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Review Score and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5079833770778654E-2"/>
                  <c:y val="-5.8918051910177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(Data!$F$3:$F$22,Data!$F$24:$F$46)</c:f>
              <c:numCache>
                <c:formatCode>General</c:formatCode>
                <c:ptCount val="43"/>
                <c:pt idx="0">
                  <c:v>304.99</c:v>
                </c:pt>
                <c:pt idx="1">
                  <c:v>304.99</c:v>
                </c:pt>
                <c:pt idx="2">
                  <c:v>309</c:v>
                </c:pt>
                <c:pt idx="3">
                  <c:v>309</c:v>
                </c:pt>
                <c:pt idx="4">
                  <c:v>309</c:v>
                </c:pt>
                <c:pt idx="5">
                  <c:v>309</c:v>
                </c:pt>
                <c:pt idx="6">
                  <c:v>309.99</c:v>
                </c:pt>
                <c:pt idx="7">
                  <c:v>310.04999999999995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316.1925</c:v>
                </c:pt>
                <c:pt idx="13">
                  <c:v>323.99</c:v>
                </c:pt>
                <c:pt idx="14">
                  <c:v>324</c:v>
                </c:pt>
                <c:pt idx="15">
                  <c:v>324.99</c:v>
                </c:pt>
                <c:pt idx="16">
                  <c:v>325</c:v>
                </c:pt>
                <c:pt idx="17">
                  <c:v>329</c:v>
                </c:pt>
                <c:pt idx="18">
                  <c:v>329</c:v>
                </c:pt>
                <c:pt idx="19">
                  <c:v>330.99</c:v>
                </c:pt>
                <c:pt idx="20">
                  <c:v>342.15</c:v>
                </c:pt>
                <c:pt idx="21">
                  <c:v>350</c:v>
                </c:pt>
                <c:pt idx="22">
                  <c:v>361.45</c:v>
                </c:pt>
                <c:pt idx="23">
                  <c:v>361.53</c:v>
                </c:pt>
                <c:pt idx="24">
                  <c:v>367.36829999999998</c:v>
                </c:pt>
                <c:pt idx="25">
                  <c:v>376</c:v>
                </c:pt>
                <c:pt idx="26">
                  <c:v>376</c:v>
                </c:pt>
                <c:pt idx="27">
                  <c:v>391.94</c:v>
                </c:pt>
                <c:pt idx="28">
                  <c:v>413.53</c:v>
                </c:pt>
                <c:pt idx="29">
                  <c:v>413.53</c:v>
                </c:pt>
                <c:pt idx="30">
                  <c:v>428.18</c:v>
                </c:pt>
                <c:pt idx="31">
                  <c:v>433.87</c:v>
                </c:pt>
                <c:pt idx="32">
                  <c:v>452.28</c:v>
                </c:pt>
                <c:pt idx="33">
                  <c:v>466.32</c:v>
                </c:pt>
                <c:pt idx="34">
                  <c:v>485.72</c:v>
                </c:pt>
                <c:pt idx="35">
                  <c:v>502</c:v>
                </c:pt>
                <c:pt idx="36">
                  <c:v>502</c:v>
                </c:pt>
                <c:pt idx="37">
                  <c:v>502</c:v>
                </c:pt>
                <c:pt idx="38">
                  <c:v>539</c:v>
                </c:pt>
                <c:pt idx="39">
                  <c:v>544.79999999999995</c:v>
                </c:pt>
                <c:pt idx="40">
                  <c:v>574.78</c:v>
                </c:pt>
                <c:pt idx="41">
                  <c:v>586.87</c:v>
                </c:pt>
                <c:pt idx="42">
                  <c:v>699.61</c:v>
                </c:pt>
              </c:numCache>
            </c:numRef>
          </c:xVal>
          <c:yVal>
            <c:numRef>
              <c:f>(Data!$I$3:$I$22,Data!$I$24:$I$46)</c:f>
              <c:numCache>
                <c:formatCode>0.0</c:formatCode>
                <c:ptCount val="43"/>
                <c:pt idx="0">
                  <c:v>3.7</c:v>
                </c:pt>
                <c:pt idx="1">
                  <c:v>3.5</c:v>
                </c:pt>
                <c:pt idx="2">
                  <c:v>3.7</c:v>
                </c:pt>
                <c:pt idx="3">
                  <c:v>3.7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4.0999999999999996</c:v>
                </c:pt>
                <c:pt idx="8">
                  <c:v>3.7</c:v>
                </c:pt>
                <c:pt idx="9">
                  <c:v>3.7</c:v>
                </c:pt>
                <c:pt idx="10">
                  <c:v>3.5</c:v>
                </c:pt>
                <c:pt idx="11">
                  <c:v>3.5</c:v>
                </c:pt>
                <c:pt idx="12">
                  <c:v>4.2</c:v>
                </c:pt>
                <c:pt idx="13">
                  <c:v>3.5</c:v>
                </c:pt>
                <c:pt idx="14">
                  <c:v>3.5</c:v>
                </c:pt>
                <c:pt idx="15">
                  <c:v>3.7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3.9</c:v>
                </c:pt>
                <c:pt idx="21">
                  <c:v>3.7</c:v>
                </c:pt>
                <c:pt idx="22">
                  <c:v>3.7</c:v>
                </c:pt>
                <c:pt idx="23">
                  <c:v>4.4000000000000004</c:v>
                </c:pt>
                <c:pt idx="24">
                  <c:v>4.0999999999999996</c:v>
                </c:pt>
                <c:pt idx="25">
                  <c:v>3.5</c:v>
                </c:pt>
                <c:pt idx="26">
                  <c:v>3.6</c:v>
                </c:pt>
                <c:pt idx="27">
                  <c:v>5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5</c:v>
                </c:pt>
                <c:pt idx="31">
                  <c:v>3.8</c:v>
                </c:pt>
                <c:pt idx="32">
                  <c:v>3.9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</c:v>
                </c:pt>
                <c:pt idx="39">
                  <c:v>4.4000000000000004</c:v>
                </c:pt>
                <c:pt idx="40">
                  <c:v>4.7</c:v>
                </c:pt>
                <c:pt idx="41">
                  <c:v>4.5999999999999996</c:v>
                </c:pt>
                <c:pt idx="42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1-42CC-8FA4-D8D88FD0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43072"/>
        <c:axId val="1085044032"/>
      </c:scatterChart>
      <c:valAx>
        <c:axId val="108504307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44032"/>
        <c:crosses val="autoZero"/>
        <c:crossBetween val="midCat"/>
      </c:valAx>
      <c:valAx>
        <c:axId val="108504403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3</xdr:row>
      <xdr:rowOff>57150</xdr:rowOff>
    </xdr:from>
    <xdr:to>
      <xdr:col>15</xdr:col>
      <xdr:colOff>441960</xdr:colOff>
      <xdr:row>18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FA087F-03DC-A00E-2589-854A14FF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18</xdr:row>
      <xdr:rowOff>171450</xdr:rowOff>
    </xdr:from>
    <xdr:to>
      <xdr:col>4</xdr:col>
      <xdr:colOff>1318260</xdr:colOff>
      <xdr:row>31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F36E01-2F2E-7723-FB91-9F0F9A00D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563880</xdr:colOff>
      <xdr:row>53</xdr:row>
      <xdr:rowOff>171450</xdr:rowOff>
    </xdr:from>
    <xdr:to>
      <xdr:col>12</xdr:col>
      <xdr:colOff>403860</xdr:colOff>
      <xdr:row>68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3C087-E3DD-C6E7-FED0-4783AE9C4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586740</xdr:colOff>
      <xdr:row>36</xdr:row>
      <xdr:rowOff>45720</xdr:rowOff>
    </xdr:from>
    <xdr:to>
      <xdr:col>12</xdr:col>
      <xdr:colOff>426720</xdr:colOff>
      <xdr:row>52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DE3D6-2B31-8E21-9708-5AF29209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556260</xdr:colOff>
      <xdr:row>86</xdr:row>
      <xdr:rowOff>34290</xdr:rowOff>
    </xdr:from>
    <xdr:to>
      <xdr:col>10</xdr:col>
      <xdr:colOff>556260</xdr:colOff>
      <xdr:row>101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6DBC6-3BB3-6ADF-0659-12275EFA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53340</xdr:colOff>
      <xdr:row>117</xdr:row>
      <xdr:rowOff>41910</xdr:rowOff>
    </xdr:from>
    <xdr:to>
      <xdr:col>4</xdr:col>
      <xdr:colOff>1455420</xdr:colOff>
      <xdr:row>133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6BEE4B-3F96-2DD1-8CA6-ED0CEF4C1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o Evard" refreshedDate="45789.635682986111" createdVersion="8" refreshedVersion="8" minRefreshableVersion="3" recordCount="308" xr:uid="{9D2F011E-E939-4471-9EC8-094879A8F21E}">
  <cacheSource type="worksheet">
    <worksheetSource name="Data"/>
  </cacheSource>
  <cacheFields count="11">
    <cacheField name="Country" numFmtId="0">
      <sharedItems/>
    </cacheField>
    <cacheField name="Platform" numFmtId="0">
      <sharedItems count="4">
        <s v="Amazon"/>
        <s v="Back Market"/>
        <s v="eBay"/>
        <s v="Black Market" u="1"/>
      </sharedItems>
    </cacheField>
    <cacheField name="Title" numFmtId="0">
      <sharedItems/>
    </cacheField>
    <cacheField name="Price" numFmtId="0">
      <sharedItems containsSemiMixedTypes="0" containsString="0" containsNumber="1" minValue="169.2" maxValue="699.61"/>
    </cacheField>
    <cacheField name="Currency" numFmtId="0">
      <sharedItems/>
    </cacheField>
    <cacheField name="Price in €" numFmtId="0">
      <sharedItems containsSemiMixedTypes="0" containsString="0" containsNumber="1" minValue="197.96399999999997" maxValue="699.61"/>
    </cacheField>
    <cacheField name="Condition" numFmtId="0">
      <sharedItems/>
    </cacheField>
    <cacheField name="Condition_standard" numFmtId="0">
      <sharedItems count="4">
        <s v="Excellent"/>
        <s v="Acceptable"/>
        <s v="Good"/>
        <s v="Premium"/>
      </sharedItems>
    </cacheField>
    <cacheField name="Review score" numFmtId="0">
      <sharedItems containsBlank="1" containsMixedTypes="1" containsNumber="1" minValue="3.5" maxValue="5"/>
    </cacheField>
    <cacheField name="Nr of reviews" numFmtId="0">
      <sharedItems containsBlank="1" containsMixedTypes="1" containsNumber="1" containsInteger="1" minValue="1" maxValue="43549"/>
    </cacheField>
    <cacheField name="Link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091782408" backgroundQuery="1" createdVersion="8" refreshedVersion="8" minRefreshableVersion="3" recordCount="0" supportSubquery="1" supportAdvancedDrill="1" xr:uid="{6606D94C-C369-48AB-A298-F25465E32A3A}">
  <cacheSource type="external" connectionId="9"/>
  <cacheFields count="3">
    <cacheField name="[Data].[Platform].[Platform]" caption="Platform" numFmtId="0" hierarchy="1" level="1">
      <sharedItems count="3">
        <s v="Amazon"/>
        <s v="Back Market"/>
        <s v="eBay"/>
      </sharedItems>
    </cacheField>
    <cacheField name="[Data].[Condition_standard].[Condition_standard]" caption="Condition_standard" numFmtId="0" hierarchy="7" level="1">
      <sharedItems count="4">
        <s v="Acceptable"/>
        <s v="Excellent"/>
        <s v="Good"/>
        <s v="Premium"/>
      </sharedItems>
    </cacheField>
    <cacheField name="[Measures].[Median]" caption="Median" numFmtId="0" hierarchy="12" level="32767"/>
  </cacheFields>
  <cacheHierarchies count="22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latform]" caption="Platform" attribute="1" defaultMemberUniqueName="[Data].[Platform].[All]" allUniqueName="[Data].[Platform].[All]" dimensionUniqueName="[Data]" displayFolder="" count="2" memberValueDatatype="130" unbalanced="0">
      <fieldsUsage count="2">
        <fieldUsage x="-1"/>
        <fieldUsage x="0"/>
      </fieldsUsage>
    </cacheHierarchy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1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0" memberValueDatatype="130" unbalanced="0"/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 oneField="1">
      <fieldsUsage count="1">
        <fieldUsage x="2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094212964" backgroundQuery="1" createdVersion="8" refreshedVersion="8" minRefreshableVersion="3" recordCount="0" supportSubquery="1" supportAdvancedDrill="1" xr:uid="{2387887C-7092-4A08-93D9-5BA74BD4F42A}">
  <cacheSource type="external" connectionId="9"/>
  <cacheFields count="3">
    <cacheField name="[Data].[Condition_standard].[Condition_standard]" caption="Condition_standard" numFmtId="0" hierarchy="7" level="1">
      <sharedItems count="4">
        <s v="Acceptable"/>
        <s v="Excellent"/>
        <s v="Good"/>
        <s v="Premium"/>
      </sharedItems>
    </cacheField>
    <cacheField name="[Measures].[Median]" caption="Median" numFmtId="0" hierarchy="12" level="32767"/>
    <cacheField name="[Data].[Country].[Country]" caption="Country" numFmtId="0" level="1">
      <sharedItems count="3">
        <s v="DE"/>
        <s v="ES"/>
        <s v="GB"/>
      </sharedItems>
    </cacheField>
  </cacheFields>
  <cacheHierarchies count="22"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2"/>
      </fieldsUsage>
    </cacheHierarchy>
    <cacheHierarchy uniqueName="[Data].[Platform]" caption="Platform" attribute="1" defaultMemberUniqueName="[Data].[Platform].[All]" allUniqueName="[Data].[Platform].[All]" dimensionUniqueName="[Data]" displayFolder="" count="0" memberValueDatatype="130" unbalanced="0"/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0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0" memberValueDatatype="130" unbalanced="0"/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090740738" backgroundQuery="1" createdVersion="8" refreshedVersion="8" minRefreshableVersion="3" recordCount="0" supportSubquery="1" supportAdvancedDrill="1" xr:uid="{52E8A30B-1574-4DF6-BFA9-B8CC8AB9B5DE}">
  <cacheSource type="external" connectionId="9"/>
  <cacheFields count="4">
    <cacheField name="[Measures].[Median]" caption="Median" numFmtId="0" hierarchy="12" level="32767"/>
    <cacheField name="[Data].[Condition_standard].[Condition_standard]" caption="Condition_standard" numFmtId="0" hierarchy="7" level="1">
      <sharedItems count="4">
        <s v="Acceptable"/>
        <s v="Excellent"/>
        <s v="Good"/>
        <s v="Premium"/>
      </sharedItems>
    </cacheField>
    <cacheField name="[Measures].[Min of Price in €]" caption="Min of Price in €" numFmtId="0" hierarchy="16" level="32767"/>
    <cacheField name="[Measures].[Count of Title]" caption="Count of Title" numFmtId="0" hierarchy="18" level="32767"/>
  </cacheFields>
  <cacheHierarchies count="22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latform]" caption="Platform" attribute="1" defaultMemberUniqueName="[Data].[Platform].[All]" allUniqueName="[Data].[Platform].[All]" dimensionUniqueName="[Data]" displayFolder="" count="0" memberValueDatatype="130" unbalanced="0"/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1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0" memberValueDatatype="130" unbalanced="0"/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 oneField="1">
      <fieldsUsage count="1"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093055555" backgroundQuery="1" createdVersion="8" refreshedVersion="8" minRefreshableVersion="3" recordCount="0" supportSubquery="1" supportAdvancedDrill="1" xr:uid="{12146BBF-6A6A-4F29-89FD-6E91135773B8}">
  <cacheSource type="external" connectionId="9"/>
  <cacheFields count="3">
    <cacheField name="[Data].[Platform].[Platform]" caption="Platform" numFmtId="0" hierarchy="1" level="1">
      <sharedItems count="3">
        <s v="Amazon"/>
        <s v="Back Market"/>
        <s v="eBay"/>
      </sharedItems>
    </cacheField>
    <cacheField name="[Data].[Condition_standard].[Condition_standard]" caption="Condition_standard" numFmtId="0" hierarchy="7" level="1">
      <sharedItems count="4">
        <s v="Acceptable"/>
        <s v="Excellent"/>
        <s v="Good"/>
        <s v="Premium"/>
      </sharedItems>
    </cacheField>
    <cacheField name="[Measures].[Max of Price in €]" caption="Max of Price in €" numFmtId="0" hierarchy="17" level="32767"/>
  </cacheFields>
  <cacheHierarchies count="22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latform]" caption="Platform" attribute="1" defaultMemberUniqueName="[Data].[Platform].[All]" allUniqueName="[Data].[Platform].[All]" dimensionUniqueName="[Data]" displayFolder="" count="2" memberValueDatatype="130" unbalanced="0">
      <fieldsUsage count="2">
        <fieldUsage x="-1"/>
        <fieldUsage x="0"/>
      </fieldsUsage>
    </cacheHierarchy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1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0" memberValueDatatype="130" unbalanced="0"/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491203705" backgroundQuery="1" createdVersion="8" refreshedVersion="8" minRefreshableVersion="3" recordCount="0" supportSubquery="1" supportAdvancedDrill="1" xr:uid="{6B04A088-5DE9-453E-A7AD-525B099D03F1}">
  <cacheSource type="external" connectionId="9"/>
  <cacheFields count="6">
    <cacheField name="[Data].[Condition_standard].[Condition_standard]" caption="Condition_standard" numFmtId="0" hierarchy="7" level="1">
      <sharedItems count="3">
        <s v="Acceptable"/>
        <s v="Excellent"/>
        <s v="Good"/>
      </sharedItems>
    </cacheField>
    <cacheField name="[Measures].[Median]" caption="Median" numFmtId="0" hierarchy="12" level="32767"/>
    <cacheField name="[Data].[Platform].[Platform]" caption="Platform" numFmtId="0" hierarchy="1" level="1">
      <sharedItems containsSemiMixedTypes="0" containsNonDate="0" containsString="0"/>
    </cacheField>
    <cacheField name="[Data].[Nr of reviews].[Nr of reviews]" caption="Nr of reviews" numFmtId="0" hierarchy="10" level="1">
      <sharedItems containsSemiMixedTypes="0" containsNonDate="0" containsString="0"/>
    </cacheField>
    <cacheField name="[Measures].[Count of Title]" caption="Count of Title" numFmtId="0" hierarchy="18" level="32767"/>
    <cacheField name="[Measures].[Average of Review score_numeric]" caption="Average of Review score_numeric" numFmtId="0" hierarchy="21" level="32767"/>
  </cacheFields>
  <cacheHierarchies count="22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latform]" caption="Platform" attribute="1" defaultMemberUniqueName="[Data].[Platform].[All]" allUniqueName="[Data].[Platform].[All]" dimensionUniqueName="[Data]" displayFolder="" count="2" memberValueDatatype="130" unbalanced="0">
      <fieldsUsage count="2">
        <fieldUsage x="-1"/>
        <fieldUsage x="2"/>
      </fieldsUsage>
    </cacheHierarchy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0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2" memberValueDatatype="130" unbalanced="0">
      <fieldsUsage count="2">
        <fieldUsage x="-1"/>
        <fieldUsage x="3"/>
      </fieldsUsage>
    </cacheHierarchy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DE"/>
    <x v="0"/>
    <s v="Apple iPhone 13, 128GB, Blue (Refurbished)"/>
    <n v="312"/>
    <s v="EUR"/>
    <n v="312"/>
    <s v="Refurbished - Excellent"/>
    <x v="0"/>
    <n v="3.7"/>
    <n v="3322"/>
    <s v="https://www.amazon.de/-/en/Apple-iPhone-128GB-Graphite-Refurbished/dp/B09MJTKXY8/ref=sr_1_3?sr=8-3"/>
  </r>
  <r>
    <s v="DE"/>
    <x v="0"/>
    <s v="Apple iPhone 13, 128GB, Grün - (Generalüberholt)"/>
    <n v="312"/>
    <s v="EUR"/>
    <n v="312"/>
    <s v="Refurbished - Excellent"/>
    <x v="0"/>
    <n v="3.7"/>
    <n v="3322"/>
    <s v="https://www.amazon.de/-/en/Apple-iPhone-128GB-Graphite-Refurbished/dp/B0BBPGSSFZ/ref=sr_1_3?sr=8-3"/>
  </r>
  <r>
    <s v="DE"/>
    <x v="0"/>
    <s v="Apple iPhone 13, 128GB, Grün - (Generalüberholt)"/>
    <n v="309"/>
    <s v="EUR"/>
    <n v="309"/>
    <s v="Refurbished - Acceptable"/>
    <x v="1"/>
    <n v="3.7"/>
    <n v="3322"/>
    <s v="https://www.amazon.de/-/en/Apple-iPhone-128GB-Graphite-Refurbished/dp/B0BBPGSSFZ/ref=sr_1_3?sr=8-4"/>
  </r>
  <r>
    <s v="DE"/>
    <x v="0"/>
    <s v="Apple iPhone 13 Pro 128GB Graphite (Refurbished)"/>
    <n v="309"/>
    <s v="EUR"/>
    <n v="309"/>
    <s v="Refurbished - Excellent"/>
    <x v="0"/>
    <n v="3.7"/>
    <n v="3322"/>
    <s v="https://www.amazon.de/-/en/Apple-iPhone-128GB-Graphite-Refurbished/dp/B09MGFJK73/ref=sr_1_3?sr=8-3"/>
  </r>
  <r>
    <s v="DE"/>
    <x v="0"/>
    <s v="Apple iPhone 13 Pro 128GB Graphite (Refurbished)"/>
    <n v="291.19"/>
    <s v="EUR"/>
    <n v="291.19"/>
    <s v="Refurbished - Acceptable"/>
    <x v="1"/>
    <n v="3.7"/>
    <n v="3322"/>
    <s v="https://www.amazon.de/-/en/Apple-iPhone-128GB-Graphite-Refurbished/dp/B09MGFJK73/ref=sr_1_3?sr=8-4"/>
  </r>
  <r>
    <s v="DE"/>
    <x v="0"/>
    <s v="Apple iPhone 13 128GB - Rose (Refurbished)"/>
    <n v="361.45"/>
    <s v="EUR"/>
    <n v="361.45"/>
    <s v="Refurbished - Good"/>
    <x v="2"/>
    <n v="3.7"/>
    <n v="3322"/>
    <s v="https://www.amazon.de/-/en/Apple-iPhone-128GB-Graphite-Refurbished/dp/B09MGGF9JG/ref=sr_1_3?sr=8-3"/>
  </r>
  <r>
    <s v="DE"/>
    <x v="0"/>
    <s v="Apple iPhone 13, 128GB, (PRODUCT)RED (Refurbished)"/>
    <n v="339"/>
    <s v="EUR"/>
    <n v="339"/>
    <s v="Refurbished - Excellent"/>
    <x v="0"/>
    <n v="3.7"/>
    <n v="3322"/>
    <s v="https://www.amazon.de/-/en/Apple-iPhone-128GB-Graphite-Refurbished/dp/B09MJV1MZG/ref=sr_1_3?sr=8-3"/>
  </r>
  <r>
    <s v="DE"/>
    <x v="0"/>
    <s v="Apple iPhone 13, 128GB, (PRODUCT)RED (Refurbished)"/>
    <n v="324.99"/>
    <s v="EUR"/>
    <n v="324.99"/>
    <s v="Refurbished - Good"/>
    <x v="2"/>
    <n v="3.7"/>
    <n v="3322"/>
    <s v="https://www.amazon.de/-/en/Apple-iPhone-128GB-Graphite-Refurbished/dp/B09MJV1MZG/ref=sr_1_3?sr=8-4"/>
  </r>
  <r>
    <s v="DE"/>
    <x v="0"/>
    <s v="Apple iPhone 13, 128GB, (PRODUCT)RED (Refurbished)"/>
    <n v="304.99"/>
    <s v="EUR"/>
    <n v="304.99"/>
    <s v="Refurbished - Acceptable"/>
    <x v="1"/>
    <n v="3.7"/>
    <n v="3322"/>
    <s v="https://www.amazon.de/-/en/Apple-iPhone-128GB-Graphite-Refurbished/dp/B09MJV1MZG/ref=sr_1_3?sr=8-5"/>
  </r>
  <r>
    <s v="DE"/>
    <x v="0"/>
    <s v="Apple iPhone 13 128GB Starlight - (Refurbished)"/>
    <n v="350"/>
    <s v="EUR"/>
    <n v="350"/>
    <s v="Refurbished - Excellent"/>
    <x v="0"/>
    <n v="3.7"/>
    <n v="3322"/>
    <s v="https://www.amazon.de/-/en/Apple-iPhone-128GB-Graphite-Refurbished/dp/B09MJSV5WB/ref=sr_1_3?sr=8-3"/>
  </r>
  <r>
    <s v="DE"/>
    <x v="0"/>
    <s v="Apple iPhone 13 (128 GB), Midnight"/>
    <n v="574.78"/>
    <s v="EUR"/>
    <n v="574.78"/>
    <s v="Used: Very Good"/>
    <x v="0"/>
    <n v="4.7"/>
    <n v="9666"/>
    <s v="https://www.amazon.de/Apple-iPhone-13-128-Midnight/dp/B09G9HWQYT/ref=mp_s_a_1_2?sr=8-2"/>
  </r>
  <r>
    <s v="DE"/>
    <x v="0"/>
    <s v="Apple iPhone 13 (128 GB), Pink"/>
    <n v="699.61"/>
    <s v="EUR"/>
    <n v="699.61"/>
    <s v="Used: Very Good"/>
    <x v="0"/>
    <n v="4.7"/>
    <n v="9666"/>
    <s v="https://www.amazon.de/Apple-iPhone-13-128-Midnight/dp/B09G93ND7F/ref=mp_s_a_1_2?sr=8-2"/>
  </r>
  <r>
    <s v="DE"/>
    <x v="0"/>
    <s v="Apple iPhone 13 Pro 128GB Alpingrün - (Generalüberholt)"/>
    <n v="502"/>
    <s v="EUR"/>
    <n v="502"/>
    <s v="Refurbished - Excellent"/>
    <x v="0"/>
    <n v="3.8"/>
    <n v="224"/>
    <s v="https://www.amazon.de/MLVA3QL-A-cr/dp/B0BBPFDTNZ/ref=mp_s_a_1_9?sr=8-9"/>
  </r>
  <r>
    <s v="DE"/>
    <x v="0"/>
    <s v="Apple iPhone 13 Pro 128GB Alpingrün - (Generalüberholt)"/>
    <n v="433.87"/>
    <s v="EUR"/>
    <n v="433.87"/>
    <s v="Refurbished - Good"/>
    <x v="2"/>
    <n v="3.8"/>
    <n v="224"/>
    <s v="https://www.amazon.de/MLVA3QL-A-cr/dp/B0BBPFDTNZ/ref=mp_s_a_1_9?sr=8-10"/>
  </r>
  <r>
    <s v="DE"/>
    <x v="0"/>
    <s v="Apple iPhone 13 Pro, 128GB, Graphit - (Generalüberholt)"/>
    <n v="502"/>
    <s v="EUR"/>
    <n v="502"/>
    <s v="Refurbished - Excellent"/>
    <x v="0"/>
    <n v="3.9"/>
    <n v="234"/>
    <s v="https://www.amazon.de/MLVA3QL-A-cr/dp/B09ML6X61Z/ref=mp_s_a_1_9?sr=8-9"/>
  </r>
  <r>
    <s v="DE"/>
    <x v="0"/>
    <s v="Apple iPhone 13 Pro, 128GB, Graphit - (Generalüberholt)"/>
    <n v="452.28"/>
    <s v="EUR"/>
    <n v="452.28"/>
    <s v="Refurbished - Good"/>
    <x v="2"/>
    <n v="3.9"/>
    <n v="234"/>
    <s v="https://www.amazon.de/MLVA3QL-A-cr/dp/B09ML6X61Z/ref=mp_s_a_1_9?sr=8-10"/>
  </r>
  <r>
    <s v="DE"/>
    <x v="0"/>
    <s v="Apple iPhone 13 Pro, 128GB, Graphit - (Generalüberholt)"/>
    <n v="342.15"/>
    <s v="EUR"/>
    <n v="342.15"/>
    <s v="Refurbished - Acceptable"/>
    <x v="1"/>
    <n v="3.9"/>
    <n v="234"/>
    <s v="https://www.amazon.de/MLVA3QL-A-cr/dp/B09ML6X61Z/ref=mp_s_a_1_9?sr=8-11"/>
  </r>
  <r>
    <s v="DE"/>
    <x v="0"/>
    <s v="Apple iPhone 13 Pro, 512GB, Sierra Blue (Refurbished)"/>
    <n v="539"/>
    <s v="EUR"/>
    <n v="539"/>
    <s v="Refurbished - Good"/>
    <x v="2"/>
    <n v="4"/>
    <n v="21"/>
    <s v="https://www.amazon.de/MLVA3QL-A-cr/dp/B09MJSWKCB/ref=mp_s_a_1_9?sr=8-9"/>
  </r>
  <r>
    <s v="DE"/>
    <x v="0"/>
    <s v="Apple iPhone 13 Pro, 128GB, Silber - (Generalüberholt)"/>
    <n v="502"/>
    <s v="EUR"/>
    <n v="502"/>
    <s v="Refurbished - Excellent"/>
    <x v="0"/>
    <n v="4"/>
    <n v="144"/>
    <s v="https://www.amazon.de/MLVA3QL-A-cr/dp/B09MJTK6HR/ref=mp_s_a_1_9?sr=8-9"/>
  </r>
  <r>
    <s v="DE"/>
    <x v="0"/>
    <s v="Apple iPhone 13 128GB 6.1&quot; Green ITA MNGK3QL/A"/>
    <n v="466.32"/>
    <s v="EUR"/>
    <n v="466.32"/>
    <s v="Used: Very Good"/>
    <x v="0"/>
    <n v="4.5999999999999996"/>
    <n v="1059"/>
    <s v="https://www.amazon.de/Apple-iPhone-128GB-Green-MNGK3QL/dp/B09V4KBWPL/ref=mp_s_a_1_12?sr=8-12"/>
  </r>
  <r>
    <s v="DE"/>
    <x v="0"/>
    <s v="Apple iPhone 13 128GB MLPJ3 Red EU"/>
    <n v="428.18"/>
    <s v="EUR"/>
    <n v="428.18"/>
    <s v="Used: Like New"/>
    <x v="3"/>
    <n v="5"/>
    <n v="5"/>
    <s v="https://www.amazon.de/Apple-iPhone-128GB-MLPJ3-Red/dp/B09G9B57R9/ref=mp_s_a_1_17?sr=8-17&amp;xpid=LTcdeAj6bIg24"/>
  </r>
  <r>
    <s v="GB"/>
    <x v="0"/>
    <s v="Apple iPhone 13, 128GB, (PRODUCT)RED (Renewed)"/>
    <n v="309"/>
    <s v="GBP"/>
    <n v="361.53"/>
    <s v="Refurbished - Excellent"/>
    <x v="0"/>
    <n v="4.4000000000000004"/>
    <n v="162"/>
    <s v="https://www.amazon.co.uk/Apple-iPhone-128GB-Red-Renewed/dp/B09MGFMDFN/ref=sr_1_22?sr=8-22"/>
  </r>
  <r>
    <s v="GB"/>
    <x v="0"/>
    <s v="Apple iPhone 13, 128GB, Pink - (Renewed)"/>
    <n v="270.25"/>
    <s v="GBP"/>
    <n v="316.1925"/>
    <s v="Refurbished - Excellent"/>
    <x v="0"/>
    <n v="4.2"/>
    <n v="416"/>
    <s v="https://www.amazon.co.uk/Apple-iPhone-128GB-Pink-Renewed/dp/B09MGGF9JG/ref=sr_1_25?sr=8-25"/>
  </r>
  <r>
    <s v="GB"/>
    <x v="0"/>
    <s v="Apple iPhone 13, 256GB, Midnight (Renewed)"/>
    <n v="313.99"/>
    <s v="GBP"/>
    <n v="367.36829999999998"/>
    <s v="Refurbished - Good"/>
    <x v="2"/>
    <n v="4.0999999999999996"/>
    <n v="52"/>
    <s v="https://www.amazon.co.uk/Apple-iPhone-256GB-Midnight-Renewed/dp/B09MGDQX12/ref=sr_1_9?sr=8-9"/>
  </r>
  <r>
    <s v="GB"/>
    <x v="0"/>
    <s v="Apple iPhone 13, 256GB, Midnight (Renewed)"/>
    <n v="265"/>
    <s v="GBP"/>
    <n v="310.04999999999995"/>
    <s v="Refurbished - Acceptable"/>
    <x v="1"/>
    <n v="4.0999999999999996"/>
    <n v="52"/>
    <s v="https://www.amazon.co.uk/Apple-iPhone-256GB-Midnight-Renewed/dp/B09MGDQX12/ref=sr_1_9?sr=8-10"/>
  </r>
  <r>
    <s v="ES"/>
    <x v="0"/>
    <s v="Apple iPhone 13 128GB - Azul (Reacondicionado)"/>
    <n v="312"/>
    <s v="EUR"/>
    <n v="312"/>
    <s v="Refurbished - Excellent"/>
    <x v="0"/>
    <n v="3.5"/>
    <n v="3221"/>
    <s v="https://www.amazon.es/Apple-iPhone-128GB-Rojo-Reacondicionado/dp/B09MJTKXY8/ref=mp_s_a_1_3?sr=8-3"/>
  </r>
  <r>
    <s v="ES"/>
    <x v="0"/>
    <s v="Apple iPhone 13 128GB - Azul (Reacondicionado)"/>
    <n v="309"/>
    <s v="EUR"/>
    <n v="309"/>
    <s v="Refurbished - Acceptable"/>
    <x v="1"/>
    <n v="3.5"/>
    <n v="3221"/>
    <s v="https://www.amazon.es/Apple-iPhone-128GB-Rojo-Reacondicionado/dp/B09MJTKXY8/ref=mp_s_a_1_3?sr=8-4"/>
  </r>
  <r>
    <s v="ES"/>
    <x v="0"/>
    <s v="Apple iPhone 13 128GB - Blanco Estrella (Reacondicionado)"/>
    <n v="329"/>
    <s v="EUR"/>
    <n v="329"/>
    <s v="Refurbished - Excellent"/>
    <x v="0"/>
    <n v="3.5"/>
    <n v="3221"/>
    <s v="https://www.amazon.es/Apple-iPhone-128GB-Rojo-Reacondicionado/dp/B09MJSV5WB/ref=mp_s_a_1_3?sr=8-3"/>
  </r>
  <r>
    <s v="ES"/>
    <x v="0"/>
    <s v="Apple iPhone 13 128GB - Blanco Estrella (Reacondicionado)"/>
    <n v="325"/>
    <s v="EUR"/>
    <n v="325"/>
    <s v="Refurbished - Good"/>
    <x v="2"/>
    <n v="3.5"/>
    <n v="3221"/>
    <s v="https://www.amazon.es/Apple-iPhone-128GB-Rojo-Reacondicionado/dp/B09MJSV5WB/ref=mp_s_a_1_3?sr=8-4"/>
  </r>
  <r>
    <s v="ES"/>
    <x v="0"/>
    <s v="Apple iPhone 13 128GB - Negro (Reacondicionado)"/>
    <n v="329"/>
    <s v="EUR"/>
    <n v="329"/>
    <s v="Refurbished - Excellent"/>
    <x v="0"/>
    <n v="3.5"/>
    <n v="3221"/>
    <s v="https://www.amazon.es/Apple-iPhone-128GB-Rojo-Reacondicionado/dp/B09MGFJK73/ref=mp_s_a_1_3?sr=8-3"/>
  </r>
  <r>
    <s v="ES"/>
    <x v="0"/>
    <s v="Apple iPhone 13 128GB - Negro (Reacondicionado)"/>
    <n v="323.99"/>
    <s v="EUR"/>
    <n v="323.99"/>
    <s v="Refurbished - Good"/>
    <x v="2"/>
    <n v="3.5"/>
    <n v="3221"/>
    <s v="https://www.amazon.es/Apple-iPhone-128GB-Rojo-Reacondicionado/dp/B09MGFJK73/ref=mp_s_a_1_3?sr=8-4"/>
  </r>
  <r>
    <s v="ES"/>
    <x v="0"/>
    <s v="Apple iPhone 13 128GB - Negro (Reacondicionado)"/>
    <n v="309.99"/>
    <s v="EUR"/>
    <n v="309.99"/>
    <s v="Refurbished - Acceptable"/>
    <x v="1"/>
    <n v="3.5"/>
    <n v="3221"/>
    <s v="https://www.amazon.es/Apple-iPhone-128GB-Rojo-Reacondicionado/dp/B09MGFJK73/ref=mp_s_a_1_3?sr=8-5"/>
  </r>
  <r>
    <s v="ES"/>
    <x v="0"/>
    <s v="Apple iPhone 13 128 GB - Rojo (Reacondicionado)"/>
    <n v="330.99"/>
    <s v="EUR"/>
    <n v="330.99"/>
    <s v="Refurbished - Excellent"/>
    <x v="0"/>
    <n v="3.5"/>
    <n v="3221"/>
    <s v="https://www.amazon.es/Apple-iPhone-128GB-Rojo-Reacondicionado/dp/B09MJV1MZG/ref=mp_s_a_1_3?sr=8-3"/>
  </r>
  <r>
    <s v="ES"/>
    <x v="0"/>
    <s v="Apple iPhone 13 128 GB - Rojo (Reacondicionado)"/>
    <n v="324"/>
    <s v="EUR"/>
    <n v="324"/>
    <s v="Refurbished - Good"/>
    <x v="2"/>
    <n v="3.5"/>
    <n v="3221"/>
    <s v="https://www.amazon.es/Apple-iPhone-128GB-Rojo-Reacondicionado/dp/B09MJV1MZG/ref=mp_s_a_1_3?sr=8-4"/>
  </r>
  <r>
    <s v="ES"/>
    <x v="0"/>
    <s v="Apple iPhone 13 128 GB - Rojo (Reacondicionado)"/>
    <n v="304.99"/>
    <s v="EUR"/>
    <n v="304.99"/>
    <s v="Refurbished - Acceptable"/>
    <x v="1"/>
    <n v="3.5"/>
    <n v="3221"/>
    <s v="https://www.amazon.es/Apple-iPhone-128GB-Rojo-Reacondicionado/dp/B09MJV1MZG/ref=mp_s_a_1_3?sr=8-5"/>
  </r>
  <r>
    <s v="ES"/>
    <x v="0"/>
    <s v="Apple iPhone 13 128GB - Rosa (Reacondicionado)"/>
    <n v="376"/>
    <s v="EUR"/>
    <n v="376"/>
    <s v="Refurbished - Excellent"/>
    <x v="0"/>
    <n v="3.5"/>
    <n v="3221"/>
    <s v="https://www.amazon.es/Apple-iPhone-128GB-Rojo-Reacondicionado/dp/B09MGGF9JG/ref=mp_s_a_1_3?sr=8-3"/>
  </r>
  <r>
    <s v="ES"/>
    <x v="0"/>
    <s v="Apple iPhone 13 128GB - Verde (Reacondicionado)"/>
    <n v="312"/>
    <s v="EUR"/>
    <n v="312"/>
    <s v="Refurbished - Excellent"/>
    <x v="0"/>
    <n v="3.5"/>
    <n v="3221"/>
    <s v="https://www.amazon.es/Apple-iPhone-128GB-Rojo-Reacondicionado/dp/B0BBPGSSFZ/ref=mp_s_a_1_3?sr=8-3"/>
  </r>
  <r>
    <s v="ES"/>
    <x v="0"/>
    <s v="Apple iPhone 13 128GB - Verde (Reacondicionado)"/>
    <n v="309"/>
    <s v="EUR"/>
    <n v="309"/>
    <s v="Refurbished - Acceptable"/>
    <x v="1"/>
    <n v="3.5"/>
    <n v="3221"/>
    <s v="https://www.amazon.es/Apple-iPhone-128GB-Rojo-Reacondicionado/dp/B0BBPGSSFZ/ref=mp_s_a_1_3?sr=8-4"/>
  </r>
  <r>
    <s v="ES"/>
    <x v="0"/>
    <s v="Apple iPhone 13 (128 GB) - en Blanco Estrella"/>
    <n v="413.53"/>
    <s v="EUR"/>
    <n v="413.53"/>
    <s v="Used: Very Good"/>
    <x v="0"/>
    <n v="4.5999999999999996"/>
    <n v="2288"/>
    <s v="https://www.amazon.es/Apple-iPhone-13-128-GB-Blanco/dp/B09G98QYSD/ref=mp_s_a_1_4?sr=8-4"/>
  </r>
  <r>
    <s v="ES"/>
    <x v="0"/>
    <s v="Apple iPhone 13 (128 GB) - en Medianoche"/>
    <n v="544.79999999999995"/>
    <s v="EUR"/>
    <n v="544.79999999999995"/>
    <s v="Used: Very Good"/>
    <x v="0"/>
    <n v="4.4000000000000004"/>
    <n v="1938"/>
    <s v="https://www.amazon.es/Apple-iPhone-13-128-GB-en-Medianoche/dp/B09G995PVT/ref=mp_s_a_1_7?sr=8-7"/>
  </r>
  <r>
    <s v="ES"/>
    <x v="0"/>
    <s v="Apple iPhone 13 (128 GB) - Azul"/>
    <n v="485.72"/>
    <s v="EUR"/>
    <n v="485.72"/>
    <s v="Used: Very Good"/>
    <x v="0"/>
    <n v="4.5999999999999996"/>
    <n v="1837"/>
    <s v="https://www.amazon.es/Apple-iPhone-13-128-GB-Azul/dp/B09G9DMQ7M/ref=mp_s_a_1_9?sr=8-9"/>
  </r>
  <r>
    <s v="ES"/>
    <x v="0"/>
    <s v="Apple iPhone 13 128 GB Midnight EU"/>
    <n v="391.94"/>
    <s v="EUR"/>
    <n v="391.94"/>
    <s v="Used: Good"/>
    <x v="2"/>
    <n v="5"/>
    <n v="1"/>
    <s v="https://www.amazon.es/Apple-iPhone-13-128-MIDNIGHT/dp/B0BPDH7ZSF/ref=mp_s_a_1_13?sr=8-13"/>
  </r>
  <r>
    <s v="ES"/>
    <x v="0"/>
    <s v="Apple iPhone 13 (128 GB) - Rosa"/>
    <n v="586.87"/>
    <s v="EUR"/>
    <n v="586.87"/>
    <s v="Used: Very Good"/>
    <x v="0"/>
    <n v="4.5999999999999996"/>
    <n v="3036"/>
    <s v="https://www.amazon.es/Apple-iPhone-13-256-GB-Rosa/dp/B09G98HVFS/ref=mp_s_a_1_21?sr=8-21"/>
  </r>
  <r>
    <s v="ES"/>
    <x v="0"/>
    <s v="Apple iPhone 13 (128 GB) - de en verde"/>
    <n v="413.53"/>
    <s v="EUR"/>
    <n v="413.53"/>
    <s v="Used: Very Good"/>
    <x v="0"/>
    <n v="4.5999999999999996"/>
    <n v="3036"/>
    <s v="https://www.amazon.es/Apple-iPhone-13-256-GB-Rosa/dp/B09G98HVFS/ref=mp_s_a_1_21?sr=8-22"/>
  </r>
  <r>
    <s v="ES"/>
    <x v="0"/>
    <s v="Apple iPhone 13, 128GB, Rosa - (Reacondicionado)"/>
    <n v="376"/>
    <s v="EUR"/>
    <n v="376"/>
    <s v="Refurbished - Excellent"/>
    <x v="0"/>
    <n v="3.6"/>
    <n v="273"/>
    <s v="https://www.amazon.es/Apple-iPhone-128GB-Rosa-Reacondicionado/dp/B09MJSL8MR/ref=mp_s_a_1_27?sr=8-27&amp;xpid=SBB7lW2ImxLoF"/>
  </r>
  <r>
    <s v="DE"/>
    <x v="1"/>
    <s v="iPhone 13 128GB - Blau - Ohne Vertrag"/>
    <n v="299"/>
    <s v="EUR"/>
    <n v="299"/>
    <s v="Fair"/>
    <x v="1"/>
    <m/>
    <m/>
    <s v="https://www.backmarket.de/de-de/p/iphone-13-128-gb-blau-ohne-vertrag/e4d4b68e-9dec-438d-be52-d348924bfe62?l=12#"/>
  </r>
  <r>
    <s v="DE"/>
    <x v="1"/>
    <s v="iPhone 13 128GB - Rot  - Ohne Vertrag"/>
    <n v="305"/>
    <s v="EUR"/>
    <n v="305"/>
    <s v="Fair"/>
    <x v="1"/>
    <m/>
    <m/>
    <s v="https://www.backmarket.de/de-de/p/iphone-13-128-gb-blau-ohne-vertrag/e4d4b68e-9dec-438d-be52-d348924bfe62?l=12#"/>
  </r>
  <r>
    <s v="DE"/>
    <x v="1"/>
    <s v="iPhone 13 128GB - Grün - Ohne Vertrag"/>
    <n v="305"/>
    <s v="EUR"/>
    <n v="305"/>
    <s v="Fair"/>
    <x v="1"/>
    <m/>
    <m/>
    <s v="https://www.backmarket.de/de-de/p/iphone-13-128-gb-blau-ohne-vertrag/e4d4b68e-9dec-438d-be52-d348924bfe62?l=12#"/>
  </r>
  <r>
    <s v="DE"/>
    <x v="1"/>
    <s v="iPhone 13 128GB - Polarstern - Ohne Vertrag"/>
    <n v="305"/>
    <s v="EUR"/>
    <n v="305"/>
    <s v="Fair"/>
    <x v="1"/>
    <m/>
    <m/>
    <s v="https://www.backmarket.de/de-de/p/iphone-13-128-gb-blau-ohne-vertrag/e4d4b68e-9dec-438d-be52-d348924bfe62?l=12#"/>
  </r>
  <r>
    <s v="DE"/>
    <x v="1"/>
    <s v="iPhone 13 128GB - Mitternacht - Ohne Vertrag"/>
    <n v="311"/>
    <s v="EUR"/>
    <n v="311"/>
    <s v="Fair"/>
    <x v="1"/>
    <m/>
    <m/>
    <s v="https://www.backmarket.de/de-de/p/iphone-13-128-gb-blau-ohne-vertrag/e4d4b68e-9dec-438d-be52-d348924bfe62?l=12#"/>
  </r>
  <r>
    <s v="DE"/>
    <x v="1"/>
    <s v="iPhone 13 128GB - Blau - Ohne Vertrag"/>
    <n v="314"/>
    <s v="EUR"/>
    <n v="314"/>
    <s v="Good"/>
    <x v="2"/>
    <m/>
    <m/>
    <s v="https://www.backmarket.de/de-de/p/iphone-13-128-gb-blau-ohne-vertrag/e4d4b68e-9dec-438d-be52-d348924bfe62?l=12#"/>
  </r>
  <r>
    <s v="DE"/>
    <x v="1"/>
    <s v="iPhone 13 128GB - Polarstern - Ohne Vertrag"/>
    <n v="317"/>
    <s v="EUR"/>
    <n v="317"/>
    <s v="Good"/>
    <x v="2"/>
    <m/>
    <m/>
    <s v="https://www.backmarket.de/de-de/p/iphone-13-128-gb-blau-ohne-vertrag/e4d4b68e-9dec-438d-be52-d348924bfe62?l=12#"/>
  </r>
  <r>
    <s v="DE"/>
    <x v="1"/>
    <s v="iPhone 13 128GB - Rot  - Ohne Vertrag"/>
    <n v="319"/>
    <s v="EUR"/>
    <n v="319"/>
    <s v="Good"/>
    <x v="2"/>
    <m/>
    <m/>
    <s v="https://www.backmarket.de/de-de/p/iphone-13-128-gb-blau-ohne-vertrag/e4d4b68e-9dec-438d-be52-d348924bfe62?l=12#"/>
  </r>
  <r>
    <s v="DE"/>
    <x v="1"/>
    <s v="iPhone 13 128GB - Rosa - Ohne Vertrag"/>
    <n v="319"/>
    <s v="EUR"/>
    <n v="319"/>
    <s v="Fair"/>
    <x v="1"/>
    <m/>
    <m/>
    <s v="https://www.backmarket.de/de-de/p/iphone-13-128-gb-blau-ohne-vertrag/e4d4b68e-9dec-438d-be52-d348924bfe62?l=12#"/>
  </r>
  <r>
    <s v="DE"/>
    <x v="1"/>
    <s v="iPhone 13 128GB - Mitternacht - Ohne Vertrag"/>
    <n v="322"/>
    <s v="EUR"/>
    <n v="322"/>
    <s v="Good"/>
    <x v="2"/>
    <m/>
    <m/>
    <s v="https://www.backmarket.de/de-de/p/iphone-13-128-gb-blau-ohne-vertrag/e4d4b68e-9dec-438d-be52-d348924bfe62?l=12#"/>
  </r>
  <r>
    <s v="DE"/>
    <x v="1"/>
    <s v="iPhone 13 128GB - Grün - Ohne Vertrag"/>
    <n v="322"/>
    <s v="EUR"/>
    <n v="322"/>
    <s v="Good"/>
    <x v="2"/>
    <m/>
    <m/>
    <s v="https://www.backmarket.de/de-de/p/iphone-13-128-gb-blau-ohne-vertrag/e4d4b68e-9dec-438d-be52-d348924bfe62?l=12#"/>
  </r>
  <r>
    <s v="DE"/>
    <x v="1"/>
    <s v="iPhone 13 128GB - Polarstern - Ohne Vertrag"/>
    <n v="324"/>
    <s v="EUR"/>
    <n v="324"/>
    <s v="Excellent"/>
    <x v="0"/>
    <m/>
    <m/>
    <s v="https://www.backmarket.de/de-de/p/iphone-13-128-gb-blau-ohne-vertrag/e4d4b68e-9dec-438d-be52-d348924bfe62?l=12#"/>
  </r>
  <r>
    <s v="DE"/>
    <x v="1"/>
    <s v="iPhone 13 128GB - Rosa - Ohne Vertrag"/>
    <n v="325"/>
    <s v="EUR"/>
    <n v="325"/>
    <s v="Good"/>
    <x v="2"/>
    <m/>
    <m/>
    <s v="https://www.backmarket.de/de-de/p/iphone-13-128-gb-blau-ohne-vertrag/e4d4b68e-9dec-438d-be52-d348924bfe62?l=12#"/>
  </r>
  <r>
    <s v="DE"/>
    <x v="1"/>
    <s v="iPhone 13 128GB - Blau - Ohne Vertrag"/>
    <n v="329"/>
    <s v="EUR"/>
    <n v="329"/>
    <s v="Excellent"/>
    <x v="0"/>
    <m/>
    <m/>
    <s v="https://www.backmarket.de/de-de/p/iphone-13-128-gb-blau-ohne-vertrag/e4d4b68e-9dec-438d-be52-d348924bfe62?l=12#"/>
  </r>
  <r>
    <s v="DE"/>
    <x v="1"/>
    <s v="iPhone 13 128GB - Rot  - Ohne Vertrag"/>
    <n v="335"/>
    <s v="EUR"/>
    <n v="335"/>
    <s v="Excellent"/>
    <x v="0"/>
    <m/>
    <m/>
    <s v="https://www.backmarket.de/de-de/p/iphone-13-128-gb-blau-ohne-vertrag/e4d4b68e-9dec-438d-be52-d348924bfe62?l=12#"/>
  </r>
  <r>
    <s v="DE"/>
    <x v="1"/>
    <s v="iPhone 13 128GB - Mitternacht - Ohne Vertrag"/>
    <n v="343"/>
    <s v="EUR"/>
    <n v="343"/>
    <s v="Excellent"/>
    <x v="0"/>
    <m/>
    <m/>
    <s v="https://www.backmarket.de/de-de/p/iphone-13-128-gb-blau-ohne-vertrag/e4d4b68e-9dec-438d-be52-d348924bfe62?l=12#"/>
  </r>
  <r>
    <s v="DE"/>
    <x v="1"/>
    <s v="iPhone 13 128GB - Grün - Ohne Vertrag"/>
    <n v="349"/>
    <s v="EUR"/>
    <n v="349"/>
    <s v="Excellent"/>
    <x v="0"/>
    <m/>
    <m/>
    <s v="https://www.backmarket.de/de-de/p/iphone-13-128-gb-blau-ohne-vertrag/e4d4b68e-9dec-438d-be52-d348924bfe62?l=12#"/>
  </r>
  <r>
    <s v="DE"/>
    <x v="1"/>
    <s v="iPhone 13 128GB - Rosa - Ohne Vertrag"/>
    <n v="360"/>
    <s v="EUR"/>
    <n v="360"/>
    <s v="Excellent"/>
    <x v="0"/>
    <m/>
    <m/>
    <s v="https://www.backmarket.de/de-de/p/iphone-13-128-gb-blau-ohne-vertrag/e4d4b68e-9dec-438d-be52-d348924bfe62?l=12#"/>
  </r>
  <r>
    <s v="DE"/>
    <x v="1"/>
    <s v="iPhone 13 128GB - Rot  - Ohne Vertrag"/>
    <n v="381"/>
    <s v="EUR"/>
    <n v="381"/>
    <s v="Premium"/>
    <x v="3"/>
    <m/>
    <m/>
    <s v="https://www.backmarket.de/de-de/p/iphone-13-128-gb-blau-ohne-vertrag/e4d4b68e-9dec-438d-be52-d348924bfe62?l=12#"/>
  </r>
  <r>
    <s v="DE"/>
    <x v="1"/>
    <s v="iPhone 13 128GB - Blau - Ohne Vertrag"/>
    <n v="382"/>
    <s v="EUR"/>
    <n v="382"/>
    <s v="Premium"/>
    <x v="3"/>
    <m/>
    <m/>
    <s v="https://www.backmarket.de/de-de/p/iphone-13-128-gb-blau-ohne-vertrag/e4d4b68e-9dec-438d-be52-d348924bfe62?l=12#"/>
  </r>
  <r>
    <s v="DE"/>
    <x v="1"/>
    <s v="iPhone 13 128GB - Mitternacht - Ohne Vertrag"/>
    <n v="386"/>
    <s v="EUR"/>
    <n v="386"/>
    <s v="Premium"/>
    <x v="3"/>
    <m/>
    <m/>
    <s v="https://www.backmarket.de/de-de/p/iphone-13-128-gb-blau-ohne-vertrag/e4d4b68e-9dec-438d-be52-d348924bfe62?l=12#"/>
  </r>
  <r>
    <s v="DE"/>
    <x v="1"/>
    <s v="iPhone 13 128GB - Polarstern - Ohne Vertrag"/>
    <n v="387"/>
    <s v="EUR"/>
    <n v="387"/>
    <s v="Premium"/>
    <x v="3"/>
    <m/>
    <m/>
    <s v="https://www.backmarket.de/de-de/p/iphone-13-128-gb-blau-ohne-vertrag/e4d4b68e-9dec-438d-be52-d348924bfe62?l=12#"/>
  </r>
  <r>
    <s v="DE"/>
    <x v="1"/>
    <s v="iPhone 13 128GB - Grün - Ohne Vertrag"/>
    <n v="435"/>
    <s v="EUR"/>
    <n v="435"/>
    <s v="Premium"/>
    <x v="3"/>
    <m/>
    <m/>
    <s v="https://www.backmarket.de/de-de/p/iphone-13-128-gb-blau-ohne-vertrag/e4d4b68e-9dec-438d-be52-d348924bfe62?l=12#"/>
  </r>
  <r>
    <s v="DE"/>
    <x v="1"/>
    <s v="iPhone 13 128GB - Rosa - Ohne Vertrag"/>
    <n v="444.99"/>
    <s v="EUR"/>
    <n v="444.99"/>
    <s v="Premium"/>
    <x v="3"/>
    <m/>
    <m/>
    <s v="https://www.backmarket.de/de-de/p/iphone-13-128-gb-blau-ohne-vertrag/e4d4b68e-9dec-438d-be52-d348924bfe62?l=12#"/>
  </r>
  <r>
    <s v="ES"/>
    <x v="1"/>
    <s v="iPhone 13 128GB - Rojo - Libre"/>
    <n v="315"/>
    <s v="EUR"/>
    <n v="315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Verde - Libre"/>
    <n v="315"/>
    <s v="EUR"/>
    <n v="315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Azul - Libre"/>
    <n v="322"/>
    <s v="EUR"/>
    <n v="322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Medianoche - Libre"/>
    <n v="325"/>
    <s v="EUR"/>
    <n v="325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Rojo - Libre"/>
    <n v="328"/>
    <s v="EUR"/>
    <n v="328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Blanco Estrella - Libre"/>
    <n v="328"/>
    <s v="EUR"/>
    <n v="328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Azul - Libre"/>
    <n v="329"/>
    <s v="EUR"/>
    <n v="329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Medianoche - Libre"/>
    <n v="330"/>
    <s v="EUR"/>
    <n v="330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Blanco Estrella - Libre"/>
    <n v="331"/>
    <s v="EUR"/>
    <n v="331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Rosa  - Libre"/>
    <n v="331"/>
    <s v="EUR"/>
    <n v="331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Rojo - Libre"/>
    <n v="336"/>
    <s v="EUR"/>
    <n v="336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Verde - Libre"/>
    <n v="337"/>
    <s v="EUR"/>
    <n v="337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Medianoche - Libre"/>
    <n v="338"/>
    <s v="EUR"/>
    <n v="338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Azul - Libre"/>
    <n v="341"/>
    <s v="EUR"/>
    <n v="341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Blanco Estrella - Libre"/>
    <n v="346"/>
    <s v="EUR"/>
    <n v="346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Verde - Libre"/>
    <n v="349"/>
    <s v="EUR"/>
    <n v="349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Rosa  - Libre"/>
    <n v="349"/>
    <s v="EUR"/>
    <n v="349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Rosa  - Libre"/>
    <n v="350"/>
    <s v="EUR"/>
    <n v="350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Blanco Estrella - Libre"/>
    <n v="376"/>
    <s v="EUR"/>
    <n v="376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Rojo - Libre"/>
    <n v="386"/>
    <s v="EUR"/>
    <n v="386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Rosa  - Libre"/>
    <n v="386"/>
    <s v="EUR"/>
    <n v="386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Azul - Libre"/>
    <n v="394"/>
    <s v="EUR"/>
    <n v="394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Medianoche - Libre"/>
    <n v="402"/>
    <s v="EUR"/>
    <n v="402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Verde - Libre"/>
    <n v="449"/>
    <s v="EUR"/>
    <n v="449"/>
    <s v="Premium"/>
    <x v="3"/>
    <n v="4.4000000000000004"/>
    <n v="43513"/>
    <s v="https://www.backmarket.es/es-es/p/iphone-13-128-gb-productred-libre/e621dc7f-2574-42f4-8e7d-220dcc6cc851?l=12#"/>
  </r>
  <r>
    <s v="GB"/>
    <x v="1"/>
    <s v="iPhone 13 128GB - Blue - Unlocked"/>
    <n v="217"/>
    <s v="GBP"/>
    <n v="253.89"/>
    <s v="Fair"/>
    <x v="1"/>
    <n v="4.4000000000000004"/>
    <n v="43549"/>
    <s v="https://www.backmarket.co.uk/en-gb/p/iphone-13-128-gb-blue-unlocked/e4d4b68e-9dec-438d-be52-d348924bfe62?l=12#"/>
  </r>
  <r>
    <s v="GB"/>
    <x v="1"/>
    <s v="iPhone 13 128GB - Pink - Unlocked"/>
    <n v="217"/>
    <s v="GBP"/>
    <n v="253.89"/>
    <s v="Fair"/>
    <x v="1"/>
    <n v="4.4000000000000004"/>
    <n v="43548"/>
    <s v="https://www.backmarket.co.uk/en-gb/p/iphone-13-128-gb-pink-unlocked/d1989098-648d-490e-a719-7c4b6ab8b1ae?l=12#"/>
  </r>
  <r>
    <s v="GB"/>
    <x v="1"/>
    <s v="iPhone 13 128GB - Red - Unlocked"/>
    <n v="217"/>
    <s v="GBP"/>
    <n v="253.89"/>
    <s v="Fair"/>
    <x v="1"/>
    <n v="4.4000000000000004"/>
    <n v="43533"/>
    <s v="https://www.backmarket.co.uk/en-gb/p/iphone-13-128-gb-productred-unlocked/e621dc7f-2574-42f4-8e7d-220dcc6cc851?l=12#"/>
  </r>
  <r>
    <s v="GB"/>
    <x v="1"/>
    <s v="iPhone 13 128GB - Green - Unlocked"/>
    <n v="218"/>
    <s v="GBP"/>
    <n v="255.05999999999997"/>
    <s v="Fair"/>
    <x v="1"/>
    <n v="4.4000000000000004"/>
    <n v="43533"/>
    <s v="https://www.backmarket.co.uk/en-gb/p/iphone-13-128-gb-green-unlocked/0d36dce6-d7ce-4356-9763-c4677879cb02?l=12#"/>
  </r>
  <r>
    <s v="GB"/>
    <x v="1"/>
    <s v="iPhone 13 128GB - Starlight - Unlocked"/>
    <n v="219"/>
    <s v="GBP"/>
    <n v="256.22999999999996"/>
    <s v="Fair"/>
    <x v="1"/>
    <n v="4.4000000000000004"/>
    <n v="43547"/>
    <s v="https://www.backmarket.co.uk/en-gb/p/iphone-13-128-gb-unlocked/ec975bb8-df95-43a5-b04d-de63378f4a12?l=12#"/>
  </r>
  <r>
    <s v="GB"/>
    <x v="1"/>
    <s v="iPhone 13 128GB - Midnight - Unlocked"/>
    <n v="220"/>
    <s v="GBP"/>
    <n v="257.39999999999998"/>
    <s v="Fair"/>
    <x v="1"/>
    <n v="4.4000000000000004"/>
    <n v="43531"/>
    <s v="https://www.backmarket.co.uk/en-gb/p/iphone-13-128-gb-unlocked/ef5660d2-6883-4b81-b47d-86e5720687ef?l=12#"/>
  </r>
  <r>
    <s v="GB"/>
    <x v="1"/>
    <s v="iPhone 13 128GB - Green - Unlocked"/>
    <n v="242"/>
    <s v="GBP"/>
    <n v="283.14"/>
    <s v="Good"/>
    <x v="2"/>
    <n v="4.4000000000000004"/>
    <n v="43533"/>
    <s v="https://www.backmarket.co.uk/en-gb/p/iphone-13-128-gb-green-unlocked/0d36dce6-d7ce-4356-9763-c4677879cb02?l=12#"/>
  </r>
  <r>
    <s v="GB"/>
    <x v="1"/>
    <s v="iPhone 13 128GB - Pink - Unlocked"/>
    <n v="244"/>
    <s v="GBP"/>
    <n v="285.47999999999996"/>
    <s v="Good"/>
    <x v="2"/>
    <n v="4.4000000000000004"/>
    <n v="43548"/>
    <s v="https://www.backmarket.co.uk/en-gb/p/iphone-13-128-gb-pink-unlocked/d1989098-648d-490e-a719-7c4b6ab8b1ae?l=12#"/>
  </r>
  <r>
    <s v="GB"/>
    <x v="1"/>
    <s v="iPhone 13 128GB - Red - Unlocked"/>
    <n v="245"/>
    <s v="GBP"/>
    <n v="286.64999999999998"/>
    <s v="Good"/>
    <x v="2"/>
    <n v="4.4000000000000004"/>
    <n v="43533"/>
    <s v="https://www.backmarket.co.uk/en-gb/p/iphone-13-128-gb-productred-unlocked/e621dc7f-2574-42f4-8e7d-220dcc6cc851?l=12#"/>
  </r>
  <r>
    <s v="GB"/>
    <x v="1"/>
    <s v="iPhone 13 128GB - Pink - Unlocked"/>
    <n v="252"/>
    <s v="GBP"/>
    <n v="294.83999999999997"/>
    <s v="Excellent"/>
    <x v="0"/>
    <n v="4.4000000000000004"/>
    <n v="43548"/>
    <s v="https://www.backmarket.co.uk/en-gb/p/iphone-13-128-gb-pink-unlocked/d1989098-648d-490e-a719-7c4b6ab8b1ae?l=12#"/>
  </r>
  <r>
    <s v="GB"/>
    <x v="1"/>
    <s v="iPhone 13 128GB - Midnight - Unlocked"/>
    <n v="252"/>
    <s v="GBP"/>
    <n v="294.83999999999997"/>
    <s v="Good"/>
    <x v="2"/>
    <n v="4.4000000000000004"/>
    <n v="43531"/>
    <s v="https://www.backmarket.co.uk/en-gb/p/iphone-13-128-gb-unlocked/ef5660d2-6883-4b81-b47d-86e5720687ef?l=12#"/>
  </r>
  <r>
    <s v="GB"/>
    <x v="1"/>
    <s v="iPhone 13 128GB - Red - Unlocked"/>
    <n v="256"/>
    <s v="GBP"/>
    <n v="299.52"/>
    <s v="Excellent"/>
    <x v="0"/>
    <n v="4.4000000000000004"/>
    <n v="43533"/>
    <s v="https://www.backmarket.co.uk/en-gb/p/iphone-13-128-gb-productred-unlocked/e621dc7f-2574-42f4-8e7d-220dcc6cc851?l=12#"/>
  </r>
  <r>
    <s v="GB"/>
    <x v="1"/>
    <s v="iPhone 13 128GB - Midnight - Unlocked"/>
    <n v="256"/>
    <s v="GBP"/>
    <n v="299.52"/>
    <s v="Excellent"/>
    <x v="0"/>
    <n v="4.4000000000000004"/>
    <n v="43531"/>
    <s v="https://www.backmarket.co.uk/en-gb/p/iphone-13-128-gb-unlocked/ef5660d2-6883-4b81-b47d-86e5720687ef?l=12#"/>
  </r>
  <r>
    <s v="GB"/>
    <x v="1"/>
    <s v="iPhone 13 128GB - Blue - Unlocked"/>
    <n v="257"/>
    <s v="GBP"/>
    <n v="300.69"/>
    <s v="Excellent"/>
    <x v="0"/>
    <n v="4.4000000000000004"/>
    <n v="43549"/>
    <s v="https://www.backmarket.co.uk/en-gb/p/iphone-13-128-gb-blue-unlocked/e4d4b68e-9dec-438d-be52-d348924bfe62?l=12#"/>
  </r>
  <r>
    <s v="GB"/>
    <x v="1"/>
    <s v="iPhone 13 128GB - Blue - Unlocked"/>
    <n v="262"/>
    <s v="GBP"/>
    <n v="306.53999999999996"/>
    <s v="Good"/>
    <x v="2"/>
    <n v="4.4000000000000004"/>
    <n v="43549"/>
    <s v="https://www.backmarket.co.uk/en-gb/p/iphone-13-128-gb-blue-unlocked/e4d4b68e-9dec-438d-be52-d348924bfe62?l=12#"/>
  </r>
  <r>
    <s v="GB"/>
    <x v="1"/>
    <s v="iPhone 13 128GB - Starlight - Unlocked"/>
    <n v="262"/>
    <s v="GBP"/>
    <n v="306.53999999999996"/>
    <s v="Good"/>
    <x v="2"/>
    <n v="4.4000000000000004"/>
    <n v="43547"/>
    <s v="https://www.backmarket.co.uk/en-gb/p/iphone-13-128-gb-unlocked/ec975bb8-df95-43a5-b04d-de63378f4a12?l=12#"/>
  </r>
  <r>
    <s v="GB"/>
    <x v="1"/>
    <s v="iPhone 13 128GB - Green - Unlocked"/>
    <n v="263"/>
    <s v="GBP"/>
    <n v="307.70999999999998"/>
    <s v="Excellent"/>
    <x v="0"/>
    <n v="4.4000000000000004"/>
    <n v="43533"/>
    <s v="https://www.backmarket.co.uk/en-gb/p/iphone-13-128-gb-green-unlocked/0d36dce6-d7ce-4356-9763-c4677879cb02?l=12#"/>
  </r>
  <r>
    <s v="GB"/>
    <x v="1"/>
    <s v="iPhone 13 128GB - Starlight - Unlocked"/>
    <n v="266"/>
    <s v="GBP"/>
    <n v="311.21999999999997"/>
    <s v="Excellent"/>
    <x v="0"/>
    <n v="4.4000000000000004"/>
    <n v="43547"/>
    <s v="https://www.backmarket.co.uk/en-gb/p/iphone-13-128-gb-unlocked/ec975bb8-df95-43a5-b04d-de63378f4a12?l=12#"/>
  </r>
  <r>
    <s v="GB"/>
    <x v="1"/>
    <s v="iPhone 13 128GB - Red - Unlocked"/>
    <n v="350"/>
    <s v="GBP"/>
    <n v="409.5"/>
    <s v="Premium"/>
    <x v="3"/>
    <n v="4.4000000000000004"/>
    <n v="43533"/>
    <s v="https://www.backmarket.co.uk/en-gb/p/iphone-13-128-gb-productred-unlocked/e621dc7f-2574-42f4-8e7d-220dcc6cc851?l=12#"/>
  </r>
  <r>
    <s v="GB"/>
    <x v="1"/>
    <s v="iPhone 13 128GB - Midnight - Unlocked"/>
    <n v="350"/>
    <s v="GBP"/>
    <n v="409.5"/>
    <s v="Premium"/>
    <x v="3"/>
    <n v="4.4000000000000004"/>
    <n v="43531"/>
    <s v="https://www.backmarket.co.uk/en-gb/p/iphone-13-128-gb-unlocked/ef5660d2-6883-4b81-b47d-86e5720687ef?l=12#"/>
  </r>
  <r>
    <s v="GB"/>
    <x v="1"/>
    <s v="iPhone 13 128GB - Blue - Unlocked"/>
    <n v="372"/>
    <s v="GBP"/>
    <n v="435.23999999999995"/>
    <s v="Premium"/>
    <x v="3"/>
    <n v="4.4000000000000004"/>
    <n v="43549"/>
    <s v="https://www.backmarket.co.uk/en-gb/p/iphone-13-128-gb-blue-unlocked/e4d4b68e-9dec-438d-be52-d348924bfe62?l=12#"/>
  </r>
  <r>
    <s v="GB"/>
    <x v="1"/>
    <s v="iPhone 13 128GB - Pink - Unlocked"/>
    <n v="422.28"/>
    <s v="GBP"/>
    <n v="494.06759999999991"/>
    <s v="Premium"/>
    <x v="3"/>
    <n v="4.4000000000000004"/>
    <n v="43548"/>
    <s v="https://www.backmarket.co.uk/en-gb/p/iphone-13-128-gb-pink-unlocked/d1989098-648d-490e-a719-7c4b6ab8b1ae?l=12#"/>
  </r>
  <r>
    <s v="GB"/>
    <x v="1"/>
    <s v="iPhone 13 128GB - Starlight - Unlocked"/>
    <n v="479"/>
    <s v="GBP"/>
    <n v="560.42999999999995"/>
    <s v="Premium"/>
    <x v="3"/>
    <n v="4.4000000000000004"/>
    <n v="43547"/>
    <s v="https://www.backmarket.co.uk/en-gb/p/iphone-13-128-gb-unlocked/ec975bb8-df95-43a5-b04d-de63378f4a12?l=12#"/>
  </r>
  <r>
    <s v="GB"/>
    <x v="1"/>
    <s v="iPhone 13 128GB - Green - Unlocked"/>
    <n v="540"/>
    <s v="GBP"/>
    <n v="631.79999999999995"/>
    <s v="Premium"/>
    <x v="3"/>
    <n v="4.4000000000000004"/>
    <n v="43533"/>
    <s v="https://www.backmarket.co.uk/en-gb/p/iphone-13-128-gb-green-unlocked/0d36dce6-d7ce-4356-9763-c4677879cb02?l=12#"/>
  </r>
  <r>
    <s v="DE"/>
    <x v="2"/>
    <s v="Apple iPhone 13 128GB, entsperrt, mitternachtsblau, iOS"/>
    <n v="288.94"/>
    <s v="EUR"/>
    <n v="288.94"/>
    <s v="Opened – never used"/>
    <x v="3"/>
    <b v="0"/>
    <s v=""/>
    <s v="https://www.ebay.de/itm/376223295373?_skw=iPhone+13+128gb+unlocked&amp;hash=item5798a7e78d:g:468AAeSwncJoGJQ8"/>
  </r>
  <r>
    <s v="DE"/>
    <x v="2"/>
    <s v="Apple iPhone 13 - 128GB 256GB entsperrt alle Farben TOP ZUSTAND A++ 100%BH"/>
    <n v="339.52"/>
    <s v="EUR"/>
    <n v="339.52"/>
    <s v="Opened – never used"/>
    <x v="3"/>
    <b v="0"/>
    <s v=""/>
    <s v="https://www.ebay.de/itm/226721546340?_skw=iPhone+13+128gb+unlocked&amp;hash=item34c9a84064:g:4OUAAOSw6UBoDB2C"/>
  </r>
  <r>
    <s v="DE"/>
    <x v="2"/>
    <s v="Apple iPhone 13 128GB 256GB 512GB - entsperrt - alle Farben - SEHR GUTER ZUSTAND"/>
    <n v="312.66000000000003"/>
    <s v="EUR"/>
    <n v="312.66000000000003"/>
    <s v="Very Good - Refurbished"/>
    <x v="2"/>
    <b v="0"/>
    <s v=""/>
    <s v="https://www.ebay.de/itm/126081382462?_skw=iPhone+13+128gb+unlocked&amp;hash=item1d5b09383e:g:sJMAAOSwvihlhFkk"/>
  </r>
  <r>
    <s v="DE"/>
    <x v="2"/>
    <s v="Apple iPhone 13 128GB 5G entsperrt iOS Smartphone alle Farben - TOP A++"/>
    <n v="352.44"/>
    <s v="EUR"/>
    <n v="352.44"/>
    <s v="Opened – never used"/>
    <x v="3"/>
    <b v="0"/>
    <s v=""/>
    <s v="https://www.ebay.de/itm/375895262673?_skw=iPhone+13+128gb+unlocked&amp;hash=item57851a85d1:g:AYoAAOSw8HRnSxQn"/>
  </r>
  <r>
    <s v="DE"/>
    <x v="2"/>
    <s v="Apple iPhone 13 64GB 128GB entsperrt Handy generalüberholt, sehr guter Zustand"/>
    <n v="249.65"/>
    <s v="EUR"/>
    <n v="249.65"/>
    <s v="Very Good - Refurbished"/>
    <x v="2"/>
    <b v="0"/>
    <s v=""/>
    <s v="https://www.ebay.de/itm/116494636166?_skw=iPhone+13+128gb+unlocked&amp;hash=item1b1f9f1486:g:FP4AAOSwM2ln-Q5i"/>
  </r>
  <r>
    <s v="DE"/>
    <x v="2"/>
    <s v="Apple iPhone 13 64GB 128GB entsperrt Handy generalüberholt, guter Zustand"/>
    <n v="233.99"/>
    <s v="EUR"/>
    <n v="233.99"/>
    <s v="Good - Refurbished"/>
    <x v="1"/>
    <b v="0"/>
    <s v=""/>
    <s v="https://www.ebay.de/itm/116494636873?_skw=iPhone+13+128gb+unlocked&amp;hash=item1b1f9f1749:g:u80AAOSwJcpoEOUz&amp;amdata=enc%3AAQAKAAAA8PeG5RIuIyokJHJy903%2F5UaSIihhamn%2B5XFok86%2BwaenCYF134mUOEDYYLa3xKUofqjSiJdeGz6b1OrLCOG0DhILtrmILwZH89P5bklTk96ZoGkkXUY%2Bc5OM9GtrqYl5F1FnZq18bAStOrRuYUCG60A8cj6VDQNoo5zvLbkDfK3VyGuRZEUNgoijJj8temQxvz2mRSkWECb9VXrlfUfUmzvzK6j1Ip%2BJea6ea%2BVjFNQLuJTobIOqRxgZib7FXor8ssI%2FODDrbCBQEJqV4BXfKsJV3AG32%2Fw9KHwsSCvMYTJA4SekyW8Lm6MN8LsdxnE9vg%3D%3D"/>
  </r>
  <r>
    <s v="DE"/>
    <x v="2"/>
    <s v="Apple iPhone 13 128GB 5G entsperrt Smartphone blau - 15% EXTRA RABATT - GUT B+"/>
    <n v="304.27"/>
    <s v="EUR"/>
    <n v="304.27"/>
    <s v="Good - Refurbished"/>
    <x v="1"/>
    <b v="0"/>
    <s v=""/>
    <s v="https://www.ebay.de/itm/204850975867?_skw=iPhone+13+128gb+unlocked&amp;hash=item2fb211d47b:g:mXAAAOSwadRjgTD2"/>
  </r>
  <r>
    <s v="DE"/>
    <x v="2"/>
    <s v="iPhone 13 Mitternacht 128GB entsperrt 79% Batteriezustand gebraucht"/>
    <n v="258.45999999999998"/>
    <s v="EUR"/>
    <n v="258.45999999999998"/>
    <s v="Used"/>
    <x v="1"/>
    <b v="0"/>
    <s v=""/>
    <s v="https://www.ebay.de/itm/167493997798?_skw=iPhone+13+128gb+unlocked&amp;hash=item26ff6b94e6:g:-a0AAeSwO5NoF4PP"/>
  </r>
  <r>
    <s v="DE"/>
    <x v="2"/>
    <s v="Apple iPhone 13 128GB entsperrt alle Farben TOP ZUSTAND A++"/>
    <n v="327.78"/>
    <s v="EUR"/>
    <n v="327.78"/>
    <s v="Used"/>
    <x v="1"/>
    <b v="0"/>
    <s v=""/>
    <s v="https://www.ebay.de/itm/197217127667?_skw=iPhone+13+128gb+unlocked&amp;hash=item2deb0e8cf3:g:zN8AAOSwks1n~24F"/>
  </r>
  <r>
    <s v="DE"/>
    <x v="2"/>
    <s v="Apple iPhone 13 128GB 256GB 512GB - entsperrt - alle Farben - TOP ZUSTAND"/>
    <n v="338.83"/>
    <s v="EUR"/>
    <n v="338.83"/>
    <s v="Excellent - Refurbished"/>
    <x v="0"/>
    <b v="0"/>
    <s v=""/>
    <s v="https://www.ebay.de/itm/126081376731?_skw=iPhone+13+128gb+unlocked&amp;hash=item1d5b0921db:g:vf4AAOSwlj1lhFkE"/>
  </r>
  <r>
    <s v="DE"/>
    <x v="2"/>
    <s v="Apple iPhone 13 128GB Smartphone - entsperrt - rot - BH 89% (B) "/>
    <n v="305.39999999999998"/>
    <s v="EUR"/>
    <n v="305.39999999999998"/>
    <s v="Used"/>
    <x v="1"/>
    <b v="0"/>
    <s v=""/>
    <s v="https://www.ebay.de/itm/388360679079?_skw=iPhone+13+128gb+unlocked&amp;hash=item5a6c19aea7:g:N~EAAeSwqGVoFd9c"/>
  </r>
  <r>
    <s v="DE"/>
    <x v="2"/>
    <s v="Apple iPhone 13 - 128GB 256GB 512GB entsperrt - alle Farben - GUT B"/>
    <n v="304.27"/>
    <s v="EUR"/>
    <n v="304.27"/>
    <s v="Good - Refurbished"/>
    <x v="1"/>
    <b v="0"/>
    <s v=""/>
    <s v="https://www.ebay.de/itm/185753317496?_skw=iPhone+13+128gb+unlocked&amp;hash=item2b3fc2b078:g:plkAAOSwoRphhlRH"/>
  </r>
  <r>
    <s v="DE"/>
    <x v="2"/>
    <s v="Apple iPhone 13 128GB 256GB 512GB - entsperrt - alle Farben - GUTER ZUSTAND"/>
    <n v="292.33999999999997"/>
    <s v="EUR"/>
    <n v="292.33999999999997"/>
    <s v="Good - Refurbished"/>
    <x v="1"/>
    <b v="0"/>
    <s v=""/>
    <s v="https://www.ebay.de/itm/126081387261?_skw=iPhone+13+128gb+unlocked&amp;hash=item1d5b094afd:g:MDMAAOSw0J5lhFkU"/>
  </r>
  <r>
    <s v="DE"/>
    <x v="2"/>
    <s v="Apple iPhone 13 128GB entsperrt 5G alle Farben TOP ZUSTAND A++ 100% BH"/>
    <n v="339.52"/>
    <s v="EUR"/>
    <n v="339.52"/>
    <s v="Used"/>
    <x v="1"/>
    <b v="0"/>
    <s v=""/>
    <s v="https://www.ebay.de/itm/226684996661?_skw=iPhone+13+128gb+unlocked&amp;hash=item34c77a8c35:g:WYIAAOSwHB1n8Wzv"/>
  </r>
  <r>
    <s v="DE"/>
    <x v="2"/>
    <s v="Apple iPhone 13 128GB pink, entsperrt B neuer Akku verbaut A Klasse Schnäppchen"/>
    <n v="341.86"/>
    <s v="EUR"/>
    <n v="341.86"/>
    <s v="Used"/>
    <x v="1"/>
    <b v="0"/>
    <s v=""/>
    <s v="https://www.ebay.de/itm/177067429026?_skw=iPhone+13+128gb+unlocked&amp;hash=item293a0a8ca2:g:uvkAAeSwjGhoF6Gl"/>
  </r>
  <r>
    <s v="DE"/>
    <x v="2"/>
    <s v="Apple iPhone 13 128GB entsperrt TOP ZUSTAND A+++ mit physischer Dual SIM"/>
    <n v="340.69"/>
    <s v="EUR"/>
    <n v="340.69"/>
    <s v="Opened – never used"/>
    <x v="3"/>
    <b v="0"/>
    <s v=""/>
    <s v="https://www.ebay.de/itm/135690588761?_skw=iPhone+13+128gb+unlocked&amp;hash=item1f97ca1259:g:RXUAAOSwuVJn-LPy"/>
  </r>
  <r>
    <s v="DE"/>
    <x v="2"/>
    <s v="Apple iPhone 13 128GB entsperrt Smartphone Starlight - 10% extra RABATT - SEHR GUT"/>
    <n v="339.51"/>
    <s v="EUR"/>
    <n v="339.51"/>
    <s v="Very Good - Refurbished"/>
    <x v="2"/>
    <b v="0"/>
    <s v=""/>
    <s v="https://www.ebay.de/itm/405057847938?_skw=iPhone+13+128gb+unlocked&amp;hash=item5e4f544282:g:pqIAAOSwqttkbfas"/>
  </r>
  <r>
    <s v="DE"/>
    <x v="2"/>
    <s v="iPhone 13 128GB - FANTASTISCHER ZUSTAND - grün - entsperrt verpackt schneller Versand "/>
    <n v="292.52999999999997"/>
    <s v="EUR"/>
    <n v="292.52999999999997"/>
    <s v="Used"/>
    <x v="1"/>
    <b v="0"/>
    <s v=""/>
    <s v="https://www.ebay.de/itm/167480167790?_skw=iPhone+13+128gb+unlocked&amp;hash=item26fe988d6e:g:cmsAAeSw7e5n-Skn"/>
  </r>
  <r>
    <s v="DE"/>
    <x v="2"/>
    <s v="Apple iPhone 13 - 128 GB - Blue (Unlocked) (CA)"/>
    <n v="240.33"/>
    <s v="EUR"/>
    <n v="240.33"/>
    <s v="Used"/>
    <x v="1"/>
    <b v="0"/>
    <s v=""/>
    <s v="https://www.ebay.de/itm/388361893600?_skw=iPhone+13+128gb+unlocked&amp;hash=item5a6c2c36e0:g:ljEAAOSwmbZoFiwH"/>
  </r>
  <r>
    <s v="DE"/>
    <x v="2"/>
    <s v="Apple iPhone 13 - 128GB - alle Farben - entsperrt - Top Note A"/>
    <n v="283.91000000000003"/>
    <s v="EUR"/>
    <n v="283.91000000000003"/>
    <s v="Used"/>
    <x v="1"/>
    <b v="0"/>
    <s v=""/>
    <s v="https://www.ebay.de/itm/135032255771?_skw=iPhone+13+128gb+unlocked&amp;hash=item1f708cb51b:g:f7wAAOSwJCdmKQCi"/>
  </r>
  <r>
    <s v="DE"/>
    <x v="2"/>
    <s v="Apple iPhone 13 128GB entsperrt 5G iOS Smartphone Mix Farben - A+ bewertet"/>
    <n v="399.43"/>
    <s v="EUR"/>
    <n v="399.43"/>
    <s v="Opened – never used"/>
    <x v="3"/>
    <b v="0"/>
    <s v=""/>
    <s v="https://www.ebay.de/itm/306008137662?_skw=iPhone+13+128gb+unlocked&amp;hash=item473f819fbe:g:sQ0AAOSwgqNnSxag"/>
  </r>
  <r>
    <s v="DE"/>
    <x v="2"/>
    <s v="Apple iPhone 13 128GB entsperrt jedes Netzwerk rot sehr guter Zustand Akku 84%"/>
    <n v="269.02999999999997"/>
    <s v="EUR"/>
    <n v="269.02999999999997"/>
    <s v="Used"/>
    <x v="1"/>
    <b v="0"/>
    <s v=""/>
    <s v="https://www.ebay.de/itm/306208737401?_skw=iPhone+13+128gb+unlocked&amp;hash=item474b768879:g:rBgAAOSwEyZn6AfR"/>
  </r>
  <r>
    <s v="DE"/>
    <x v="2"/>
    <s v="iPhone 13 128GB - FANTASTISCHER ZUSTAND - grün - entsperrt verpackt schneller Versand "/>
    <n v="280.77999999999997"/>
    <s v="EUR"/>
    <n v="280.77999999999997"/>
    <s v="Used"/>
    <x v="1"/>
    <b v="0"/>
    <s v=""/>
    <s v="https://www.ebay.de/itm/197257234672?_skw=iPhone+13+128gb+unlocked&amp;hash=item2ded7288f0:g:rFYAAeSwe4ln-qjX"/>
  </r>
  <r>
    <s v="DE"/>
    <x v="2"/>
    <s v="Apple iPhone 13 - 128 GB - Midnight (Unlocked) (CA) - Excellent Condition 92% BH"/>
    <n v="335.82"/>
    <s v="EUR"/>
    <n v="335.82"/>
    <s v="Used"/>
    <x v="1"/>
    <b v="0"/>
    <s v=""/>
    <s v="https://www.ebay.de/itm/205461159385?_skw=iPhone+13+128gb+unlocked&amp;hash=item2fd6707dd9:g:3~wAAOSwFRJn5z3H"/>
  </r>
  <r>
    <s v="DE"/>
    <x v="2"/>
    <s v="Apple iPhone 13 128GB 5G Simfrei entsperrt iOS Smartphone - SEHR GUT"/>
    <n v="339.51"/>
    <s v="EUR"/>
    <n v="339.51"/>
    <s v="Very Good - Refurbished"/>
    <x v="2"/>
    <b v="0"/>
    <s v=""/>
    <s v="https://www.ebay.de/itm/204890539107?_skw=iPhone+13+128gb+unlocked&amp;hash=item2fb46d8463:g:WzEAAOSw27VlGeRR"/>
  </r>
  <r>
    <s v="DE"/>
    <x v="2"/>
    <s v="Apple iPhone 13 (128GB) Pink Unlocked Garantie - Guter Zustand"/>
    <n v="321.89999999999998"/>
    <s v="EUR"/>
    <n v="321.89999999999998"/>
    <s v="Good - Refurbished"/>
    <x v="1"/>
    <b v="0"/>
    <s v=""/>
    <s v="https://www.ebay.de/itm/376046194707?_skw=iPhone+13+128gb+unlocked&amp;hash=item578e199013:g:Ba0AAOSwVJdlQi8u"/>
  </r>
  <r>
    <s v="DE"/>
    <x v="2"/>
    <s v="Apple iPhone 13 - 128 GB - Black (Unlocked) (CA)"/>
    <n v="272.38"/>
    <s v="EUR"/>
    <n v="272.38"/>
    <s v="Used"/>
    <x v="1"/>
    <b v="0"/>
    <s v=""/>
    <s v="https://www.ebay.de/itm/306240343191?_skw=iPhone+13+128gb+unlocked&amp;hash=item474d58cc97:g:PVsAAOSwjshn-Twd"/>
  </r>
  <r>
    <s v="DE"/>
    <x v="2"/>
    <s v="Apple iPhone 13 grün 128GB entsperrt Smartphone mit 85% Akku"/>
    <n v="281.95"/>
    <s v="EUR"/>
    <n v="281.95"/>
    <s v="Used"/>
    <x v="1"/>
    <b v="0"/>
    <s v=""/>
    <s v="https://www.ebay.de/itm/205410040380?_skw=iPhone+13+128gb+unlocked&amp;hash=item2fd3647a3c:g:NiMAAOSwarhn-SCM"/>
  </r>
  <r>
    <s v="DE"/>
    <x v="2"/>
    <s v="Apple iPhone 13 128GB entsperrt, sehr guter Zustand Grade B"/>
    <n v="316.52999999999997"/>
    <s v="EUR"/>
    <n v="316.52999999999997"/>
    <s v="Used"/>
    <x v="1"/>
    <b v="0"/>
    <s v=""/>
    <s v="https://www.ebay.de/itm/176683437582?_skw=iPhone+13+128gb+unlocked&amp;hash=item2923274e0e:g:0x0AAOSwHGRnNxfC"/>
  </r>
  <r>
    <s v="DE"/>
    <x v="2"/>
    <s v="Apple iPhone 13 128GB entsperrt Smartphone Mitternacht - 10% EXTRA RABATT - GUT B+"/>
    <n v="304.27"/>
    <s v="EUR"/>
    <n v="304.27"/>
    <s v="Good - Refurbished"/>
    <x v="1"/>
    <b v="0"/>
    <s v=""/>
    <s v="https://www.ebay.de/itm/186519032212?_skw=iPhone+13+128gb+unlocked&amp;hash=item2b6d669194:g:NN4AAOSwo-Ri83Dn"/>
  </r>
  <r>
    <s v="DE"/>
    <x v="2"/>
    <s v="Apple iPhone 13 128GB entsperrt Smartphone grün - 15 % extra RABATT - GUT B+"/>
    <n v="304.27"/>
    <s v="EUR"/>
    <n v="304.27"/>
    <s v="Good - Refurbished"/>
    <x v="1"/>
    <b v="0"/>
    <s v=""/>
    <s v="https://www.ebay.de/itm/186514298923?_skw=iPhone+13+128gb+unlocked&amp;hash=item2b6d1e582b:g:5cAAAOSwhn1klJ69"/>
  </r>
  <r>
    <s v="DE"/>
    <x v="2"/>
    <s v="Apple iPhone 13 - 128 GB - Black (Unlocked) (CA) - Excellent Condition"/>
    <n v="335.82"/>
    <s v="EUR"/>
    <n v="335.82"/>
    <s v="Used"/>
    <x v="1"/>
    <b v="0"/>
    <s v=""/>
    <s v="https://www.ebay.de/itm/205463229126?_skw=iPhone+13+128gb+unlocked&amp;hash=item2fd69012c6:g:6HsAAOSwOa5oFkvQ"/>
  </r>
  <r>
    <s v="DE"/>
    <x v="2"/>
    <s v="🔥✅Apple iPhone 13 A2633 128GB Midnight Unlocked 100%BH #92h Guter Zustand ✅✅🔥"/>
    <n v="340.66"/>
    <s v="EUR"/>
    <n v="340.66"/>
    <s v="Used"/>
    <x v="1"/>
    <b v="0"/>
    <s v=""/>
    <s v="https://www.ebay.de/itm/365541363209?_skw=iPhone+13+128gb+unlocked&amp;hash=item551bf68e09:g:q3AAAeSwlKln~9YC"/>
  </r>
  <r>
    <s v="DE"/>
    <x v="2"/>
    <s v="Apple iPhone 13 128GB entsperrt Smartphone, Starlight - 10% Extra Code AUS - GUT B"/>
    <n v="304.27"/>
    <s v="EUR"/>
    <n v="304.27"/>
    <s v="Good - Refurbished"/>
    <x v="1"/>
    <b v="0"/>
    <s v=""/>
    <s v="https://www.ebay.de/itm/204245197802?_skw=iPhone+13+128gb+unlocked&amp;hash=item2f8df663ea:g:pqIAAOSwqttkbfas"/>
  </r>
  <r>
    <s v="DE"/>
    <x v="2"/>
    <s v="iPhone 13 128GB Midnight Unlocked Beschreibung lesen"/>
    <n v="211.47"/>
    <s v="EUR"/>
    <n v="211.47"/>
    <s v="Used"/>
    <x v="1"/>
    <b v="0"/>
    <s v=""/>
    <s v="https://www.ebay.de/itm/376219248433?_skw=iPhone+13+128gb+unlocked&amp;hash=item57986a2731:g:I9AAAeSw-K9oFgkB"/>
  </r>
  <r>
    <s v="DE"/>
    <x v="2"/>
    <s v="Apple iPhone 13 128GB MLPK3B/A entsperrt 17.1.2 iOS 89% Batteriezustand blau Handy"/>
    <n v="411.13"/>
    <s v="EUR"/>
    <n v="411.13"/>
    <s v="Used"/>
    <x v="1"/>
    <b v="0"/>
    <s v=""/>
    <s v="https://www.ebay.de/itm/306282186067?_skw=iPhone+13+128gb+unlocked&amp;hash=item474fd74553:g:nEMAAeSwoiZoFOwk"/>
  </r>
  <r>
    <s v="DE"/>
    <x v="2"/>
    <s v="iPhone 13 128GB - FANTASTISCHER ZUSTAND - grün - entsperrt verpackt schneller Versand"/>
    <n v="293.70999999999998"/>
    <s v="EUR"/>
    <n v="293.70999999999998"/>
    <s v="Used"/>
    <x v="1"/>
    <b v="0"/>
    <s v=""/>
    <s v="https://www.ebay.de/itm/197233637668?_skw=iPhone+13+128gb+unlocked&amp;hash=item2dec0a7924:g:2tcAAeSwkmdn-qjX"/>
  </r>
  <r>
    <s v="DE"/>
    <x v="2"/>
    <s v="Apple iPhone 13 128GB 5G entsperrt Handy Mitternacht - EXTRA 10% RABATT - TOP A"/>
    <n v="339.51"/>
    <s v="EUR"/>
    <n v="339.51"/>
    <s v="Used"/>
    <x v="1"/>
    <b v="0"/>
    <s v=""/>
    <s v="https://www.ebay.de/itm/186514298960?_skw=iPhone+13+128gb+unlocked&amp;hash=item2b6d1e5850:g:oSAAAOSwNIRlS5fI"/>
  </r>
  <r>
    <s v="DE"/>
    <x v="2"/>
    <s v="Apple iPhone 13 mitternachtsblau 128GB entsperrt Smartphone mit 77% Akku"/>
    <n v="281.95"/>
    <s v="EUR"/>
    <n v="281.95"/>
    <s v="Used"/>
    <x v="1"/>
    <b v="0"/>
    <s v=""/>
    <s v="https://www.ebay.de/itm/205410087594?_skw=iPhone+13+128gb+unlocked&amp;hash=item2fd36532aa:g:~9gAAOSwGJJn-Sdh"/>
  </r>
  <r>
    <s v="DE"/>
    <x v="2"/>
    <s v="Apple iPhone 13 128GB 5G entsperrt Handy Mitternacht - EXTRA 15% RABATT - TOP A"/>
    <n v="352.45"/>
    <s v="EUR"/>
    <n v="352.45"/>
    <s v="Used"/>
    <x v="1"/>
    <b v="0"/>
    <s v=""/>
    <s v="https://www.ebay.de/itm/156939524640?_skw=iPhone+13+128gb+unlocked&amp;hash=item248a531a20:g:cqMAAeSwfEdoEOTe"/>
  </r>
  <r>
    <s v="DE"/>
    <x v="2"/>
    <s v="Apple iPhone 13 - 128GB - Black (Unlocked) (CA) Very Good Condition "/>
    <n v="301.22000000000003"/>
    <s v="EUR"/>
    <n v="301.22000000000003"/>
    <s v="Used"/>
    <x v="1"/>
    <b v="0"/>
    <s v=""/>
    <s v="https://www.ebay.de/itm/306135540499?_skw=iPhone+13+128gb+unlocked&amp;hash=item474719a313:g:3j8AAOSwNSRnJ7kT"/>
  </r>
  <r>
    <s v="DE"/>
    <x v="2"/>
    <s v="Apple iPhone 13 128GB 256GB, 5G entsperrt Handy - 15% + £10 RABATT - SEHR GUT A"/>
    <n v="339.51"/>
    <s v="EUR"/>
    <n v="339.51"/>
    <s v="Very Good - Refurbished"/>
    <x v="2"/>
    <b v="0"/>
    <s v=""/>
    <s v="https://www.ebay.de/itm/186514298916?_skw=iPhone+13+128gb+unlocked&amp;hash=item2b6d1e5824:g:WzEAAOSw27VlGeRR"/>
  </r>
  <r>
    <s v="DE"/>
    <x v="2"/>
    <s v="Apple iPhone 13 128GB Smartphone - BH 86% - grün - Netzwerk entsperrt (B)"/>
    <n v="305.39999999999998"/>
    <s v="EUR"/>
    <n v="305.39999999999998"/>
    <s v="Used"/>
    <x v="1"/>
    <b v="0"/>
    <s v=""/>
    <s v="https://www.ebay.de/itm/236061693618?_skw=iPhone+13+128gb+unlocked&amp;hash=item36f65f96b2:g:S6AAAeSwoWxoA2sN"/>
  </r>
  <r>
    <s v="DE"/>
    <x v="2"/>
    <s v="Apple iPhone 13 - 128GB - Mitternacht entsperrt - Top Zustand"/>
    <n v="293.69"/>
    <s v="EUR"/>
    <n v="293.69"/>
    <s v="Used"/>
    <x v="1"/>
    <b v="0"/>
    <s v=""/>
    <s v="https://www.ebay.de/itm/186764240468?_skw=iPhone+13+128gb+unlocked&amp;hash=item2b7c042654:g:4S0AAOSwKFZnKdo8"/>
  </r>
  <r>
    <s v="DE"/>
    <x v="2"/>
    <s v="Apple iPhone 13 - 128GB Mitternacht entsperrt - Unberührtes GRADE A+ - Zubehör in Verpackung"/>
    <n v="376.91"/>
    <s v="EUR"/>
    <n v="376.91"/>
    <s v="Used"/>
    <x v="1"/>
    <b v="0"/>
    <s v=""/>
    <s v="https://www.ebay.de/itm/135059826283?_skw=iPhone+13+128gb+unlocked&amp;hash=item1f7231666b:g:V~kAAOSwtglmRH4X"/>
  </r>
  <r>
    <s v="DE"/>
    <x v="2"/>
    <s v="Apple iPhone 13 - 128GB - 100 %BH - Mitternacht (entsperrt) Top Zustand 🙂"/>
    <n v="646.15"/>
    <s v="EUR"/>
    <n v="646.15"/>
    <s v="Used"/>
    <x v="1"/>
    <b v="0"/>
    <s v=""/>
    <s v="https://www.ebay.de/itm/256232639852?_skw=iPhone+13+128gb+unlocked&amp;hash=item3ba8a7cd6c:g:TLYAAOSw--1lEfwV"/>
  </r>
  <r>
    <s v="DE"/>
    <x v="2"/>
    <s v="Apple iPhone 13 - 128GB - Black (Unlocked) (CA) Very Good Condition "/>
    <n v="301.22000000000003"/>
    <s v="EUR"/>
    <n v="301.22000000000003"/>
    <s v="Used"/>
    <x v="1"/>
    <b v="0"/>
    <s v=""/>
    <s v="https://www.ebay.de/itm/306054400642?_skw=iPhone+13+128gb+unlocked&amp;hash=item4742438a82:g:6WgAAOSw5S5njx4J"/>
  </r>
  <r>
    <s v="DE"/>
    <x v="2"/>
    <s v="Apple iPhone 13 128GB Starlight simfrei/entsperrt Handy - A-Grade"/>
    <n v="380.84"/>
    <s v="EUR"/>
    <n v="380.84"/>
    <s v="Excellent - Refurbished"/>
    <x v="0"/>
    <b v="0"/>
    <s v=""/>
    <s v="https://www.ebay.de/itm/405022191210?_skw=iPhone+13+128gb+unlocked&amp;hash=item5e4d342e6a:g:R28AAOSwhRJjqxEp"/>
  </r>
  <r>
    <s v="DE"/>
    <x v="2"/>
    <s v="Apple iPhone 13 MINI 128 GB Starlight entsperrt verpackt Verkäufergarantie UK-MODELL"/>
    <n v="351.27"/>
    <s v="EUR"/>
    <n v="351.27"/>
    <s v="Used"/>
    <x v="1"/>
    <b v="0"/>
    <s v=""/>
    <s v="https://www.ebay.de/itm/267230640544?_skw=iPhone+13+128gb+unlocked&amp;hash=item3e382ff9a0:g:5L4AAOSwquNm0JcC"/>
  </r>
  <r>
    <s v="DE"/>
    <x v="2"/>
    <s v="Apple iPhone 13 - 128GB 256GB 512GB entsperrt - alle Farben - TOP A+"/>
    <n v="399.43"/>
    <s v="EUR"/>
    <n v="399.43"/>
    <s v="Excellent - Refurbished"/>
    <x v="0"/>
    <b v="0"/>
    <s v=""/>
    <s v="https://www.ebay.de/itm/185753344898?_skw=iPhone+13+128gb+unlocked&amp;hash=item2b3fc31b82:g:plkAAOSwoRphhlRH"/>
  </r>
  <r>
    <s v="DE"/>
    <x v="2"/>
    <s v="Apple iPhone 13 5G - 128GB - entsperrt Smartphone - NEUWERTIG - A+"/>
    <n v="332.46"/>
    <s v="EUR"/>
    <n v="332.46"/>
    <s v="Used"/>
    <x v="1"/>
    <b v="0"/>
    <s v=""/>
    <s v="https://www.ebay.de/itm/306121991334?_skw=iPhone+13+128gb+unlocked&amp;hash=item47464ae4a6:g:ON4AAOSwW7dns2~5"/>
  </r>
  <r>
    <s v="ES"/>
    <x v="2"/>
    <s v="Apple iPhone 13 - 128 GB - Blue (Unlocked) (CA)"/>
    <n v="240.33"/>
    <s v="EUR"/>
    <n v="240.33"/>
    <s v="Used"/>
    <x v="1"/>
    <b v="0"/>
    <s v=""/>
    <s v="https://www.ebay.es/itm/388361893600?_skw=iPhone+13+128gb+unlocked&amp;hash=item5a6c2c36e0:g:ljEAAOSwmbZoFiwH"/>
  </r>
  <r>
    <s v="ES"/>
    <x v="2"/>
    <s v="Apple iPhone 13 - 128 GB - Black (Unlocked) (CA) - Excellent Condition"/>
    <n v="335.82"/>
    <s v="EUR"/>
    <n v="335.82"/>
    <s v="Used"/>
    <x v="1"/>
    <b v="0"/>
    <s v=""/>
    <s v="https://www.ebay.es/itm/205463229126?_skw=iPhone+13+128gb+unlocked&amp;hash=item2fd69012c6:g:6HsAAOSwOa5oFkvQ"/>
  </r>
  <r>
    <s v="ES"/>
    <x v="2"/>
    <s v="Apple iPhone 13 - 128GB - Midnight (Unlocked) - "/>
    <n v="300"/>
    <s v="EUR"/>
    <n v="300"/>
    <s v="Used"/>
    <x v="1"/>
    <b v="0"/>
    <s v=""/>
    <s v="https://www.ebay.es/itm/226730449980?_skw=iPhone+13+128gb+unlocked&amp;hash=item34ca301c3c:g:kCcAAeSwVbpoE5VD"/>
  </r>
  <r>
    <s v="ES"/>
    <x v="2"/>
    <s v="BUENO Apple iPhone 13 - 128 GB/256 GB - todos los colores desbloqueado (cualquier operador)"/>
    <n v="252.28"/>
    <s v="EUR"/>
    <n v="252.28"/>
    <s v="Used"/>
    <x v="1"/>
    <b v="0"/>
    <s v=""/>
    <s v="https://www.ebay.es/itm/396529503582?_skw=iPhone+13+128gb+unlocked&amp;hash=item5c53000d5e:g:4WQAAOSwxMhoCwJP"/>
  </r>
  <r>
    <s v="ES"/>
    <x v="2"/>
    <s v="Apple iPhone 13 128 GB 6,1 pulgadas totalmente desbloqueado - Bueno"/>
    <n v="242.54"/>
    <s v="EUR"/>
    <n v="242.54"/>
    <s v="Good - Refurbished"/>
    <x v="1"/>
    <b v="0"/>
    <s v=""/>
    <s v="https://www.ebay.es/itm/134353979702?_skw=iPhone+13+128gb+unlocked&amp;hash=item1f481f0936:g:5LwAAOSw1~xn7BGj"/>
  </r>
  <r>
    <s v="ES"/>
    <x v="2"/>
    <s v="Apple iPhone 13 - 128 GB - Black (Unlocked) (CA)"/>
    <n v="272.38"/>
    <s v="EUR"/>
    <n v="272.38"/>
    <s v="Used"/>
    <x v="1"/>
    <b v="0"/>
    <s v=""/>
    <s v="https://www.ebay.es/itm/306240343191?_skw=iPhone+13+128gb+unlocked&amp;hash=item474d58cc97:g:PVsAAOSwjshn-Twd"/>
  </r>
  <r>
    <s v="ES"/>
    <x v="2"/>
    <s v="iphone 13 desbloqueado 128gb excelente"/>
    <n v="265.56"/>
    <s v="EUR"/>
    <n v="265.56"/>
    <s v="Used"/>
    <x v="1"/>
    <b v="0"/>
    <s v=""/>
    <s v="https://www.ebay.es/itm/365579304433?_skw=iPhone+13+128gb+unlocked&amp;hash=item551e397df1:g:71EAAeSw1cloFiw-"/>
  </r>
  <r>
    <s v="ES"/>
    <x v="2"/>
    <s v="Apple iPhone 13 (91 % batería) desbloqueado de fábrica negro/medianoche 128 GB #21573"/>
    <n v="247.84"/>
    <s v="EUR"/>
    <n v="247.84"/>
    <s v="Used"/>
    <x v="1"/>
    <b v="0"/>
    <s v=""/>
    <s v="https://www.ebay.es/itm/376186143388?_skw=iPhone+13+128gb+unlocked&amp;hash=item579671029c:g:-7oAAeSwseBoBFyf"/>
  </r>
  <r>
    <s v="ES"/>
    <x v="2"/>
    <s v="Apple iPhone 13 desbloqueado de fábrica negro 128 GB"/>
    <n v="208.02"/>
    <s v="EUR"/>
    <n v="208.02"/>
    <s v="Used"/>
    <x v="1"/>
    <b v="0"/>
    <s v=""/>
    <s v="https://www.ebay.es/itm/267147205660?_skw=iPhone+13+128gb+unlocked&amp;hash=item3e3336dc1c:g:ILcAAOSwi1tnpCpd"/>
  </r>
  <r>
    <s v="ES"/>
    <x v="2"/>
    <s v="SMARTPHONE APPLE IPhone 13, 128/256/512gb red desbloqueado - excelente estado"/>
    <n v="317.07"/>
    <s v="EUR"/>
    <n v="317.07"/>
    <s v="Excellent - Refurbished"/>
    <x v="0"/>
    <b v="0"/>
    <s v=""/>
    <s v="https://www.ebay.es/itm/387748405105?_skw=iPhone+13+128gb+unlocked&amp;hash=item5a479b1f71:g:aRUAAOSwDMJnZZ4N"/>
  </r>
  <r>
    <s v="ES"/>
    <x v="2"/>
    <s v="iPhone 13 128gb desbloqueado excelente estado y funda Otter Box"/>
    <n v="309.82"/>
    <s v="EUR"/>
    <n v="309.82"/>
    <s v="Used"/>
    <x v="1"/>
    <b v="0"/>
    <s v=""/>
    <s v="https://www.ebay.es/itm/236084595616?_skw=iPhone+13+128gb+unlocked&amp;hash=item36f7bd0ba0:g:otkAAeSw8IxoFpVU"/>
  </r>
  <r>
    <s v="ES"/>
    <x v="2"/>
    <s v="Apple iPhone 13 - 128 GB - Midnight (Unlocked) (CA) - Excellent Condition 92% BH"/>
    <n v="335.82"/>
    <s v="EUR"/>
    <n v="335.82"/>
    <s v="Used"/>
    <x v="1"/>
    <b v="0"/>
    <s v=""/>
    <s v="https://www.ebay.es/itm/205461159385?_skw=iPhone+13+128gb+unlocked&amp;hash=item2fd6707dd9:g:3~wAAOSwFRJn5z3H"/>
  </r>
  <r>
    <s v="ES"/>
    <x v="2"/>
    <s v="Apple iPhone 13 desbloqueado de fábrica azul 128 GB #21682"/>
    <n v="247.84"/>
    <s v="EUR"/>
    <n v="247.84"/>
    <s v="Used"/>
    <x v="1"/>
    <b v="0"/>
    <s v=""/>
    <s v="https://www.ebay.es/itm/376209222629?_skw=iPhone+13+128gb+unlocked&amp;hash=item5797d12be5:g:X5QAAeSwdaVoEI0d"/>
  </r>
  <r>
    <s v="ES"/>
    <x v="2"/>
    <s v="iphone 13 starlight 128gb desbloqueado"/>
    <n v="243.43"/>
    <s v="EUR"/>
    <n v="243.43"/>
    <s v="Used"/>
    <x v="1"/>
    <b v="0"/>
    <s v=""/>
    <s v="https://www.ebay.es/itm/388343566345?_skw=iPhone+13+128gb+unlocked&amp;hash=item5a6b149009:g:YnIAAeSwK4RoEVv0"/>
  </r>
  <r>
    <s v="ES"/>
    <x v="2"/>
    <s v="Apple iPhone 13 desbloqueado de fábrica (88 % batería) rosa 128 GB #21790"/>
    <n v="247.84"/>
    <s v="EUR"/>
    <n v="247.84"/>
    <s v="Used"/>
    <x v="1"/>
    <b v="0"/>
    <s v=""/>
    <s v="https://www.ebay.es/itm/376221736918?_skw=iPhone+13+128gb+unlocked&amp;hash=item5798901fd6:g:iKwAAeSw59NoFxXx"/>
  </r>
  <r>
    <s v="ES"/>
    <x v="2"/>
    <s v="Apple iPhone 13 - 128 GB - Medianoche (desbloqueado) (CDMA + GSM) A2482"/>
    <n v="292.11"/>
    <s v="EUR"/>
    <n v="292.11"/>
    <s v="Used"/>
    <x v="1"/>
    <b v="0"/>
    <s v=""/>
    <s v="https://www.ebay.es/itm/286262728336?_skw=iPhone+13+128gb+unlocked&amp;hash=item42a6969690:g:x6MAAOSwpa9nhXWL"/>
  </r>
  <r>
    <s v="ES"/>
    <x v="2"/>
    <s v="Apple iPhone 13 - 128 GB - Rojo (desbloqueado) A2482 CDMA + GSM Leer"/>
    <n v="283.26"/>
    <s v="EUR"/>
    <n v="283.26"/>
    <s v="Used"/>
    <x v="1"/>
    <b v="0"/>
    <s v=""/>
    <s v="https://www.ebay.es/itm/286054687472?_skw=iPhone+13+128gb+unlocked&amp;hash=item429a3022f0:g:qtUAAOSwqAZm4Lf4"/>
  </r>
  <r>
    <s v="ES"/>
    <x v="2"/>
    <s v="Apple iPhone 13 - 128GB - Azul (desbloqueado) A2482 (CDMA + GSM) Leer"/>
    <n v="274.41000000000003"/>
    <s v="EUR"/>
    <n v="274.41000000000003"/>
    <s v="Used"/>
    <x v="1"/>
    <b v="0"/>
    <s v=""/>
    <s v="https://www.ebay.es/itm/276815701103?_skw=iPhone+13+128gb+unlocked&amp;hash=item407380646f:g:AJUAAOSwvzlnhWxc"/>
  </r>
  <r>
    <s v="ES"/>
    <x v="2"/>
    <s v="Apple iPhone 13 - 128GB - Rojo (desbloqueado) A2482 (CDMA + GSM)"/>
    <n v="292.11"/>
    <s v="EUR"/>
    <n v="292.11"/>
    <s v="Used"/>
    <x v="1"/>
    <b v="0"/>
    <s v=""/>
    <s v="https://www.ebay.es/itm/286200640023?_skw=iPhone+13+128gb+unlocked&amp;hash=item42a2e33217:g:eksAAOSwzX9nUdMH"/>
  </r>
  <r>
    <s v="ES"/>
    <x v="2"/>
    <s v="Apple iPhone 13 - 128 GB - Verde (desbloqueado) A2482 (CDMA + GSM)"/>
    <n v="309.82"/>
    <s v="EUR"/>
    <n v="309.82"/>
    <s v="Used"/>
    <x v="1"/>
    <b v="0"/>
    <s v=""/>
    <s v="https://www.ebay.es/itm/286253484022?_skw=iPhone+13+128gb+unlocked&amp;hash=item42a60987f6:g:oTIAAOSwwCBnfgXk"/>
  </r>
  <r>
    <s v="ES"/>
    <x v="2"/>
    <s v="Apple iPhone 13 - 128 GB - Verde (desbloqueado) A2482 CDMA + GSM"/>
    <n v="300.95999999999998"/>
    <s v="EUR"/>
    <n v="300.95999999999998"/>
    <s v="Used"/>
    <x v="1"/>
    <b v="0"/>
    <s v=""/>
    <s v="https://www.ebay.es/itm/276768505201?_skw=iPhone+13+128gb+unlocked&amp;hash=item4070b03d71:g:rpoAAOSwud9nUf8m"/>
  </r>
  <r>
    <s v="GB"/>
    <x v="2"/>
    <s v="Apple iPhone 13 128GB 256GB Unlocked All Colours EXCELLENT CONDITION A++"/>
    <n v="274.95"/>
    <s v="GBP"/>
    <n v="321.69149999999996"/>
    <s v="Excellent - Refurbished"/>
    <x v="0"/>
    <b v="1"/>
    <s v=""/>
    <s v="https://www.ebay.co.uk/itm/326235335314?_skw=iPhone+13+128gb+unlocked&amp;hash=item4bf5242a92:g:zt4AAOSwVKJmv3Wa&amp;amdata=enc%3AAQAKAAAA8PeG5RIuIyokJHJy903%2F5UYmpgLUaLZpaYzdu1zt06lUE1Hjcx71VFXgJzMcDasxrYug53CcPtvVl2dJESSrmkRPeEhOsAvdxhzrITx5yw7y46dwcW5F18RZtFcFKYULEgRW8MUVzViEZ5wKe8CB%2BuoeRaPI7240t1RfY9ZE2PkgyRq9Bmpb2wn%2F%2BQCQ7GVApdsdWBDPNJNu4sq%2FBBAuWRNwzO%2F9771lKz%2Ftc5jTxMBzaEhg0qqW%2Fp%2FFeBxh%2B4GKbAxmlK4Q0%2FnnM4YTttr7jtwB40qGvocqDxY0gMsWfueSE0bzsbkq56tyPl1nyLsMsQ%3D%3D"/>
  </r>
  <r>
    <s v="GB"/>
    <x v="2"/>
    <s v="Apple iPhone 13 128GB 256GB Unlocked All Colours EXCELLENT CONDITION A++"/>
    <n v="269.99"/>
    <s v="GBP"/>
    <n v="315.88830000000002"/>
    <s v="Excellent - Refurbished"/>
    <x v="0"/>
    <b v="1"/>
    <s v=""/>
    <s v="https://www.ebay.co.uk/itm/394454606518?_skw=iPhone+13+128gb+unlocked&amp;hash=item5bd753a2b6:g:EqUAAOSwj2Zj5R5l&amp;amdata=enc%3AAQAKAAAA8PeG5RIuIyokJHJy903%2F5UZR04eiaeofdHqqH8wCm7yNVCU9w1OPaZmBh%2F6%2FKOn46%2FSNj3ZH8jjvXYsok0jnYyznKsUUHz51I5yoTu0E9tIOIzJ0mc2nWaOEWVw1F8xiyvyRNTuoX89M0iBnwXHBzBEhwfuhkB%2FFT23ugwitOlywUwHMXIjyv0hzirjWljK2JpelBd6tvPJkac8tBzJKgbJ0zhmq5hrjfaLU%2Fl%2FRJcf1Y%2FHtef6BzWik%2B3ddVwydKZSCbIae4Pi5Hv1evf7dpsqNtdQ4noEnadSjUWKLrJ0xtO82XdPhEIOyf%2FvYDFn7yQ%3D%3D"/>
  </r>
  <r>
    <s v="GB"/>
    <x v="2"/>
    <s v="Apple iphone 13 - 128gb - Midnight - Unlocked - Good condition"/>
    <n v="187.92"/>
    <s v="GBP"/>
    <n v="219.86639999999997"/>
    <s v="Used"/>
    <x v="1"/>
    <b v="0"/>
    <s v=""/>
    <s v="https://www.ebay.co.uk/itm/376223014268?_skw=iPhone+13+128gb+unlocked&amp;hash=item5798a39d7c:g:f-UAAOSwrEFoGG0R"/>
  </r>
  <r>
    <s v="GB"/>
    <x v="2"/>
    <s v="Apple iPhone 13 128GB  Unlocked All Colours EXCELLENT CONDITION A++"/>
    <n v="261.88"/>
    <s v="GBP"/>
    <n v="306.39959999999996"/>
    <s v="Opened – never used"/>
    <x v="3"/>
    <b v="0"/>
    <s v=""/>
    <s v="https://www.ebay.co.uk/itm/267209961351?_skw=iPhone+13+128gb+unlocked&amp;hash=item3e36f46f87:g:H~cAAOSwKe1n7~bq"/>
  </r>
  <r>
    <s v="GB"/>
    <x v="2"/>
    <s v="iPhone 13 - Black - 128gb - Unlocked good condition"/>
    <n v="198.32"/>
    <s v="GBP"/>
    <n v="232.03439999999998"/>
    <s v="Used"/>
    <x v="1"/>
    <b v="0"/>
    <s v=""/>
    <s v="https://www.ebay.co.uk/itm/135761049166?_skw=iPhone+13+128gb+unlocked&amp;hash=item1f9bfd364e:g:C84AAOSwjXpoF4lC"/>
  </r>
  <r>
    <s v="GB"/>
    <x v="2"/>
    <s v="Apple iPhone 13 Blue 128gb Unlocked"/>
    <n v="172.32"/>
    <s v="GBP"/>
    <n v="201.61439999999999"/>
    <s v="Used"/>
    <x v="1"/>
    <b v="0"/>
    <s v=""/>
    <s v="https://www.ebay.co.uk/itm/388363178014?_skw=iPhone+13+128gb+unlocked&amp;hash=item5a6c3fd01e:g:PEoAAOSwQU9oFoZW"/>
  </r>
  <r>
    <s v="GB"/>
    <x v="2"/>
    <s v="iPhone 13 - Midnight - 128gb - Unlocked"/>
    <n v="170.11"/>
    <s v="GBP"/>
    <n v="199.02870000000001"/>
    <s v="Used"/>
    <x v="1"/>
    <b v="0"/>
    <s v=""/>
    <s v="https://www.ebay.co.uk/itm/388370264508?_skw=iPhone+13+128gb+unlocked&amp;hash=item5a6cabf1bc:g:it8AAeSwM81oGH7H"/>
  </r>
  <r>
    <s v="GB"/>
    <x v="2"/>
    <s v="Apple iPhone 13 - 128GB - Blue (Unlocked) - Next Day Delivery!"/>
    <n v="219.12"/>
    <s v="GBP"/>
    <n v="256.37040000000002"/>
    <s v="Used"/>
    <x v="1"/>
    <b v="0"/>
    <s v=""/>
    <s v="https://www.ebay.co.uk/itm/205465362080?_skw=iPhone+13+128gb+unlocked&amp;hash=item2fd6b09ea0:g:HsMAAOSwrxRoF6BX"/>
  </r>
  <r>
    <s v="GB"/>
    <x v="2"/>
    <s v="Apple iPhone 13 - 128GB - Pink (Unlocked)"/>
    <n v="208.72"/>
    <s v="GBP"/>
    <n v="244.20239999999998"/>
    <s v="Used"/>
    <x v="1"/>
    <b v="0"/>
    <s v=""/>
    <s v="https://www.ebay.co.uk/itm/405835548237?_skw=iPhone+13+128gb+unlocked&amp;hash=item5e7daf064d:g:W0sAAeSw9PFoF4cz"/>
  </r>
  <r>
    <s v="GB"/>
    <x v="2"/>
    <s v="NEW Apple iPhone 13 5G 128GB - 256GB ios All Colours Unlocked in re-SEALED BOX"/>
    <n v="309.49"/>
    <s v="GBP"/>
    <n v="362.10329999999999"/>
    <s v="Opened – never used"/>
    <x v="3"/>
    <b v="1"/>
    <s v=""/>
    <s v="https://www.ebay.co.uk/itm/325563795547?_skw=iPhone+13+128gb+unlocked&amp;hash=item4bcd1d485b:g:DUQAAOSwO6VkBj1-&amp;amdata=enc%3AAQAKAAAA8PeG5RIuIyokJHJy903%2F5UYT%2BUhGcnjn%2BBAt0Qy%2F7nvnFX3ZSuheJe%2FWYcXrSSnQ%2BWQb2xz4Z06WmMmPhoDL0W6nCev0KtxmXD7wi8d%2BETLAI3BtnxtOVvCa23kSkjtkzLaM16t727MiuxC9caZouBGPRoZrefO97elj1VU2JmJ2%2FDRTpl8H4l1DC8ZcQKJ%2BLNUQ0JsYTzkKCAnLHTOXtUtaLzCROGtrKEio9TJ9X1mcv92HIBJqGQItKYNgrdxOGuklLqTlivH%2F0qF9bYkQBxtNRLKJJdNnwqvj2Smey2d57qmJdJ0CjA6nK91wuilVgA%3D%3D"/>
  </r>
  <r>
    <s v="GB"/>
    <x v="2"/>
    <s v="NEW Apple iPhone 13 128GB 256GB  Unlocked In Apple Box Pristine A+++ 💯 BH 🔋"/>
    <n v="294"/>
    <s v="GBP"/>
    <n v="343.97999999999996"/>
    <s v="Opened – never used"/>
    <x v="3"/>
    <b v="1"/>
    <s v=""/>
    <s v="https://www.ebay.co.uk/itm/365498344993?_skw=iPhone+13+128gb+unlocked&amp;hash=item5519662621:g:m1UAAOSwkxFnirKF"/>
  </r>
  <r>
    <s v="GB"/>
    <x v="2"/>
    <s v="Apple iPhone 13  128 GB Midnight Blue (Unlocked) Great Condition"/>
    <n v="185.57"/>
    <s v="GBP"/>
    <n v="217.11689999999999"/>
    <s v="Used"/>
    <x v="1"/>
    <b v="0"/>
    <s v=""/>
    <s v="https://www.ebay.co.uk/itm/297250958818?_skw=iPhone+13+128gb+unlocked&amp;hash=item453589ade2:g:FuwAAeSw1ZFoC9SI"/>
  </r>
  <r>
    <s v="GB"/>
    <x v="2"/>
    <s v="Apple iPhone 13 128GB, Unlocked, Midnight Blue, iOS"/>
    <n v="256.5"/>
    <s v="GBP"/>
    <n v="300.10499999999996"/>
    <s v="Opened – never used"/>
    <x v="3"/>
    <b v="0"/>
    <s v=""/>
    <s v="https://www.ebay.co.uk/itm/376223295373?_skw=iPhone+13+128gb+unlocked&amp;hash=item5798a7e78d:g:468AAeSwncJoGJQ8"/>
  </r>
  <r>
    <s v="GB"/>
    <x v="2"/>
    <s v="Apple iPhone 13 128GB/256GB/512GB - Unlocked - All Colours - Good Condition"/>
    <n v="254.99"/>
    <s v="GBP"/>
    <n v="298.3383"/>
    <s v="Good - Refurbished"/>
    <x v="1"/>
    <b v="1"/>
    <s v=""/>
    <s v="https://www.ebay.co.uk/itm/165492204450?_skw=iPhone+13+128gb+unlocked&amp;hash=item26881aa3a2:g:irsAAOSwjWtihQx2"/>
  </r>
  <r>
    <s v="GB"/>
    <x v="2"/>
    <s v="Apple iPhone 13-128GB 256GB Unlocked All Colours EXCELLENT CONDITION A++ 100%BH"/>
    <n v="289"/>
    <s v="GBP"/>
    <n v="338.13"/>
    <s v="Opened – never used"/>
    <x v="3"/>
    <b v="0"/>
    <s v=""/>
    <s v="https://www.ebay.co.uk/itm/226721546340?_skw=iPhone+13+128gb+unlocked&amp;hash=item34c9a84064:g:4OUAAOSw6UBoDB2C"/>
  </r>
  <r>
    <s v="GB"/>
    <x v="2"/>
    <s v="Apple iPhone 13 128GB Unlocked Smartphone Sim Free Pristine Grade A+"/>
    <n v="259.99"/>
    <s v="GBP"/>
    <n v="304.18829999999997"/>
    <s v="Excellent - Refurbished"/>
    <x v="0"/>
    <b v="0"/>
    <s v=""/>
    <s v="https://www.ebay.co.uk/itm/326496243006?_skw=iPhone+13+128gb+unlocked&amp;hash=item4c04b14d3e:g:t-YAAOSwTLVnyylP"/>
  </r>
  <r>
    <s v="GB"/>
    <x v="2"/>
    <s v="Apple iPhone 13 White - 128GB (Unlocked) - Used"/>
    <n v="200"/>
    <s v="GBP"/>
    <n v="234"/>
    <s v="Used"/>
    <x v="1"/>
    <b v="0"/>
    <s v=""/>
    <s v="https://www.ebay.co.uk/itm/187197072583?_skw=iPhone+13+128gb+unlocked&amp;hash=item2b95d0a4c7:g:v2UAAOSwy3hoGI6Z"/>
  </r>
  <r>
    <s v="GB"/>
    <x v="2"/>
    <s v="apple iphone 13 - 128gb - blue unlocked 100% Battery Health"/>
    <n v="229.52"/>
    <s v="GBP"/>
    <n v="268.53839999999997"/>
    <s v="Used"/>
    <x v="1"/>
    <b v="0"/>
    <s v=""/>
    <s v="https://www.ebay.co.uk/itm/286541296556?_skw=iPhone+13+128gb+unlocked&amp;hash=item42b73133ac:g:-xEAAeSwe4loFoUm"/>
  </r>
  <r>
    <s v="GB"/>
    <x v="2"/>
    <s v="Apple iPhone 13 64GB 128GB Unlocked Mobile Refurbished, Good Condition"/>
    <n v="239"/>
    <s v="GBP"/>
    <n v="279.63"/>
    <s v="Good - Refurbished"/>
    <x v="1"/>
    <b v="1"/>
    <s v=""/>
    <s v="https://www.ebay.co.uk/itm/116494636873?_skw=iPhone+13+128gb+unlocked&amp;hash=item1b1f9f1749:g:u80AAOSwJcpoEOUz&amp;amdata=enc%3AAQAKAAAA8PeG5RIuIyokJHJy903%2F5UaSIihhamn%2B5XFok86%2BwaenCYF134mUOEDYYLa3xKUofqjSiJdeGz6b1OrLCOG0DhILtrmILwZH89P5bklTk96ZoGkkXUY%2Bc5OM9GtrqYl5F1FnZq18bAStOrRuYUCG60BBlZ%2BD9oQkzuzX0loPaQh6rW3BJ6amvGn0KUG9Vrb90KcKG1bnVZapMZTC8ZnRfSBKaZOaRvFQA4CtQnSS2hcP0LIfvCaJEzSPI06Ac2IL8le3IxUBxDI0RLAZvXNGgXV%2FM4aCfHrE9gWyXo2njWyLqo9CqHoTPFDmn6pndkALRQ%3D%3D"/>
  </r>
  <r>
    <s v="GB"/>
    <x v="2"/>
    <s v="iPhone 13 128GB Unlocked Forest Green Excellent Used Condition Original Parts"/>
    <n v="229.52"/>
    <s v="GBP"/>
    <n v="268.53839999999997"/>
    <s v="Used"/>
    <x v="1"/>
    <b v="0"/>
    <s v=""/>
    <s v="https://www.ebay.co.uk/itm/197264069815?_skw=iPhone+13+128gb+unlocked&amp;hash=item2deddad4b7:g:psMAAeSw6HxoD8Sj"/>
  </r>
  <r>
    <s v="GB"/>
    <x v="2"/>
    <s v="Apple iPhone 13 128GB Unlocked 5G 6.1&quot; Pink Smartphone Great Condition"/>
    <n v="229.99"/>
    <s v="GBP"/>
    <n v="269.0883"/>
    <s v="Used"/>
    <x v="1"/>
    <b v="0"/>
    <s v=""/>
    <s v="https://www.ebay.co.uk/itm/326548038370?_skw=iPhone+13+128gb+unlocked&amp;hash=item4c07c7a2e2:g:3xYAAOSwctBn~SM9"/>
  </r>
  <r>
    <s v="GB"/>
    <x v="2"/>
    <s v="Apple iPhone 13 128GB 5G Unlocked iOS Smartphone All Colours - Excellent A++"/>
    <n v="299.99"/>
    <s v="GBP"/>
    <n v="350.98829999999998"/>
    <s v="Opened – never used"/>
    <x v="3"/>
    <b v="1"/>
    <s v=""/>
    <s v="https://www.ebay.co.uk/itm/375895262673?_skw=iPhone+13+128gb+unlocked&amp;hash=item57851a85d1:g:AYoAAOSw8HRnSxQn"/>
  </r>
  <r>
    <s v="GB"/>
    <x v="2"/>
    <s v="Apple iPhone 13 64GB 128GB Unlocked Mobile Refurbished, Very Good Condition"/>
    <n v="255"/>
    <s v="GBP"/>
    <n v="298.34999999999997"/>
    <s v="Very Good - Refurbished"/>
    <x v="2"/>
    <b v="1"/>
    <s v=""/>
    <s v="https://www.ebay.co.uk/itm/116494636166?_skw=iPhone+13+128gb+unlocked&amp;hash=item1b1f9f1486:g:FP4AAOSwM2ln-Q5i&amp;amdata=enc%3AAQAKAAAA8PeG5RIuIyokJHJy903%2F5UZhHUBD%2FEWBSb5VYSYvCfbhxN%2BFhodnOSTRQkEC%2Bc6ffvItT71SPMT3dBjYPJK1PMNiKA%2Fi6GQtzOHdhqJeoYtPQcZ8%2BUvQuVp86wxz6z3mH77mmFzTpnoOzQLFSvVQ2aHs4D1heZ7yGNBd5BqAOqFIM3zIvBqcHTmRUKH74yx47xmMh3gxcBwWahWo6JehXJLtssTAYVfvAEhhI7DmWzJdeDCy32s1Pey1TVSAoj72SNbiPNnGwL7NgjTMtyS92cGiEX2NCgFlnNQDt1HqyFz7ZRYvrTev5hlJsbqeEtZCXw%3D%3D"/>
  </r>
  <r>
    <s v="GB"/>
    <x v="2"/>
    <s v="Apple iPhone 13 - 128GB - Blue - (Unlocked) - Good Condition"/>
    <n v="285.99"/>
    <s v="GBP"/>
    <n v="334.60829999999999"/>
    <s v="Good - Refurbished"/>
    <x v="1"/>
    <b v="1"/>
    <s v=""/>
    <s v="https://www.ebay.co.uk/itm/295997073681?_skw=iPhone+13+128gb+unlocked&amp;hash=item44eacce911:g:wAwAAOSwkJBlMk8B&amp;amdata=enc%3AAQAKAAAA8PeG5RIuIyokJHJy903%2F5UarPqNG6WVqVgNnYp2l7wpQXt0LqFKGlrzkVczhgIpV6mbRlXXjAgVw0U4dr8V5tsV0jwe6stGfvBRQYdKx9GFGHf7lQXLxbZvMGt10cfpRP0EWLNWtzSZxfJvLCVwba%2FWecox%2FdYyc8VqDVOvXZb%2BIDTn3xmBL%2FyBfxLpyOhMtMuJIBzFe8FtmgVD2cMZLtlsMoBj3rNnlhSg%2BGVF%2FJL7J4ECjNvWp8RK7fHwn3ntvCEPhboQA2H12P%2B4oemnBUW%2FlzsdFU%2BL87PuX0D6LQ72UDxZemWBM4tZVzw%2FG5w8jyQ%3D%3D"/>
  </r>
  <r>
    <s v="GB"/>
    <x v="2"/>
    <s v="Apple iPhone 13 128GB 91% Battery Health Unlocked Pristine Condition - Black"/>
    <n v="259.99"/>
    <s v="GBP"/>
    <n v="304.18829999999997"/>
    <s v="Used"/>
    <x v="1"/>
    <b v="1"/>
    <s v=""/>
    <s v="https://www.ebay.co.uk/itm/376218886522?_skw=iPhone+13+128gb+unlocked&amp;hash=item579864a17a:g:kCUAAOSwL~poFgdB"/>
  </r>
  <r>
    <s v="GB"/>
    <x v="2"/>
    <s v="Apple iPhone 13 128GB 256GB 512GB Unlocked All Colours - Very Good Condition"/>
    <n v="254.99"/>
    <s v="GBP"/>
    <n v="298.3383"/>
    <s v="Very Good - Refurbished"/>
    <x v="2"/>
    <b v="1"/>
    <s v=""/>
    <s v="https://www.ebay.co.uk/itm/226733645948?_skw=iPhone+13+128gb+unlocked&amp;hash=item34ca60e07c:g:eTUAAOSw3s1oFi23"/>
  </r>
  <r>
    <s v="GB"/>
    <x v="2"/>
    <s v="Apple iPhone 13 -128GB -red Unlocked MINT CONDITION -QUICK RESPONSE/DELIVERY"/>
    <n v="219.12"/>
    <s v="GBP"/>
    <n v="256.37040000000002"/>
    <s v="Used"/>
    <x v="1"/>
    <b v="0"/>
    <s v=""/>
    <s v="https://www.ebay.co.uk/itm/316730207693?_skw=iPhone+13+128gb+unlocked&amp;hash=item49be976dcd:g:kcMAAOSwNShoCM0K"/>
  </r>
  <r>
    <s v="GB"/>
    <x v="2"/>
    <s v="Apple iPhone 13 6.1  128GB Midnight Unlocked  100% battery health NEW Condition "/>
    <n v="299.99"/>
    <s v="GBP"/>
    <n v="350.98829999999998"/>
    <s v="Opened – never used"/>
    <x v="3"/>
    <b v="1"/>
    <s v=""/>
    <s v="https://www.ebay.co.uk/itm/297262395314?_skw=iPhone+13+128gb+unlocked&amp;hash=item4536382fb2:g:qnwAAeSws-5oEWt1"/>
  </r>
  <r>
    <s v="GB"/>
    <x v="2"/>
    <s v="Apple iPhone 13-128GB-Blue (Unlocked)Slightly Damaged Used "/>
    <n v="187.92"/>
    <s v="GBP"/>
    <n v="219.86639999999997"/>
    <s v="Used"/>
    <x v="1"/>
    <b v="0"/>
    <s v=""/>
    <s v="https://www.ebay.co.uk/itm/316186998938?_skw=iPhone+13+128gb+unlocked&amp;hash=item499e36b89a:g:~ggAAOSwW4Fno37n"/>
  </r>
  <r>
    <s v="GB"/>
    <x v="2"/>
    <s v="Apple iPhone 13 - 128GB - Pink (Unlocked)"/>
    <n v="210"/>
    <s v="GBP"/>
    <n v="245.7"/>
    <s v="Used"/>
    <x v="1"/>
    <b v="0"/>
    <s v=""/>
    <s v="https://www.ebay.co.uk/itm/286544064061?_skw=iPhone+13+128gb+unlocked&amp;hash=item42b75b6e3d:g:10QAAeSwQV5n-6Jq"/>
  </r>
  <r>
    <s v="GB"/>
    <x v="2"/>
    <s v="iPhone 13 - Blue - Unlocked - 128gb - Good Used Condition"/>
    <n v="224.32"/>
    <s v="GBP"/>
    <n v="262.45439999999996"/>
    <s v="Used"/>
    <x v="1"/>
    <b v="0"/>
    <s v=""/>
    <s v="https://www.ebay.co.uk/itm/156945795252?_skw=iPhone+13+128gb+unlocked&amp;hash=item248ab2c8b4:g:BgAAAeSweYJoE5JU"/>
  </r>
  <r>
    <s v="GB"/>
    <x v="2"/>
    <s v="Apple iPhone 13 - 128GB - Pink (Unlocked),B H 87,no cracks,worked perfectly"/>
    <n v="206.86"/>
    <s v="GBP"/>
    <n v="242.02619999999999"/>
    <s v="Used"/>
    <x v="1"/>
    <b v="0"/>
    <s v=""/>
    <s v="https://www.ebay.co.uk/itm/127089637584?_skw=iPhone+13+128gb+unlocked&amp;hash=item1d9721f8d0:g:im4AAeSwdxpnyXiB"/>
  </r>
  <r>
    <s v="GB"/>
    <x v="2"/>
    <s v="Apple iPhone 13  128 GB (Battery 100%, Unlocked to all networks)"/>
    <n v="312"/>
    <s v="GBP"/>
    <n v="365.03999999999996"/>
    <s v="Used"/>
    <x v="1"/>
    <b v="0"/>
    <s v=""/>
    <s v="https://www.ebay.co.uk/itm/256914104376?_skw=iPhone+13+128gb+unlocked&amp;hash=item3bd1462038:g:Z~YAAOSwwXZn98Ki"/>
  </r>
  <r>
    <s v="GB"/>
    <x v="2"/>
    <s v="iPhone 13 128GB, Pink, Unlocked"/>
    <n v="219.12"/>
    <s v="GBP"/>
    <n v="256.37040000000002"/>
    <s v="Used"/>
    <x v="1"/>
    <b v="0"/>
    <s v=""/>
    <s v="https://www.ebay.co.uk/itm/205462996460?_skw=iPhone+13+128gb+unlocked&amp;hash=item2fd68c85ec:g:2aYAAeSwe2RoD6Ol"/>
  </r>
  <r>
    <s v="GB"/>
    <x v="2"/>
    <s v="Apple iPhone 13 -128GB- Mix Colours (Unlocked) Grade A Excellent  ✅   Boxed"/>
    <n v="279"/>
    <s v="GBP"/>
    <n v="326.43"/>
    <s v="Opened – never used"/>
    <x v="3"/>
    <b v="0"/>
    <s v=""/>
    <s v="https://www.ebay.co.uk/itm/387589832909?_skw=iPhone+13+128gb+unlocked&amp;hash=item5a3e2780cd:g:F4EAAOSwYU1nYs26"/>
  </r>
  <r>
    <s v="GB"/>
    <x v="2"/>
    <s v="Apple iPhone 13 128GB Unlocked Smartphone Sim Free Pristine Grade A+"/>
    <n v="265.99"/>
    <s v="GBP"/>
    <n v="311.20830000000001"/>
    <s v="Excellent - Refurbished"/>
    <x v="0"/>
    <b v="0"/>
    <s v=""/>
    <s v="https://www.ebay.co.uk/itm/205389052445?_skw=iPhone+13+128gb+unlocked&amp;hash=item2fd2243a1d:g:SokAAOSwrlJnyyiI"/>
  </r>
  <r>
    <s v="GB"/>
    <x v="2"/>
    <s v="Apple iPhone 13 128GB A2633 Blue tested Unlocked Boxed Grade C UK One Y Warranty"/>
    <n v="239"/>
    <s v="GBP"/>
    <n v="279.63"/>
    <s v="Good - Refurbished"/>
    <x v="1"/>
    <b v="1"/>
    <s v=""/>
    <s v="https://www.ebay.co.uk/itm/167487423605?_skw=iPhone+13+128gb+unlocked&amp;hash=item26ff074475:g:5pQAAOSwCgloEx~a"/>
  </r>
  <r>
    <s v="GB"/>
    <x v="2"/>
    <s v="Apple iPhone 13 - 128GB - Midnight (Unlocked)"/>
    <n v="210"/>
    <s v="GBP"/>
    <n v="245.7"/>
    <s v="Used"/>
    <x v="1"/>
    <b v="0"/>
    <s v=""/>
    <s v="https://www.ebay.co.uk/itm/286544064067?_skw=iPhone+13+128gb+unlocked&amp;hash=item42b75b6e43:g:VyYAAeSwcOVn-5wW"/>
  </r>
  <r>
    <s v="GB"/>
    <x v="2"/>
    <s v="Apple iPhone 13 128GB Unlocked EXCELLENT CONDITION A+++ with Physical Dual SIM"/>
    <n v="289.99"/>
    <s v="GBP"/>
    <n v="339.28829999999999"/>
    <s v="Opened – never used"/>
    <x v="3"/>
    <b v="1"/>
    <s v=""/>
    <s v="https://www.ebay.co.uk/itm/135690588761?_skw=iPhone+13+128gb+unlocked&amp;hash=item1f97ca1259:g:RXUAAOSwuVJn-LPy"/>
  </r>
  <r>
    <s v="GB"/>
    <x v="2"/>
    <s v="Apple iPhone 13 128GB/256GB/512GB - Unlocked - All Colours - Excellent"/>
    <n v="284.99"/>
    <s v="GBP"/>
    <n v="333.43829999999997"/>
    <s v="Excellent - Refurbished"/>
    <x v="0"/>
    <b v="1"/>
    <s v=""/>
    <s v="https://www.ebay.co.uk/itm/165492203168?_skw=iPhone+13+128gb+unlocked&amp;hash=item26881a9ea0:g:irsAAOSwjWtihQx2"/>
  </r>
  <r>
    <s v="GB"/>
    <x v="2"/>
    <s v="New Apple iPhone 13 128GB Starlight Unlocked 100% Battery"/>
    <n v="319.99"/>
    <s v="GBP"/>
    <n v="374.38830000000002"/>
    <s v="Opened – never used"/>
    <x v="3"/>
    <b v="0"/>
    <s v=""/>
    <s v="https://www.ebay.co.uk/itm/277086341235?_skw=iPhone+13+128gb+unlocked&amp;hash=item4083a20873:g:2~cAAOSwSBdoF7G3"/>
  </r>
  <r>
    <s v="GB"/>
    <x v="2"/>
    <s v="Apple iPhone 13, 128gb unlocked, Midnight (perfect condition)"/>
    <n v="271.12"/>
    <s v="GBP"/>
    <n v="317.21039999999999"/>
    <s v="Used"/>
    <x v="1"/>
    <b v="0"/>
    <s v=""/>
    <s v="https://www.ebay.co.uk/itm/306285313036?_skw=iPhone+13+128gb+unlocked&amp;hash=item475006fc0c:g:5ycAAOSwdHBoF3zo"/>
  </r>
  <r>
    <s v="GB"/>
    <x v="2"/>
    <s v="Apple iPhone 13 128GB Unlocked 5G All Colours EXCELLENT CONDITION A++ 100% BH"/>
    <n v="279"/>
    <s v="GBP"/>
    <n v="326.43"/>
    <s v="Used"/>
    <x v="1"/>
    <b v="0"/>
    <s v=""/>
    <s v="https://www.ebay.co.uk/itm/226684996661?_skw=iPhone+13+128gb+unlocked&amp;hash=item34c77a8c35:g:WYIAAOSwHB1n8Wzv"/>
  </r>
  <r>
    <s v="GB"/>
    <x v="2"/>
    <s v="Apple iPhone 13 -128GB 256GB 512GB (Unlocked) All Colours Box Original Premium A"/>
    <n v="325"/>
    <s v="GBP"/>
    <n v="380.25"/>
    <s v="Opened – never used"/>
    <x v="3"/>
    <b v="1"/>
    <s v=""/>
    <s v="https://www.ebay.co.uk/itm/127033290420?_skw=iPhone+13+128gb+unlocked&amp;hash=item1d93c62eb4:g:4XQAAeSw1-hn8Aw4"/>
  </r>
  <r>
    <s v="GB"/>
    <x v="2"/>
    <s v="Apple iPhone 13 128GB Green (Unlocked)"/>
    <n v="274.99"/>
    <s v="GBP"/>
    <n v="321.73829999999998"/>
    <s v="Excellent - Refurbished"/>
    <x v="0"/>
    <b v="1"/>
    <s v=""/>
    <s v="https://www.ebay.co.uk/itm/306265069005?_skw=iPhone+13+128gb+unlocked&amp;hash=item474ed215cd:g:I9EAAOSwCR5nj7yZ"/>
  </r>
  <r>
    <s v="GB"/>
    <x v="2"/>
    <s v="Apple iPhone 13 perfect condition!- 128GB - Black (Unlocked) 82%Battery capacity"/>
    <n v="198.32"/>
    <s v="GBP"/>
    <n v="232.03439999999998"/>
    <s v="Used"/>
    <x v="1"/>
    <b v="0"/>
    <s v=""/>
    <s v="https://www.ebay.co.uk/itm/316696036295?_skw=iPhone+13+128gb+unlocked&amp;hash=item49bc8e03c7:g:bL4AAOSwupdoBqfG"/>
  </r>
  <r>
    <s v="GB"/>
    <x v="2"/>
    <s v="iPhone 13 - Black - 128gb - Unlocked "/>
    <n v="174.99"/>
    <s v="GBP"/>
    <n v="204.73830000000001"/>
    <s v="Used"/>
    <x v="1"/>
    <b v="0"/>
    <s v=""/>
    <s v="https://www.ebay.co.uk/itm/396473544010?_skw=iPhone+13+128gb+unlocked&amp;hash=item5c4faa2d4a:g:nPYAAeSwbaln~hs4"/>
  </r>
  <r>
    <s v="GB"/>
    <x v="2"/>
    <s v="Apple iPhone 13 - 128GB - Pink (Unlocked)"/>
    <n v="249.28"/>
    <s v="GBP"/>
    <n v="291.6576"/>
    <s v="Used"/>
    <x v="1"/>
    <b v="0"/>
    <s v=""/>
    <s v="https://www.ebay.co.uk/itm/356849162954?_skw=iPhone+13+128gb+unlocked&amp;hash=item5315de1aca:g:L~oAAeSwJaFoE8Wr"/>
  </r>
  <r>
    <s v="GB"/>
    <x v="2"/>
    <s v="Apple iPhone 13 - 128GB - Starlight (Unlocked)"/>
    <n v="230"/>
    <s v="GBP"/>
    <n v="269.09999999999997"/>
    <s v="Used"/>
    <x v="1"/>
    <b v="0"/>
    <s v=""/>
    <s v="https://www.ebay.co.uk/itm/286544064070?_skw=iPhone+13+128gb+unlocked&amp;hash=item42b75b6e46:g:LmcAAeSwLDxoBTgn"/>
  </r>
  <r>
    <s v="GB"/>
    <x v="2"/>
    <s v="Apple iPhone 13 - 128GB - Midnight (Unlocked)"/>
    <n v="199"/>
    <s v="GBP"/>
    <n v="232.82999999999998"/>
    <s v="Used"/>
    <x v="1"/>
    <b v="0"/>
    <s v=""/>
    <s v="https://www.ebay.co.uk/itm/197276587872?_skw=iPhone+13+128gb+unlocked&amp;hash=item2dee99d760:g:fBcAAeSwBnVoFN3x"/>
  </r>
  <r>
    <s v="GB"/>
    <x v="2"/>
    <s v="iPhone 13 - Green - 128gb - Unlocked "/>
    <n v="219.99"/>
    <s v="GBP"/>
    <n v="257.38830000000002"/>
    <s v="Used"/>
    <x v="1"/>
    <b v="0"/>
    <s v=""/>
    <s v="https://www.ebay.co.uk/itm/396446673443?_skw=iPhone+13+128gb+unlocked&amp;hash=item5c4e102a23:g:kWUAAeSwHAxn-TEF"/>
  </r>
  <r>
    <s v="GB"/>
    <x v="2"/>
    <s v="Apple iPhone 13 128GB Unlocked Smartphone Sim Free Pristine Grade A+"/>
    <n v="265.99"/>
    <s v="GBP"/>
    <n v="311.20830000000001"/>
    <s v="Opened – never used"/>
    <x v="3"/>
    <b v="0"/>
    <s v=""/>
    <s v="https://www.ebay.co.uk/itm/326496300777?_skw=iPhone+13+128gb+unlocked&amp;hash=item4c04b22ee9:g:WDUAAOSwEbxnyyay"/>
  </r>
  <r>
    <s v="GB"/>
    <x v="2"/>
    <s v="iPhone 13 (Unlocked) 128GB | Midnight | 87% Battery | Fast Shipping"/>
    <n v="208.72"/>
    <s v="GBP"/>
    <n v="244.20239999999998"/>
    <s v="Used"/>
    <x v="1"/>
    <b v="0"/>
    <s v=""/>
    <s v="https://www.ebay.co.uk/itm/187184220760?_skw=iPhone+13+128gb+unlocked&amp;hash=item2b950c8a58:g:drEAAeSwH7xoEgph"/>
  </r>
  <r>
    <s v="GB"/>
    <x v="2"/>
    <s v="Apple iPhone 13 128GB Unlocked, SIM-Free BLUE"/>
    <n v="260.72000000000003"/>
    <s v="GBP"/>
    <n v="305.04239999999999"/>
    <s v="Used"/>
    <x v="1"/>
    <b v="0"/>
    <s v=""/>
    <s v="https://www.ebay.co.uk/itm/197283375587?_skw=iPhone+13+128gb+unlocked&amp;hash=item2def0169e3:g:Z20AAeSwNdZoF1P8"/>
  </r>
  <r>
    <s v="GB"/>
    <x v="2"/>
    <s v="Apple iPhone 13 5G - 128GB - Midnight A2633 (Unlocked) Good - 86% BH"/>
    <n v="214.99"/>
    <s v="GBP"/>
    <n v="251.53829999999999"/>
    <s v="Used"/>
    <x v="1"/>
    <b v="1"/>
    <s v=""/>
    <s v="https://www.ebay.co.uk/itm/405826868990?_skw=iPhone+13+128gb+unlocked&amp;hash=item5e7d2a96fe:g:tpAAAeSwzLdoE4Cy"/>
  </r>
  <r>
    <s v="GB"/>
    <x v="2"/>
    <s v="Apple Iphone 13, 128gb, BH 86%, Network Unlocked"/>
    <n v="189.99"/>
    <s v="GBP"/>
    <n v="222.28829999999999"/>
    <s v="Used"/>
    <x v="1"/>
    <b v="0"/>
    <s v=""/>
    <s v="https://www.ebay.co.uk/itm/146558967508?_skw=iPhone+13+128gb+unlocked&amp;hash=item221f985ed4:g:sUIAAeSwkxBoFjf8"/>
  </r>
  <r>
    <s v="GB"/>
    <x v="2"/>
    <s v="APPLE iPhone 13 128-256-512GB-Unlocked - EXCELLENT PRISTINE A++ CONDITION 100%🔋"/>
    <n v="299.99"/>
    <s v="GBP"/>
    <n v="350.98829999999998"/>
    <s v="Opened – never used"/>
    <x v="3"/>
    <b v="1"/>
    <s v=""/>
    <s v="https://www.ebay.co.uk/itm/356176187535?_skw=iPhone+13+128gb+unlocked&amp;hash=item52edc1508f:g:VKMAAOSwSzVmoTnS"/>
  </r>
  <r>
    <s v="GB"/>
    <x v="2"/>
    <s v="Apple iPhone 13 - 128GB - Midnight (Unlocked) Grade D Condition. Cracked Screen"/>
    <n v="180"/>
    <s v="GBP"/>
    <n v="210.6"/>
    <s v="Used"/>
    <x v="1"/>
    <b v="0"/>
    <s v=""/>
    <s v="https://www.ebay.co.uk/itm/146562717093?_skw=iPhone+13+128gb+unlocked&amp;hash=item221fd195a5:g:EFsAAOSw3BRoGIWr"/>
  </r>
  <r>
    <s v="GB"/>
    <x v="2"/>
    <s v="Apple iPhone 13 128GB 256GB 512GB - Unlocked - All Colours - GOOD CONDITION"/>
    <n v="248.84"/>
    <s v="GBP"/>
    <n v="291.14279999999997"/>
    <s v="Good - Refurbished"/>
    <x v="1"/>
    <b v="1"/>
    <s v=""/>
    <s v="https://www.ebay.co.uk/itm/126081387261?_skw=iPhone+13+128gb+unlocked&amp;hash=item1d5b094afd:g:MDMAAOSw0J5lhFkU"/>
  </r>
  <r>
    <s v="GB"/>
    <x v="2"/>
    <s v="Apple iPhone 13 128GB Unlocked Smartphone Starlight - 15% Extra OFF - GOOD B+"/>
    <n v="258.99"/>
    <s v="GBP"/>
    <n v="303.01830000000001"/>
    <s v="Good - Refurbished"/>
    <x v="1"/>
    <b v="1"/>
    <s v=""/>
    <s v="https://www.ebay.co.uk/itm/204245197802?_skw=iPhone+13+128gb+unlocked&amp;hash=item2f8df663ea:g:pqIAAOSwqttkbfas"/>
  </r>
  <r>
    <s v="GB"/>
    <x v="2"/>
    <s v="iPhone 13 128GB blue Unlocked"/>
    <n v="208.72"/>
    <s v="GBP"/>
    <n v="244.20239999999998"/>
    <s v="Used"/>
    <x v="1"/>
    <b v="0"/>
    <s v=""/>
    <s v="https://www.ebay.co.uk/itm/326535649511?_skw=iPhone+13+128gb+unlocked&amp;hash=item4c070a98e7:g:oQEAAeSw~ZRn~6NE"/>
  </r>
  <r>
    <s v="GB"/>
    <x v="2"/>
    <s v="Apple iPhone 13  128 GB Midnight Blue (Unlocked) "/>
    <n v="219.12"/>
    <s v="GBP"/>
    <n v="256.37040000000002"/>
    <s v="Used"/>
    <x v="1"/>
    <b v="0"/>
    <s v=""/>
    <s v="https://www.ebay.co.uk/itm/316624744590?_skw=iPhone+13+128gb+unlocked&amp;hash=item49b84e308e:g:z0QAAeSw3Wtn4rs4"/>
  </r>
  <r>
    <s v="GB"/>
    <x v="2"/>
    <s v="Apple iPhone 13 128GB Midnight Black Unlocked Smartphone with 89% Battery Health"/>
    <n v="213.92"/>
    <s v="GBP"/>
    <n v="250.28639999999996"/>
    <s v="Used"/>
    <x v="1"/>
    <b v="0"/>
    <s v=""/>
    <s v="https://www.ebay.co.uk/itm/405835573554?_skw=iPhone+13+128gb+unlocked&amp;hash=item5e7daf6932:g:bJcAAeSwWNVoF4uo"/>
  </r>
  <r>
    <s v="GB"/>
    <x v="2"/>
    <s v="Apple iPhone 13 - 128GB - Unlocked - 84% BH - Pink"/>
    <n v="239.99"/>
    <s v="GBP"/>
    <n v="280.78829999999999"/>
    <s v="Used"/>
    <x v="1"/>
    <b v="1"/>
    <s v=""/>
    <s v="https://www.ebay.co.uk/itm/156844670942?_skw=iPhone+13+128gb+unlocked&amp;hash=item2484abbfde:g:B4sAAOSwdeVn69qG"/>
  </r>
  <r>
    <s v="GB"/>
    <x v="2"/>
    <s v="iPhone 13 128GB (Starlight) Excellent Condition! Unlocked!"/>
    <n v="275"/>
    <s v="GBP"/>
    <n v="321.75"/>
    <s v="Used"/>
    <x v="1"/>
    <b v="0"/>
    <s v=""/>
    <s v="https://www.ebay.co.uk/itm/135743433259?_skw=iPhone+13+128gb+unlocked&amp;hash=item1f9af06a2b:g:5aAAAeSwGIhoD6fW"/>
  </r>
  <r>
    <s v="GB"/>
    <x v="2"/>
    <s v="Apple iPhone 13 5G - 128GB - Pink - Unlocked - Excellent Condition 🔋 100% BH"/>
    <n v="299.99"/>
    <s v="GBP"/>
    <n v="350.98829999999998"/>
    <s v="Opened – never used"/>
    <x v="3"/>
    <b v="0"/>
    <s v=""/>
    <s v="https://www.ebay.co.uk/itm/405712288215?_skw=iPhone+13+128gb+unlocked&amp;hash=item5e765639d7:g:KI0AAOSw2ndn6rnx"/>
  </r>
  <r>
    <s v="GB"/>
    <x v="2"/>
    <s v="Apple iPhone 13 128GB Unlocked Smartphone - Excellent Condition"/>
    <n v="279.99"/>
    <s v="GBP"/>
    <n v="327.5883"/>
    <s v="Excellent - Refurbished"/>
    <x v="0"/>
    <b v="0"/>
    <s v=""/>
    <s v="https://www.ebay.co.uk/itm/296642391962?_skw=iPhone+13+128gb+unlocked&amp;hash=item451143af9a:g:PNoAAOSwTKNmxFWZ"/>
  </r>
  <r>
    <s v="GB"/>
    <x v="2"/>
    <s v="Apple iPhone 13  - 128GB - Red - Unlocked - Excellent Condition 🔋 100% BH"/>
    <n v="299.99"/>
    <s v="GBP"/>
    <n v="350.98829999999998"/>
    <s v="Opened – never used"/>
    <x v="3"/>
    <b v="0"/>
    <s v=""/>
    <s v="https://www.ebay.co.uk/itm/405718313312?_skw=iPhone+13+128gb+unlocked&amp;hash=item5e76b22960:g:sbsAAOSwJQpn7Sz6"/>
  </r>
  <r>
    <s v="GB"/>
    <x v="2"/>
    <s v="Apple iPhone 13 128GB - All Colours - Unlocked - 128GB/256GB 🔋 100% BH"/>
    <n v="299.99"/>
    <s v="GBP"/>
    <n v="350.98829999999998"/>
    <s v="Opened – never used"/>
    <x v="3"/>
    <b v="0"/>
    <s v=""/>
    <s v="https://www.ebay.co.uk/itm/405714561904?_skw=iPhone+13+128gb+unlocked&amp;hash=item5e7678eb70:g:JjMAAOSwd8Vn67M7"/>
  </r>
  <r>
    <s v="GB"/>
    <x v="2"/>
    <s v="iPhone 13 Midnight 128GB Unlocked 79% Battery Health Pre-Owned"/>
    <n v="229.52"/>
    <s v="GBP"/>
    <n v="268.53839999999997"/>
    <s v="Used"/>
    <x v="1"/>
    <b v="0"/>
    <s v=""/>
    <s v="https://www.ebay.co.uk/itm/167493997798?_skw=iPhone+13+128gb+unlocked&amp;hash=item26ff6b94e6:g:-a0AAeSwO5NoF4PP"/>
  </r>
  <r>
    <s v="GB"/>
    <x v="2"/>
    <s v="Apple Iphone 13 - Blue - 128gb - Great condition. Unlocked"/>
    <n v="208.72"/>
    <s v="GBP"/>
    <n v="244.20239999999998"/>
    <s v="Used"/>
    <x v="1"/>
    <b v="0"/>
    <s v=""/>
    <s v="https://www.ebay.co.uk/itm/116551644398?_skw=iPhone+13+128gb+unlocked&amp;hash=item1b2304f4ee:g:dTYAAeSwPmhn85z7"/>
  </r>
  <r>
    <s v="GB"/>
    <x v="2"/>
    <s v="Apple iPhone 13 128GB 256GB 512GB Unlocked Smartphone  NEW Condition UK STOCK"/>
    <n v="299.99"/>
    <s v="GBP"/>
    <n v="350.98829999999998"/>
    <s v="Opened – never used"/>
    <x v="3"/>
    <b v="1"/>
    <s v=""/>
    <s v="https://www.ebay.co.uk/itm/296976848992?_skw=iPhone+13+128gb+unlocked&amp;hash=item4525331860:g:faUAAOSwc19nnIrs"/>
  </r>
  <r>
    <s v="GB"/>
    <x v="2"/>
    <s v="Apple iPhone 13 - 128GB - White Unlocked"/>
    <n v="279.99"/>
    <s v="GBP"/>
    <n v="327.5883"/>
    <s v="Excellent - Refurbished"/>
    <x v="0"/>
    <b v="1"/>
    <s v=""/>
    <s v="https://www.ebay.co.uk/itm/306265069010?_skw=iPhone+13+128gb+unlocked&amp;hash=item474ed215d2:g:mD4AAOSwyCxnimey"/>
  </r>
  <r>
    <s v="GB"/>
    <x v="2"/>
    <s v="Apple iPhone 13 - 128GB - Midnight (Unlocked) - Good Condition"/>
    <n v="230"/>
    <s v="GBP"/>
    <n v="269.09999999999997"/>
    <s v="Used"/>
    <x v="1"/>
    <b v="0"/>
    <s v=""/>
    <s v="https://www.ebay.co.uk/itm/286544064065?_skw=iPhone+13+128gb+unlocked&amp;hash=item42b75b6e41:g:dVcAAeSw3mRn6nvO"/>
  </r>
  <r>
    <s v="GB"/>
    <x v="2"/>
    <s v="Apple iPhone 13 128GB Midnight Blue Unlocked Smartphone BH 87%"/>
    <n v="226.4"/>
    <s v="GBP"/>
    <n v="264.88799999999998"/>
    <s v="Used"/>
    <x v="1"/>
    <b v="0"/>
    <s v=""/>
    <s v="https://www.ebay.co.uk/itm/388285156548?_skw=iPhone+13+128gb+unlocked&amp;hash=item5a67994cc4:g:ouYAAeSwoiZoAm8y"/>
  </r>
  <r>
    <s v="GB"/>
    <x v="2"/>
    <s v="Apple iPhone 13 128GB, Unlocked, Pink"/>
    <n v="187.92"/>
    <s v="GBP"/>
    <n v="219.86639999999997"/>
    <s v="Used"/>
    <x v="1"/>
    <b v="0"/>
    <s v=""/>
    <s v="https://www.ebay.co.uk/itm/187167465886?_skw=iPhone+13+128gb+unlocked&amp;hash=item2b940ce19e:g:Kp8AAeSwqGVoCPtr"/>
  </r>
  <r>
    <s v="GB"/>
    <x v="2"/>
    <s v="Apple iPhone 13 128GB Blue (Unlocked)"/>
    <n v="214.99"/>
    <s v="GBP"/>
    <n v="251.53829999999999"/>
    <s v="Used"/>
    <x v="1"/>
    <b v="0"/>
    <s v=""/>
    <s v="https://www.ebay.co.uk/itm/256871556716?_skw=iPhone+13+128gb+unlocked&amp;hash=item3bcebce66c:g:in4AAOSwoNZnpIvk"/>
  </r>
  <r>
    <s v="GB"/>
    <x v="2"/>
    <s v="Apple iPhone 13 128GB Unlocked Smartphone - Very Good Condition"/>
    <n v="264.99"/>
    <s v="GBP"/>
    <n v="310.03829999999999"/>
    <s v="Very Good - Refurbished"/>
    <x v="2"/>
    <b v="0"/>
    <s v=""/>
    <s v="https://www.ebay.co.uk/itm/296675965666?_skw=iPhone+13+128gb+unlocked&amp;hash=item451343fae2:g:lp0AAOSwzUtm2rsM"/>
  </r>
  <r>
    <s v="GB"/>
    <x v="2"/>
    <s v="Apple iPhone 13 128GB Unlocked Smart Phone Midnight - 15% EXTRA OFF - GOOD B+"/>
    <n v="258.99"/>
    <s v="GBP"/>
    <n v="303.01830000000001"/>
    <s v="Good - Refurbished"/>
    <x v="1"/>
    <b v="1"/>
    <s v=""/>
    <s v="https://www.ebay.co.uk/itm/186519032212?_skw=iPhone+13+128gb+unlocked&amp;hash=item2b6d669194:g:NN4AAOSwo-Ri83Dn"/>
  </r>
  <r>
    <s v="GB"/>
    <x v="2"/>
    <s v="Apple iPhone 13 Unlocked, 128GB"/>
    <n v="193.12"/>
    <s v="GBP"/>
    <n v="225.9504"/>
    <s v="Used"/>
    <x v="1"/>
    <b v="0"/>
    <s v=""/>
    <s v="https://www.ebay.co.uk/itm/376150423075?_skw=iPhone+13+128gb+unlocked&amp;hash=item57944ff623:g:sMQAAeSwQPVn9xyY"/>
  </r>
  <r>
    <s v="GB"/>
    <x v="2"/>
    <s v="Apple iPhone 13 128GB Unlocked Smart Phone Green - 15% Extra OFF - GOOD B+"/>
    <n v="258.99"/>
    <s v="GBP"/>
    <n v="303.01830000000001"/>
    <s v="Good - Refurbished"/>
    <x v="1"/>
    <b v="1"/>
    <s v=""/>
    <s v="https://www.ebay.co.uk/itm/186514298923?_skw=iPhone+13+128gb+unlocked&amp;hash=item2b6d1e582b:g:5cAAAOSwhn1klJ69"/>
  </r>
  <r>
    <s v="GB"/>
    <x v="2"/>
    <s v=" Apple iPhone 13 5G 128GB  Unlocked Smartphone Excellent condition Original BOX "/>
    <n v="328.9"/>
    <s v="GBP"/>
    <n v="384.81299999999993"/>
    <s v="Opened – never used"/>
    <x v="3"/>
    <b v="1"/>
    <s v=""/>
    <s v="https://www.ebay.co.uk/itm/296891295090?_skw=iPhone+13+128gb+unlocked&amp;hash=item452019a572:g:xs8AAOSwCQpnZK0M"/>
  </r>
  <r>
    <s v="GB"/>
    <x v="2"/>
    <s v="Apple iPhone 13 - 128GB - Green (Unlocked) - Used but good condition"/>
    <n v="198.32"/>
    <s v="GBP"/>
    <n v="232.03439999999998"/>
    <s v="Used"/>
    <x v="1"/>
    <b v="0"/>
    <s v=""/>
    <s v="https://www.ebay.co.uk/itm/405835383838?_skw=iPhone+13+128gb+unlocked&amp;hash=item5e7dac841e:g:a1QAAOSwdSBoF3Ye"/>
  </r>
  <r>
    <s v="GB"/>
    <x v="2"/>
    <s v="Apple iPhone 13 - 128GB - Blue (Unlocked) - Fair Condition"/>
    <n v="230"/>
    <s v="GBP"/>
    <n v="269.09999999999997"/>
    <s v="Used"/>
    <x v="1"/>
    <b v="0"/>
    <s v=""/>
    <s v="https://www.ebay.co.uk/itm/286544064064?_skw=iPhone+13+128gb+unlocked&amp;hash=item42b75b6e40:g:K70AAeSwdhpoBSdZ"/>
  </r>
  <r>
    <s v="GB"/>
    <x v="2"/>
    <s v="iPhone 13 128GB Starlight - Good Condition - Unlocked - See description"/>
    <n v="199.99"/>
    <s v="GBP"/>
    <n v="233.98830000000001"/>
    <s v="Used"/>
    <x v="1"/>
    <b v="0"/>
    <s v=""/>
    <s v="https://www.ebay.co.uk/itm/177061752697?_skw=iPhone+13+128gb+unlocked&amp;hash=item2939b3ef79:g:lEMAAeSwwG1oFPl3"/>
  </r>
  <r>
    <s v="GB"/>
    <x v="2"/>
    <s v="Apple iPhone 13 128GB Unlocked, Blue"/>
    <n v="260.24"/>
    <s v="GBP"/>
    <n v="304.48079999999999"/>
    <s v="Used"/>
    <x v="1"/>
    <b v="0"/>
    <s v=""/>
    <s v="https://www.ebay.co.uk/itm/388305119499?_skw=iPhone+13+128gb+unlocked&amp;hash=item5a68c9e90b:g:MA4AAOSwfT5oB4T9"/>
  </r>
  <r>
    <s v="GB"/>
    <x v="2"/>
    <s v="Apple iPhone 13 - 128GB - Midnight (Unlocked) Excellent Condition"/>
    <n v="289"/>
    <s v="GBP"/>
    <n v="338.13"/>
    <s v="Used"/>
    <x v="1"/>
    <b v="0"/>
    <s v=""/>
    <s v="https://www.ebay.co.uk/itm/376048757405?_skw=iPhone+13+128gb+unlocked&amp;hash=item578e40aa9d:g:L1oAAOSwANxnysH3"/>
  </r>
  <r>
    <s v="GB"/>
    <x v="2"/>
    <s v="Apple iPhone 13 128GB 256GB 512GB - Unlocked - All Colours - EXCELLENT CONDITION"/>
    <n v="288.41000000000003"/>
    <s v="GBP"/>
    <n v="337.43970000000002"/>
    <s v="Excellent - Refurbished"/>
    <x v="0"/>
    <b v="1"/>
    <s v=""/>
    <s v="https://www.ebay.co.uk/itm/126081376731?_skw=iPhone+13+128gb+unlocked&amp;hash=item1d5b0921db:g:vf4AAOSwlj1lhFkE"/>
  </r>
  <r>
    <s v="GB"/>
    <x v="2"/>
    <s v="Apple  iPhone 13  Smartphone  All Colours  128GB  (Unlocked)  iOS  -  C  Grade"/>
    <n v="219.99"/>
    <s v="GBP"/>
    <n v="257.38830000000002"/>
    <s v="Used"/>
    <x v="1"/>
    <b v="0"/>
    <s v=""/>
    <s v="https://www.ebay.co.uk/itm/405767408280?_skw=iPhone+13+128gb+unlocked&amp;hash=item5e799f4a98:g:W4AAAOSwQY9lJ8da"/>
  </r>
  <r>
    <s v="GB"/>
    <x v="2"/>
    <s v="Apple iPhone 13 - 128GB - Midnight (Unlocked)"/>
    <n v="208.72"/>
    <s v="GBP"/>
    <n v="244.20239999999998"/>
    <s v="Used"/>
    <x v="1"/>
    <b v="0"/>
    <s v=""/>
    <s v="https://www.ebay.co.uk/itm/356861541140?_skw=iPhone+13+128gb+unlocked&amp;hash=item53169afb14:g:ZJcAAeSww~VoGIMs"/>
  </r>
  <r>
    <s v="GB"/>
    <x v="2"/>
    <s v="iPhone 13 Midnight 128GB Unlocked. Great Condition. Comes With Box "/>
    <n v="219.12"/>
    <s v="GBP"/>
    <n v="256.37040000000002"/>
    <s v="Used"/>
    <x v="1"/>
    <b v="0"/>
    <s v=""/>
    <s v="https://www.ebay.co.uk/itm/388274376674?_skw=iPhone+13+128gb+unlocked&amp;hash=item5a66f4cfe2:g:So4AAeSwzw9n~9pG"/>
  </r>
  <r>
    <s v="GB"/>
    <x v="2"/>
    <s v="Apple iPhone 13 128GB Blue Unlocked 99% Excellent Condition "/>
    <n v="271.12"/>
    <s v="GBP"/>
    <n v="317.21039999999999"/>
    <s v="Used"/>
    <x v="1"/>
    <b v="0"/>
    <s v=""/>
    <s v="https://www.ebay.co.uk/itm/277064565364?_skw=iPhone+13+128gb+unlocked&amp;hash=item408255c274:g:TPkAAeSw6rVoC9li"/>
  </r>
  <r>
    <s v="GB"/>
    <x v="2"/>
    <s v="Apple iPhone 13 White - 128GB (Unlocked)"/>
    <n v="250.28"/>
    <s v="GBP"/>
    <n v="292.82759999999996"/>
    <s v="Used"/>
    <x v="1"/>
    <b v="0"/>
    <s v=""/>
    <s v="https://www.ebay.co.uk/itm/405826599847?_skw=iPhone+13+128gb+unlocked&amp;hash=item5e7d267ba7:g:5A8AAeSw1eRoE2Nr"/>
  </r>
  <r>
    <s v="GB"/>
    <x v="2"/>
    <s v="iPhone 13 Starlight 128gb Unlocked"/>
    <n v="184.99"/>
    <s v="GBP"/>
    <n v="216.4383"/>
    <s v="Used"/>
    <x v="1"/>
    <b v="0"/>
    <s v=""/>
    <s v="https://www.ebay.co.uk/itm/396275546365?_skw=iPhone+13+128gb+unlocked&amp;hash=item5c43dcf8fd:g:0uQAAeSwX8dn-MYT"/>
  </r>
  <r>
    <s v="GB"/>
    <x v="2"/>
    <s v="Apple iPhone 13 128GB 256GB 512GB Unlocked, 15% EXTRA OFF - All colors - GOOD B+"/>
    <n v="258.99"/>
    <s v="GBP"/>
    <n v="303.01830000000001"/>
    <s v="Good - Refurbished"/>
    <x v="1"/>
    <b v="1"/>
    <s v=""/>
    <s v="https://www.ebay.co.uk/itm/185753317496?_skw=iPhone+13+128gb+unlocked&amp;hash=item2b3fc2b078:g:plkAAOSwoRphhlRH"/>
  </r>
  <r>
    <s v="GB"/>
    <x v="2"/>
    <s v="iPhone 13 128gb Pink 79% BH 🔋 Unlocked 🔓 Fast Free Uk Postage 🚛📦"/>
    <n v="229.95"/>
    <s v="GBP"/>
    <n v="269.04149999999998"/>
    <s v="Used"/>
    <x v="1"/>
    <b v="0"/>
    <s v=""/>
    <s v="https://www.ebay.co.uk/itm/256888713703?_skw=iPhone+13+128gb+unlocked&amp;hash=item3bcfc2b1e7:g:pRcAAeSwMD1n97ae"/>
  </r>
  <r>
    <s v="GB"/>
    <x v="2"/>
    <s v="Apple iPhone 13 -128gb - Midnight (Unlocked) ✅   ✅ Trusted Fast Postage🚚⭐️"/>
    <n v="255.52"/>
    <s v="GBP"/>
    <n v="298.95839999999998"/>
    <s v="Used"/>
    <x v="1"/>
    <b v="0"/>
    <s v=""/>
    <s v="https://www.ebay.co.uk/itm/226735870008?_skw=iPhone+13+128gb+unlocked&amp;hash=item34ca82d038:g:JHsAAeSwh5JoEFlO"/>
  </r>
  <r>
    <s v="GB"/>
    <x v="2"/>
    <s v="Apple iPhone 13 128GB Unlocked Green Excellent Condition."/>
    <n v="286.70999999999998"/>
    <s v="GBP"/>
    <n v="335.45069999999998"/>
    <s v="Used"/>
    <x v="1"/>
    <b v="0"/>
    <s v=""/>
    <s v="https://www.ebay.co.uk/itm/236083961971?_skw=iPhone+13+128gb+unlocked&amp;hash=item36f7b36073:g:pZ4AAeSwrdtoFf6W"/>
  </r>
  <r>
    <s v="GB"/>
    <x v="2"/>
    <s v="Apple iPhone 13  - 128GB - Starlight - Unlocked - Excellent Condition 🔋 100% BH"/>
    <n v="299.99"/>
    <s v="GBP"/>
    <n v="350.98829999999998"/>
    <s v="Opened – never used"/>
    <x v="3"/>
    <b v="0"/>
    <s v=""/>
    <s v="https://www.ebay.co.uk/itm/405682506330?_skw=iPhone+13+128gb+unlocked&amp;hash=item5e748fca5a:g:l9gAAeSw76Vn3AKp"/>
  </r>
  <r>
    <s v="GB"/>
    <x v="2"/>
    <s v="Apple iPhone 13 - 128GB - Midnight (Unlocked) - Good Condition 81% Capacity"/>
    <n v="229.95"/>
    <s v="GBP"/>
    <n v="269.04149999999998"/>
    <s v="Used"/>
    <x v="1"/>
    <b v="0"/>
    <s v=""/>
    <s v="https://www.ebay.co.uk/itm/267221038091?_skw=iPhone+13+128gb+unlocked&amp;hash=item3e379d740b:g:n14AAeSwtRln~hjz"/>
  </r>
  <r>
    <s v="GB"/>
    <x v="2"/>
    <s v="Apple iPhone 13 5G 128GB - 256GB Unlocked Smartphone All Colours Pristine A +++"/>
    <n v="305.99"/>
    <s v="GBP"/>
    <n v="358.00829999999996"/>
    <s v="Opened – never used"/>
    <x v="3"/>
    <b v="1"/>
    <s v=""/>
    <s v="https://www.ebay.co.uk/itm/226706110904?_skw=iPhone+13+128gb+unlocked&amp;hash=item34c8bcb9b8:g:7FAAAOSwUKZoE57S"/>
  </r>
  <r>
    <s v="GB"/>
    <x v="2"/>
    <s v="Apple iPhone 13  - 128GB - 5G - Unlocked - SMART PHONE 100% BATTERY - BOXED"/>
    <n v="319.99"/>
    <s v="GBP"/>
    <n v="374.38830000000002"/>
    <s v="Opened – never used"/>
    <x v="3"/>
    <b v="1"/>
    <s v=""/>
    <s v="https://www.ebay.co.uk/itm/146001919833?_skw=iPhone+13+128gb+unlocked&amp;hash=item21fe647f59:g:jq8AAOSwkDRm2DuE"/>
  </r>
  <r>
    <s v="GB"/>
    <x v="2"/>
    <s v="Apple iPhone 13 - 128GB - Blue (Unlocked) - 86% BH"/>
    <n v="169.2"/>
    <s v="GBP"/>
    <n v="197.96399999999997"/>
    <s v="Used"/>
    <x v="1"/>
    <b v="0"/>
    <s v=""/>
    <s v="https://www.ebay.co.uk/itm/306278923754?_skw=iPhone+13+128gb+unlocked&amp;hash=item474fa57dea:g:eYMAAOSwdk9oEosh"/>
  </r>
  <r>
    <s v="GB"/>
    <x v="2"/>
    <s v="Apple iPhone 13 5G - 128GB - Midnight (Unlocked) A2633 - 89% Battery Health"/>
    <n v="236"/>
    <s v="GBP"/>
    <n v="276.12"/>
    <s v="Used"/>
    <x v="1"/>
    <b v="1"/>
    <s v=""/>
    <s v="https://www.ebay.co.uk/itm/156945536176?_skw=iPhone+13+128gb+unlocked&amp;hash=item248aaed4b0:g:XpgAAOSwZS9oE3YH"/>
  </r>
  <r>
    <s v="GB"/>
    <x v="2"/>
    <s v="Apple iPhone 13, 128GB, Unlocked, Pink, 77% Battery, Free Shipping"/>
    <n v="249.99"/>
    <s v="GBP"/>
    <n v="292.48829999999998"/>
    <s v="Used"/>
    <x v="1"/>
    <b v="0"/>
    <s v=""/>
    <s v="https://www.ebay.co.uk/itm/405823400806?_skw=iPhone+13+128gb+unlocked&amp;hash=item5e7cf5ab66:g:GHkAAOSws7JoEfo0"/>
  </r>
  <r>
    <s v="GB"/>
    <x v="2"/>
    <s v="Apple iPhone 13 - 128GB - Pink (Unlocked) 76% BH 🔋"/>
    <n v="209.99"/>
    <s v="GBP"/>
    <n v="245.6883"/>
    <s v="Used"/>
    <x v="1"/>
    <b v="1"/>
    <s v=""/>
    <s v="https://www.ebay.co.uk/itm/306133701879?_skw=iPhone+13+128gb+unlocked&amp;hash=item4746fd94f7:g:uaMAAeSwDJpnuhLR"/>
  </r>
  <r>
    <s v="GB"/>
    <x v="2"/>
    <s v="Apple iPhone 13 128GB A2633 Midnight Unlocked Box Grade C UK One Year Warranty"/>
    <n v="249"/>
    <s v="GBP"/>
    <n v="291.33"/>
    <s v="Good - Refurbished"/>
    <x v="1"/>
    <b v="1"/>
    <s v=""/>
    <s v="https://www.ebay.co.uk/itm/365473462120?_skw=iPhone+13+128gb+unlocked&amp;hash=item5517ea7768:g:4MsAAOSwXs9n3Sgf"/>
  </r>
  <r>
    <s v="GB"/>
    <x v="2"/>
    <s v="Apple iPhone 13 128GB Unlocked All Colours EXCELLENT CONDITION A++"/>
    <n v="279"/>
    <s v="GBP"/>
    <n v="326.43"/>
    <s v="Used"/>
    <x v="1"/>
    <b v="1"/>
    <s v=""/>
    <s v="https://www.ebay.co.uk/itm/197217127667?_skw=iPhone+13+128gb+unlocked&amp;hash=item2deb0e8cf3:g:zN8AAOSwks1n~24F"/>
  </r>
  <r>
    <s v="GB"/>
    <x v="2"/>
    <s v="Apple iPhone 13 - 128GB - Green - (Unlocked) - Good Condition"/>
    <n v="275.99"/>
    <s v="GBP"/>
    <n v="322.9083"/>
    <s v="Good - Refurbished"/>
    <x v="1"/>
    <b v="1"/>
    <s v=""/>
    <s v="https://www.ebay.co.uk/itm/386213735067?_skw=iPhone+13+128gb+unlocked&amp;hash=item59ec21ea9b:g:yHgAAOSwRFplMlHl"/>
  </r>
  <r>
    <s v="GB"/>
    <x v="2"/>
    <s v="iPhone 13 Pink 128gb (unlocked)"/>
    <n v="208.72"/>
    <s v="GBP"/>
    <n v="244.20239999999998"/>
    <s v="Used"/>
    <x v="1"/>
    <b v="0"/>
    <s v=""/>
    <s v="https://www.ebay.co.uk/itm/365422445712?_skw=iPhone+13+128gb+unlocked&amp;hash=item5514e00490:g:gJ4AAOSwL91nvYss"/>
  </r>
  <r>
    <s v="GB"/>
    <x v="2"/>
    <s v="Apple iPhone 13 128GB Blue  (Unlocked) - Pristine Condition - 91% 🔋"/>
    <n v="291.92"/>
    <s v="GBP"/>
    <n v="341.54640000000001"/>
    <s v="Used"/>
    <x v="1"/>
    <b v="0"/>
    <s v=""/>
    <s v="https://www.ebay.co.uk/itm/356848945149?_skw=iPhone+13+128gb+unlocked&amp;hash=item5315dac7fd:g:hg0AAOSwVfdoE6Xl"/>
  </r>
  <r>
    <s v="GB"/>
    <x v="2"/>
    <s v="Apple iPhone 13  128 GB Midnight Blue (Unlocked), Grade C , 86 Battery Health"/>
    <n v="209.76"/>
    <s v="GBP"/>
    <n v="245.41919999999996"/>
    <s v="Used"/>
    <x v="1"/>
    <b v="0"/>
    <s v=""/>
    <s v="https://www.ebay.co.uk/itm/205429661571?_skw=iPhone+13+128gb+unlocked&amp;hash=item2fd48fdf83:g:2VEAAeSwQWNn8Qwn"/>
  </r>
  <r>
    <s v="GB"/>
    <x v="2"/>
    <s v="Apple iPhone 13 128GB/256GB/512GB - Unlocked - All Colours - Very Good"/>
    <n v="274.99"/>
    <s v="GBP"/>
    <n v="321.73829999999998"/>
    <s v="Very Good - Refurbished"/>
    <x v="2"/>
    <b v="1"/>
    <s v=""/>
    <s v="https://www.ebay.co.uk/itm/165492204814?_skw=iPhone+13+128gb+unlocked&amp;hash=item26881aa50e:g:irsAAOSwjWtihQx2"/>
  </r>
  <r>
    <s v="GB"/>
    <x v="2"/>
    <s v="Apple iPhone 13 128GB Green Unlocked &amp; Accessories"/>
    <n v="265"/>
    <s v="GBP"/>
    <n v="310.04999999999995"/>
    <s v="Used"/>
    <x v="1"/>
    <b v="0"/>
    <s v=""/>
    <s v="https://www.ebay.co.uk/itm/306272687271?_skw=iPhone+13+128gb+unlocked&amp;hash=item474f4654a7:g:JPYAAOSw7mJndxHU"/>
  </r>
  <r>
    <s v="GB"/>
    <x v="2"/>
    <s v="Apple iPhone 13 - 128GB - Pink (Unlocked) - VGC - 86% Capacity"/>
    <n v="239.95"/>
    <s v="GBP"/>
    <n v="280.74149999999997"/>
    <s v="Used"/>
    <x v="1"/>
    <b v="0"/>
    <s v=""/>
    <s v="https://www.ebay.co.uk/itm/267237266227?_skw=iPhone+13+128gb+unlocked&amp;hash=item3e38951333:g:7nsAAeSwtkhoE03C"/>
  </r>
  <r>
    <s v="GB"/>
    <x v="2"/>
    <s v="Apple iPhone 13 - 128GB - Midnight (Unlocked) - 10 Mnths Apple Warranty Grade A+"/>
    <n v="394.32"/>
    <s v="GBP"/>
    <n v="461.35439999999994"/>
    <s v="Used"/>
    <x v="1"/>
    <b v="0"/>
    <s v=""/>
    <s v="https://www.ebay.co.uk/itm/236080477542?_skw=iPhone+13+128gb+unlocked&amp;hash=item36f77e3566:g:S44AAeSwUfVn~mpn"/>
  </r>
  <r>
    <s v="GB"/>
    <x v="2"/>
    <s v="Apple iPhone 13 128GB 256GB 5G Unlocked iOS Phone -  15% EXTRA OFF - VERY GOOD A"/>
    <n v="288.99"/>
    <s v="GBP"/>
    <n v="338.11829999999998"/>
    <s v="Very Good - Refurbished"/>
    <x v="2"/>
    <b v="1"/>
    <s v=""/>
    <s v="https://www.ebay.co.uk/itm/186514298916?_skw=iPhone+13+128gb+unlocked&amp;hash=item2b6d1e5824:g:WzEAAOSw27VlGeRR"/>
  </r>
  <r>
    <s v="GB"/>
    <x v="2"/>
    <s v="Apple iPhone 13 5G - 128GB - All Colours - Unlocked Smartphone - Very Good"/>
    <n v="289.69"/>
    <s v="GBP"/>
    <n v="338.93729999999999"/>
    <s v="Used"/>
    <x v="1"/>
    <b v="1"/>
    <s v=""/>
    <s v="https://www.ebay.co.uk/itm/116412937731?_skw=iPhone+13+128gb+unlocked&amp;hash=item1b1ac07603:g:gnUAAOSwzj5nUcjP&amp;amdata=enc%3AAQAKAAAA8PeG5RIuIyokJHJy903%2F5UZIiz7gEC6yP%2F%2Bvaj94sj%2FIUhaFJUddlFF4fgmAnilwMVn%2BYrjyDwBrlndQaG5%2B1P31PqIy2%2FepQZEF9u86w59d05unEhQts75qnOwecsk7uoTf0aFaSwc7ai8YZmYIh6%2Bu2l2c5mvMnM1iFIZdllSWP6tVuFCa2uoLMZPs7U5r4G09i3Yl6N2GrLhR4h02Zt2EkJ%2B7roNALp9SfTIauOSw71BVJt8fB15PnRJvtP2s6RTR8jfkwqJN8BSAfPFLtXbU6PhVMv8FKQ8NMgEVKaNwwG77OucyZ3Yo6zKIgjzNcw%3D%3D"/>
  </r>
  <r>
    <s v="GB"/>
    <x v="2"/>
    <s v="Apple iPhone 13 128GB Green Unlocked"/>
    <n v="284.99"/>
    <s v="GBP"/>
    <n v="333.43829999999997"/>
    <s v="Excellent - Refurbished"/>
    <x v="0"/>
    <b v="1"/>
    <s v=""/>
    <s v="https://www.ebay.co.uk/itm/306276348324?_skw=iPhone+13+128gb+unlocked&amp;hash=item474f7e31a4:g:I9EAAOSwCR5nj7yZ&amp;amdata=enc%3AAQAKAAAA8PeG5RIuIyokJHJy903%2F5Ube2N%2BLhFoynGHjssLyOHgV9lHfTetFRPQ9SClFTDbPGMbn6pZxeNnl69CrRNKZgiOiHDwO6ai9cfo5J87iDcnKD6zyKS%2Bj8hA8BV1A9f7hBagWPuK4LIf9Y%2FtRlz8bkc0iUMqorz3q16OCbobUqLj1blng7Kz4h%2FKWSquY1WVCn5iCzTjMWgrrGNOHg01VqafEXylUpCIZMYJQUyiYzZQZGel3oLHXwesqdjyzR4ywMhn3JVvcV86SfPZOXiZyToDQgohAHHoH50YQbt4JnUSlzSOzUOdLR9fyRejTusbDAg%3D%3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688FF-4F42-4402-873B-E006E67E3B86}" name="PivotTable8" cacheId="1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8">
  <location ref="A58:D63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efaultSubtotal="0" defaultAttributeDrillState="1">
      <items count="4">
        <item x="3"/>
        <item x="1"/>
        <item x="2"/>
        <item x="0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fld="2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5C001-DCE5-416D-A8D4-BB8DD8F1B33E}" name="PivotTable3" cacheId="19" applyNumberFormats="0" applyBorderFormats="0" applyFontFormats="0" applyPatternFormats="0" applyAlignmentFormats="0" applyWidthHeightFormats="1" dataCaption="Values" tag="4d589be8-b831-4fbf-a6eb-b4980a5bd87a" updatedVersion="8" minRefreshableVersion="3" useAutoFormatting="1" subtotalHiddenItems="1" rowGrandTotals="0" colGrandTotals="0" itemPrintTitles="1" createdVersion="8" indent="0" outline="1" outlineData="1" multipleFieldFilters="0" chartFormat="9">
  <location ref="A111:D114" firstHeaderRow="0" firstDataRow="1" firstDataCol="1" rowPageCount="2" colPageCount="1"/>
  <pivotFields count="6">
    <pivotField axis="axisRow" allDrilled="1" subtotalTop="0" showAll="0" defaultSubtotal="0" defaultAttributeDrillState="1">
      <items count="3">
        <item x="1"/>
        <item x="2"/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1" name="[Data].[Platform].&amp;[Amazon]" cap="Amazon"/>
    <pageField fld="3" hier="10" name="[Data].[Nr of reviews].&amp;[21]" cap="21"/>
  </pageFields>
  <dataFields count="3">
    <dataField fld="1" subtotal="count" baseField="0" baseItem="0"/>
    <dataField name="Average of Review score_numeric" fld="5" subtotal="average" baseField="0" baseItem="2"/>
    <dataField name="Count of Title" fld="4" subtotal="count" baseField="0" baseItem="0"/>
  </dataFields>
  <pivotHierarchies count="22">
    <pivotHierarchy dragToData="1"/>
    <pivotHierarchy multipleItemSelectionAllowed="1" dragToData="1">
      <members count="1" level="1">
        <member name="[Data].[Platform].&amp;[Amaz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2" level="1">
        <member name="[Data].[Nr of reviews].&amp;[21]"/>
        <member name="[Data].[Nr of reviews].&amp;[52]"/>
        <member name="[Data].[Nr of reviews].&amp;[144]"/>
        <member name="[Data].[Nr of reviews].&amp;[162]"/>
        <member name="[Data].[Nr of reviews].&amp;[224]"/>
        <member name="[Data].[Nr of reviews].&amp;[234]"/>
        <member name="[Data].[Nr of reviews].&amp;[273]"/>
        <member name="[Data].[Nr of reviews].&amp;[416]"/>
        <member name="[Data].[Nr of reviews].&amp;[1059]"/>
        <member name="[Data].[Nr of reviews].&amp;[1837]"/>
        <member name="[Data].[Nr of reviews].&amp;[1938]"/>
        <member name="[Data].[Nr of reviews].&amp;[2288]"/>
        <member name="[Data].[Nr of reviews].&amp;[3036]"/>
        <member name="[Data].[Nr of reviews].&amp;[3221]"/>
        <member name="[Data].[Nr of reviews].&amp;[3322]"/>
        <member name="[Data].[Nr of reviews].&amp;[9666]"/>
        <member name="[Data].[Nr of reviews].&amp;[43513]"/>
        <member name="[Data].[Nr of reviews].&amp;[43531]"/>
        <member name="[Data].[Nr of reviews].&amp;[43533]"/>
        <member name="[Data].[Nr of reviews].&amp;[43547]"/>
        <member name="[Data].[Nr of reviews].&amp;[43548]"/>
        <member name="[Data].[Nr of reviews].&amp;[43549]"/>
      </members>
    </pivotHierarchy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/>
    <pivotHierarchy dragToData="1"/>
    <pivotHierarchy dragToData="1"/>
    <pivotHierarchy dragToData="1" caption="Average of Review score_numeric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B699B-E980-461D-8C43-F240974834D8}" name="PivotTable1" cacheId="16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0">
  <location ref="A91:D96" firstHeaderRow="1" firstDataRow="2" firstDataCol="1"/>
  <pivotFields count="3">
    <pivotField axis="axisRow" allDrilled="1" subtotalTop="0" showAll="0" defaultSubtotal="0" defaultAttributeDrillState="1">
      <items count="4">
        <item x="3"/>
        <item x="1"/>
        <item x="2"/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2"/>
  </colFields>
  <colItems count="3">
    <i>
      <x/>
    </i>
    <i>
      <x v="1"/>
    </i>
    <i>
      <x v="2"/>
    </i>
  </colItems>
  <dataFields count="1">
    <dataField fld="1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BA8E7-48BD-4C9D-AF9A-7BBB9C3C6F9C}" name="PivotTable6" cacheId="17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4">
  <location ref="A6:D10" firstHeaderRow="0" firstDataRow="1" firstDataCol="1"/>
  <pivotFields count="4">
    <pivotField dataField="1" subtotalTop="0" showAll="0" defaultSubtotal="0"/>
    <pivotField axis="axisRow" allDrilled="1" subtotalTop="0" showAll="0" defaultSubtotal="0" defaultAttributeDrillState="1">
      <items count="4">
        <item x="3"/>
        <item x="1"/>
        <item x="2"/>
        <item x="0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Price in €" fld="2" subtotal="min" baseField="1" baseItem="0"/>
    <dataField name="Median of Price in €" fld="0" subtotal="count" baseField="0" baseItem="0"/>
    <dataField name="Count" fld="3" subtotal="count" baseField="1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 caption="Cou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44E51-8624-4F40-AECF-45FA6C751C28}" name="PivotTable2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41:D46" firstHeaderRow="1" firstDataRow="2" firstDataCol="1"/>
  <pivotFields count="11">
    <pivotField showAll="0"/>
    <pivotField axis="axisCol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2"/>
    </i>
    <i>
      <x v="3"/>
    </i>
  </colItems>
  <dataFields count="1">
    <dataField name="Min of Price in €" fld="5" subtotal="min" baseField="0" baseItem="1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8D889-F70B-4609-BDE0-D22969D309FA}" name="PivotTable9" cacheId="18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2">
  <location ref="A72:D77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efaultSubtotal="0" defaultAttributeDrillState="1">
      <items count="4">
        <item x="3"/>
        <item x="1"/>
        <item x="2"/>
        <item x="0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Max of Price in €" fld="2" subtotal="max" baseField="1" baseItem="1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31A81CB-2699-456F-BA6C-0E0F3CA8DAE1}" autoFormatId="16" applyNumberFormats="0" applyBorderFormats="0" applyFontFormats="0" applyPatternFormats="0" applyAlignmentFormats="0" applyWidthHeightFormats="0">
  <queryTableRefresh nextId="30">
    <queryTableFields count="10">
      <queryTableField id="12" name="Country" tableColumnId="11"/>
      <queryTableField id="13" name="Platform" tableColumnId="12"/>
      <queryTableField id="14" name="Title" tableColumnId="13"/>
      <queryTableField id="15" name="Price" tableColumnId="14"/>
      <queryTableField id="16" name="Currency" tableColumnId="15"/>
      <queryTableField id="25" name="Price in €" tableColumnId="17"/>
      <queryTableField id="17" name="Condition" tableColumnId="16"/>
      <queryTableField id="26" name="Review score" tableColumnId="18"/>
      <queryTableField id="27" name="Nr of reviews" tableColumnId="19"/>
      <queryTableField id="28" name="Link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3B9B7E-25F6-4BAC-A3B5-EACD452741E7}" autoFormatId="16" applyNumberFormats="0" applyBorderFormats="0" applyFontFormats="0" applyPatternFormats="0" applyAlignmentFormats="0" applyWidthHeightFormats="0">
  <queryTableRefresh nextId="15">
    <queryTableFields count="12">
      <queryTableField id="1" name="Country" tableColumnId="1"/>
      <queryTableField id="2" name="Platform" tableColumnId="2"/>
      <queryTableField id="3" name="Title" tableColumnId="3"/>
      <queryTableField id="4" name="Price" tableColumnId="4"/>
      <queryTableField id="5" name="Currency" tableColumnId="5"/>
      <queryTableField id="6" name="Price in €" tableColumnId="6"/>
      <queryTableField id="7" name="Condition" tableColumnId="7"/>
      <queryTableField id="11" dataBound="0" tableColumnId="11"/>
      <queryTableField id="8" name="Review score" tableColumnId="8"/>
      <queryTableField id="13" name="Review score_numeric" tableColumnId="13"/>
      <queryTableField id="9" name="Nr of reviews" tableColumnId="9"/>
      <queryTableField id="10" name="Link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2D67EA-4FA4-42C6-AD8E-EC630FA8108C}" name="Amazon_data" displayName="Amazon_data" ref="A1:J46" totalsRowShown="0">
  <autoFilter ref="A1:J46" xr:uid="{782D67EA-4FA4-42C6-AD8E-EC630FA8108C}"/>
  <tableColumns count="10">
    <tableColumn id="1" xr3:uid="{387CEFF4-8ADD-4DBE-8FA8-3F0DC9B4C301}" name="Country"/>
    <tableColumn id="2" xr3:uid="{E381388A-21B0-4A6D-88FC-6C3E8FA178E2}" name="Platform"/>
    <tableColumn id="3" xr3:uid="{7B06350E-1472-40E0-B6E4-95FF2EFE40E3}" name="Title"/>
    <tableColumn id="4" xr3:uid="{21087196-011A-4BC5-8615-FD189C0BC4E5}" name="Price" dataDxfId="12"/>
    <tableColumn id="5" xr3:uid="{0E78E6A6-9725-40D2-A65F-4A9903283C3D}" name="Currency" dataDxfId="11"/>
    <tableColumn id="6" xr3:uid="{A6D63E6D-320E-4C75-8B29-FE25029ECAC5}" name="Price in €" dataDxfId="10">
      <calculatedColumnFormula>D2</calculatedColumnFormula>
    </tableColumn>
    <tableColumn id="7" xr3:uid="{755EDD4C-97BA-4C69-82FB-D75F22284086}" name="Condition"/>
    <tableColumn id="8" xr3:uid="{7E5BEBBF-26FC-4212-BBC0-5C6C00BE6769}" name="Review score"/>
    <tableColumn id="9" xr3:uid="{20426223-02CD-4205-BB3E-B4B7DF3D718E}" name="Nr of reviews"/>
    <tableColumn id="10" xr3:uid="{A3F88EB4-0EED-46B0-873D-3DA2D62F8B5F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896C6-735A-4673-AD97-B90BFDE17BE5}" name="BM_data" displayName="BM_data" ref="A1:J73" totalsRowShown="0">
  <autoFilter ref="A1:J73" xr:uid="{4F8896C6-735A-4673-AD97-B90BFDE17BE5}"/>
  <sortState xmlns:xlrd2="http://schemas.microsoft.com/office/spreadsheetml/2017/richdata2" ref="A2:J73">
    <sortCondition ref="A1:A73"/>
  </sortState>
  <tableColumns count="10">
    <tableColumn id="1" xr3:uid="{6AEBE2B5-1922-46D8-84E3-A2D9A25403C1}" name="Country"/>
    <tableColumn id="2" xr3:uid="{1E19C929-6F7A-4019-A822-766065B97998}" name="Platform"/>
    <tableColumn id="3" xr3:uid="{952118A2-7D34-488D-B29B-5E2D9015BCCD}" name="Title"/>
    <tableColumn id="4" xr3:uid="{BBF112B4-E9E8-4032-BB7B-3C10B2B44C72}" name="Price"/>
    <tableColumn id="5" xr3:uid="{8E6EFEBC-5852-4739-AF8D-5AE968EA5538}" name="Currency"/>
    <tableColumn id="6" xr3:uid="{0687DDB8-2A2F-4205-9D25-427E905880F5}" name="Price in €">
      <calculatedColumnFormula>D2</calculatedColumnFormula>
    </tableColumn>
    <tableColumn id="7" xr3:uid="{28131D91-C3F6-413B-8C83-DA4D8C16512E}" name="Condition"/>
    <tableColumn id="8" xr3:uid="{AE77141B-CDFC-4B61-A10B-2C8B08D06024}" name="Review score"/>
    <tableColumn id="9" xr3:uid="{C08921B2-378D-447E-BB79-9BF27B961C2D}" name="Nr of reviews"/>
    <tableColumn id="10" xr3:uid="{031C2DA8-B405-4938-BB33-68C785AF902A}" name="Li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D8496F-E2C4-486C-9F57-3766AC8C60E4}" name="eBay_data" displayName="eBay_data" ref="A1:J192" tableType="queryTable" totalsRowShown="0" dataDxfId="9">
  <autoFilter ref="A1:J192" xr:uid="{0DD8496F-E2C4-486C-9F57-3766AC8C60E4}"/>
  <sortState xmlns:xlrd2="http://schemas.microsoft.com/office/spreadsheetml/2017/richdata2" ref="A2:J192">
    <sortCondition ref="A1:A192"/>
  </sortState>
  <tableColumns count="10">
    <tableColumn id="11" xr3:uid="{B1EA795A-105E-40D1-8652-050BFE92A79E}" uniqueName="11" name="Country" queryTableFieldId="12"/>
    <tableColumn id="12" xr3:uid="{B0705504-6757-464E-ABEA-CB0C8418FE08}" uniqueName="12" name="Platform" queryTableFieldId="13"/>
    <tableColumn id="13" xr3:uid="{8E2FFAFE-8311-4484-AB4F-EBDC8EA7D625}" uniqueName="13" name="Title" queryTableFieldId="14"/>
    <tableColumn id="14" xr3:uid="{AD28E35C-A614-4CF5-8BEE-207081147ACD}" uniqueName="14" name="Price" queryTableFieldId="15"/>
    <tableColumn id="15" xr3:uid="{3E9C5865-FD19-4C1D-95AD-812705AC3006}" uniqueName="15" name="Currency" queryTableFieldId="16"/>
    <tableColumn id="17" xr3:uid="{940A77D4-173D-4650-BD47-619ADCD035CA}" uniqueName="17" name="Price in €" queryTableFieldId="25"/>
    <tableColumn id="16" xr3:uid="{4796A3E4-4C39-443A-B419-8563F9B1050C}" uniqueName="16" name="Condition" queryTableFieldId="17"/>
    <tableColumn id="18" xr3:uid="{F74CC46A-9AD2-4DCE-B638-A4D001EA0A9A}" uniqueName="18" name="Review score" queryTableFieldId="26"/>
    <tableColumn id="19" xr3:uid="{0F87F596-F206-457E-ABB0-D4B678F4BED3}" uniqueName="19" name="Nr of reviews" queryTableFieldId="27"/>
    <tableColumn id="20" xr3:uid="{AF9AEE6D-5970-4096-9087-6AAB620B74EE}" uniqueName="20" name="Link" queryTableField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87CC2-B53B-4D5D-A596-2B0FAFF71C0B}" name="eBay_copied" displayName="eBay_copied" ref="A1:J192" totalsRowShown="0">
  <autoFilter ref="A1:J192" xr:uid="{1F787CC2-B53B-4D5D-A596-2B0FAFF71C0B}"/>
  <tableColumns count="10">
    <tableColumn id="1" xr3:uid="{1A6C7BA0-F62A-4BB2-8DA8-CDC3B6701D5F}" name="Country"/>
    <tableColumn id="2" xr3:uid="{47BFEFA0-E2DB-42C5-ABC7-2C7E270CFD3D}" name="Platform"/>
    <tableColumn id="3" xr3:uid="{48D001BE-30B8-4469-81BD-3BBB33F8DB8C}" name="Title"/>
    <tableColumn id="4" xr3:uid="{A7994E89-F416-4F05-9570-BD091C51048E}" name="Price"/>
    <tableColumn id="5" xr3:uid="{F33689D1-AFA5-496C-A8FA-173B95311E01}" name="Currency"/>
    <tableColumn id="6" xr3:uid="{A15AD2B8-B289-44EB-9482-1AE20FA8E0D3}" name="Price in €"/>
    <tableColumn id="7" xr3:uid="{EF47784B-2201-45A6-B617-04623740E0A9}" name="Condition"/>
    <tableColumn id="8" xr3:uid="{460E2C62-5D98-4DF6-A887-E214483BC4C0}" name="Review score"/>
    <tableColumn id="9" xr3:uid="{1F2F5482-C2D3-41CD-8A1A-7C4EA1B808C8}" name="Nr of reviews"/>
    <tableColumn id="10" xr3:uid="{8654A617-D7DD-4A34-B1B2-4F62D48C67AC}" name="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31F077-ED09-433A-8B9F-D5EED088ECE4}" name="Data" displayName="Data" ref="A1:L309" tableType="queryTable" totalsRowShown="0">
  <autoFilter ref="A1:L309" xr:uid="{4D31F077-ED09-433A-8B9F-D5EED088ECE4}"/>
  <sortState xmlns:xlrd2="http://schemas.microsoft.com/office/spreadsheetml/2017/richdata2" ref="A2:L309">
    <sortCondition ref="B1:B309"/>
  </sortState>
  <tableColumns count="12">
    <tableColumn id="1" xr3:uid="{64E4A471-B12C-4E81-82DF-EA3ADB860D6C}" uniqueName="1" name="Country" queryTableFieldId="1" dataDxfId="8"/>
    <tableColumn id="2" xr3:uid="{D62BE996-896E-4182-96BB-31F56C6A6386}" uniqueName="2" name="Platform" queryTableFieldId="2" dataDxfId="7"/>
    <tableColumn id="3" xr3:uid="{1EC4C86C-9DD0-4542-B1B2-483C2E1096C0}" uniqueName="3" name="Title" queryTableFieldId="3" dataDxfId="6"/>
    <tableColumn id="4" xr3:uid="{BB3104AE-4E58-4B3B-BF29-20DF6F4288EA}" uniqueName="4" name="Price" queryTableFieldId="4"/>
    <tableColumn id="5" xr3:uid="{05B516C7-2063-4C96-B12C-A85BE29F6B59}" uniqueName="5" name="Currency" queryTableFieldId="5" dataDxfId="5"/>
    <tableColumn id="6" xr3:uid="{1AC534BE-FE7B-441F-8D6A-B82E7B747FC1}" uniqueName="6" name="Price in €" queryTableFieldId="6" dataDxfId="4"/>
    <tableColumn id="7" xr3:uid="{CE90F651-11E8-424A-8861-11FAF86706CA}" uniqueName="7" name="Condition" queryTableFieldId="7" dataDxfId="3"/>
    <tableColumn id="11" xr3:uid="{C6646519-4ECA-48BE-A39A-BD00FDEFCDB9}" uniqueName="11" name="Code" queryTableFieldId="11" dataDxfId="2">
      <calculatedColumnFormula>VLOOKUP(G2,Data_coding!$B$2:$C$19,2,)</calculatedColumnFormula>
    </tableColumn>
    <tableColumn id="8" xr3:uid="{D1A257B2-E056-4E10-853E-1DF7146FC29E}" uniqueName="8" name="Review score" queryTableFieldId="8" dataDxfId="1"/>
    <tableColumn id="13" xr3:uid="{5BD759AA-643F-4FD5-B968-721186B1C1FC}" uniqueName="13" name="Review score_numeric" queryTableFieldId="13"/>
    <tableColumn id="9" xr3:uid="{A4FA7E56-4E76-459D-B9FC-3E941EC7AE7D}" uniqueName="9" name="Nr of reviews" queryTableFieldId="9"/>
    <tableColumn id="10" xr3:uid="{340A7213-15B4-4145-B579-5522E2AACDC6}" uniqueName="10" name="Link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ebay.com/api-docs/buy/browse/resources/item_summary/methods/search" TargetMode="External"/><Relationship Id="rId2" Type="http://schemas.openxmlformats.org/officeDocument/2006/relationships/hyperlink" Target="https://developer.ebay.com/api-docs/buy/browse/resources/methods" TargetMode="External"/><Relationship Id="rId1" Type="http://schemas.openxmlformats.org/officeDocument/2006/relationships/hyperlink" Target="https://developer.ebay.com/api-docs/buy/browse/overview.html" TargetMode="External"/><Relationship Id="rId5" Type="http://schemas.openxmlformats.org/officeDocument/2006/relationships/hyperlink" Target="https://developer.ebay.com/api-docs/buy/browse/resources/item_summary/methods/search" TargetMode="External"/><Relationship Id="rId4" Type="http://schemas.openxmlformats.org/officeDocument/2006/relationships/hyperlink" Target="https://api.ebay.com/buy/browse/v1/item_summary/search?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Apple-iPhone-128GB-Graphite-Refurbished/dp/B09MJV1MZG/ref=sr_1_3?sr=8-5" TargetMode="External"/><Relationship Id="rId13" Type="http://schemas.openxmlformats.org/officeDocument/2006/relationships/hyperlink" Target="https://www.amazon.de/-/en/Apple-iPhone-128GB-Graphite-Refurbished/dp/B09MJTKXY8/ref=sr_1_3?sr=8-3" TargetMode="External"/><Relationship Id="rId3" Type="http://schemas.openxmlformats.org/officeDocument/2006/relationships/hyperlink" Target="https://www.amazon.de/Apple-iPhone-128GB-Green-MNGK3QL/dp/B09V4KBWPL/ref=mp_s_a_1_12?sr=8-12" TargetMode="External"/><Relationship Id="rId7" Type="http://schemas.openxmlformats.org/officeDocument/2006/relationships/hyperlink" Target="https://www.amazon.de/Apple-iPhone-13-128-Midnight/dp/B09G9HWQYT/ref=mp_s_a_1_2?sr=8-2" TargetMode="External"/><Relationship Id="rId12" Type="http://schemas.openxmlformats.org/officeDocument/2006/relationships/hyperlink" Target="https://www.amazon.de/-/en/Apple-iPhone-128GB-Graphite-Refurbished/dp/B0BBPGSSFZ/ref=sr_1_3?sr=8-4" TargetMode="External"/><Relationship Id="rId2" Type="http://schemas.openxmlformats.org/officeDocument/2006/relationships/hyperlink" Target="https://www.amazon.co.uk/Apple-iPhone-256GB-Midnight-Renewed/dp/B09MGDQX12/ref=sr_1_9?sr=8-10" TargetMode="External"/><Relationship Id="rId1" Type="http://schemas.openxmlformats.org/officeDocument/2006/relationships/hyperlink" Target="https://www.amazon.de/-/en/Apple-iPhone-128GB-Graphite-Refurbished/dp/B09MJSV5WB/ref=sr_1_3?sr=8-3" TargetMode="External"/><Relationship Id="rId6" Type="http://schemas.openxmlformats.org/officeDocument/2006/relationships/hyperlink" Target="https://www.amazon.de/Apple-iPhone-13-128-Midnight/dp/B09G93ND7F/ref=mp_s_a_1_2?sr=8-2" TargetMode="External"/><Relationship Id="rId11" Type="http://schemas.openxmlformats.org/officeDocument/2006/relationships/hyperlink" Target="https://www.amazon.de/-/en/Apple-iPhone-128GB-Graphite-Refurbished/dp/B09MGFJK73/ref=sr_1_3?sr=8-4" TargetMode="External"/><Relationship Id="rId5" Type="http://schemas.openxmlformats.org/officeDocument/2006/relationships/hyperlink" Target="https://www.amazon.de/MLVA3QL-A-cr/dp/B0BBPFDTNZ/ref=mp_s_a_1_9?sr=8-9" TargetMode="External"/><Relationship Id="rId10" Type="http://schemas.openxmlformats.org/officeDocument/2006/relationships/hyperlink" Target="https://www.amazon.de/-/en/Apple-iPhone-128GB-Graphite-Refurbished/dp/B09MGGF9JG/ref=sr_1_3?sr=8-3" TargetMode="External"/><Relationship Id="rId4" Type="http://schemas.openxmlformats.org/officeDocument/2006/relationships/hyperlink" Target="https://www.amazon.de/MLVA3QL-A-cr/dp/B09MJSWKCB/ref=mp_s_a_1_9?sr=8-9" TargetMode="External"/><Relationship Id="rId9" Type="http://schemas.openxmlformats.org/officeDocument/2006/relationships/hyperlink" Target="https://www.amazon.de/-/en/Apple-iPhone-128GB-Graphite-Refurbished/dp/B09MJV1MZG/ref=sr_1_3?sr=8-3" TargetMode="External"/><Relationship Id="rId1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backmarket.de/de-de/p/iphone-13-128-gb-blau-ohne-vertrag/e4d4b68e-9dec-438d-be52-d348924bfe62?l=1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C3FF-C2F5-45B8-A67C-C64909D58693}">
  <dimension ref="A2:R80"/>
  <sheetViews>
    <sheetView tabSelected="1" workbookViewId="0">
      <selection activeCell="A3" sqref="A3"/>
    </sheetView>
  </sheetViews>
  <sheetFormatPr defaultRowHeight="14.4" x14ac:dyDescent="0.3"/>
  <sheetData>
    <row r="2" spans="1:18" x14ac:dyDescent="0.3">
      <c r="A2" s="19"/>
      <c r="B2" s="21" t="s">
        <v>591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4" spans="1:18" x14ac:dyDescent="0.3">
      <c r="B4" s="10" t="s">
        <v>618</v>
      </c>
    </row>
    <row r="5" spans="1:18" x14ac:dyDescent="0.3">
      <c r="C5" t="s">
        <v>619</v>
      </c>
    </row>
    <row r="7" spans="1:18" x14ac:dyDescent="0.3">
      <c r="B7" s="10" t="s">
        <v>610</v>
      </c>
    </row>
    <row r="8" spans="1:18" x14ac:dyDescent="0.3">
      <c r="C8" t="s">
        <v>615</v>
      </c>
    </row>
    <row r="9" spans="1:18" x14ac:dyDescent="0.3">
      <c r="C9" t="s">
        <v>465</v>
      </c>
    </row>
    <row r="10" spans="1:18" x14ac:dyDescent="0.3">
      <c r="C10" t="s">
        <v>467</v>
      </c>
    </row>
    <row r="11" spans="1:18" x14ac:dyDescent="0.3">
      <c r="C11" t="s">
        <v>617</v>
      </c>
    </row>
    <row r="13" spans="1:18" x14ac:dyDescent="0.3">
      <c r="B13" s="10" t="s">
        <v>609</v>
      </c>
    </row>
    <row r="14" spans="1:18" x14ac:dyDescent="0.3">
      <c r="C14" t="s">
        <v>620</v>
      </c>
    </row>
    <row r="15" spans="1:18" x14ac:dyDescent="0.3">
      <c r="C15" t="s">
        <v>592</v>
      </c>
    </row>
    <row r="16" spans="1:18" x14ac:dyDescent="0.3">
      <c r="C16" t="s">
        <v>593</v>
      </c>
    </row>
    <row r="17" spans="1:18" x14ac:dyDescent="0.3">
      <c r="C17" t="s">
        <v>594</v>
      </c>
    </row>
    <row r="18" spans="1:18" x14ac:dyDescent="0.3">
      <c r="C18" t="s">
        <v>595</v>
      </c>
    </row>
    <row r="20" spans="1:18" x14ac:dyDescent="0.3">
      <c r="B20" s="24" t="s">
        <v>596</v>
      </c>
    </row>
    <row r="21" spans="1:18" x14ac:dyDescent="0.3">
      <c r="B21" s="22"/>
      <c r="C21" s="22" t="s">
        <v>599</v>
      </c>
    </row>
    <row r="22" spans="1:18" x14ac:dyDescent="0.3">
      <c r="C22" s="22" t="s">
        <v>604</v>
      </c>
    </row>
    <row r="23" spans="1:18" x14ac:dyDescent="0.3">
      <c r="C23" s="22" t="s">
        <v>605</v>
      </c>
    </row>
    <row r="24" spans="1:18" x14ac:dyDescent="0.3">
      <c r="C24" s="22" t="s">
        <v>606</v>
      </c>
    </row>
    <row r="25" spans="1:18" x14ac:dyDescent="0.3">
      <c r="C25" s="22" t="s">
        <v>623</v>
      </c>
    </row>
    <row r="26" spans="1:18" x14ac:dyDescent="0.3">
      <c r="C26" s="22" t="s">
        <v>607</v>
      </c>
    </row>
    <row r="27" spans="1:18" x14ac:dyDescent="0.3">
      <c r="C27" s="22" t="s">
        <v>608</v>
      </c>
    </row>
    <row r="29" spans="1:18" x14ac:dyDescent="0.3">
      <c r="A29" s="19"/>
      <c r="B29" s="21" t="s">
        <v>579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1" spans="1:18" x14ac:dyDescent="0.3">
      <c r="B31" s="20" t="s">
        <v>581</v>
      </c>
    </row>
    <row r="33" spans="2:4" x14ac:dyDescent="0.3">
      <c r="B33" s="10" t="s">
        <v>582</v>
      </c>
    </row>
    <row r="34" spans="2:4" x14ac:dyDescent="0.3">
      <c r="B34" t="s">
        <v>583</v>
      </c>
    </row>
    <row r="35" spans="2:4" x14ac:dyDescent="0.3">
      <c r="C35" t="s">
        <v>584</v>
      </c>
    </row>
    <row r="36" spans="2:4" x14ac:dyDescent="0.3">
      <c r="C36" t="s">
        <v>585</v>
      </c>
    </row>
    <row r="37" spans="2:4" x14ac:dyDescent="0.3">
      <c r="C37" t="s">
        <v>586</v>
      </c>
    </row>
    <row r="38" spans="2:4" x14ac:dyDescent="0.3">
      <c r="C38" t="s">
        <v>587</v>
      </c>
    </row>
    <row r="39" spans="2:4" x14ac:dyDescent="0.3">
      <c r="C39" t="s">
        <v>588</v>
      </c>
    </row>
    <row r="40" spans="2:4" x14ac:dyDescent="0.3">
      <c r="C40" t="s">
        <v>589</v>
      </c>
    </row>
    <row r="41" spans="2:4" x14ac:dyDescent="0.3">
      <c r="C41" t="s">
        <v>590</v>
      </c>
    </row>
    <row r="42" spans="2:4" x14ac:dyDescent="0.3">
      <c r="D42" t="s">
        <v>625</v>
      </c>
    </row>
    <row r="43" spans="2:4" x14ac:dyDescent="0.3">
      <c r="D43" t="s">
        <v>622</v>
      </c>
    </row>
    <row r="44" spans="2:4" x14ac:dyDescent="0.3">
      <c r="C44" t="s">
        <v>621</v>
      </c>
    </row>
    <row r="46" spans="2:4" x14ac:dyDescent="0.3">
      <c r="B46" s="20" t="s">
        <v>580</v>
      </c>
    </row>
    <row r="48" spans="2:4" x14ac:dyDescent="0.3">
      <c r="B48" t="s">
        <v>98</v>
      </c>
    </row>
    <row r="49" spans="3:8" x14ac:dyDescent="0.3">
      <c r="C49" t="s">
        <v>99</v>
      </c>
    </row>
    <row r="50" spans="3:8" x14ac:dyDescent="0.3">
      <c r="D50" s="4" t="s">
        <v>100</v>
      </c>
    </row>
    <row r="51" spans="3:8" x14ac:dyDescent="0.3">
      <c r="D51" s="4" t="s">
        <v>101</v>
      </c>
    </row>
    <row r="52" spans="3:8" x14ac:dyDescent="0.3">
      <c r="C52" t="s">
        <v>102</v>
      </c>
    </row>
    <row r="53" spans="3:8" x14ac:dyDescent="0.3">
      <c r="D53" s="4" t="s">
        <v>103</v>
      </c>
    </row>
    <row r="54" spans="3:8" x14ac:dyDescent="0.3">
      <c r="C54" t="s">
        <v>104</v>
      </c>
    </row>
    <row r="55" spans="3:8" x14ac:dyDescent="0.3">
      <c r="D55" s="4" t="s">
        <v>103</v>
      </c>
    </row>
    <row r="57" spans="3:8" x14ac:dyDescent="0.3">
      <c r="C57" t="s">
        <v>72</v>
      </c>
    </row>
    <row r="58" spans="3:8" x14ac:dyDescent="0.3">
      <c r="D58" s="4" t="s">
        <v>71</v>
      </c>
    </row>
    <row r="59" spans="3:8" x14ac:dyDescent="0.3">
      <c r="D59" t="s">
        <v>73</v>
      </c>
      <c r="H59" s="6" t="s">
        <v>74</v>
      </c>
    </row>
    <row r="60" spans="3:8" x14ac:dyDescent="0.3">
      <c r="D60" t="s">
        <v>75</v>
      </c>
      <c r="H60" s="6" t="s">
        <v>76</v>
      </c>
    </row>
    <row r="61" spans="3:8" x14ac:dyDescent="0.3">
      <c r="D61" t="s">
        <v>77</v>
      </c>
    </row>
    <row r="62" spans="3:8" x14ac:dyDescent="0.3">
      <c r="D62" t="s">
        <v>78</v>
      </c>
      <c r="H62" s="6" t="s">
        <v>79</v>
      </c>
    </row>
    <row r="63" spans="3:8" x14ac:dyDescent="0.3">
      <c r="D63" t="s">
        <v>80</v>
      </c>
      <c r="H63" s="6" t="s">
        <v>81</v>
      </c>
    </row>
    <row r="64" spans="3:8" x14ac:dyDescent="0.3">
      <c r="D64" t="s">
        <v>82</v>
      </c>
    </row>
    <row r="65" spans="3:8" x14ac:dyDescent="0.3">
      <c r="D65" t="s">
        <v>83</v>
      </c>
      <c r="H65" s="6" t="s">
        <v>84</v>
      </c>
    </row>
    <row r="66" spans="3:8" x14ac:dyDescent="0.3">
      <c r="D66" t="s">
        <v>85</v>
      </c>
      <c r="H66" s="6" t="s">
        <v>86</v>
      </c>
    </row>
    <row r="67" spans="3:8" x14ac:dyDescent="0.3">
      <c r="D67" t="s">
        <v>87</v>
      </c>
      <c r="H67" s="6" t="s">
        <v>88</v>
      </c>
    </row>
    <row r="68" spans="3:8" x14ac:dyDescent="0.3">
      <c r="D68" t="s">
        <v>89</v>
      </c>
      <c r="H68" s="6" t="s">
        <v>90</v>
      </c>
    </row>
    <row r="69" spans="3:8" x14ac:dyDescent="0.3">
      <c r="D69" t="s">
        <v>91</v>
      </c>
      <c r="H69" s="6" t="s">
        <v>92</v>
      </c>
    </row>
    <row r="70" spans="3:8" x14ac:dyDescent="0.3">
      <c r="D70" t="s">
        <v>93</v>
      </c>
      <c r="H70" s="6" t="s">
        <v>94</v>
      </c>
    </row>
    <row r="71" spans="3:8" x14ac:dyDescent="0.3">
      <c r="D71" t="s">
        <v>95</v>
      </c>
      <c r="H71" s="6" t="s">
        <v>96</v>
      </c>
    </row>
    <row r="72" spans="3:8" x14ac:dyDescent="0.3">
      <c r="H72" s="6"/>
    </row>
    <row r="73" spans="3:8" x14ac:dyDescent="0.3">
      <c r="C73" t="s">
        <v>97</v>
      </c>
      <c r="H73" s="6"/>
    </row>
    <row r="78" spans="3:8" x14ac:dyDescent="0.3">
      <c r="F78" s="4"/>
    </row>
    <row r="80" spans="3:8" x14ac:dyDescent="0.3">
      <c r="F80" s="7"/>
    </row>
  </sheetData>
  <hyperlinks>
    <hyperlink ref="D50" r:id="rId1" xr:uid="{AF783A7F-C6A1-49A8-B8DF-6B0089BB2F23}"/>
    <hyperlink ref="D51" r:id="rId2" xr:uid="{42D53E3B-185C-428E-B18F-F7B921950B0C}"/>
    <hyperlink ref="D53" r:id="rId3" location="h2-samples" xr:uid="{31500E15-CB22-4D0D-BE3C-5AFD5FB09C00}"/>
    <hyperlink ref="D58" r:id="rId4" xr:uid="{DF8826DB-1F54-4B1A-BF9C-7C44C6078A95}"/>
    <hyperlink ref="D55" r:id="rId5" location="h2-samples" xr:uid="{8A0BD632-3EEE-436A-8DB2-58D5C07092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A34-E9E5-4CCD-B3B6-EFBF202E0B2F}">
  <dimension ref="A1:J53"/>
  <sheetViews>
    <sheetView workbookViewId="0">
      <selection activeCell="F18" sqref="F18"/>
    </sheetView>
  </sheetViews>
  <sheetFormatPr defaultRowHeight="14.4" x14ac:dyDescent="0.3"/>
  <cols>
    <col min="1" max="1" width="11.33203125" bestFit="1" customWidth="1"/>
    <col min="2" max="2" width="10.109375" customWidth="1"/>
    <col min="3" max="3" width="41.33203125" bestFit="1" customWidth="1"/>
    <col min="5" max="5" width="10.33203125" customWidth="1"/>
    <col min="6" max="6" width="10.44140625" customWidth="1"/>
    <col min="7" max="7" width="19.44140625" bestFit="1" customWidth="1"/>
    <col min="8" max="8" width="13.6640625" customWidth="1"/>
    <col min="9" max="9" width="13.44140625" customWidth="1"/>
  </cols>
  <sheetData>
    <row r="1" spans="1:10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26</v>
      </c>
      <c r="I1" t="s">
        <v>27</v>
      </c>
      <c r="J1" t="s">
        <v>377</v>
      </c>
    </row>
    <row r="2" spans="1:10" x14ac:dyDescent="0.3">
      <c r="A2" t="s">
        <v>42</v>
      </c>
      <c r="B2" t="s">
        <v>352</v>
      </c>
      <c r="C2" t="s">
        <v>3</v>
      </c>
      <c r="D2" s="8">
        <v>312</v>
      </c>
      <c r="E2" s="1" t="s">
        <v>109</v>
      </c>
      <c r="F2" s="1">
        <f>D2</f>
        <v>312</v>
      </c>
      <c r="G2" t="s">
        <v>21</v>
      </c>
      <c r="H2">
        <v>3.7</v>
      </c>
      <c r="I2">
        <v>3322</v>
      </c>
      <c r="J2" s="4" t="s">
        <v>2</v>
      </c>
    </row>
    <row r="3" spans="1:10" x14ac:dyDescent="0.3">
      <c r="A3" t="s">
        <v>42</v>
      </c>
      <c r="B3" t="s">
        <v>352</v>
      </c>
      <c r="C3" t="s">
        <v>5</v>
      </c>
      <c r="D3" s="8">
        <v>312</v>
      </c>
      <c r="E3" s="1" t="s">
        <v>109</v>
      </c>
      <c r="F3" s="1">
        <f t="shared" ref="F3:F46" si="0">D3</f>
        <v>312</v>
      </c>
      <c r="G3" t="s">
        <v>21</v>
      </c>
      <c r="H3">
        <v>3.7</v>
      </c>
      <c r="I3">
        <v>3322</v>
      </c>
      <c r="J3" t="s">
        <v>4</v>
      </c>
    </row>
    <row r="4" spans="1:10" x14ac:dyDescent="0.3">
      <c r="A4" t="s">
        <v>42</v>
      </c>
      <c r="B4" t="s">
        <v>352</v>
      </c>
      <c r="C4" t="s">
        <v>5</v>
      </c>
      <c r="D4" s="8">
        <v>309</v>
      </c>
      <c r="E4" s="1" t="s">
        <v>109</v>
      </c>
      <c r="F4" s="1">
        <f t="shared" si="0"/>
        <v>309</v>
      </c>
      <c r="G4" t="s">
        <v>25</v>
      </c>
      <c r="H4">
        <v>3.7</v>
      </c>
      <c r="I4">
        <v>3322</v>
      </c>
      <c r="J4" s="4" t="s">
        <v>370</v>
      </c>
    </row>
    <row r="5" spans="1:10" x14ac:dyDescent="0.3">
      <c r="A5" t="s">
        <v>42</v>
      </c>
      <c r="B5" t="s">
        <v>352</v>
      </c>
      <c r="C5" t="s">
        <v>7</v>
      </c>
      <c r="D5" s="8">
        <v>309</v>
      </c>
      <c r="E5" s="1" t="s">
        <v>109</v>
      </c>
      <c r="F5" s="1">
        <f t="shared" si="0"/>
        <v>309</v>
      </c>
      <c r="G5" t="s">
        <v>21</v>
      </c>
      <c r="H5">
        <v>3.7</v>
      </c>
      <c r="I5">
        <v>3322</v>
      </c>
      <c r="J5" t="s">
        <v>6</v>
      </c>
    </row>
    <row r="6" spans="1:10" x14ac:dyDescent="0.3">
      <c r="A6" t="s">
        <v>42</v>
      </c>
      <c r="B6" t="s">
        <v>352</v>
      </c>
      <c r="C6" t="s">
        <v>7</v>
      </c>
      <c r="D6" s="8">
        <v>291.19</v>
      </c>
      <c r="E6" s="1" t="s">
        <v>109</v>
      </c>
      <c r="F6" s="1">
        <f t="shared" si="0"/>
        <v>291.19</v>
      </c>
      <c r="G6" t="s">
        <v>25</v>
      </c>
      <c r="H6">
        <v>3.7</v>
      </c>
      <c r="I6">
        <v>3322</v>
      </c>
      <c r="J6" s="4" t="s">
        <v>369</v>
      </c>
    </row>
    <row r="7" spans="1:10" x14ac:dyDescent="0.3">
      <c r="A7" t="s">
        <v>42</v>
      </c>
      <c r="B7" t="s">
        <v>352</v>
      </c>
      <c r="C7" t="s">
        <v>9</v>
      </c>
      <c r="D7" s="8">
        <v>361.45</v>
      </c>
      <c r="E7" s="1" t="s">
        <v>109</v>
      </c>
      <c r="F7" s="1">
        <f t="shared" si="0"/>
        <v>361.45</v>
      </c>
      <c r="G7" t="s">
        <v>22</v>
      </c>
      <c r="H7">
        <v>3.7</v>
      </c>
      <c r="I7">
        <v>3322</v>
      </c>
      <c r="J7" s="4" t="s">
        <v>8</v>
      </c>
    </row>
    <row r="8" spans="1:10" x14ac:dyDescent="0.3">
      <c r="A8" t="s">
        <v>42</v>
      </c>
      <c r="B8" t="s">
        <v>352</v>
      </c>
      <c r="C8" t="s">
        <v>10</v>
      </c>
      <c r="D8" s="8">
        <v>339</v>
      </c>
      <c r="E8" s="1" t="s">
        <v>109</v>
      </c>
      <c r="F8" s="1">
        <f t="shared" si="0"/>
        <v>339</v>
      </c>
      <c r="G8" t="s">
        <v>21</v>
      </c>
      <c r="H8">
        <v>3.7</v>
      </c>
      <c r="I8">
        <v>3322</v>
      </c>
      <c r="J8" s="4" t="s">
        <v>0</v>
      </c>
    </row>
    <row r="9" spans="1:10" x14ac:dyDescent="0.3">
      <c r="A9" t="s">
        <v>42</v>
      </c>
      <c r="B9" t="s">
        <v>352</v>
      </c>
      <c r="C9" t="s">
        <v>10</v>
      </c>
      <c r="D9" s="8">
        <v>324.99</v>
      </c>
      <c r="E9" s="1" t="s">
        <v>109</v>
      </c>
      <c r="F9" s="1">
        <f t="shared" si="0"/>
        <v>324.99</v>
      </c>
      <c r="G9" t="s">
        <v>22</v>
      </c>
      <c r="H9">
        <v>3.7</v>
      </c>
      <c r="I9">
        <v>3322</v>
      </c>
      <c r="J9" t="s">
        <v>367</v>
      </c>
    </row>
    <row r="10" spans="1:10" x14ac:dyDescent="0.3">
      <c r="A10" t="s">
        <v>42</v>
      </c>
      <c r="B10" t="s">
        <v>352</v>
      </c>
      <c r="C10" t="s">
        <v>10</v>
      </c>
      <c r="D10" s="8">
        <v>304.99</v>
      </c>
      <c r="E10" s="1" t="s">
        <v>109</v>
      </c>
      <c r="F10" s="1">
        <f t="shared" si="0"/>
        <v>304.99</v>
      </c>
      <c r="G10" t="s">
        <v>25</v>
      </c>
      <c r="H10">
        <v>3.7</v>
      </c>
      <c r="I10">
        <v>3322</v>
      </c>
      <c r="J10" s="4" t="s">
        <v>368</v>
      </c>
    </row>
    <row r="11" spans="1:10" x14ac:dyDescent="0.3">
      <c r="A11" t="s">
        <v>42</v>
      </c>
      <c r="B11" t="s">
        <v>352</v>
      </c>
      <c r="C11" t="s">
        <v>11</v>
      </c>
      <c r="D11" s="8">
        <v>350</v>
      </c>
      <c r="E11" s="1" t="s">
        <v>109</v>
      </c>
      <c r="F11" s="1">
        <f t="shared" si="0"/>
        <v>350</v>
      </c>
      <c r="G11" t="s">
        <v>21</v>
      </c>
      <c r="H11">
        <v>3.7</v>
      </c>
      <c r="I11">
        <v>3322</v>
      </c>
      <c r="J11" s="4" t="s">
        <v>1</v>
      </c>
    </row>
    <row r="12" spans="1:10" x14ac:dyDescent="0.3">
      <c r="A12" t="s">
        <v>42</v>
      </c>
      <c r="B12" t="s">
        <v>352</v>
      </c>
      <c r="C12" t="s">
        <v>13</v>
      </c>
      <c r="D12" s="8">
        <v>574.78</v>
      </c>
      <c r="E12" s="1" t="s">
        <v>109</v>
      </c>
      <c r="F12" s="1">
        <f t="shared" si="0"/>
        <v>574.78</v>
      </c>
      <c r="G12" t="s">
        <v>15</v>
      </c>
      <c r="H12">
        <v>4.7</v>
      </c>
      <c r="I12">
        <v>9666</v>
      </c>
      <c r="J12" s="4" t="s">
        <v>12</v>
      </c>
    </row>
    <row r="13" spans="1:10" x14ac:dyDescent="0.3">
      <c r="A13" t="s">
        <v>42</v>
      </c>
      <c r="B13" t="s">
        <v>352</v>
      </c>
      <c r="C13" t="s">
        <v>17</v>
      </c>
      <c r="D13" s="8">
        <v>699.61</v>
      </c>
      <c r="E13" s="1" t="s">
        <v>109</v>
      </c>
      <c r="F13" s="1">
        <f t="shared" si="0"/>
        <v>699.61</v>
      </c>
      <c r="G13" t="s">
        <v>15</v>
      </c>
      <c r="H13">
        <v>4.7</v>
      </c>
      <c r="I13">
        <v>9666</v>
      </c>
      <c r="J13" s="4" t="s">
        <v>16</v>
      </c>
    </row>
    <row r="14" spans="1:10" x14ac:dyDescent="0.3">
      <c r="A14" t="s">
        <v>42</v>
      </c>
      <c r="B14" t="s">
        <v>352</v>
      </c>
      <c r="C14" t="s">
        <v>20</v>
      </c>
      <c r="D14" s="8">
        <v>502</v>
      </c>
      <c r="E14" s="1" t="s">
        <v>109</v>
      </c>
      <c r="F14" s="1">
        <f t="shared" si="0"/>
        <v>502</v>
      </c>
      <c r="G14" t="s">
        <v>21</v>
      </c>
      <c r="H14">
        <v>3.8</v>
      </c>
      <c r="I14">
        <v>224</v>
      </c>
      <c r="J14" s="4" t="s">
        <v>19</v>
      </c>
    </row>
    <row r="15" spans="1:10" x14ac:dyDescent="0.3">
      <c r="A15" t="s">
        <v>42</v>
      </c>
      <c r="B15" t="s">
        <v>352</v>
      </c>
      <c r="C15" t="s">
        <v>20</v>
      </c>
      <c r="D15" s="8">
        <v>433.87</v>
      </c>
      <c r="E15" s="1" t="s">
        <v>109</v>
      </c>
      <c r="F15" s="1">
        <f t="shared" si="0"/>
        <v>433.87</v>
      </c>
      <c r="G15" t="s">
        <v>22</v>
      </c>
      <c r="H15">
        <v>3.8</v>
      </c>
      <c r="I15">
        <v>224</v>
      </c>
      <c r="J15" t="s">
        <v>366</v>
      </c>
    </row>
    <row r="16" spans="1:10" x14ac:dyDescent="0.3">
      <c r="A16" t="s">
        <v>42</v>
      </c>
      <c r="B16" t="s">
        <v>352</v>
      </c>
      <c r="C16" t="s">
        <v>23</v>
      </c>
      <c r="D16" s="8">
        <v>502</v>
      </c>
      <c r="E16" s="1" t="s">
        <v>109</v>
      </c>
      <c r="F16" s="1">
        <f t="shared" si="0"/>
        <v>502</v>
      </c>
      <c r="G16" t="s">
        <v>21</v>
      </c>
      <c r="H16">
        <v>3.9</v>
      </c>
      <c r="I16">
        <v>234</v>
      </c>
      <c r="J16" t="s">
        <v>24</v>
      </c>
    </row>
    <row r="17" spans="1:10" x14ac:dyDescent="0.3">
      <c r="A17" t="s">
        <v>42</v>
      </c>
      <c r="B17" t="s">
        <v>352</v>
      </c>
      <c r="C17" t="s">
        <v>23</v>
      </c>
      <c r="D17" s="8">
        <v>452.28</v>
      </c>
      <c r="E17" s="1" t="s">
        <v>109</v>
      </c>
      <c r="F17" s="1">
        <f t="shared" si="0"/>
        <v>452.28</v>
      </c>
      <c r="G17" t="s">
        <v>22</v>
      </c>
      <c r="H17">
        <v>3.9</v>
      </c>
      <c r="I17">
        <v>234</v>
      </c>
      <c r="J17" t="s">
        <v>364</v>
      </c>
    </row>
    <row r="18" spans="1:10" x14ac:dyDescent="0.3">
      <c r="A18" t="s">
        <v>42</v>
      </c>
      <c r="B18" t="s">
        <v>352</v>
      </c>
      <c r="C18" t="s">
        <v>23</v>
      </c>
      <c r="D18" s="8">
        <v>342.15</v>
      </c>
      <c r="E18" s="1" t="s">
        <v>109</v>
      </c>
      <c r="F18" s="1">
        <f t="shared" si="0"/>
        <v>342.15</v>
      </c>
      <c r="G18" t="s">
        <v>25</v>
      </c>
      <c r="H18">
        <v>3.9</v>
      </c>
      <c r="I18">
        <v>234</v>
      </c>
      <c r="J18" t="s">
        <v>365</v>
      </c>
    </row>
    <row r="19" spans="1:10" x14ac:dyDescent="0.3">
      <c r="A19" t="s">
        <v>42</v>
      </c>
      <c r="B19" t="s">
        <v>352</v>
      </c>
      <c r="C19" t="s">
        <v>29</v>
      </c>
      <c r="D19" s="8">
        <v>539</v>
      </c>
      <c r="E19" s="1" t="s">
        <v>109</v>
      </c>
      <c r="F19" s="1">
        <f t="shared" si="0"/>
        <v>539</v>
      </c>
      <c r="G19" t="s">
        <v>22</v>
      </c>
      <c r="H19">
        <v>4</v>
      </c>
      <c r="I19">
        <v>21</v>
      </c>
      <c r="J19" s="4" t="s">
        <v>28</v>
      </c>
    </row>
    <row r="20" spans="1:10" x14ac:dyDescent="0.3">
      <c r="A20" t="s">
        <v>42</v>
      </c>
      <c r="B20" t="s">
        <v>352</v>
      </c>
      <c r="C20" t="s">
        <v>30</v>
      </c>
      <c r="D20" s="8">
        <v>502</v>
      </c>
      <c r="E20" s="1" t="s">
        <v>109</v>
      </c>
      <c r="F20" s="1">
        <f t="shared" si="0"/>
        <v>502</v>
      </c>
      <c r="G20" t="s">
        <v>21</v>
      </c>
      <c r="H20">
        <v>4</v>
      </c>
      <c r="I20">
        <v>144</v>
      </c>
      <c r="J20" t="s">
        <v>18</v>
      </c>
    </row>
    <row r="21" spans="1:10" x14ac:dyDescent="0.3">
      <c r="A21" t="s">
        <v>42</v>
      </c>
      <c r="B21" t="s">
        <v>352</v>
      </c>
      <c r="C21" t="s">
        <v>32</v>
      </c>
      <c r="D21" s="8">
        <v>466.32</v>
      </c>
      <c r="E21" s="1" t="s">
        <v>109</v>
      </c>
      <c r="F21" s="1">
        <f t="shared" si="0"/>
        <v>466.32</v>
      </c>
      <c r="G21" t="s">
        <v>15</v>
      </c>
      <c r="H21">
        <v>4.5999999999999996</v>
      </c>
      <c r="I21">
        <v>1059</v>
      </c>
      <c r="J21" s="4" t="s">
        <v>31</v>
      </c>
    </row>
    <row r="22" spans="1:10" x14ac:dyDescent="0.3">
      <c r="A22" t="s">
        <v>42</v>
      </c>
      <c r="B22" t="s">
        <v>352</v>
      </c>
      <c r="C22" t="s">
        <v>35</v>
      </c>
      <c r="D22" s="8">
        <v>428.18</v>
      </c>
      <c r="E22" s="1" t="s">
        <v>109</v>
      </c>
      <c r="F22" s="1">
        <f t="shared" si="0"/>
        <v>428.18</v>
      </c>
      <c r="G22" t="s">
        <v>34</v>
      </c>
      <c r="H22">
        <v>5</v>
      </c>
      <c r="I22">
        <v>5</v>
      </c>
      <c r="J22" t="s">
        <v>33</v>
      </c>
    </row>
    <row r="23" spans="1:10" x14ac:dyDescent="0.3">
      <c r="A23" t="s">
        <v>353</v>
      </c>
      <c r="B23" t="s">
        <v>352</v>
      </c>
      <c r="C23" t="s">
        <v>37</v>
      </c>
      <c r="D23" s="8">
        <v>309</v>
      </c>
      <c r="E23" s="5" t="s">
        <v>111</v>
      </c>
      <c r="F23" s="1">
        <f>1.17*D23</f>
        <v>361.53</v>
      </c>
      <c r="G23" t="s">
        <v>21</v>
      </c>
      <c r="H23">
        <v>4.4000000000000004</v>
      </c>
      <c r="I23">
        <v>162</v>
      </c>
      <c r="J23" t="s">
        <v>36</v>
      </c>
    </row>
    <row r="24" spans="1:10" x14ac:dyDescent="0.3">
      <c r="A24" t="s">
        <v>353</v>
      </c>
      <c r="B24" t="s">
        <v>352</v>
      </c>
      <c r="C24" t="s">
        <v>39</v>
      </c>
      <c r="D24">
        <v>270.25</v>
      </c>
      <c r="E24" s="5" t="s">
        <v>111</v>
      </c>
      <c r="F24" s="1">
        <f>1.17*D24</f>
        <v>316.1925</v>
      </c>
      <c r="G24" t="s">
        <v>21</v>
      </c>
      <c r="H24">
        <v>4.2</v>
      </c>
      <c r="I24">
        <v>416</v>
      </c>
      <c r="J24" t="s">
        <v>38</v>
      </c>
    </row>
    <row r="25" spans="1:10" x14ac:dyDescent="0.3">
      <c r="A25" t="s">
        <v>353</v>
      </c>
      <c r="B25" t="s">
        <v>352</v>
      </c>
      <c r="C25" t="s">
        <v>41</v>
      </c>
      <c r="D25">
        <v>313.99</v>
      </c>
      <c r="E25" s="5" t="s">
        <v>111</v>
      </c>
      <c r="F25" s="1">
        <f>1.17*D25</f>
        <v>367.36829999999998</v>
      </c>
      <c r="G25" t="s">
        <v>22</v>
      </c>
      <c r="H25">
        <v>4.0999999999999996</v>
      </c>
      <c r="I25">
        <v>52</v>
      </c>
      <c r="J25" t="s">
        <v>40</v>
      </c>
    </row>
    <row r="26" spans="1:10" x14ac:dyDescent="0.3">
      <c r="A26" t="s">
        <v>353</v>
      </c>
      <c r="B26" t="s">
        <v>352</v>
      </c>
      <c r="C26" t="s">
        <v>41</v>
      </c>
      <c r="D26">
        <v>265</v>
      </c>
      <c r="E26" s="5" t="s">
        <v>111</v>
      </c>
      <c r="F26" s="1">
        <f>1.17*D26</f>
        <v>310.04999999999995</v>
      </c>
      <c r="G26" t="s">
        <v>25</v>
      </c>
      <c r="H26">
        <v>4.0999999999999996</v>
      </c>
      <c r="I26">
        <v>52</v>
      </c>
      <c r="J26" s="4" t="s">
        <v>355</v>
      </c>
    </row>
    <row r="27" spans="1:10" x14ac:dyDescent="0.3">
      <c r="A27" t="s">
        <v>354</v>
      </c>
      <c r="B27" t="s">
        <v>352</v>
      </c>
      <c r="C27" t="s">
        <v>46</v>
      </c>
      <c r="D27" s="8">
        <v>312</v>
      </c>
      <c r="E27" s="1" t="s">
        <v>109</v>
      </c>
      <c r="F27" s="1">
        <f t="shared" si="0"/>
        <v>312</v>
      </c>
      <c r="G27" t="s">
        <v>21</v>
      </c>
      <c r="H27">
        <v>3.5</v>
      </c>
      <c r="I27">
        <v>3221</v>
      </c>
      <c r="J27" t="s">
        <v>45</v>
      </c>
    </row>
    <row r="28" spans="1:10" x14ac:dyDescent="0.3">
      <c r="A28" t="s">
        <v>354</v>
      </c>
      <c r="B28" t="s">
        <v>352</v>
      </c>
      <c r="C28" t="s">
        <v>46</v>
      </c>
      <c r="D28" s="8">
        <v>309</v>
      </c>
      <c r="E28" s="1" t="s">
        <v>109</v>
      </c>
      <c r="F28" s="1">
        <f t="shared" si="0"/>
        <v>309</v>
      </c>
      <c r="G28" t="s">
        <v>25</v>
      </c>
      <c r="H28">
        <v>3.5</v>
      </c>
      <c r="I28">
        <v>3221</v>
      </c>
      <c r="J28" t="s">
        <v>356</v>
      </c>
    </row>
    <row r="29" spans="1:10" x14ac:dyDescent="0.3">
      <c r="A29" t="s">
        <v>354</v>
      </c>
      <c r="B29" t="s">
        <v>352</v>
      </c>
      <c r="C29" t="s">
        <v>48</v>
      </c>
      <c r="D29" s="8">
        <v>329</v>
      </c>
      <c r="E29" s="1" t="s">
        <v>109</v>
      </c>
      <c r="F29" s="1">
        <f t="shared" si="0"/>
        <v>329</v>
      </c>
      <c r="G29" t="s">
        <v>21</v>
      </c>
      <c r="H29">
        <v>3.5</v>
      </c>
      <c r="I29">
        <v>3221</v>
      </c>
      <c r="J29" t="s">
        <v>47</v>
      </c>
    </row>
    <row r="30" spans="1:10" x14ac:dyDescent="0.3">
      <c r="A30" t="s">
        <v>354</v>
      </c>
      <c r="B30" t="s">
        <v>352</v>
      </c>
      <c r="C30" t="s">
        <v>48</v>
      </c>
      <c r="D30" s="8">
        <v>325</v>
      </c>
      <c r="E30" s="1" t="s">
        <v>109</v>
      </c>
      <c r="F30" s="1">
        <f t="shared" si="0"/>
        <v>325</v>
      </c>
      <c r="G30" t="s">
        <v>22</v>
      </c>
      <c r="H30">
        <v>3.5</v>
      </c>
      <c r="I30">
        <v>3221</v>
      </c>
      <c r="J30" t="s">
        <v>357</v>
      </c>
    </row>
    <row r="31" spans="1:10" x14ac:dyDescent="0.3">
      <c r="A31" t="s">
        <v>354</v>
      </c>
      <c r="B31" t="s">
        <v>352</v>
      </c>
      <c r="C31" t="s">
        <v>50</v>
      </c>
      <c r="D31" s="8">
        <v>329</v>
      </c>
      <c r="E31" s="1" t="s">
        <v>109</v>
      </c>
      <c r="F31" s="1">
        <f t="shared" si="0"/>
        <v>329</v>
      </c>
      <c r="G31" t="s">
        <v>21</v>
      </c>
      <c r="H31">
        <v>3.5</v>
      </c>
      <c r="I31">
        <v>3221</v>
      </c>
      <c r="J31" t="s">
        <v>49</v>
      </c>
    </row>
    <row r="32" spans="1:10" x14ac:dyDescent="0.3">
      <c r="A32" t="s">
        <v>354</v>
      </c>
      <c r="B32" t="s">
        <v>352</v>
      </c>
      <c r="C32" t="s">
        <v>50</v>
      </c>
      <c r="D32" s="8">
        <v>323.99</v>
      </c>
      <c r="E32" s="1" t="s">
        <v>109</v>
      </c>
      <c r="F32" s="1">
        <f t="shared" si="0"/>
        <v>323.99</v>
      </c>
      <c r="G32" t="s">
        <v>22</v>
      </c>
      <c r="H32">
        <v>3.5</v>
      </c>
      <c r="I32">
        <v>3221</v>
      </c>
      <c r="J32" t="s">
        <v>358</v>
      </c>
    </row>
    <row r="33" spans="1:10" x14ac:dyDescent="0.3">
      <c r="A33" t="s">
        <v>354</v>
      </c>
      <c r="B33" t="s">
        <v>352</v>
      </c>
      <c r="C33" t="s">
        <v>50</v>
      </c>
      <c r="D33" s="9">
        <v>309.99</v>
      </c>
      <c r="E33" s="1" t="s">
        <v>109</v>
      </c>
      <c r="F33" s="1">
        <f t="shared" si="0"/>
        <v>309.99</v>
      </c>
      <c r="G33" t="s">
        <v>25</v>
      </c>
      <c r="H33">
        <v>3.5</v>
      </c>
      <c r="I33">
        <v>3221</v>
      </c>
      <c r="J33" t="s">
        <v>359</v>
      </c>
    </row>
    <row r="34" spans="1:10" x14ac:dyDescent="0.3">
      <c r="A34" t="s">
        <v>354</v>
      </c>
      <c r="B34" t="s">
        <v>352</v>
      </c>
      <c r="C34" t="s">
        <v>52</v>
      </c>
      <c r="D34" s="8">
        <v>330.99</v>
      </c>
      <c r="E34" s="1" t="s">
        <v>109</v>
      </c>
      <c r="F34" s="1">
        <f t="shared" si="0"/>
        <v>330.99</v>
      </c>
      <c r="G34" t="s">
        <v>21</v>
      </c>
      <c r="H34">
        <v>3.5</v>
      </c>
      <c r="I34">
        <v>3221</v>
      </c>
      <c r="J34" t="s">
        <v>51</v>
      </c>
    </row>
    <row r="35" spans="1:10" x14ac:dyDescent="0.3">
      <c r="A35" t="s">
        <v>354</v>
      </c>
      <c r="B35" t="s">
        <v>352</v>
      </c>
      <c r="C35" t="s">
        <v>52</v>
      </c>
      <c r="D35" s="8">
        <v>324</v>
      </c>
      <c r="E35" s="1" t="s">
        <v>109</v>
      </c>
      <c r="F35" s="1">
        <f t="shared" si="0"/>
        <v>324</v>
      </c>
      <c r="G35" t="s">
        <v>22</v>
      </c>
      <c r="H35">
        <v>3.5</v>
      </c>
      <c r="I35">
        <v>3221</v>
      </c>
      <c r="J35" t="s">
        <v>360</v>
      </c>
    </row>
    <row r="36" spans="1:10" x14ac:dyDescent="0.3">
      <c r="A36" t="s">
        <v>354</v>
      </c>
      <c r="B36" t="s">
        <v>352</v>
      </c>
      <c r="C36" t="s">
        <v>52</v>
      </c>
      <c r="D36" s="8">
        <v>304.99</v>
      </c>
      <c r="E36" s="1" t="s">
        <v>109</v>
      </c>
      <c r="F36" s="1">
        <f t="shared" si="0"/>
        <v>304.99</v>
      </c>
      <c r="G36" t="s">
        <v>25</v>
      </c>
      <c r="H36">
        <v>3.5</v>
      </c>
      <c r="I36">
        <v>3221</v>
      </c>
      <c r="J36" t="s">
        <v>361</v>
      </c>
    </row>
    <row r="37" spans="1:10" x14ac:dyDescent="0.3">
      <c r="A37" t="s">
        <v>354</v>
      </c>
      <c r="B37" t="s">
        <v>352</v>
      </c>
      <c r="C37" t="s">
        <v>54</v>
      </c>
      <c r="D37" s="8">
        <v>376</v>
      </c>
      <c r="E37" s="1" t="s">
        <v>109</v>
      </c>
      <c r="F37" s="1">
        <f t="shared" si="0"/>
        <v>376</v>
      </c>
      <c r="G37" t="s">
        <v>21</v>
      </c>
      <c r="H37">
        <v>3.5</v>
      </c>
      <c r="I37">
        <v>3221</v>
      </c>
      <c r="J37" t="s">
        <v>53</v>
      </c>
    </row>
    <row r="38" spans="1:10" x14ac:dyDescent="0.3">
      <c r="A38" t="s">
        <v>354</v>
      </c>
      <c r="B38" t="s">
        <v>352</v>
      </c>
      <c r="C38" t="s">
        <v>56</v>
      </c>
      <c r="D38" s="8">
        <v>312</v>
      </c>
      <c r="E38" s="1" t="s">
        <v>109</v>
      </c>
      <c r="F38" s="1">
        <f t="shared" si="0"/>
        <v>312</v>
      </c>
      <c r="G38" t="s">
        <v>21</v>
      </c>
      <c r="H38">
        <v>3.5</v>
      </c>
      <c r="I38">
        <v>3221</v>
      </c>
      <c r="J38" t="s">
        <v>55</v>
      </c>
    </row>
    <row r="39" spans="1:10" x14ac:dyDescent="0.3">
      <c r="A39" t="s">
        <v>354</v>
      </c>
      <c r="B39" t="s">
        <v>352</v>
      </c>
      <c r="C39" t="s">
        <v>56</v>
      </c>
      <c r="D39" s="8">
        <v>309</v>
      </c>
      <c r="E39" s="1" t="s">
        <v>109</v>
      </c>
      <c r="F39" s="1">
        <f t="shared" si="0"/>
        <v>309</v>
      </c>
      <c r="G39" t="s">
        <v>25</v>
      </c>
      <c r="H39">
        <v>3.5</v>
      </c>
      <c r="I39">
        <v>3221</v>
      </c>
      <c r="J39" t="s">
        <v>362</v>
      </c>
    </row>
    <row r="40" spans="1:10" x14ac:dyDescent="0.3">
      <c r="A40" t="s">
        <v>354</v>
      </c>
      <c r="B40" t="s">
        <v>352</v>
      </c>
      <c r="C40" t="s">
        <v>57</v>
      </c>
      <c r="D40" s="8">
        <v>413.53</v>
      </c>
      <c r="E40" s="1" t="s">
        <v>109</v>
      </c>
      <c r="F40" s="1">
        <f t="shared" si="0"/>
        <v>413.53</v>
      </c>
      <c r="G40" t="s">
        <v>15</v>
      </c>
      <c r="H40">
        <v>4.5999999999999996</v>
      </c>
      <c r="I40">
        <v>2288</v>
      </c>
      <c r="J40" t="s">
        <v>58</v>
      </c>
    </row>
    <row r="41" spans="1:10" x14ac:dyDescent="0.3">
      <c r="A41" t="s">
        <v>354</v>
      </c>
      <c r="B41" t="s">
        <v>352</v>
      </c>
      <c r="C41" t="s">
        <v>60</v>
      </c>
      <c r="D41" s="8">
        <v>544.79999999999995</v>
      </c>
      <c r="E41" s="1" t="s">
        <v>109</v>
      </c>
      <c r="F41" s="1">
        <f t="shared" si="0"/>
        <v>544.79999999999995</v>
      </c>
      <c r="G41" t="s">
        <v>15</v>
      </c>
      <c r="H41">
        <v>4.4000000000000004</v>
      </c>
      <c r="I41">
        <v>1938</v>
      </c>
      <c r="J41" t="s">
        <v>59</v>
      </c>
    </row>
    <row r="42" spans="1:10" x14ac:dyDescent="0.3">
      <c r="A42" t="s">
        <v>354</v>
      </c>
      <c r="B42" t="s">
        <v>352</v>
      </c>
      <c r="C42" t="s">
        <v>62</v>
      </c>
      <c r="D42" s="8">
        <v>485.72</v>
      </c>
      <c r="E42" s="1" t="s">
        <v>109</v>
      </c>
      <c r="F42" s="1">
        <f t="shared" si="0"/>
        <v>485.72</v>
      </c>
      <c r="G42" t="s">
        <v>15</v>
      </c>
      <c r="H42">
        <v>4.5999999999999996</v>
      </c>
      <c r="I42">
        <v>1837</v>
      </c>
      <c r="J42" t="s">
        <v>61</v>
      </c>
    </row>
    <row r="43" spans="1:10" x14ac:dyDescent="0.3">
      <c r="A43" t="s">
        <v>354</v>
      </c>
      <c r="B43" t="s">
        <v>352</v>
      </c>
      <c r="C43" t="s">
        <v>63</v>
      </c>
      <c r="D43" s="8">
        <v>391.94</v>
      </c>
      <c r="E43" s="1" t="s">
        <v>109</v>
      </c>
      <c r="F43" s="1">
        <f t="shared" si="0"/>
        <v>391.94</v>
      </c>
      <c r="G43" t="s">
        <v>65</v>
      </c>
      <c r="H43">
        <v>5</v>
      </c>
      <c r="I43">
        <v>1</v>
      </c>
      <c r="J43" t="s">
        <v>64</v>
      </c>
    </row>
    <row r="44" spans="1:10" x14ac:dyDescent="0.3">
      <c r="A44" t="s">
        <v>354</v>
      </c>
      <c r="B44" t="s">
        <v>352</v>
      </c>
      <c r="C44" t="s">
        <v>67</v>
      </c>
      <c r="D44" s="8">
        <v>586.87</v>
      </c>
      <c r="E44" s="1" t="s">
        <v>109</v>
      </c>
      <c r="F44" s="1">
        <f t="shared" si="0"/>
        <v>586.87</v>
      </c>
      <c r="G44" t="s">
        <v>15</v>
      </c>
      <c r="H44">
        <v>4.5999999999999996</v>
      </c>
      <c r="I44">
        <v>3036</v>
      </c>
      <c r="J44" t="s">
        <v>66</v>
      </c>
    </row>
    <row r="45" spans="1:10" x14ac:dyDescent="0.3">
      <c r="A45" t="s">
        <v>354</v>
      </c>
      <c r="B45" t="s">
        <v>352</v>
      </c>
      <c r="C45" t="s">
        <v>68</v>
      </c>
      <c r="D45" s="8">
        <v>413.53</v>
      </c>
      <c r="E45" s="1" t="s">
        <v>109</v>
      </c>
      <c r="F45" s="1">
        <f t="shared" si="0"/>
        <v>413.53</v>
      </c>
      <c r="G45" t="s">
        <v>15</v>
      </c>
      <c r="H45">
        <v>4.5999999999999996</v>
      </c>
      <c r="I45">
        <v>3036</v>
      </c>
      <c r="J45" t="s">
        <v>363</v>
      </c>
    </row>
    <row r="46" spans="1:10" x14ac:dyDescent="0.3">
      <c r="A46" t="s">
        <v>354</v>
      </c>
      <c r="B46" t="s">
        <v>352</v>
      </c>
      <c r="C46" t="s">
        <v>69</v>
      </c>
      <c r="D46" s="8">
        <v>376</v>
      </c>
      <c r="E46" s="1" t="s">
        <v>109</v>
      </c>
      <c r="F46" s="1">
        <f t="shared" si="0"/>
        <v>376</v>
      </c>
      <c r="G46" t="s">
        <v>21</v>
      </c>
      <c r="H46">
        <v>3.6</v>
      </c>
      <c r="I46">
        <v>273</v>
      </c>
      <c r="J46" t="s">
        <v>70</v>
      </c>
    </row>
    <row r="48" spans="1:10" x14ac:dyDescent="0.3">
      <c r="D48" s="2"/>
      <c r="E48" s="2"/>
      <c r="F48" s="2"/>
    </row>
    <row r="49" spans="4:6" x14ac:dyDescent="0.3">
      <c r="D49" s="2"/>
      <c r="E49" s="2"/>
      <c r="F49" s="2"/>
    </row>
    <row r="50" spans="4:6" x14ac:dyDescent="0.3">
      <c r="D50" s="2"/>
      <c r="E50" s="2"/>
      <c r="F50" s="2"/>
    </row>
    <row r="51" spans="4:6" x14ac:dyDescent="0.3">
      <c r="D51" s="2"/>
      <c r="E51" s="2"/>
      <c r="F51" s="2"/>
    </row>
    <row r="52" spans="4:6" x14ac:dyDescent="0.3">
      <c r="D52" s="2"/>
      <c r="E52" s="2"/>
      <c r="F52" s="2"/>
    </row>
    <row r="53" spans="4:6" x14ac:dyDescent="0.3">
      <c r="D53" s="2"/>
      <c r="E53" s="2"/>
      <c r="F53" s="2"/>
    </row>
  </sheetData>
  <phoneticPr fontId="5" type="noConversion"/>
  <hyperlinks>
    <hyperlink ref="J11" r:id="rId1" xr:uid="{9AE462FE-DF6B-4F6C-A319-7B2752A3D475}"/>
    <hyperlink ref="J26" r:id="rId2" xr:uid="{494103F4-2A18-4924-BB47-C849194D239B}"/>
    <hyperlink ref="J21" r:id="rId3" xr:uid="{CA961EA3-E2B7-47EF-950D-C68683D47E0D}"/>
    <hyperlink ref="J19" r:id="rId4" xr:uid="{8D9749E9-C4FF-45CC-94A6-A79EDBF0906F}"/>
    <hyperlink ref="J14" r:id="rId5" xr:uid="{AD470187-B758-49F9-9308-788693C02117}"/>
    <hyperlink ref="J13" r:id="rId6" xr:uid="{D0F204AD-11E5-4387-B8B0-50F5DE31219E}"/>
    <hyperlink ref="J12" r:id="rId7" xr:uid="{28F83B47-8B90-4C8C-AD6D-57E7B5C4B912}"/>
    <hyperlink ref="J10" r:id="rId8" xr:uid="{F06CF351-B5BB-48DD-BFB0-D04EF852E447}"/>
    <hyperlink ref="J8" r:id="rId9" xr:uid="{2C53D63F-F38E-4B7E-85A3-AAEC8B5B2DE0}"/>
    <hyperlink ref="J7" r:id="rId10" xr:uid="{41E33EBD-BC88-45B0-BB9D-937E7C2F3D25}"/>
    <hyperlink ref="J6" r:id="rId11" xr:uid="{2F22CB24-FB6C-49B5-8901-312C1521AF45}"/>
    <hyperlink ref="J4" r:id="rId12" xr:uid="{0F6B80A8-BC0D-42CD-BC2A-1C0F3BEDC322}"/>
    <hyperlink ref="J2" r:id="rId13" xr:uid="{746B7DD4-B8CE-4467-AA78-DA98C1D2287D}"/>
  </hyperlinks>
  <pageMargins left="0.7" right="0.7" top="0.75" bottom="0.75" header="0.3" footer="0.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9996-79A8-4611-B9C9-65E799FD9EA6}">
  <dimension ref="A1:J73"/>
  <sheetViews>
    <sheetView workbookViewId="0">
      <selection activeCell="B2" sqref="B2:B73"/>
    </sheetView>
  </sheetViews>
  <sheetFormatPr defaultRowHeight="14.4" x14ac:dyDescent="0.3"/>
  <cols>
    <col min="1" max="1" width="9.33203125" customWidth="1"/>
    <col min="2" max="2" width="12.33203125" customWidth="1"/>
    <col min="3" max="3" width="28.88671875" bestFit="1" customWidth="1"/>
    <col min="5" max="5" width="10.33203125" customWidth="1"/>
    <col min="6" max="6" width="10.44140625" customWidth="1"/>
    <col min="7" max="7" width="11" customWidth="1"/>
    <col min="8" max="8" width="13.6640625" customWidth="1"/>
    <col min="9" max="9" width="13.44140625" customWidth="1"/>
  </cols>
  <sheetData>
    <row r="1" spans="1:10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26</v>
      </c>
      <c r="I1" t="s">
        <v>27</v>
      </c>
      <c r="J1" t="s">
        <v>377</v>
      </c>
    </row>
    <row r="2" spans="1:10" x14ac:dyDescent="0.3">
      <c r="A2" t="s">
        <v>42</v>
      </c>
      <c r="B2" t="s">
        <v>603</v>
      </c>
      <c r="C2" t="s">
        <v>429</v>
      </c>
      <c r="D2">
        <v>299</v>
      </c>
      <c r="E2" t="s">
        <v>109</v>
      </c>
      <c r="F2">
        <f t="shared" ref="F2:F49" si="0">D2</f>
        <v>299</v>
      </c>
      <c r="G2" t="s">
        <v>416</v>
      </c>
      <c r="J2" t="s">
        <v>43</v>
      </c>
    </row>
    <row r="3" spans="1:10" x14ac:dyDescent="0.3">
      <c r="A3" t="s">
        <v>42</v>
      </c>
      <c r="B3" t="s">
        <v>603</v>
      </c>
      <c r="C3" t="s">
        <v>434</v>
      </c>
      <c r="D3">
        <v>305</v>
      </c>
      <c r="E3" t="s">
        <v>109</v>
      </c>
      <c r="F3">
        <f t="shared" si="0"/>
        <v>305</v>
      </c>
      <c r="G3" t="s">
        <v>416</v>
      </c>
      <c r="J3" t="s">
        <v>43</v>
      </c>
    </row>
    <row r="4" spans="1:10" x14ac:dyDescent="0.3">
      <c r="A4" t="s">
        <v>42</v>
      </c>
      <c r="B4" t="s">
        <v>603</v>
      </c>
      <c r="C4" t="s">
        <v>433</v>
      </c>
      <c r="D4">
        <v>305</v>
      </c>
      <c r="E4" t="s">
        <v>109</v>
      </c>
      <c r="F4">
        <f t="shared" si="0"/>
        <v>305</v>
      </c>
      <c r="G4" t="s">
        <v>416</v>
      </c>
      <c r="J4" t="s">
        <v>43</v>
      </c>
    </row>
    <row r="5" spans="1:10" x14ac:dyDescent="0.3">
      <c r="A5" t="s">
        <v>42</v>
      </c>
      <c r="B5" t="s">
        <v>603</v>
      </c>
      <c r="C5" t="s">
        <v>435</v>
      </c>
      <c r="D5">
        <v>305</v>
      </c>
      <c r="E5" t="s">
        <v>109</v>
      </c>
      <c r="F5">
        <f t="shared" si="0"/>
        <v>305</v>
      </c>
      <c r="G5" t="s">
        <v>416</v>
      </c>
      <c r="J5" t="s">
        <v>43</v>
      </c>
    </row>
    <row r="6" spans="1:10" x14ac:dyDescent="0.3">
      <c r="A6" t="s">
        <v>42</v>
      </c>
      <c r="B6" t="s">
        <v>603</v>
      </c>
      <c r="C6" t="s">
        <v>432</v>
      </c>
      <c r="D6">
        <v>311</v>
      </c>
      <c r="E6" t="s">
        <v>109</v>
      </c>
      <c r="F6">
        <f t="shared" si="0"/>
        <v>311</v>
      </c>
      <c r="G6" t="s">
        <v>416</v>
      </c>
      <c r="J6" t="s">
        <v>43</v>
      </c>
    </row>
    <row r="7" spans="1:10" x14ac:dyDescent="0.3">
      <c r="A7" t="s">
        <v>42</v>
      </c>
      <c r="B7" t="s">
        <v>603</v>
      </c>
      <c r="C7" t="s">
        <v>429</v>
      </c>
      <c r="D7">
        <v>314</v>
      </c>
      <c r="E7" t="s">
        <v>109</v>
      </c>
      <c r="F7">
        <f t="shared" si="0"/>
        <v>314</v>
      </c>
      <c r="G7" t="s">
        <v>417</v>
      </c>
      <c r="J7" t="s">
        <v>43</v>
      </c>
    </row>
    <row r="8" spans="1:10" x14ac:dyDescent="0.3">
      <c r="A8" t="s">
        <v>42</v>
      </c>
      <c r="B8" t="s">
        <v>603</v>
      </c>
      <c r="C8" t="s">
        <v>435</v>
      </c>
      <c r="D8">
        <v>317</v>
      </c>
      <c r="E8" t="s">
        <v>109</v>
      </c>
      <c r="F8">
        <f t="shared" si="0"/>
        <v>317</v>
      </c>
      <c r="G8" t="s">
        <v>417</v>
      </c>
      <c r="J8" t="s">
        <v>43</v>
      </c>
    </row>
    <row r="9" spans="1:10" x14ac:dyDescent="0.3">
      <c r="A9" t="s">
        <v>42</v>
      </c>
      <c r="B9" t="s">
        <v>603</v>
      </c>
      <c r="C9" t="s">
        <v>434</v>
      </c>
      <c r="D9">
        <v>319</v>
      </c>
      <c r="E9" t="s">
        <v>109</v>
      </c>
      <c r="F9">
        <f t="shared" si="0"/>
        <v>319</v>
      </c>
      <c r="G9" t="s">
        <v>417</v>
      </c>
      <c r="J9" t="s">
        <v>43</v>
      </c>
    </row>
    <row r="10" spans="1:10" x14ac:dyDescent="0.3">
      <c r="A10" t="s">
        <v>42</v>
      </c>
      <c r="B10" t="s">
        <v>603</v>
      </c>
      <c r="C10" t="s">
        <v>436</v>
      </c>
      <c r="D10">
        <v>319</v>
      </c>
      <c r="E10" t="s">
        <v>109</v>
      </c>
      <c r="F10">
        <f t="shared" si="0"/>
        <v>319</v>
      </c>
      <c r="G10" t="s">
        <v>416</v>
      </c>
      <c r="J10" t="s">
        <v>43</v>
      </c>
    </row>
    <row r="11" spans="1:10" x14ac:dyDescent="0.3">
      <c r="A11" t="s">
        <v>42</v>
      </c>
      <c r="B11" t="s">
        <v>603</v>
      </c>
      <c r="C11" t="s">
        <v>432</v>
      </c>
      <c r="D11">
        <v>322</v>
      </c>
      <c r="E11" t="s">
        <v>109</v>
      </c>
      <c r="F11">
        <f t="shared" si="0"/>
        <v>322</v>
      </c>
      <c r="G11" t="s">
        <v>417</v>
      </c>
      <c r="J11" t="s">
        <v>43</v>
      </c>
    </row>
    <row r="12" spans="1:10" x14ac:dyDescent="0.3">
      <c r="A12" t="s">
        <v>42</v>
      </c>
      <c r="B12" t="s">
        <v>603</v>
      </c>
      <c r="C12" t="s">
        <v>433</v>
      </c>
      <c r="D12">
        <v>322</v>
      </c>
      <c r="E12" t="s">
        <v>109</v>
      </c>
      <c r="F12">
        <f t="shared" si="0"/>
        <v>322</v>
      </c>
      <c r="G12" t="s">
        <v>417</v>
      </c>
      <c r="J12" t="s">
        <v>43</v>
      </c>
    </row>
    <row r="13" spans="1:10" x14ac:dyDescent="0.3">
      <c r="A13" t="s">
        <v>42</v>
      </c>
      <c r="B13" t="s">
        <v>603</v>
      </c>
      <c r="C13" t="s">
        <v>435</v>
      </c>
      <c r="D13">
        <v>324</v>
      </c>
      <c r="E13" t="s">
        <v>109</v>
      </c>
      <c r="F13">
        <f t="shared" si="0"/>
        <v>324</v>
      </c>
      <c r="G13" t="s">
        <v>418</v>
      </c>
      <c r="J13" t="s">
        <v>43</v>
      </c>
    </row>
    <row r="14" spans="1:10" x14ac:dyDescent="0.3">
      <c r="A14" t="s">
        <v>42</v>
      </c>
      <c r="B14" t="s">
        <v>603</v>
      </c>
      <c r="C14" t="s">
        <v>436</v>
      </c>
      <c r="D14">
        <v>325</v>
      </c>
      <c r="E14" t="s">
        <v>109</v>
      </c>
      <c r="F14">
        <f t="shared" si="0"/>
        <v>325</v>
      </c>
      <c r="G14" t="s">
        <v>417</v>
      </c>
      <c r="J14" t="s">
        <v>43</v>
      </c>
    </row>
    <row r="15" spans="1:10" x14ac:dyDescent="0.3">
      <c r="A15" t="s">
        <v>42</v>
      </c>
      <c r="B15" t="s">
        <v>603</v>
      </c>
      <c r="C15" t="s">
        <v>429</v>
      </c>
      <c r="D15">
        <v>329</v>
      </c>
      <c r="E15" t="s">
        <v>109</v>
      </c>
      <c r="F15">
        <f t="shared" si="0"/>
        <v>329</v>
      </c>
      <c r="G15" t="s">
        <v>418</v>
      </c>
      <c r="J15" t="s">
        <v>43</v>
      </c>
    </row>
    <row r="16" spans="1:10" x14ac:dyDescent="0.3">
      <c r="A16" t="s">
        <v>42</v>
      </c>
      <c r="B16" t="s">
        <v>603</v>
      </c>
      <c r="C16" t="s">
        <v>434</v>
      </c>
      <c r="D16">
        <v>335</v>
      </c>
      <c r="E16" t="s">
        <v>109</v>
      </c>
      <c r="F16">
        <f t="shared" si="0"/>
        <v>335</v>
      </c>
      <c r="G16" t="s">
        <v>418</v>
      </c>
      <c r="J16" t="s">
        <v>43</v>
      </c>
    </row>
    <row r="17" spans="1:10" x14ac:dyDescent="0.3">
      <c r="A17" t="s">
        <v>42</v>
      </c>
      <c r="B17" t="s">
        <v>603</v>
      </c>
      <c r="C17" t="s">
        <v>432</v>
      </c>
      <c r="D17">
        <v>343</v>
      </c>
      <c r="E17" t="s">
        <v>109</v>
      </c>
      <c r="F17">
        <f t="shared" si="0"/>
        <v>343</v>
      </c>
      <c r="G17" t="s">
        <v>418</v>
      </c>
      <c r="J17" t="s">
        <v>43</v>
      </c>
    </row>
    <row r="18" spans="1:10" x14ac:dyDescent="0.3">
      <c r="A18" t="s">
        <v>42</v>
      </c>
      <c r="B18" t="s">
        <v>603</v>
      </c>
      <c r="C18" t="s">
        <v>433</v>
      </c>
      <c r="D18">
        <v>349</v>
      </c>
      <c r="E18" t="s">
        <v>109</v>
      </c>
      <c r="F18">
        <f t="shared" si="0"/>
        <v>349</v>
      </c>
      <c r="G18" t="s">
        <v>418</v>
      </c>
      <c r="J18" t="s">
        <v>43</v>
      </c>
    </row>
    <row r="19" spans="1:10" x14ac:dyDescent="0.3">
      <c r="A19" t="s">
        <v>42</v>
      </c>
      <c r="B19" t="s">
        <v>603</v>
      </c>
      <c r="C19" t="s">
        <v>436</v>
      </c>
      <c r="D19">
        <v>360</v>
      </c>
      <c r="E19" t="s">
        <v>109</v>
      </c>
      <c r="F19">
        <f t="shared" si="0"/>
        <v>360</v>
      </c>
      <c r="G19" t="s">
        <v>418</v>
      </c>
      <c r="J19" t="s">
        <v>43</v>
      </c>
    </row>
    <row r="20" spans="1:10" x14ac:dyDescent="0.3">
      <c r="A20" t="s">
        <v>42</v>
      </c>
      <c r="B20" t="s">
        <v>603</v>
      </c>
      <c r="C20" t="s">
        <v>434</v>
      </c>
      <c r="D20">
        <v>381</v>
      </c>
      <c r="E20" t="s">
        <v>109</v>
      </c>
      <c r="F20">
        <f t="shared" si="0"/>
        <v>381</v>
      </c>
      <c r="G20" t="s">
        <v>419</v>
      </c>
      <c r="J20" t="s">
        <v>43</v>
      </c>
    </row>
    <row r="21" spans="1:10" x14ac:dyDescent="0.3">
      <c r="A21" t="s">
        <v>42</v>
      </c>
      <c r="B21" t="s">
        <v>603</v>
      </c>
      <c r="C21" t="s">
        <v>429</v>
      </c>
      <c r="D21">
        <v>382</v>
      </c>
      <c r="E21" t="s">
        <v>109</v>
      </c>
      <c r="F21">
        <f t="shared" si="0"/>
        <v>382</v>
      </c>
      <c r="G21" t="s">
        <v>419</v>
      </c>
      <c r="J21" s="17" t="s">
        <v>43</v>
      </c>
    </row>
    <row r="22" spans="1:10" x14ac:dyDescent="0.3">
      <c r="A22" t="s">
        <v>42</v>
      </c>
      <c r="B22" t="s">
        <v>603</v>
      </c>
      <c r="C22" t="s">
        <v>432</v>
      </c>
      <c r="D22">
        <v>386</v>
      </c>
      <c r="E22" t="s">
        <v>109</v>
      </c>
      <c r="F22">
        <f t="shared" si="0"/>
        <v>386</v>
      </c>
      <c r="G22" t="s">
        <v>419</v>
      </c>
      <c r="J22" t="s">
        <v>43</v>
      </c>
    </row>
    <row r="23" spans="1:10" x14ac:dyDescent="0.3">
      <c r="A23" t="s">
        <v>42</v>
      </c>
      <c r="B23" t="s">
        <v>603</v>
      </c>
      <c r="C23" t="s">
        <v>435</v>
      </c>
      <c r="D23">
        <v>387</v>
      </c>
      <c r="E23" t="s">
        <v>109</v>
      </c>
      <c r="F23">
        <f t="shared" si="0"/>
        <v>387</v>
      </c>
      <c r="G23" t="s">
        <v>419</v>
      </c>
      <c r="J23" t="s">
        <v>43</v>
      </c>
    </row>
    <row r="24" spans="1:10" x14ac:dyDescent="0.3">
      <c r="A24" t="s">
        <v>42</v>
      </c>
      <c r="B24" t="s">
        <v>603</v>
      </c>
      <c r="C24" t="s">
        <v>433</v>
      </c>
      <c r="D24">
        <v>435</v>
      </c>
      <c r="E24" t="s">
        <v>109</v>
      </c>
      <c r="F24">
        <f t="shared" si="0"/>
        <v>435</v>
      </c>
      <c r="G24" t="s">
        <v>419</v>
      </c>
      <c r="J24" t="s">
        <v>43</v>
      </c>
    </row>
    <row r="25" spans="1:10" x14ac:dyDescent="0.3">
      <c r="A25" t="s">
        <v>42</v>
      </c>
      <c r="B25" t="s">
        <v>603</v>
      </c>
      <c r="C25" t="s">
        <v>436</v>
      </c>
      <c r="D25">
        <v>444.99</v>
      </c>
      <c r="E25" t="s">
        <v>109</v>
      </c>
      <c r="F25">
        <f t="shared" si="0"/>
        <v>444.99</v>
      </c>
      <c r="G25" t="s">
        <v>419</v>
      </c>
      <c r="J25" t="s">
        <v>43</v>
      </c>
    </row>
    <row r="26" spans="1:10" x14ac:dyDescent="0.3">
      <c r="A26" t="s">
        <v>354</v>
      </c>
      <c r="B26" t="s">
        <v>603</v>
      </c>
      <c r="C26" t="s">
        <v>430</v>
      </c>
      <c r="D26">
        <v>315</v>
      </c>
      <c r="E26" t="s">
        <v>109</v>
      </c>
      <c r="F26">
        <f t="shared" si="0"/>
        <v>315</v>
      </c>
      <c r="G26" t="s">
        <v>416</v>
      </c>
      <c r="H26">
        <v>4.4000000000000004</v>
      </c>
      <c r="I26">
        <v>43513</v>
      </c>
      <c r="J26" t="s">
        <v>431</v>
      </c>
    </row>
    <row r="27" spans="1:10" x14ac:dyDescent="0.3">
      <c r="A27" t="s">
        <v>354</v>
      </c>
      <c r="B27" t="s">
        <v>603</v>
      </c>
      <c r="C27" t="s">
        <v>439</v>
      </c>
      <c r="D27">
        <v>315</v>
      </c>
      <c r="E27" t="s">
        <v>109</v>
      </c>
      <c r="F27">
        <f t="shared" si="0"/>
        <v>315</v>
      </c>
      <c r="G27" t="s">
        <v>416</v>
      </c>
      <c r="H27">
        <v>4.4000000000000004</v>
      </c>
      <c r="I27">
        <v>43513</v>
      </c>
      <c r="J27" t="s">
        <v>431</v>
      </c>
    </row>
    <row r="28" spans="1:10" x14ac:dyDescent="0.3">
      <c r="A28" t="s">
        <v>354</v>
      </c>
      <c r="B28" t="s">
        <v>603</v>
      </c>
      <c r="C28" t="s">
        <v>440</v>
      </c>
      <c r="D28">
        <v>322</v>
      </c>
      <c r="E28" t="s">
        <v>109</v>
      </c>
      <c r="F28">
        <f t="shared" si="0"/>
        <v>322</v>
      </c>
      <c r="G28" t="s">
        <v>416</v>
      </c>
      <c r="H28">
        <v>4.4000000000000004</v>
      </c>
      <c r="I28">
        <v>43513</v>
      </c>
      <c r="J28" t="s">
        <v>431</v>
      </c>
    </row>
    <row r="29" spans="1:10" x14ac:dyDescent="0.3">
      <c r="A29" t="s">
        <v>354</v>
      </c>
      <c r="B29" t="s">
        <v>603</v>
      </c>
      <c r="C29" t="s">
        <v>441</v>
      </c>
      <c r="D29">
        <v>325</v>
      </c>
      <c r="E29" t="s">
        <v>109</v>
      </c>
      <c r="F29">
        <f t="shared" si="0"/>
        <v>325</v>
      </c>
      <c r="G29" t="s">
        <v>416</v>
      </c>
      <c r="H29">
        <v>4.4000000000000004</v>
      </c>
      <c r="I29">
        <v>43513</v>
      </c>
      <c r="J29" t="s">
        <v>431</v>
      </c>
    </row>
    <row r="30" spans="1:10" x14ac:dyDescent="0.3">
      <c r="A30" t="s">
        <v>354</v>
      </c>
      <c r="B30" t="s">
        <v>603</v>
      </c>
      <c r="C30" t="s">
        <v>430</v>
      </c>
      <c r="D30">
        <v>328</v>
      </c>
      <c r="E30" t="s">
        <v>109</v>
      </c>
      <c r="F30">
        <f t="shared" si="0"/>
        <v>328</v>
      </c>
      <c r="G30" t="s">
        <v>418</v>
      </c>
      <c r="H30">
        <v>4.4000000000000004</v>
      </c>
      <c r="I30">
        <v>43513</v>
      </c>
      <c r="J30" t="s">
        <v>431</v>
      </c>
    </row>
    <row r="31" spans="1:10" x14ac:dyDescent="0.3">
      <c r="A31" t="s">
        <v>354</v>
      </c>
      <c r="B31" t="s">
        <v>603</v>
      </c>
      <c r="C31" t="s">
        <v>438</v>
      </c>
      <c r="D31">
        <v>328</v>
      </c>
      <c r="E31" t="s">
        <v>109</v>
      </c>
      <c r="F31">
        <f t="shared" si="0"/>
        <v>328</v>
      </c>
      <c r="G31" t="s">
        <v>416</v>
      </c>
      <c r="H31">
        <v>4.4000000000000004</v>
      </c>
      <c r="I31">
        <v>43513</v>
      </c>
      <c r="J31" t="s">
        <v>431</v>
      </c>
    </row>
    <row r="32" spans="1:10" x14ac:dyDescent="0.3">
      <c r="A32" t="s">
        <v>354</v>
      </c>
      <c r="B32" t="s">
        <v>603</v>
      </c>
      <c r="C32" t="s">
        <v>440</v>
      </c>
      <c r="D32">
        <v>329</v>
      </c>
      <c r="E32" t="s">
        <v>109</v>
      </c>
      <c r="F32">
        <f t="shared" si="0"/>
        <v>329</v>
      </c>
      <c r="G32" t="s">
        <v>417</v>
      </c>
      <c r="H32">
        <v>4.4000000000000004</v>
      </c>
      <c r="I32">
        <v>43513</v>
      </c>
      <c r="J32" t="s">
        <v>431</v>
      </c>
    </row>
    <row r="33" spans="1:10" x14ac:dyDescent="0.3">
      <c r="A33" t="s">
        <v>354</v>
      </c>
      <c r="B33" t="s">
        <v>603</v>
      </c>
      <c r="C33" t="s">
        <v>441</v>
      </c>
      <c r="D33">
        <v>330</v>
      </c>
      <c r="E33" t="s">
        <v>109</v>
      </c>
      <c r="F33">
        <f t="shared" si="0"/>
        <v>330</v>
      </c>
      <c r="G33" t="s">
        <v>417</v>
      </c>
      <c r="H33">
        <v>4.4000000000000004</v>
      </c>
      <c r="I33">
        <v>43513</v>
      </c>
      <c r="J33" t="s">
        <v>431</v>
      </c>
    </row>
    <row r="34" spans="1:10" x14ac:dyDescent="0.3">
      <c r="A34" t="s">
        <v>354</v>
      </c>
      <c r="B34" t="s">
        <v>603</v>
      </c>
      <c r="C34" t="s">
        <v>438</v>
      </c>
      <c r="D34">
        <v>331</v>
      </c>
      <c r="E34" t="s">
        <v>109</v>
      </c>
      <c r="F34">
        <f t="shared" si="0"/>
        <v>331</v>
      </c>
      <c r="G34" t="s">
        <v>417</v>
      </c>
      <c r="H34">
        <v>4.4000000000000004</v>
      </c>
      <c r="I34">
        <v>43513</v>
      </c>
      <c r="J34" t="s">
        <v>431</v>
      </c>
    </row>
    <row r="35" spans="1:10" x14ac:dyDescent="0.3">
      <c r="A35" t="s">
        <v>354</v>
      </c>
      <c r="B35" t="s">
        <v>603</v>
      </c>
      <c r="C35" t="s">
        <v>437</v>
      </c>
      <c r="D35">
        <v>331</v>
      </c>
      <c r="E35" t="s">
        <v>109</v>
      </c>
      <c r="F35">
        <f t="shared" si="0"/>
        <v>331</v>
      </c>
      <c r="G35" t="s">
        <v>416</v>
      </c>
      <c r="H35">
        <v>4.4000000000000004</v>
      </c>
      <c r="I35">
        <v>43513</v>
      </c>
      <c r="J35" t="s">
        <v>431</v>
      </c>
    </row>
    <row r="36" spans="1:10" x14ac:dyDescent="0.3">
      <c r="A36" t="s">
        <v>354</v>
      </c>
      <c r="B36" t="s">
        <v>603</v>
      </c>
      <c r="C36" t="s">
        <v>430</v>
      </c>
      <c r="D36">
        <v>336</v>
      </c>
      <c r="E36" t="s">
        <v>109</v>
      </c>
      <c r="F36">
        <f t="shared" si="0"/>
        <v>336</v>
      </c>
      <c r="G36" t="s">
        <v>417</v>
      </c>
      <c r="H36">
        <v>4.4000000000000004</v>
      </c>
      <c r="I36">
        <v>43513</v>
      </c>
      <c r="J36" t="s">
        <v>431</v>
      </c>
    </row>
    <row r="37" spans="1:10" x14ac:dyDescent="0.3">
      <c r="A37" t="s">
        <v>354</v>
      </c>
      <c r="B37" t="s">
        <v>603</v>
      </c>
      <c r="C37" t="s">
        <v>439</v>
      </c>
      <c r="D37">
        <v>337</v>
      </c>
      <c r="E37" t="s">
        <v>109</v>
      </c>
      <c r="F37">
        <f t="shared" si="0"/>
        <v>337</v>
      </c>
      <c r="G37" t="s">
        <v>417</v>
      </c>
      <c r="H37">
        <v>4.4000000000000004</v>
      </c>
      <c r="I37">
        <v>43513</v>
      </c>
      <c r="J37" t="s">
        <v>431</v>
      </c>
    </row>
    <row r="38" spans="1:10" x14ac:dyDescent="0.3">
      <c r="A38" t="s">
        <v>354</v>
      </c>
      <c r="B38" t="s">
        <v>603</v>
      </c>
      <c r="C38" t="s">
        <v>441</v>
      </c>
      <c r="D38">
        <v>338</v>
      </c>
      <c r="E38" t="s">
        <v>109</v>
      </c>
      <c r="F38">
        <f t="shared" si="0"/>
        <v>338</v>
      </c>
      <c r="G38" t="s">
        <v>418</v>
      </c>
      <c r="H38">
        <v>4.4000000000000004</v>
      </c>
      <c r="I38">
        <v>43513</v>
      </c>
      <c r="J38" t="s">
        <v>431</v>
      </c>
    </row>
    <row r="39" spans="1:10" x14ac:dyDescent="0.3">
      <c r="A39" t="s">
        <v>354</v>
      </c>
      <c r="B39" t="s">
        <v>603</v>
      </c>
      <c r="C39" t="s">
        <v>440</v>
      </c>
      <c r="D39">
        <v>341</v>
      </c>
      <c r="E39" t="s">
        <v>109</v>
      </c>
      <c r="F39">
        <f t="shared" si="0"/>
        <v>341</v>
      </c>
      <c r="G39" t="s">
        <v>418</v>
      </c>
      <c r="H39">
        <v>4.4000000000000004</v>
      </c>
      <c r="I39">
        <v>43513</v>
      </c>
      <c r="J39" t="s">
        <v>431</v>
      </c>
    </row>
    <row r="40" spans="1:10" x14ac:dyDescent="0.3">
      <c r="A40" t="s">
        <v>354</v>
      </c>
      <c r="B40" t="s">
        <v>603</v>
      </c>
      <c r="C40" t="s">
        <v>438</v>
      </c>
      <c r="D40">
        <v>346</v>
      </c>
      <c r="E40" t="s">
        <v>109</v>
      </c>
      <c r="F40">
        <f t="shared" si="0"/>
        <v>346</v>
      </c>
      <c r="G40" t="s">
        <v>418</v>
      </c>
      <c r="H40">
        <v>4.4000000000000004</v>
      </c>
      <c r="I40">
        <v>43513</v>
      </c>
      <c r="J40" t="s">
        <v>431</v>
      </c>
    </row>
    <row r="41" spans="1:10" x14ac:dyDescent="0.3">
      <c r="A41" t="s">
        <v>354</v>
      </c>
      <c r="B41" t="s">
        <v>603</v>
      </c>
      <c r="C41" t="s">
        <v>439</v>
      </c>
      <c r="D41">
        <v>349</v>
      </c>
      <c r="E41" t="s">
        <v>109</v>
      </c>
      <c r="F41">
        <f t="shared" si="0"/>
        <v>349</v>
      </c>
      <c r="G41" t="s">
        <v>418</v>
      </c>
      <c r="H41">
        <v>4.4000000000000004</v>
      </c>
      <c r="I41">
        <v>43513</v>
      </c>
      <c r="J41" t="s">
        <v>431</v>
      </c>
    </row>
    <row r="42" spans="1:10" x14ac:dyDescent="0.3">
      <c r="A42" t="s">
        <v>354</v>
      </c>
      <c r="B42" t="s">
        <v>603</v>
      </c>
      <c r="C42" t="s">
        <v>437</v>
      </c>
      <c r="D42">
        <v>349</v>
      </c>
      <c r="E42" t="s">
        <v>109</v>
      </c>
      <c r="F42">
        <f t="shared" si="0"/>
        <v>349</v>
      </c>
      <c r="G42" t="s">
        <v>418</v>
      </c>
      <c r="H42">
        <v>4.4000000000000004</v>
      </c>
      <c r="I42">
        <v>43513</v>
      </c>
      <c r="J42" t="s">
        <v>431</v>
      </c>
    </row>
    <row r="43" spans="1:10" x14ac:dyDescent="0.3">
      <c r="A43" t="s">
        <v>354</v>
      </c>
      <c r="B43" t="s">
        <v>603</v>
      </c>
      <c r="C43" t="s">
        <v>437</v>
      </c>
      <c r="D43">
        <v>350</v>
      </c>
      <c r="E43" t="s">
        <v>109</v>
      </c>
      <c r="F43">
        <f t="shared" si="0"/>
        <v>350</v>
      </c>
      <c r="G43" t="s">
        <v>417</v>
      </c>
      <c r="H43">
        <v>4.4000000000000004</v>
      </c>
      <c r="I43">
        <v>43513</v>
      </c>
      <c r="J43" t="s">
        <v>431</v>
      </c>
    </row>
    <row r="44" spans="1:10" x14ac:dyDescent="0.3">
      <c r="A44" t="s">
        <v>354</v>
      </c>
      <c r="B44" t="s">
        <v>603</v>
      </c>
      <c r="C44" t="s">
        <v>438</v>
      </c>
      <c r="D44">
        <v>376</v>
      </c>
      <c r="E44" t="s">
        <v>109</v>
      </c>
      <c r="F44">
        <f t="shared" si="0"/>
        <v>376</v>
      </c>
      <c r="G44" t="s">
        <v>419</v>
      </c>
      <c r="H44">
        <v>4.4000000000000004</v>
      </c>
      <c r="I44">
        <v>43513</v>
      </c>
      <c r="J44" t="s">
        <v>431</v>
      </c>
    </row>
    <row r="45" spans="1:10" x14ac:dyDescent="0.3">
      <c r="A45" t="s">
        <v>354</v>
      </c>
      <c r="B45" t="s">
        <v>603</v>
      </c>
      <c r="C45" t="s">
        <v>430</v>
      </c>
      <c r="D45">
        <v>386</v>
      </c>
      <c r="E45" t="s">
        <v>109</v>
      </c>
      <c r="F45">
        <f t="shared" si="0"/>
        <v>386</v>
      </c>
      <c r="G45" t="s">
        <v>419</v>
      </c>
      <c r="H45">
        <v>4.4000000000000004</v>
      </c>
      <c r="I45">
        <v>43513</v>
      </c>
      <c r="J45" t="s">
        <v>431</v>
      </c>
    </row>
    <row r="46" spans="1:10" x14ac:dyDescent="0.3">
      <c r="A46" t="s">
        <v>354</v>
      </c>
      <c r="B46" t="s">
        <v>603</v>
      </c>
      <c r="C46" t="s">
        <v>437</v>
      </c>
      <c r="D46">
        <v>386</v>
      </c>
      <c r="E46" t="s">
        <v>109</v>
      </c>
      <c r="F46">
        <f t="shared" si="0"/>
        <v>386</v>
      </c>
      <c r="G46" t="s">
        <v>419</v>
      </c>
      <c r="H46">
        <v>4.4000000000000004</v>
      </c>
      <c r="I46">
        <v>43513</v>
      </c>
      <c r="J46" t="s">
        <v>431</v>
      </c>
    </row>
    <row r="47" spans="1:10" x14ac:dyDescent="0.3">
      <c r="A47" t="s">
        <v>354</v>
      </c>
      <c r="B47" t="s">
        <v>603</v>
      </c>
      <c r="C47" t="s">
        <v>440</v>
      </c>
      <c r="D47">
        <v>394</v>
      </c>
      <c r="E47" t="s">
        <v>109</v>
      </c>
      <c r="F47">
        <f t="shared" si="0"/>
        <v>394</v>
      </c>
      <c r="G47" t="s">
        <v>419</v>
      </c>
      <c r="H47">
        <v>4.4000000000000004</v>
      </c>
      <c r="I47">
        <v>43513</v>
      </c>
      <c r="J47" t="s">
        <v>431</v>
      </c>
    </row>
    <row r="48" spans="1:10" x14ac:dyDescent="0.3">
      <c r="A48" t="s">
        <v>354</v>
      </c>
      <c r="B48" t="s">
        <v>603</v>
      </c>
      <c r="C48" t="s">
        <v>441</v>
      </c>
      <c r="D48">
        <v>402</v>
      </c>
      <c r="E48" t="s">
        <v>109</v>
      </c>
      <c r="F48">
        <f t="shared" si="0"/>
        <v>402</v>
      </c>
      <c r="G48" t="s">
        <v>419</v>
      </c>
      <c r="H48">
        <v>4.4000000000000004</v>
      </c>
      <c r="I48">
        <v>43513</v>
      </c>
      <c r="J48" t="s">
        <v>431</v>
      </c>
    </row>
    <row r="49" spans="1:10" x14ac:dyDescent="0.3">
      <c r="A49" t="s">
        <v>354</v>
      </c>
      <c r="B49" t="s">
        <v>603</v>
      </c>
      <c r="C49" t="s">
        <v>439</v>
      </c>
      <c r="D49">
        <v>449</v>
      </c>
      <c r="E49" t="s">
        <v>109</v>
      </c>
      <c r="F49">
        <f t="shared" si="0"/>
        <v>449</v>
      </c>
      <c r="G49" t="s">
        <v>419</v>
      </c>
      <c r="H49">
        <v>4.4000000000000004</v>
      </c>
      <c r="I49">
        <v>43513</v>
      </c>
      <c r="J49" t="s">
        <v>431</v>
      </c>
    </row>
    <row r="50" spans="1:10" x14ac:dyDescent="0.3">
      <c r="A50" t="s">
        <v>353</v>
      </c>
      <c r="B50" t="s">
        <v>603</v>
      </c>
      <c r="C50" t="s">
        <v>413</v>
      </c>
      <c r="D50">
        <v>217</v>
      </c>
      <c r="E50" t="s">
        <v>111</v>
      </c>
      <c r="F50">
        <f t="shared" ref="F50:F73" si="1">D50*1.17</f>
        <v>253.89</v>
      </c>
      <c r="G50" t="s">
        <v>416</v>
      </c>
      <c r="H50">
        <v>4.4000000000000004</v>
      </c>
      <c r="I50">
        <v>43549</v>
      </c>
      <c r="J50" s="4" t="s">
        <v>420</v>
      </c>
    </row>
    <row r="51" spans="1:10" x14ac:dyDescent="0.3">
      <c r="A51" t="s">
        <v>353</v>
      </c>
      <c r="B51" t="s">
        <v>603</v>
      </c>
      <c r="C51" t="s">
        <v>414</v>
      </c>
      <c r="D51">
        <v>217</v>
      </c>
      <c r="E51" t="s">
        <v>111</v>
      </c>
      <c r="F51">
        <f t="shared" si="1"/>
        <v>253.89</v>
      </c>
      <c r="G51" t="s">
        <v>416</v>
      </c>
      <c r="H51">
        <v>4.4000000000000004</v>
      </c>
      <c r="I51">
        <v>43548</v>
      </c>
      <c r="J51" t="s">
        <v>415</v>
      </c>
    </row>
    <row r="52" spans="1:10" x14ac:dyDescent="0.3">
      <c r="A52" t="s">
        <v>353</v>
      </c>
      <c r="B52" t="s">
        <v>603</v>
      </c>
      <c r="C52" t="s">
        <v>421</v>
      </c>
      <c r="D52">
        <v>217</v>
      </c>
      <c r="E52" t="s">
        <v>111</v>
      </c>
      <c r="F52">
        <f t="shared" si="1"/>
        <v>253.89</v>
      </c>
      <c r="G52" t="s">
        <v>416</v>
      </c>
      <c r="H52">
        <v>4.4000000000000004</v>
      </c>
      <c r="I52">
        <v>43533</v>
      </c>
      <c r="J52" t="s">
        <v>422</v>
      </c>
    </row>
    <row r="53" spans="1:10" x14ac:dyDescent="0.3">
      <c r="A53" t="s">
        <v>353</v>
      </c>
      <c r="B53" t="s">
        <v>603</v>
      </c>
      <c r="C53" t="s">
        <v>423</v>
      </c>
      <c r="D53">
        <v>218</v>
      </c>
      <c r="E53" t="s">
        <v>111</v>
      </c>
      <c r="F53">
        <f t="shared" si="1"/>
        <v>255.05999999999997</v>
      </c>
      <c r="G53" t="s">
        <v>416</v>
      </c>
      <c r="H53">
        <v>4.4000000000000004</v>
      </c>
      <c r="I53">
        <v>43533</v>
      </c>
      <c r="J53" t="s">
        <v>424</v>
      </c>
    </row>
    <row r="54" spans="1:10" x14ac:dyDescent="0.3">
      <c r="A54" t="s">
        <v>353</v>
      </c>
      <c r="B54" t="s">
        <v>603</v>
      </c>
      <c r="C54" t="s">
        <v>425</v>
      </c>
      <c r="D54">
        <v>219</v>
      </c>
      <c r="E54" t="s">
        <v>111</v>
      </c>
      <c r="F54">
        <f t="shared" si="1"/>
        <v>256.22999999999996</v>
      </c>
      <c r="G54" t="s">
        <v>416</v>
      </c>
      <c r="H54">
        <v>4.4000000000000004</v>
      </c>
      <c r="I54">
        <v>43547</v>
      </c>
      <c r="J54" t="s">
        <v>426</v>
      </c>
    </row>
    <row r="55" spans="1:10" x14ac:dyDescent="0.3">
      <c r="A55" t="s">
        <v>353</v>
      </c>
      <c r="B55" t="s">
        <v>603</v>
      </c>
      <c r="C55" t="s">
        <v>427</v>
      </c>
      <c r="D55">
        <v>220</v>
      </c>
      <c r="E55" t="s">
        <v>111</v>
      </c>
      <c r="F55">
        <f t="shared" si="1"/>
        <v>257.39999999999998</v>
      </c>
      <c r="G55" t="s">
        <v>416</v>
      </c>
      <c r="H55">
        <v>4.4000000000000004</v>
      </c>
      <c r="I55">
        <v>43531</v>
      </c>
      <c r="J55" t="s">
        <v>428</v>
      </c>
    </row>
    <row r="56" spans="1:10" x14ac:dyDescent="0.3">
      <c r="A56" t="s">
        <v>353</v>
      </c>
      <c r="B56" t="s">
        <v>603</v>
      </c>
      <c r="C56" t="s">
        <v>423</v>
      </c>
      <c r="D56">
        <v>242</v>
      </c>
      <c r="E56" t="s">
        <v>111</v>
      </c>
      <c r="F56">
        <f t="shared" si="1"/>
        <v>283.14</v>
      </c>
      <c r="G56" t="s">
        <v>417</v>
      </c>
      <c r="H56">
        <v>4.4000000000000004</v>
      </c>
      <c r="I56">
        <v>43533</v>
      </c>
      <c r="J56" t="s">
        <v>424</v>
      </c>
    </row>
    <row r="57" spans="1:10" x14ac:dyDescent="0.3">
      <c r="A57" t="s">
        <v>353</v>
      </c>
      <c r="B57" t="s">
        <v>603</v>
      </c>
      <c r="C57" t="s">
        <v>414</v>
      </c>
      <c r="D57">
        <v>244</v>
      </c>
      <c r="E57" t="s">
        <v>111</v>
      </c>
      <c r="F57">
        <f t="shared" si="1"/>
        <v>285.47999999999996</v>
      </c>
      <c r="G57" t="s">
        <v>417</v>
      </c>
      <c r="H57">
        <v>4.4000000000000004</v>
      </c>
      <c r="I57">
        <v>43548</v>
      </c>
      <c r="J57" t="s">
        <v>415</v>
      </c>
    </row>
    <row r="58" spans="1:10" x14ac:dyDescent="0.3">
      <c r="A58" t="s">
        <v>353</v>
      </c>
      <c r="B58" t="s">
        <v>603</v>
      </c>
      <c r="C58" t="s">
        <v>421</v>
      </c>
      <c r="D58">
        <v>245</v>
      </c>
      <c r="E58" t="s">
        <v>111</v>
      </c>
      <c r="F58">
        <f t="shared" si="1"/>
        <v>286.64999999999998</v>
      </c>
      <c r="G58" t="s">
        <v>417</v>
      </c>
      <c r="H58">
        <v>4.4000000000000004</v>
      </c>
      <c r="I58">
        <v>43533</v>
      </c>
      <c r="J58" t="s">
        <v>422</v>
      </c>
    </row>
    <row r="59" spans="1:10" x14ac:dyDescent="0.3">
      <c r="A59" t="s">
        <v>353</v>
      </c>
      <c r="B59" t="s">
        <v>603</v>
      </c>
      <c r="C59" t="s">
        <v>414</v>
      </c>
      <c r="D59">
        <v>252</v>
      </c>
      <c r="E59" t="s">
        <v>111</v>
      </c>
      <c r="F59">
        <f t="shared" si="1"/>
        <v>294.83999999999997</v>
      </c>
      <c r="G59" t="s">
        <v>418</v>
      </c>
      <c r="H59">
        <v>4.4000000000000004</v>
      </c>
      <c r="I59">
        <v>43548</v>
      </c>
      <c r="J59" t="s">
        <v>415</v>
      </c>
    </row>
    <row r="60" spans="1:10" x14ac:dyDescent="0.3">
      <c r="A60" t="s">
        <v>353</v>
      </c>
      <c r="B60" t="s">
        <v>603</v>
      </c>
      <c r="C60" t="s">
        <v>427</v>
      </c>
      <c r="D60">
        <v>252</v>
      </c>
      <c r="E60" t="s">
        <v>111</v>
      </c>
      <c r="F60">
        <f t="shared" si="1"/>
        <v>294.83999999999997</v>
      </c>
      <c r="G60" t="s">
        <v>417</v>
      </c>
      <c r="H60">
        <v>4.4000000000000004</v>
      </c>
      <c r="I60">
        <v>43531</v>
      </c>
      <c r="J60" t="s">
        <v>428</v>
      </c>
    </row>
    <row r="61" spans="1:10" x14ac:dyDescent="0.3">
      <c r="A61" t="s">
        <v>353</v>
      </c>
      <c r="B61" t="s">
        <v>603</v>
      </c>
      <c r="C61" t="s">
        <v>421</v>
      </c>
      <c r="D61">
        <v>256</v>
      </c>
      <c r="E61" t="s">
        <v>111</v>
      </c>
      <c r="F61">
        <f t="shared" si="1"/>
        <v>299.52</v>
      </c>
      <c r="G61" t="s">
        <v>418</v>
      </c>
      <c r="H61">
        <v>4.4000000000000004</v>
      </c>
      <c r="I61">
        <v>43533</v>
      </c>
      <c r="J61" t="s">
        <v>422</v>
      </c>
    </row>
    <row r="62" spans="1:10" x14ac:dyDescent="0.3">
      <c r="A62" t="s">
        <v>353</v>
      </c>
      <c r="B62" t="s">
        <v>603</v>
      </c>
      <c r="C62" t="s">
        <v>427</v>
      </c>
      <c r="D62">
        <v>256</v>
      </c>
      <c r="E62" t="s">
        <v>111</v>
      </c>
      <c r="F62">
        <f t="shared" si="1"/>
        <v>299.52</v>
      </c>
      <c r="G62" t="s">
        <v>418</v>
      </c>
      <c r="H62">
        <v>4.4000000000000004</v>
      </c>
      <c r="I62">
        <v>43531</v>
      </c>
      <c r="J62" t="s">
        <v>428</v>
      </c>
    </row>
    <row r="63" spans="1:10" x14ac:dyDescent="0.3">
      <c r="A63" t="s">
        <v>353</v>
      </c>
      <c r="B63" t="s">
        <v>603</v>
      </c>
      <c r="C63" t="s">
        <v>413</v>
      </c>
      <c r="D63">
        <v>257</v>
      </c>
      <c r="E63" t="s">
        <v>111</v>
      </c>
      <c r="F63">
        <f t="shared" si="1"/>
        <v>300.69</v>
      </c>
      <c r="G63" t="s">
        <v>418</v>
      </c>
      <c r="H63">
        <v>4.4000000000000004</v>
      </c>
      <c r="I63">
        <v>43549</v>
      </c>
      <c r="J63" s="4" t="s">
        <v>420</v>
      </c>
    </row>
    <row r="64" spans="1:10" x14ac:dyDescent="0.3">
      <c r="A64" t="s">
        <v>353</v>
      </c>
      <c r="B64" t="s">
        <v>603</v>
      </c>
      <c r="C64" t="s">
        <v>413</v>
      </c>
      <c r="D64">
        <v>262</v>
      </c>
      <c r="E64" t="s">
        <v>111</v>
      </c>
      <c r="F64">
        <f t="shared" si="1"/>
        <v>306.53999999999996</v>
      </c>
      <c r="G64" t="s">
        <v>417</v>
      </c>
      <c r="H64">
        <v>4.4000000000000004</v>
      </c>
      <c r="I64">
        <v>43549</v>
      </c>
      <c r="J64" s="4" t="s">
        <v>420</v>
      </c>
    </row>
    <row r="65" spans="1:10" x14ac:dyDescent="0.3">
      <c r="A65" t="s">
        <v>353</v>
      </c>
      <c r="B65" t="s">
        <v>603</v>
      </c>
      <c r="C65" t="s">
        <v>425</v>
      </c>
      <c r="D65">
        <v>262</v>
      </c>
      <c r="E65" t="s">
        <v>111</v>
      </c>
      <c r="F65">
        <f t="shared" si="1"/>
        <v>306.53999999999996</v>
      </c>
      <c r="G65" t="s">
        <v>417</v>
      </c>
      <c r="H65">
        <v>4.4000000000000004</v>
      </c>
      <c r="I65">
        <v>43547</v>
      </c>
      <c r="J65" t="s">
        <v>426</v>
      </c>
    </row>
    <row r="66" spans="1:10" x14ac:dyDescent="0.3">
      <c r="A66" t="s">
        <v>353</v>
      </c>
      <c r="B66" t="s">
        <v>603</v>
      </c>
      <c r="C66" t="s">
        <v>423</v>
      </c>
      <c r="D66">
        <v>263</v>
      </c>
      <c r="E66" t="s">
        <v>111</v>
      </c>
      <c r="F66">
        <f t="shared" si="1"/>
        <v>307.70999999999998</v>
      </c>
      <c r="G66" t="s">
        <v>418</v>
      </c>
      <c r="H66">
        <v>4.4000000000000004</v>
      </c>
      <c r="I66">
        <v>43533</v>
      </c>
      <c r="J66" t="s">
        <v>424</v>
      </c>
    </row>
    <row r="67" spans="1:10" x14ac:dyDescent="0.3">
      <c r="A67" t="s">
        <v>353</v>
      </c>
      <c r="B67" t="s">
        <v>603</v>
      </c>
      <c r="C67" t="s">
        <v>425</v>
      </c>
      <c r="D67">
        <v>266</v>
      </c>
      <c r="E67" t="s">
        <v>111</v>
      </c>
      <c r="F67">
        <f t="shared" si="1"/>
        <v>311.21999999999997</v>
      </c>
      <c r="G67" t="s">
        <v>418</v>
      </c>
      <c r="H67">
        <v>4.4000000000000004</v>
      </c>
      <c r="I67">
        <v>43547</v>
      </c>
      <c r="J67" t="s">
        <v>426</v>
      </c>
    </row>
    <row r="68" spans="1:10" x14ac:dyDescent="0.3">
      <c r="A68" t="s">
        <v>353</v>
      </c>
      <c r="B68" t="s">
        <v>603</v>
      </c>
      <c r="C68" t="s">
        <v>421</v>
      </c>
      <c r="D68">
        <v>350</v>
      </c>
      <c r="E68" t="s">
        <v>111</v>
      </c>
      <c r="F68">
        <f t="shared" si="1"/>
        <v>409.5</v>
      </c>
      <c r="G68" t="s">
        <v>419</v>
      </c>
      <c r="H68">
        <v>4.4000000000000004</v>
      </c>
      <c r="I68">
        <v>43533</v>
      </c>
      <c r="J68" t="s">
        <v>422</v>
      </c>
    </row>
    <row r="69" spans="1:10" x14ac:dyDescent="0.3">
      <c r="A69" t="s">
        <v>353</v>
      </c>
      <c r="B69" t="s">
        <v>603</v>
      </c>
      <c r="C69" t="s">
        <v>427</v>
      </c>
      <c r="D69">
        <v>350</v>
      </c>
      <c r="E69" t="s">
        <v>111</v>
      </c>
      <c r="F69">
        <f t="shared" si="1"/>
        <v>409.5</v>
      </c>
      <c r="G69" t="s">
        <v>419</v>
      </c>
      <c r="H69">
        <v>4.4000000000000004</v>
      </c>
      <c r="I69">
        <v>43531</v>
      </c>
      <c r="J69" t="s">
        <v>428</v>
      </c>
    </row>
    <row r="70" spans="1:10" x14ac:dyDescent="0.3">
      <c r="A70" t="s">
        <v>353</v>
      </c>
      <c r="B70" t="s">
        <v>603</v>
      </c>
      <c r="C70" t="s">
        <v>413</v>
      </c>
      <c r="D70">
        <v>372</v>
      </c>
      <c r="E70" t="s">
        <v>111</v>
      </c>
      <c r="F70">
        <f t="shared" si="1"/>
        <v>435.23999999999995</v>
      </c>
      <c r="G70" t="s">
        <v>419</v>
      </c>
      <c r="H70">
        <v>4.4000000000000004</v>
      </c>
      <c r="I70">
        <v>43549</v>
      </c>
      <c r="J70" s="4" t="s">
        <v>420</v>
      </c>
    </row>
    <row r="71" spans="1:10" x14ac:dyDescent="0.3">
      <c r="A71" t="s">
        <v>353</v>
      </c>
      <c r="B71" t="s">
        <v>603</v>
      </c>
      <c r="C71" t="s">
        <v>414</v>
      </c>
      <c r="D71">
        <v>422.28</v>
      </c>
      <c r="E71" t="s">
        <v>111</v>
      </c>
      <c r="F71">
        <f t="shared" si="1"/>
        <v>494.06759999999991</v>
      </c>
      <c r="G71" t="s">
        <v>419</v>
      </c>
      <c r="H71">
        <v>4.4000000000000004</v>
      </c>
      <c r="I71">
        <v>43548</v>
      </c>
      <c r="J71" t="s">
        <v>415</v>
      </c>
    </row>
    <row r="72" spans="1:10" x14ac:dyDescent="0.3">
      <c r="A72" t="s">
        <v>353</v>
      </c>
      <c r="B72" t="s">
        <v>603</v>
      </c>
      <c r="C72" t="s">
        <v>425</v>
      </c>
      <c r="D72">
        <v>479</v>
      </c>
      <c r="E72" t="s">
        <v>111</v>
      </c>
      <c r="F72">
        <f t="shared" si="1"/>
        <v>560.42999999999995</v>
      </c>
      <c r="G72" t="s">
        <v>419</v>
      </c>
      <c r="H72">
        <v>4.4000000000000004</v>
      </c>
      <c r="I72">
        <v>43547</v>
      </c>
      <c r="J72" t="s">
        <v>426</v>
      </c>
    </row>
    <row r="73" spans="1:10" x14ac:dyDescent="0.3">
      <c r="A73" t="s">
        <v>353</v>
      </c>
      <c r="B73" t="s">
        <v>603</v>
      </c>
      <c r="C73" t="s">
        <v>423</v>
      </c>
      <c r="D73">
        <v>540</v>
      </c>
      <c r="E73" t="s">
        <v>111</v>
      </c>
      <c r="F73">
        <f t="shared" si="1"/>
        <v>631.79999999999995</v>
      </c>
      <c r="G73" t="s">
        <v>419</v>
      </c>
      <c r="H73">
        <v>4.4000000000000004</v>
      </c>
      <c r="I73">
        <v>43533</v>
      </c>
      <c r="J73" t="s">
        <v>424</v>
      </c>
    </row>
  </sheetData>
  <hyperlinks>
    <hyperlink ref="J21" r:id="rId1" xr:uid="{1D03F5FA-3332-4F9C-B5FB-8234605E2913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31F5-CE80-4BB2-A967-AF5C0B6287E8}">
  <dimension ref="A1:J192"/>
  <sheetViews>
    <sheetView topLeftCell="A162" workbookViewId="0">
      <selection sqref="A1:J192"/>
    </sheetView>
  </sheetViews>
  <sheetFormatPr defaultRowHeight="14.4" x14ac:dyDescent="0.3"/>
  <cols>
    <col min="1" max="1" width="9.6640625" bestFit="1" customWidth="1"/>
    <col min="2" max="2" width="10.44140625" bestFit="1" customWidth="1"/>
    <col min="3" max="3" width="79.33203125" bestFit="1" customWidth="1"/>
    <col min="4" max="4" width="7.5546875" bestFit="1" customWidth="1"/>
    <col min="5" max="5" width="10.6640625" bestFit="1" customWidth="1"/>
    <col min="6" max="6" width="10.77734375" bestFit="1" customWidth="1"/>
    <col min="7" max="7" width="20.44140625" bestFit="1" customWidth="1"/>
    <col min="8" max="8" width="14" bestFit="1" customWidth="1"/>
    <col min="9" max="9" width="13.77734375" bestFit="1" customWidth="1"/>
    <col min="10" max="10" width="80.88671875" bestFit="1" customWidth="1"/>
    <col min="11" max="11" width="20.44140625" customWidth="1"/>
    <col min="12" max="12" width="21" bestFit="1" customWidth="1"/>
    <col min="13" max="13" width="80.88671875" bestFit="1" customWidth="1"/>
    <col min="14" max="14" width="34.109375" bestFit="1" customWidth="1"/>
    <col min="15" max="15" width="28.88671875" bestFit="1" customWidth="1"/>
    <col min="16" max="16" width="21" bestFit="1" customWidth="1"/>
    <col min="17" max="17" width="80.88671875" bestFit="1" customWidth="1"/>
    <col min="18" max="18" width="34.109375" bestFit="1" customWidth="1"/>
    <col min="19" max="19" width="28.88671875" customWidth="1"/>
  </cols>
  <sheetData>
    <row r="1" spans="1:10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26</v>
      </c>
      <c r="I1" t="s">
        <v>27</v>
      </c>
      <c r="J1" t="s">
        <v>377</v>
      </c>
    </row>
    <row r="2" spans="1:10" x14ac:dyDescent="0.3">
      <c r="A2" t="s">
        <v>42</v>
      </c>
      <c r="B2" t="s">
        <v>44</v>
      </c>
      <c r="C2" t="s">
        <v>470</v>
      </c>
      <c r="D2">
        <v>288.94</v>
      </c>
      <c r="E2" t="s">
        <v>109</v>
      </c>
      <c r="F2">
        <v>288.94</v>
      </c>
      <c r="G2" t="s">
        <v>112</v>
      </c>
      <c r="H2" t="b">
        <v>0</v>
      </c>
      <c r="I2" t="s">
        <v>412</v>
      </c>
      <c r="J2" t="s">
        <v>471</v>
      </c>
    </row>
    <row r="3" spans="1:10" x14ac:dyDescent="0.3">
      <c r="A3" t="s">
        <v>42</v>
      </c>
      <c r="B3" t="s">
        <v>44</v>
      </c>
      <c r="C3" t="s">
        <v>110</v>
      </c>
      <c r="D3">
        <v>339.52</v>
      </c>
      <c r="E3" t="s">
        <v>109</v>
      </c>
      <c r="F3">
        <v>339.52</v>
      </c>
      <c r="G3" t="s">
        <v>112</v>
      </c>
      <c r="H3" t="b">
        <v>0</v>
      </c>
      <c r="I3" t="s">
        <v>412</v>
      </c>
      <c r="J3" t="s">
        <v>150</v>
      </c>
    </row>
    <row r="4" spans="1:10" x14ac:dyDescent="0.3">
      <c r="A4" t="s">
        <v>42</v>
      </c>
      <c r="B4" t="s">
        <v>44</v>
      </c>
      <c r="C4" t="s">
        <v>118</v>
      </c>
      <c r="D4">
        <v>312.66000000000003</v>
      </c>
      <c r="E4" t="s">
        <v>109</v>
      </c>
      <c r="F4">
        <v>312.66000000000003</v>
      </c>
      <c r="G4" t="s">
        <v>106</v>
      </c>
      <c r="H4" t="b">
        <v>0</v>
      </c>
      <c r="I4" t="s">
        <v>412</v>
      </c>
      <c r="J4" t="s">
        <v>154</v>
      </c>
    </row>
    <row r="5" spans="1:10" x14ac:dyDescent="0.3">
      <c r="A5" t="s">
        <v>42</v>
      </c>
      <c r="B5" t="s">
        <v>44</v>
      </c>
      <c r="C5" t="s">
        <v>116</v>
      </c>
      <c r="D5">
        <v>352.44</v>
      </c>
      <c r="E5" t="s">
        <v>109</v>
      </c>
      <c r="F5">
        <v>352.44</v>
      </c>
      <c r="G5" t="s">
        <v>112</v>
      </c>
      <c r="H5" t="b">
        <v>0</v>
      </c>
      <c r="I5" t="s">
        <v>412</v>
      </c>
      <c r="J5" t="s">
        <v>151</v>
      </c>
    </row>
    <row r="6" spans="1:10" x14ac:dyDescent="0.3">
      <c r="A6" t="s">
        <v>42</v>
      </c>
      <c r="B6" t="s">
        <v>44</v>
      </c>
      <c r="C6" t="s">
        <v>114</v>
      </c>
      <c r="D6">
        <v>249.65</v>
      </c>
      <c r="E6" t="s">
        <v>109</v>
      </c>
      <c r="F6">
        <v>249.65</v>
      </c>
      <c r="G6" t="s">
        <v>106</v>
      </c>
      <c r="H6" t="b">
        <v>0</v>
      </c>
      <c r="I6" t="s">
        <v>412</v>
      </c>
      <c r="J6" t="s">
        <v>382</v>
      </c>
    </row>
    <row r="7" spans="1:10" x14ac:dyDescent="0.3">
      <c r="A7" t="s">
        <v>42</v>
      </c>
      <c r="B7" t="s">
        <v>44</v>
      </c>
      <c r="C7" t="s">
        <v>113</v>
      </c>
      <c r="D7">
        <v>233.99</v>
      </c>
      <c r="E7" t="s">
        <v>109</v>
      </c>
      <c r="F7">
        <v>233.99</v>
      </c>
      <c r="G7" t="s">
        <v>108</v>
      </c>
      <c r="H7" t="b">
        <v>0</v>
      </c>
      <c r="I7" t="s">
        <v>412</v>
      </c>
      <c r="J7" t="s">
        <v>555</v>
      </c>
    </row>
    <row r="8" spans="1:10" x14ac:dyDescent="0.3">
      <c r="A8" t="s">
        <v>42</v>
      </c>
      <c r="B8" t="s">
        <v>44</v>
      </c>
      <c r="C8" t="s">
        <v>119</v>
      </c>
      <c r="D8">
        <v>304.27</v>
      </c>
      <c r="E8" t="s">
        <v>109</v>
      </c>
      <c r="F8">
        <v>304.27</v>
      </c>
      <c r="G8" t="s">
        <v>108</v>
      </c>
      <c r="H8" t="b">
        <v>0</v>
      </c>
      <c r="I8" t="s">
        <v>412</v>
      </c>
      <c r="J8" t="s">
        <v>155</v>
      </c>
    </row>
    <row r="9" spans="1:10" x14ac:dyDescent="0.3">
      <c r="A9" t="s">
        <v>42</v>
      </c>
      <c r="B9" t="s">
        <v>44</v>
      </c>
      <c r="C9" t="s">
        <v>472</v>
      </c>
      <c r="D9">
        <v>258.45999999999998</v>
      </c>
      <c r="E9" t="s">
        <v>109</v>
      </c>
      <c r="F9">
        <v>258.45999999999998</v>
      </c>
      <c r="G9" t="s">
        <v>105</v>
      </c>
      <c r="H9" t="b">
        <v>0</v>
      </c>
      <c r="I9" t="s">
        <v>412</v>
      </c>
      <c r="J9" t="s">
        <v>473</v>
      </c>
    </row>
    <row r="10" spans="1:10" x14ac:dyDescent="0.3">
      <c r="A10" t="s">
        <v>42</v>
      </c>
      <c r="B10" t="s">
        <v>44</v>
      </c>
      <c r="C10" t="s">
        <v>117</v>
      </c>
      <c r="D10">
        <v>327.78</v>
      </c>
      <c r="E10" t="s">
        <v>109</v>
      </c>
      <c r="F10">
        <v>327.78</v>
      </c>
      <c r="G10" t="s">
        <v>105</v>
      </c>
      <c r="H10" t="b">
        <v>0</v>
      </c>
      <c r="I10" t="s">
        <v>412</v>
      </c>
      <c r="J10" t="s">
        <v>153</v>
      </c>
    </row>
    <row r="11" spans="1:10" x14ac:dyDescent="0.3">
      <c r="A11" t="s">
        <v>42</v>
      </c>
      <c r="B11" t="s">
        <v>44</v>
      </c>
      <c r="C11" t="s">
        <v>120</v>
      </c>
      <c r="D11">
        <v>338.83</v>
      </c>
      <c r="E11" t="s">
        <v>109</v>
      </c>
      <c r="F11">
        <v>338.83</v>
      </c>
      <c r="G11" t="s">
        <v>107</v>
      </c>
      <c r="H11" t="b">
        <v>0</v>
      </c>
      <c r="I11" t="s">
        <v>412</v>
      </c>
      <c r="J11" t="s">
        <v>156</v>
      </c>
    </row>
    <row r="12" spans="1:10" x14ac:dyDescent="0.3">
      <c r="A12" t="s">
        <v>42</v>
      </c>
      <c r="B12" t="s">
        <v>44</v>
      </c>
      <c r="C12" t="s">
        <v>115</v>
      </c>
      <c r="D12">
        <v>305.39999999999998</v>
      </c>
      <c r="E12" t="s">
        <v>109</v>
      </c>
      <c r="F12">
        <v>305.39999999999998</v>
      </c>
      <c r="G12" t="s">
        <v>105</v>
      </c>
      <c r="H12" t="b">
        <v>0</v>
      </c>
      <c r="I12" t="s">
        <v>412</v>
      </c>
      <c r="J12" t="s">
        <v>152</v>
      </c>
    </row>
    <row r="13" spans="1:10" x14ac:dyDescent="0.3">
      <c r="A13" t="s">
        <v>42</v>
      </c>
      <c r="B13" t="s">
        <v>44</v>
      </c>
      <c r="C13" t="s">
        <v>121</v>
      </c>
      <c r="D13">
        <v>304.27</v>
      </c>
      <c r="E13" t="s">
        <v>109</v>
      </c>
      <c r="F13">
        <v>304.27</v>
      </c>
      <c r="G13" t="s">
        <v>108</v>
      </c>
      <c r="H13" t="b">
        <v>0</v>
      </c>
      <c r="I13" t="s">
        <v>412</v>
      </c>
      <c r="J13" t="s">
        <v>157</v>
      </c>
    </row>
    <row r="14" spans="1:10" x14ac:dyDescent="0.3">
      <c r="A14" t="s">
        <v>42</v>
      </c>
      <c r="B14" t="s">
        <v>44</v>
      </c>
      <c r="C14" t="s">
        <v>134</v>
      </c>
      <c r="D14">
        <v>292.33999999999997</v>
      </c>
      <c r="E14" t="s">
        <v>109</v>
      </c>
      <c r="F14">
        <v>292.33999999999997</v>
      </c>
      <c r="G14" t="s">
        <v>108</v>
      </c>
      <c r="H14" t="b">
        <v>0</v>
      </c>
      <c r="I14" t="s">
        <v>412</v>
      </c>
      <c r="J14" t="s">
        <v>171</v>
      </c>
    </row>
    <row r="15" spans="1:10" x14ac:dyDescent="0.3">
      <c r="A15" t="s">
        <v>42</v>
      </c>
      <c r="B15" t="s">
        <v>44</v>
      </c>
      <c r="C15" t="s">
        <v>124</v>
      </c>
      <c r="D15">
        <v>339.52</v>
      </c>
      <c r="E15" t="s">
        <v>109</v>
      </c>
      <c r="F15">
        <v>339.52</v>
      </c>
      <c r="G15" t="s">
        <v>105</v>
      </c>
      <c r="H15" t="b">
        <v>0</v>
      </c>
      <c r="I15" t="s">
        <v>412</v>
      </c>
      <c r="J15" t="s">
        <v>160</v>
      </c>
    </row>
    <row r="16" spans="1:10" x14ac:dyDescent="0.3">
      <c r="A16" t="s">
        <v>42</v>
      </c>
      <c r="B16" t="s">
        <v>44</v>
      </c>
      <c r="C16" t="s">
        <v>474</v>
      </c>
      <c r="D16">
        <v>341.86</v>
      </c>
      <c r="E16" t="s">
        <v>109</v>
      </c>
      <c r="F16">
        <v>341.86</v>
      </c>
      <c r="G16" t="s">
        <v>105</v>
      </c>
      <c r="H16" t="b">
        <v>0</v>
      </c>
      <c r="I16" t="s">
        <v>412</v>
      </c>
      <c r="J16" t="s">
        <v>475</v>
      </c>
    </row>
    <row r="17" spans="1:10" x14ac:dyDescent="0.3">
      <c r="A17" t="s">
        <v>42</v>
      </c>
      <c r="B17" t="s">
        <v>44</v>
      </c>
      <c r="C17" t="s">
        <v>123</v>
      </c>
      <c r="D17">
        <v>340.69</v>
      </c>
      <c r="E17" t="s">
        <v>109</v>
      </c>
      <c r="F17">
        <v>340.69</v>
      </c>
      <c r="G17" t="s">
        <v>112</v>
      </c>
      <c r="H17" t="b">
        <v>0</v>
      </c>
      <c r="I17" t="s">
        <v>412</v>
      </c>
      <c r="J17" t="s">
        <v>159</v>
      </c>
    </row>
    <row r="18" spans="1:10" x14ac:dyDescent="0.3">
      <c r="A18" t="s">
        <v>42</v>
      </c>
      <c r="B18" t="s">
        <v>44</v>
      </c>
      <c r="C18" t="s">
        <v>132</v>
      </c>
      <c r="D18">
        <v>339.51</v>
      </c>
      <c r="E18" t="s">
        <v>109</v>
      </c>
      <c r="F18">
        <v>339.51</v>
      </c>
      <c r="G18" t="s">
        <v>106</v>
      </c>
      <c r="H18" t="b">
        <v>0</v>
      </c>
      <c r="I18" t="s">
        <v>412</v>
      </c>
      <c r="J18" t="s">
        <v>168</v>
      </c>
    </row>
    <row r="19" spans="1:10" x14ac:dyDescent="0.3">
      <c r="A19" t="s">
        <v>42</v>
      </c>
      <c r="B19" t="s">
        <v>44</v>
      </c>
      <c r="C19" t="s">
        <v>129</v>
      </c>
      <c r="D19">
        <v>292.52999999999997</v>
      </c>
      <c r="E19" t="s">
        <v>109</v>
      </c>
      <c r="F19">
        <v>292.52999999999997</v>
      </c>
      <c r="G19" t="s">
        <v>105</v>
      </c>
      <c r="H19" t="b">
        <v>0</v>
      </c>
      <c r="I19" t="s">
        <v>412</v>
      </c>
      <c r="J19" t="s">
        <v>169</v>
      </c>
    </row>
    <row r="20" spans="1:10" x14ac:dyDescent="0.3">
      <c r="A20" t="s">
        <v>42</v>
      </c>
      <c r="B20" t="s">
        <v>44</v>
      </c>
      <c r="C20" t="s">
        <v>383</v>
      </c>
      <c r="D20">
        <v>240.33</v>
      </c>
      <c r="E20" t="s">
        <v>109</v>
      </c>
      <c r="F20">
        <v>240.33</v>
      </c>
      <c r="G20" t="s">
        <v>105</v>
      </c>
      <c r="H20" t="b">
        <v>0</v>
      </c>
      <c r="I20" t="s">
        <v>412</v>
      </c>
      <c r="J20" t="s">
        <v>384</v>
      </c>
    </row>
    <row r="21" spans="1:10" x14ac:dyDescent="0.3">
      <c r="A21" t="s">
        <v>42</v>
      </c>
      <c r="B21" t="s">
        <v>44</v>
      </c>
      <c r="C21" t="s">
        <v>138</v>
      </c>
      <c r="D21">
        <v>283.91000000000003</v>
      </c>
      <c r="E21" t="s">
        <v>109</v>
      </c>
      <c r="F21">
        <v>283.91000000000003</v>
      </c>
      <c r="G21" t="s">
        <v>105</v>
      </c>
      <c r="H21" t="b">
        <v>0</v>
      </c>
      <c r="I21" t="s">
        <v>412</v>
      </c>
      <c r="J21" t="s">
        <v>175</v>
      </c>
    </row>
    <row r="22" spans="1:10" x14ac:dyDescent="0.3">
      <c r="A22" t="s">
        <v>42</v>
      </c>
      <c r="B22" t="s">
        <v>44</v>
      </c>
      <c r="C22" t="s">
        <v>126</v>
      </c>
      <c r="D22">
        <v>399.43</v>
      </c>
      <c r="E22" t="s">
        <v>109</v>
      </c>
      <c r="F22">
        <v>399.43</v>
      </c>
      <c r="G22" t="s">
        <v>112</v>
      </c>
      <c r="H22" t="b">
        <v>0</v>
      </c>
      <c r="I22" t="s">
        <v>412</v>
      </c>
      <c r="J22" t="s">
        <v>162</v>
      </c>
    </row>
    <row r="23" spans="1:10" x14ac:dyDescent="0.3">
      <c r="A23" t="s">
        <v>42</v>
      </c>
      <c r="B23" t="s">
        <v>44</v>
      </c>
      <c r="C23" t="s">
        <v>136</v>
      </c>
      <c r="D23">
        <v>269.02999999999997</v>
      </c>
      <c r="E23" t="s">
        <v>109</v>
      </c>
      <c r="F23">
        <v>269.02999999999997</v>
      </c>
      <c r="G23" t="s">
        <v>105</v>
      </c>
      <c r="H23" t="b">
        <v>0</v>
      </c>
      <c r="I23" t="s">
        <v>412</v>
      </c>
      <c r="J23" t="s">
        <v>173</v>
      </c>
    </row>
    <row r="24" spans="1:10" x14ac:dyDescent="0.3">
      <c r="A24" t="s">
        <v>42</v>
      </c>
      <c r="B24" t="s">
        <v>44</v>
      </c>
      <c r="C24" t="s">
        <v>129</v>
      </c>
      <c r="D24">
        <v>280.77999999999997</v>
      </c>
      <c r="E24" t="s">
        <v>109</v>
      </c>
      <c r="F24">
        <v>280.77999999999997</v>
      </c>
      <c r="G24" t="s">
        <v>105</v>
      </c>
      <c r="H24" t="b">
        <v>0</v>
      </c>
      <c r="I24" t="s">
        <v>412</v>
      </c>
      <c r="J24" t="s">
        <v>165</v>
      </c>
    </row>
    <row r="25" spans="1:10" x14ac:dyDescent="0.3">
      <c r="A25" t="s">
        <v>42</v>
      </c>
      <c r="B25" t="s">
        <v>44</v>
      </c>
      <c r="C25" t="s">
        <v>122</v>
      </c>
      <c r="D25">
        <v>335.82</v>
      </c>
      <c r="E25" t="s">
        <v>109</v>
      </c>
      <c r="F25">
        <v>335.82</v>
      </c>
      <c r="G25" t="s">
        <v>105</v>
      </c>
      <c r="H25" t="b">
        <v>0</v>
      </c>
      <c r="I25" t="s">
        <v>412</v>
      </c>
      <c r="J25" t="s">
        <v>158</v>
      </c>
    </row>
    <row r="26" spans="1:10" x14ac:dyDescent="0.3">
      <c r="A26" t="s">
        <v>42</v>
      </c>
      <c r="B26" t="s">
        <v>44</v>
      </c>
      <c r="C26" t="s">
        <v>135</v>
      </c>
      <c r="D26">
        <v>339.51</v>
      </c>
      <c r="E26" t="s">
        <v>109</v>
      </c>
      <c r="F26">
        <v>339.51</v>
      </c>
      <c r="G26" t="s">
        <v>106</v>
      </c>
      <c r="H26" t="b">
        <v>0</v>
      </c>
      <c r="I26" t="s">
        <v>412</v>
      </c>
      <c r="J26" t="s">
        <v>172</v>
      </c>
    </row>
    <row r="27" spans="1:10" x14ac:dyDescent="0.3">
      <c r="A27" t="s">
        <v>42</v>
      </c>
      <c r="B27" t="s">
        <v>44</v>
      </c>
      <c r="C27" t="s">
        <v>127</v>
      </c>
      <c r="D27">
        <v>321.89999999999998</v>
      </c>
      <c r="E27" t="s">
        <v>109</v>
      </c>
      <c r="F27">
        <v>321.89999999999998</v>
      </c>
      <c r="G27" t="s">
        <v>108</v>
      </c>
      <c r="H27" t="b">
        <v>0</v>
      </c>
      <c r="I27" t="s">
        <v>412</v>
      </c>
      <c r="J27" t="s">
        <v>163</v>
      </c>
    </row>
    <row r="28" spans="1:10" s="3" customFormat="1" x14ac:dyDescent="0.3">
      <c r="A28" t="s">
        <v>42</v>
      </c>
      <c r="B28" t="s">
        <v>44</v>
      </c>
      <c r="C28" t="s">
        <v>137</v>
      </c>
      <c r="D28">
        <v>272.38</v>
      </c>
      <c r="E28" t="s">
        <v>109</v>
      </c>
      <c r="F28">
        <v>272.38</v>
      </c>
      <c r="G28" t="s">
        <v>105</v>
      </c>
      <c r="H28" t="b">
        <v>0</v>
      </c>
      <c r="I28" t="s">
        <v>412</v>
      </c>
      <c r="J28" t="s">
        <v>174</v>
      </c>
    </row>
    <row r="29" spans="1:10" x14ac:dyDescent="0.3">
      <c r="A29" t="s">
        <v>42</v>
      </c>
      <c r="B29" t="s">
        <v>44</v>
      </c>
      <c r="C29" t="s">
        <v>125</v>
      </c>
      <c r="D29">
        <v>281.95</v>
      </c>
      <c r="E29" t="s">
        <v>109</v>
      </c>
      <c r="F29">
        <v>281.95</v>
      </c>
      <c r="G29" t="s">
        <v>105</v>
      </c>
      <c r="H29" t="b">
        <v>0</v>
      </c>
      <c r="I29" t="s">
        <v>412</v>
      </c>
      <c r="J29" t="s">
        <v>161</v>
      </c>
    </row>
    <row r="30" spans="1:10" x14ac:dyDescent="0.3">
      <c r="A30" t="s">
        <v>42</v>
      </c>
      <c r="B30" t="s">
        <v>44</v>
      </c>
      <c r="C30" t="s">
        <v>130</v>
      </c>
      <c r="D30">
        <v>316.52999999999997</v>
      </c>
      <c r="E30" t="s">
        <v>109</v>
      </c>
      <c r="F30">
        <v>316.52999999999997</v>
      </c>
      <c r="G30" t="s">
        <v>105</v>
      </c>
      <c r="H30" t="b">
        <v>0</v>
      </c>
      <c r="I30" t="s">
        <v>412</v>
      </c>
      <c r="J30" t="s">
        <v>164</v>
      </c>
    </row>
    <row r="31" spans="1:10" x14ac:dyDescent="0.3">
      <c r="A31" t="s">
        <v>42</v>
      </c>
      <c r="B31" t="s">
        <v>44</v>
      </c>
      <c r="C31" t="s">
        <v>133</v>
      </c>
      <c r="D31">
        <v>304.27</v>
      </c>
      <c r="E31" t="s">
        <v>109</v>
      </c>
      <c r="F31">
        <v>304.27</v>
      </c>
      <c r="G31" t="s">
        <v>108</v>
      </c>
      <c r="H31" t="b">
        <v>0</v>
      </c>
      <c r="I31" t="s">
        <v>412</v>
      </c>
      <c r="J31" t="s">
        <v>170</v>
      </c>
    </row>
    <row r="32" spans="1:10" x14ac:dyDescent="0.3">
      <c r="A32" t="s">
        <v>42</v>
      </c>
      <c r="B32" t="s">
        <v>44</v>
      </c>
      <c r="C32" t="s">
        <v>476</v>
      </c>
      <c r="D32">
        <v>304.27</v>
      </c>
      <c r="E32" t="s">
        <v>109</v>
      </c>
      <c r="F32">
        <v>304.27</v>
      </c>
      <c r="G32" t="s">
        <v>108</v>
      </c>
      <c r="H32" t="b">
        <v>0</v>
      </c>
      <c r="I32" t="s">
        <v>412</v>
      </c>
      <c r="J32" t="s">
        <v>477</v>
      </c>
    </row>
    <row r="33" spans="1:10" x14ac:dyDescent="0.3">
      <c r="A33" t="s">
        <v>42</v>
      </c>
      <c r="B33" t="s">
        <v>44</v>
      </c>
      <c r="C33" t="s">
        <v>387</v>
      </c>
      <c r="D33">
        <v>335.82</v>
      </c>
      <c r="E33" t="s">
        <v>109</v>
      </c>
      <c r="F33">
        <v>335.82</v>
      </c>
      <c r="G33" t="s">
        <v>105</v>
      </c>
      <c r="H33" t="b">
        <v>0</v>
      </c>
      <c r="I33" t="s">
        <v>412</v>
      </c>
      <c r="J33" t="s">
        <v>388</v>
      </c>
    </row>
    <row r="34" spans="1:10" x14ac:dyDescent="0.3">
      <c r="A34" t="s">
        <v>42</v>
      </c>
      <c r="B34" t="s">
        <v>44</v>
      </c>
      <c r="C34" t="s">
        <v>142</v>
      </c>
      <c r="D34">
        <v>340.66</v>
      </c>
      <c r="E34" t="s">
        <v>109</v>
      </c>
      <c r="F34">
        <v>340.66</v>
      </c>
      <c r="G34" t="s">
        <v>105</v>
      </c>
      <c r="H34" t="b">
        <v>0</v>
      </c>
      <c r="I34" t="s">
        <v>412</v>
      </c>
      <c r="J34" t="s">
        <v>179</v>
      </c>
    </row>
    <row r="35" spans="1:10" x14ac:dyDescent="0.3">
      <c r="A35" t="s">
        <v>42</v>
      </c>
      <c r="B35" t="s">
        <v>44</v>
      </c>
      <c r="C35" t="s">
        <v>450</v>
      </c>
      <c r="D35">
        <v>304.27</v>
      </c>
      <c r="E35" t="s">
        <v>109</v>
      </c>
      <c r="F35">
        <v>304.27</v>
      </c>
      <c r="G35" t="s">
        <v>108</v>
      </c>
      <c r="H35" t="b">
        <v>0</v>
      </c>
      <c r="I35" t="s">
        <v>412</v>
      </c>
      <c r="J35" t="s">
        <v>451</v>
      </c>
    </row>
    <row r="36" spans="1:10" x14ac:dyDescent="0.3">
      <c r="A36" t="s">
        <v>42</v>
      </c>
      <c r="B36" t="s">
        <v>44</v>
      </c>
      <c r="C36" t="s">
        <v>385</v>
      </c>
      <c r="D36">
        <v>211.47</v>
      </c>
      <c r="E36" t="s">
        <v>109</v>
      </c>
      <c r="F36">
        <v>211.47</v>
      </c>
      <c r="G36" t="s">
        <v>105</v>
      </c>
      <c r="H36" t="b">
        <v>0</v>
      </c>
      <c r="I36" t="s">
        <v>412</v>
      </c>
      <c r="J36" t="s">
        <v>386</v>
      </c>
    </row>
    <row r="37" spans="1:10" x14ac:dyDescent="0.3">
      <c r="A37" t="s">
        <v>42</v>
      </c>
      <c r="B37" t="s">
        <v>44</v>
      </c>
      <c r="C37" t="s">
        <v>128</v>
      </c>
      <c r="D37">
        <v>411.13</v>
      </c>
      <c r="E37" t="s">
        <v>109</v>
      </c>
      <c r="F37">
        <v>411.13</v>
      </c>
      <c r="G37" t="s">
        <v>105</v>
      </c>
      <c r="H37" t="b">
        <v>0</v>
      </c>
      <c r="I37" t="s">
        <v>412</v>
      </c>
      <c r="J37" t="s">
        <v>166</v>
      </c>
    </row>
    <row r="38" spans="1:10" x14ac:dyDescent="0.3">
      <c r="A38" t="s">
        <v>42</v>
      </c>
      <c r="B38" t="s">
        <v>44</v>
      </c>
      <c r="C38" t="s">
        <v>139</v>
      </c>
      <c r="D38">
        <v>293.70999999999998</v>
      </c>
      <c r="E38" t="s">
        <v>109</v>
      </c>
      <c r="F38">
        <v>293.70999999999998</v>
      </c>
      <c r="G38" t="s">
        <v>105</v>
      </c>
      <c r="H38" t="b">
        <v>0</v>
      </c>
      <c r="I38" t="s">
        <v>412</v>
      </c>
      <c r="J38" t="s">
        <v>176</v>
      </c>
    </row>
    <row r="39" spans="1:10" x14ac:dyDescent="0.3">
      <c r="A39" t="s">
        <v>42</v>
      </c>
      <c r="B39" t="s">
        <v>44</v>
      </c>
      <c r="C39" t="s">
        <v>188</v>
      </c>
      <c r="D39">
        <v>339.51</v>
      </c>
      <c r="E39" t="s">
        <v>109</v>
      </c>
      <c r="F39">
        <v>339.51</v>
      </c>
      <c r="G39" t="s">
        <v>105</v>
      </c>
      <c r="H39" t="b">
        <v>0</v>
      </c>
      <c r="I39" t="s">
        <v>412</v>
      </c>
      <c r="J39" t="s">
        <v>189</v>
      </c>
    </row>
    <row r="40" spans="1:10" x14ac:dyDescent="0.3">
      <c r="A40" t="s">
        <v>42</v>
      </c>
      <c r="B40" t="s">
        <v>44</v>
      </c>
      <c r="C40" t="s">
        <v>143</v>
      </c>
      <c r="D40">
        <v>281.95</v>
      </c>
      <c r="E40" t="s">
        <v>109</v>
      </c>
      <c r="F40">
        <v>281.95</v>
      </c>
      <c r="G40" t="s">
        <v>105</v>
      </c>
      <c r="H40" t="b">
        <v>0</v>
      </c>
      <c r="I40" t="s">
        <v>412</v>
      </c>
      <c r="J40" t="s">
        <v>180</v>
      </c>
    </row>
    <row r="41" spans="1:10" x14ac:dyDescent="0.3">
      <c r="A41" t="s">
        <v>42</v>
      </c>
      <c r="B41" t="s">
        <v>44</v>
      </c>
      <c r="C41" t="s">
        <v>149</v>
      </c>
      <c r="D41">
        <v>352.45</v>
      </c>
      <c r="E41" t="s">
        <v>109</v>
      </c>
      <c r="F41">
        <v>352.45</v>
      </c>
      <c r="G41" t="s">
        <v>105</v>
      </c>
      <c r="H41" t="b">
        <v>0</v>
      </c>
      <c r="I41" t="s">
        <v>412</v>
      </c>
      <c r="J41" t="s">
        <v>186</v>
      </c>
    </row>
    <row r="42" spans="1:10" x14ac:dyDescent="0.3">
      <c r="A42" t="s">
        <v>42</v>
      </c>
      <c r="B42" t="s">
        <v>44</v>
      </c>
      <c r="C42" t="s">
        <v>141</v>
      </c>
      <c r="D42">
        <v>301.22000000000003</v>
      </c>
      <c r="E42" t="s">
        <v>109</v>
      </c>
      <c r="F42">
        <v>301.22000000000003</v>
      </c>
      <c r="G42" t="s">
        <v>105</v>
      </c>
      <c r="H42" t="b">
        <v>0</v>
      </c>
      <c r="I42" t="s">
        <v>412</v>
      </c>
      <c r="J42" t="s">
        <v>187</v>
      </c>
    </row>
    <row r="43" spans="1:10" x14ac:dyDescent="0.3">
      <c r="A43" t="s">
        <v>42</v>
      </c>
      <c r="B43" t="s">
        <v>44</v>
      </c>
      <c r="C43" t="s">
        <v>478</v>
      </c>
      <c r="D43">
        <v>339.51</v>
      </c>
      <c r="E43" t="s">
        <v>109</v>
      </c>
      <c r="F43">
        <v>339.51</v>
      </c>
      <c r="G43" t="s">
        <v>106</v>
      </c>
      <c r="H43" t="b">
        <v>0</v>
      </c>
      <c r="I43" t="s">
        <v>412</v>
      </c>
      <c r="J43" t="s">
        <v>479</v>
      </c>
    </row>
    <row r="44" spans="1:10" x14ac:dyDescent="0.3">
      <c r="A44" t="s">
        <v>42</v>
      </c>
      <c r="B44" t="s">
        <v>44</v>
      </c>
      <c r="C44" t="s">
        <v>140</v>
      </c>
      <c r="D44">
        <v>305.39999999999998</v>
      </c>
      <c r="E44" t="s">
        <v>109</v>
      </c>
      <c r="F44">
        <v>305.39999999999998</v>
      </c>
      <c r="G44" t="s">
        <v>105</v>
      </c>
      <c r="H44" t="b">
        <v>0</v>
      </c>
      <c r="I44" t="s">
        <v>412</v>
      </c>
      <c r="J44" t="s">
        <v>177</v>
      </c>
    </row>
    <row r="45" spans="1:10" x14ac:dyDescent="0.3">
      <c r="A45" t="s">
        <v>42</v>
      </c>
      <c r="B45" t="s">
        <v>44</v>
      </c>
      <c r="C45" t="s">
        <v>131</v>
      </c>
      <c r="D45">
        <v>293.69</v>
      </c>
      <c r="E45" t="s">
        <v>109</v>
      </c>
      <c r="F45">
        <v>293.69</v>
      </c>
      <c r="G45" t="s">
        <v>105</v>
      </c>
      <c r="H45" t="b">
        <v>0</v>
      </c>
      <c r="I45" t="s">
        <v>412</v>
      </c>
      <c r="J45" t="s">
        <v>167</v>
      </c>
    </row>
    <row r="46" spans="1:10" x14ac:dyDescent="0.3">
      <c r="A46" t="s">
        <v>42</v>
      </c>
      <c r="B46" t="s">
        <v>44</v>
      </c>
      <c r="C46" t="s">
        <v>146</v>
      </c>
      <c r="D46">
        <v>376.91</v>
      </c>
      <c r="E46" t="s">
        <v>109</v>
      </c>
      <c r="F46">
        <v>376.91</v>
      </c>
      <c r="G46" t="s">
        <v>105</v>
      </c>
      <c r="H46" t="b">
        <v>0</v>
      </c>
      <c r="I46" t="s">
        <v>412</v>
      </c>
      <c r="J46" t="s">
        <v>183</v>
      </c>
    </row>
    <row r="47" spans="1:10" x14ac:dyDescent="0.3">
      <c r="A47" t="s">
        <v>42</v>
      </c>
      <c r="B47" t="s">
        <v>44</v>
      </c>
      <c r="C47" t="s">
        <v>144</v>
      </c>
      <c r="D47">
        <v>646.15</v>
      </c>
      <c r="E47" t="s">
        <v>109</v>
      </c>
      <c r="F47">
        <v>646.15</v>
      </c>
      <c r="G47" t="s">
        <v>105</v>
      </c>
      <c r="H47" t="b">
        <v>0</v>
      </c>
      <c r="I47" t="s">
        <v>412</v>
      </c>
      <c r="J47" t="s">
        <v>181</v>
      </c>
    </row>
    <row r="48" spans="1:10" x14ac:dyDescent="0.3">
      <c r="A48" t="s">
        <v>42</v>
      </c>
      <c r="B48" t="s">
        <v>44</v>
      </c>
      <c r="C48" t="s">
        <v>141</v>
      </c>
      <c r="D48">
        <v>301.22000000000003</v>
      </c>
      <c r="E48" t="s">
        <v>109</v>
      </c>
      <c r="F48">
        <v>301.22000000000003</v>
      </c>
      <c r="G48" t="s">
        <v>105</v>
      </c>
      <c r="H48" t="b">
        <v>0</v>
      </c>
      <c r="I48" t="s">
        <v>412</v>
      </c>
      <c r="J48" t="s">
        <v>178</v>
      </c>
    </row>
    <row r="49" spans="1:10" x14ac:dyDescent="0.3">
      <c r="A49" t="s">
        <v>42</v>
      </c>
      <c r="B49" t="s">
        <v>44</v>
      </c>
      <c r="C49" t="s">
        <v>148</v>
      </c>
      <c r="D49">
        <v>380.84</v>
      </c>
      <c r="E49" t="s">
        <v>109</v>
      </c>
      <c r="F49">
        <v>380.84</v>
      </c>
      <c r="G49" t="s">
        <v>107</v>
      </c>
      <c r="H49" t="b">
        <v>0</v>
      </c>
      <c r="I49" t="s">
        <v>412</v>
      </c>
      <c r="J49" t="s">
        <v>185</v>
      </c>
    </row>
    <row r="50" spans="1:10" x14ac:dyDescent="0.3">
      <c r="A50" t="s">
        <v>42</v>
      </c>
      <c r="B50" t="s">
        <v>44</v>
      </c>
      <c r="C50" t="s">
        <v>147</v>
      </c>
      <c r="D50">
        <v>351.27</v>
      </c>
      <c r="E50" t="s">
        <v>109</v>
      </c>
      <c r="F50">
        <v>351.27</v>
      </c>
      <c r="G50" t="s">
        <v>105</v>
      </c>
      <c r="H50" t="b">
        <v>0</v>
      </c>
      <c r="I50" t="s">
        <v>412</v>
      </c>
      <c r="J50" t="s">
        <v>184</v>
      </c>
    </row>
    <row r="51" spans="1:10" x14ac:dyDescent="0.3">
      <c r="A51" t="s">
        <v>42</v>
      </c>
      <c r="B51" t="s">
        <v>44</v>
      </c>
      <c r="C51" t="s">
        <v>452</v>
      </c>
      <c r="D51">
        <v>399.43</v>
      </c>
      <c r="E51" t="s">
        <v>109</v>
      </c>
      <c r="F51">
        <v>399.43</v>
      </c>
      <c r="G51" t="s">
        <v>107</v>
      </c>
      <c r="H51" t="b">
        <v>0</v>
      </c>
      <c r="I51" t="s">
        <v>412</v>
      </c>
      <c r="J51" t="s">
        <v>453</v>
      </c>
    </row>
    <row r="52" spans="1:10" x14ac:dyDescent="0.3">
      <c r="A52" t="s">
        <v>42</v>
      </c>
      <c r="B52" t="s">
        <v>44</v>
      </c>
      <c r="C52" t="s">
        <v>145</v>
      </c>
      <c r="D52">
        <v>332.46</v>
      </c>
      <c r="E52" t="s">
        <v>109</v>
      </c>
      <c r="F52">
        <v>332.46</v>
      </c>
      <c r="G52" t="s">
        <v>105</v>
      </c>
      <c r="H52" t="b">
        <v>0</v>
      </c>
      <c r="I52" t="s">
        <v>412</v>
      </c>
      <c r="J52" t="s">
        <v>182</v>
      </c>
    </row>
    <row r="53" spans="1:10" x14ac:dyDescent="0.3">
      <c r="A53" t="s">
        <v>354</v>
      </c>
      <c r="B53" t="s">
        <v>44</v>
      </c>
      <c r="C53" t="s">
        <v>383</v>
      </c>
      <c r="D53">
        <v>240.33</v>
      </c>
      <c r="E53" t="s">
        <v>109</v>
      </c>
      <c r="F53">
        <v>240.33</v>
      </c>
      <c r="G53" t="s">
        <v>105</v>
      </c>
      <c r="H53" t="b">
        <v>0</v>
      </c>
      <c r="I53" t="s">
        <v>412</v>
      </c>
      <c r="J53" t="s">
        <v>408</v>
      </c>
    </row>
    <row r="54" spans="1:10" x14ac:dyDescent="0.3">
      <c r="A54" t="s">
        <v>354</v>
      </c>
      <c r="B54" t="s">
        <v>44</v>
      </c>
      <c r="C54" t="s">
        <v>387</v>
      </c>
      <c r="D54">
        <v>335.82</v>
      </c>
      <c r="E54" t="s">
        <v>109</v>
      </c>
      <c r="F54">
        <v>335.82</v>
      </c>
      <c r="G54" t="s">
        <v>105</v>
      </c>
      <c r="H54" t="b">
        <v>0</v>
      </c>
      <c r="I54" t="s">
        <v>412</v>
      </c>
      <c r="J54" t="s">
        <v>411</v>
      </c>
    </row>
    <row r="55" spans="1:10" s="3" customFormat="1" x14ac:dyDescent="0.3">
      <c r="A55" t="s">
        <v>354</v>
      </c>
      <c r="B55" t="s">
        <v>44</v>
      </c>
      <c r="C55" t="s">
        <v>330</v>
      </c>
      <c r="D55">
        <v>300</v>
      </c>
      <c r="E55" t="s">
        <v>109</v>
      </c>
      <c r="F55">
        <v>300</v>
      </c>
      <c r="G55" t="s">
        <v>105</v>
      </c>
      <c r="H55" t="b">
        <v>0</v>
      </c>
      <c r="I55" t="s">
        <v>412</v>
      </c>
      <c r="J55" t="s">
        <v>331</v>
      </c>
    </row>
    <row r="56" spans="1:10" x14ac:dyDescent="0.3">
      <c r="A56" t="s">
        <v>354</v>
      </c>
      <c r="B56" t="s">
        <v>44</v>
      </c>
      <c r="C56" t="s">
        <v>344</v>
      </c>
      <c r="D56">
        <v>252.28</v>
      </c>
      <c r="E56" t="s">
        <v>109</v>
      </c>
      <c r="F56">
        <v>252.28</v>
      </c>
      <c r="G56" t="s">
        <v>105</v>
      </c>
      <c r="H56" t="b">
        <v>0</v>
      </c>
      <c r="I56" t="s">
        <v>412</v>
      </c>
      <c r="J56" t="s">
        <v>345</v>
      </c>
    </row>
    <row r="57" spans="1:10" x14ac:dyDescent="0.3">
      <c r="A57" t="s">
        <v>354</v>
      </c>
      <c r="B57" t="s">
        <v>44</v>
      </c>
      <c r="C57" t="s">
        <v>333</v>
      </c>
      <c r="D57">
        <v>242.54</v>
      </c>
      <c r="E57" t="s">
        <v>109</v>
      </c>
      <c r="F57">
        <v>242.54</v>
      </c>
      <c r="G57" t="s">
        <v>108</v>
      </c>
      <c r="H57" t="b">
        <v>0</v>
      </c>
      <c r="I57" t="s">
        <v>412</v>
      </c>
      <c r="J57" t="s">
        <v>334</v>
      </c>
    </row>
    <row r="58" spans="1:10" s="3" customFormat="1" x14ac:dyDescent="0.3">
      <c r="A58" t="s">
        <v>354</v>
      </c>
      <c r="B58" t="s">
        <v>44</v>
      </c>
      <c r="C58" t="s">
        <v>137</v>
      </c>
      <c r="D58">
        <v>272.38</v>
      </c>
      <c r="E58" t="s">
        <v>109</v>
      </c>
      <c r="F58">
        <v>272.38</v>
      </c>
      <c r="G58" t="s">
        <v>105</v>
      </c>
      <c r="H58" t="b">
        <v>0</v>
      </c>
      <c r="I58" t="s">
        <v>412</v>
      </c>
      <c r="J58" t="s">
        <v>343</v>
      </c>
    </row>
    <row r="59" spans="1:10" s="3" customFormat="1" x14ac:dyDescent="0.3">
      <c r="A59" t="s">
        <v>354</v>
      </c>
      <c r="B59" t="s">
        <v>44</v>
      </c>
      <c r="C59" t="s">
        <v>543</v>
      </c>
      <c r="D59">
        <v>265.56</v>
      </c>
      <c r="E59" t="s">
        <v>109</v>
      </c>
      <c r="F59">
        <v>265.56</v>
      </c>
      <c r="G59" t="s">
        <v>105</v>
      </c>
      <c r="H59" t="b">
        <v>0</v>
      </c>
      <c r="I59" t="s">
        <v>412</v>
      </c>
      <c r="J59" t="s">
        <v>544</v>
      </c>
    </row>
    <row r="60" spans="1:10" s="3" customFormat="1" x14ac:dyDescent="0.3">
      <c r="A60" t="s">
        <v>354</v>
      </c>
      <c r="B60" t="s">
        <v>44</v>
      </c>
      <c r="C60" t="s">
        <v>335</v>
      </c>
      <c r="D60">
        <v>247.84</v>
      </c>
      <c r="E60" t="s">
        <v>109</v>
      </c>
      <c r="F60">
        <v>247.84</v>
      </c>
      <c r="G60" t="s">
        <v>105</v>
      </c>
      <c r="H60" t="b">
        <v>0</v>
      </c>
      <c r="I60" t="s">
        <v>412</v>
      </c>
      <c r="J60" t="s">
        <v>336</v>
      </c>
    </row>
    <row r="61" spans="1:10" x14ac:dyDescent="0.3">
      <c r="A61" t="s">
        <v>354</v>
      </c>
      <c r="B61" t="s">
        <v>44</v>
      </c>
      <c r="C61" t="s">
        <v>545</v>
      </c>
      <c r="D61">
        <v>208.02</v>
      </c>
      <c r="E61" t="s">
        <v>109</v>
      </c>
      <c r="F61">
        <v>208.02</v>
      </c>
      <c r="G61" t="s">
        <v>105</v>
      </c>
      <c r="H61" t="b">
        <v>0</v>
      </c>
      <c r="I61" t="s">
        <v>412</v>
      </c>
      <c r="J61" t="s">
        <v>546</v>
      </c>
    </row>
    <row r="62" spans="1:10" x14ac:dyDescent="0.3">
      <c r="A62" t="s">
        <v>354</v>
      </c>
      <c r="B62" t="s">
        <v>44</v>
      </c>
      <c r="C62" t="s">
        <v>339</v>
      </c>
      <c r="D62">
        <v>317.07</v>
      </c>
      <c r="E62" t="s">
        <v>109</v>
      </c>
      <c r="F62">
        <v>317.07</v>
      </c>
      <c r="G62" t="s">
        <v>107</v>
      </c>
      <c r="H62" t="b">
        <v>0</v>
      </c>
      <c r="I62" t="s">
        <v>412</v>
      </c>
      <c r="J62" t="s">
        <v>340</v>
      </c>
    </row>
    <row r="63" spans="1:10" x14ac:dyDescent="0.3">
      <c r="A63" t="s">
        <v>354</v>
      </c>
      <c r="B63" t="s">
        <v>44</v>
      </c>
      <c r="C63" t="s">
        <v>409</v>
      </c>
      <c r="D63">
        <v>309.82</v>
      </c>
      <c r="E63" t="s">
        <v>109</v>
      </c>
      <c r="F63">
        <v>309.82</v>
      </c>
      <c r="G63" t="s">
        <v>105</v>
      </c>
      <c r="H63" t="b">
        <v>0</v>
      </c>
      <c r="I63" t="s">
        <v>412</v>
      </c>
      <c r="J63" t="s">
        <v>410</v>
      </c>
    </row>
    <row r="64" spans="1:10" s="3" customFormat="1" x14ac:dyDescent="0.3">
      <c r="A64" t="s">
        <v>354</v>
      </c>
      <c r="B64" t="s">
        <v>44</v>
      </c>
      <c r="C64" t="s">
        <v>122</v>
      </c>
      <c r="D64">
        <v>335.82</v>
      </c>
      <c r="E64" t="s">
        <v>109</v>
      </c>
      <c r="F64">
        <v>335.82</v>
      </c>
      <c r="G64" t="s">
        <v>105</v>
      </c>
      <c r="H64" t="b">
        <v>0</v>
      </c>
      <c r="I64" t="s">
        <v>412</v>
      </c>
      <c r="J64" t="s">
        <v>332</v>
      </c>
    </row>
    <row r="65" spans="1:10" s="3" customFormat="1" x14ac:dyDescent="0.3">
      <c r="A65" t="s">
        <v>354</v>
      </c>
      <c r="B65" t="s">
        <v>44</v>
      </c>
      <c r="C65" t="s">
        <v>337</v>
      </c>
      <c r="D65">
        <v>247.84</v>
      </c>
      <c r="E65" t="s">
        <v>109</v>
      </c>
      <c r="F65">
        <v>247.84</v>
      </c>
      <c r="G65" t="s">
        <v>105</v>
      </c>
      <c r="H65" t="b">
        <v>0</v>
      </c>
      <c r="I65" t="s">
        <v>412</v>
      </c>
      <c r="J65" t="s">
        <v>338</v>
      </c>
    </row>
    <row r="66" spans="1:10" x14ac:dyDescent="0.3">
      <c r="A66" t="s">
        <v>354</v>
      </c>
      <c r="B66" t="s">
        <v>44</v>
      </c>
      <c r="C66" t="s">
        <v>341</v>
      </c>
      <c r="D66">
        <v>243.43</v>
      </c>
      <c r="E66" t="s">
        <v>109</v>
      </c>
      <c r="F66">
        <v>243.43</v>
      </c>
      <c r="G66" t="s">
        <v>105</v>
      </c>
      <c r="H66" t="b">
        <v>0</v>
      </c>
      <c r="I66" t="s">
        <v>412</v>
      </c>
      <c r="J66" t="s">
        <v>342</v>
      </c>
    </row>
    <row r="67" spans="1:10" x14ac:dyDescent="0.3">
      <c r="A67" t="s">
        <v>354</v>
      </c>
      <c r="B67" t="s">
        <v>44</v>
      </c>
      <c r="C67" t="s">
        <v>547</v>
      </c>
      <c r="D67">
        <v>247.84</v>
      </c>
      <c r="E67" t="s">
        <v>109</v>
      </c>
      <c r="F67">
        <v>247.84</v>
      </c>
      <c r="G67" t="s">
        <v>105</v>
      </c>
      <c r="H67" t="b">
        <v>0</v>
      </c>
      <c r="I67" t="s">
        <v>412</v>
      </c>
      <c r="J67" t="s">
        <v>548</v>
      </c>
    </row>
    <row r="68" spans="1:10" x14ac:dyDescent="0.3">
      <c r="A68" t="s">
        <v>354</v>
      </c>
      <c r="B68" t="s">
        <v>44</v>
      </c>
      <c r="C68" t="s">
        <v>549</v>
      </c>
      <c r="D68">
        <v>292.11</v>
      </c>
      <c r="E68" t="s">
        <v>109</v>
      </c>
      <c r="F68">
        <v>292.11</v>
      </c>
      <c r="G68" t="s">
        <v>105</v>
      </c>
      <c r="H68" t="b">
        <v>0</v>
      </c>
      <c r="I68" t="s">
        <v>412</v>
      </c>
      <c r="J68" t="s">
        <v>550</v>
      </c>
    </row>
    <row r="69" spans="1:10" x14ac:dyDescent="0.3">
      <c r="A69" t="s">
        <v>354</v>
      </c>
      <c r="B69" t="s">
        <v>44</v>
      </c>
      <c r="C69" t="s">
        <v>551</v>
      </c>
      <c r="D69">
        <v>283.26</v>
      </c>
      <c r="E69" t="s">
        <v>109</v>
      </c>
      <c r="F69">
        <v>283.26</v>
      </c>
      <c r="G69" t="s">
        <v>105</v>
      </c>
      <c r="H69" t="b">
        <v>0</v>
      </c>
      <c r="I69" t="s">
        <v>412</v>
      </c>
      <c r="J69" t="s">
        <v>552</v>
      </c>
    </row>
    <row r="70" spans="1:10" x14ac:dyDescent="0.3">
      <c r="A70" t="s">
        <v>354</v>
      </c>
      <c r="B70" t="s">
        <v>44</v>
      </c>
      <c r="C70" t="s">
        <v>553</v>
      </c>
      <c r="D70">
        <v>274.41000000000003</v>
      </c>
      <c r="E70" t="s">
        <v>109</v>
      </c>
      <c r="F70">
        <v>274.41000000000003</v>
      </c>
      <c r="G70" t="s">
        <v>105</v>
      </c>
      <c r="H70" t="b">
        <v>0</v>
      </c>
      <c r="I70" t="s">
        <v>412</v>
      </c>
      <c r="J70" t="s">
        <v>554</v>
      </c>
    </row>
    <row r="71" spans="1:10" x14ac:dyDescent="0.3">
      <c r="A71" t="s">
        <v>354</v>
      </c>
      <c r="B71" t="s">
        <v>44</v>
      </c>
      <c r="C71" t="s">
        <v>350</v>
      </c>
      <c r="D71">
        <v>292.11</v>
      </c>
      <c r="E71" t="s">
        <v>109</v>
      </c>
      <c r="F71">
        <v>292.11</v>
      </c>
      <c r="G71" t="s">
        <v>105</v>
      </c>
      <c r="H71" t="b">
        <v>0</v>
      </c>
      <c r="I71" t="s">
        <v>412</v>
      </c>
      <c r="J71" t="s">
        <v>351</v>
      </c>
    </row>
    <row r="72" spans="1:10" x14ac:dyDescent="0.3">
      <c r="A72" t="s">
        <v>354</v>
      </c>
      <c r="B72" t="s">
        <v>44</v>
      </c>
      <c r="C72" t="s">
        <v>346</v>
      </c>
      <c r="D72">
        <v>309.82</v>
      </c>
      <c r="E72" t="s">
        <v>109</v>
      </c>
      <c r="F72">
        <v>309.82</v>
      </c>
      <c r="G72" t="s">
        <v>105</v>
      </c>
      <c r="H72" t="b">
        <v>0</v>
      </c>
      <c r="I72" t="s">
        <v>412</v>
      </c>
      <c r="J72" t="s">
        <v>347</v>
      </c>
    </row>
    <row r="73" spans="1:10" x14ac:dyDescent="0.3">
      <c r="A73" t="s">
        <v>354</v>
      </c>
      <c r="B73" t="s">
        <v>44</v>
      </c>
      <c r="C73" t="s">
        <v>348</v>
      </c>
      <c r="D73">
        <v>300.95999999999998</v>
      </c>
      <c r="E73" t="s">
        <v>109</v>
      </c>
      <c r="F73">
        <v>300.95999999999998</v>
      </c>
      <c r="G73" t="s">
        <v>105</v>
      </c>
      <c r="H73" t="b">
        <v>0</v>
      </c>
      <c r="I73" t="s">
        <v>412</v>
      </c>
      <c r="J73" t="s">
        <v>349</v>
      </c>
    </row>
    <row r="74" spans="1:10" x14ac:dyDescent="0.3">
      <c r="A74" t="s">
        <v>353</v>
      </c>
      <c r="B74" t="s">
        <v>44</v>
      </c>
      <c r="C74" t="s">
        <v>190</v>
      </c>
      <c r="D74">
        <v>274.95</v>
      </c>
      <c r="E74" t="s">
        <v>111</v>
      </c>
      <c r="F74">
        <v>321.69149999999996</v>
      </c>
      <c r="G74" t="s">
        <v>107</v>
      </c>
      <c r="H74" t="b">
        <v>1</v>
      </c>
      <c r="I74" t="s">
        <v>412</v>
      </c>
      <c r="J74" t="s">
        <v>556</v>
      </c>
    </row>
    <row r="75" spans="1:10" x14ac:dyDescent="0.3">
      <c r="A75" t="s">
        <v>353</v>
      </c>
      <c r="B75" t="s">
        <v>44</v>
      </c>
      <c r="C75" t="s">
        <v>190</v>
      </c>
      <c r="D75">
        <v>269.99</v>
      </c>
      <c r="E75" t="s">
        <v>111</v>
      </c>
      <c r="F75">
        <v>315.88830000000002</v>
      </c>
      <c r="G75" t="s">
        <v>107</v>
      </c>
      <c r="H75" t="b">
        <v>1</v>
      </c>
      <c r="I75" t="s">
        <v>412</v>
      </c>
      <c r="J75" t="s">
        <v>557</v>
      </c>
    </row>
    <row r="76" spans="1:10" x14ac:dyDescent="0.3">
      <c r="A76" t="s">
        <v>353</v>
      </c>
      <c r="B76" t="s">
        <v>44</v>
      </c>
      <c r="C76" t="s">
        <v>480</v>
      </c>
      <c r="D76">
        <v>187.92</v>
      </c>
      <c r="E76" t="s">
        <v>111</v>
      </c>
      <c r="F76">
        <v>219.86639999999997</v>
      </c>
      <c r="G76" t="s">
        <v>105</v>
      </c>
      <c r="H76" t="b">
        <v>0</v>
      </c>
      <c r="I76" t="s">
        <v>412</v>
      </c>
      <c r="J76" t="s">
        <v>481</v>
      </c>
    </row>
    <row r="77" spans="1:10" x14ac:dyDescent="0.3">
      <c r="A77" t="s">
        <v>353</v>
      </c>
      <c r="B77" t="s">
        <v>44</v>
      </c>
      <c r="C77" t="s">
        <v>191</v>
      </c>
      <c r="D77">
        <v>261.88</v>
      </c>
      <c r="E77" t="s">
        <v>111</v>
      </c>
      <c r="F77">
        <v>306.39959999999996</v>
      </c>
      <c r="G77" t="s">
        <v>112</v>
      </c>
      <c r="H77" t="b">
        <v>0</v>
      </c>
      <c r="I77" t="s">
        <v>412</v>
      </c>
      <c r="J77" t="s">
        <v>192</v>
      </c>
    </row>
    <row r="78" spans="1:10" x14ac:dyDescent="0.3">
      <c r="A78" t="s">
        <v>353</v>
      </c>
      <c r="B78" t="s">
        <v>44</v>
      </c>
      <c r="C78" t="s">
        <v>482</v>
      </c>
      <c r="D78">
        <v>198.32</v>
      </c>
      <c r="E78" t="s">
        <v>111</v>
      </c>
      <c r="F78">
        <v>232.03439999999998</v>
      </c>
      <c r="G78" t="s">
        <v>105</v>
      </c>
      <c r="H78" t="b">
        <v>0</v>
      </c>
      <c r="I78" t="s">
        <v>412</v>
      </c>
      <c r="J78" t="s">
        <v>483</v>
      </c>
    </row>
    <row r="79" spans="1:10" x14ac:dyDescent="0.3">
      <c r="A79" t="s">
        <v>353</v>
      </c>
      <c r="B79" t="s">
        <v>44</v>
      </c>
      <c r="C79" t="s">
        <v>389</v>
      </c>
      <c r="D79">
        <v>172.32</v>
      </c>
      <c r="E79" t="s">
        <v>111</v>
      </c>
      <c r="F79">
        <v>201.61439999999999</v>
      </c>
      <c r="G79" t="s">
        <v>105</v>
      </c>
      <c r="H79" t="b">
        <v>0</v>
      </c>
      <c r="I79" t="s">
        <v>412</v>
      </c>
      <c r="J79" t="s">
        <v>390</v>
      </c>
    </row>
    <row r="80" spans="1:10" x14ac:dyDescent="0.3">
      <c r="A80" t="s">
        <v>353</v>
      </c>
      <c r="B80" t="s">
        <v>44</v>
      </c>
      <c r="C80" t="s">
        <v>484</v>
      </c>
      <c r="D80">
        <v>170.11</v>
      </c>
      <c r="E80" t="s">
        <v>111</v>
      </c>
      <c r="F80">
        <v>199.02870000000001</v>
      </c>
      <c r="G80" t="s">
        <v>105</v>
      </c>
      <c r="H80" t="b">
        <v>0</v>
      </c>
      <c r="I80" t="s">
        <v>412</v>
      </c>
      <c r="J80" t="s">
        <v>485</v>
      </c>
    </row>
    <row r="81" spans="1:10" x14ac:dyDescent="0.3">
      <c r="A81" t="s">
        <v>353</v>
      </c>
      <c r="B81" t="s">
        <v>44</v>
      </c>
      <c r="C81" t="s">
        <v>486</v>
      </c>
      <c r="D81">
        <v>219.12</v>
      </c>
      <c r="E81" t="s">
        <v>111</v>
      </c>
      <c r="F81">
        <v>256.37040000000002</v>
      </c>
      <c r="G81" t="s">
        <v>105</v>
      </c>
      <c r="H81" t="b">
        <v>0</v>
      </c>
      <c r="I81" t="s">
        <v>412</v>
      </c>
      <c r="J81" t="s">
        <v>487</v>
      </c>
    </row>
    <row r="82" spans="1:10" x14ac:dyDescent="0.3">
      <c r="A82" t="s">
        <v>353</v>
      </c>
      <c r="B82" t="s">
        <v>44</v>
      </c>
      <c r="C82" t="s">
        <v>210</v>
      </c>
      <c r="D82">
        <v>208.72</v>
      </c>
      <c r="E82" t="s">
        <v>111</v>
      </c>
      <c r="F82">
        <v>244.20239999999998</v>
      </c>
      <c r="G82" t="s">
        <v>105</v>
      </c>
      <c r="H82" t="b">
        <v>0</v>
      </c>
      <c r="I82" t="s">
        <v>412</v>
      </c>
      <c r="J82" t="s">
        <v>488</v>
      </c>
    </row>
    <row r="83" spans="1:10" s="3" customFormat="1" x14ac:dyDescent="0.3">
      <c r="A83" t="s">
        <v>353</v>
      </c>
      <c r="B83" t="s">
        <v>44</v>
      </c>
      <c r="C83" t="s">
        <v>196</v>
      </c>
      <c r="D83">
        <v>309.49</v>
      </c>
      <c r="E83" t="s">
        <v>111</v>
      </c>
      <c r="F83">
        <v>362.10329999999999</v>
      </c>
      <c r="G83" t="s">
        <v>112</v>
      </c>
      <c r="H83" t="b">
        <v>1</v>
      </c>
      <c r="I83" t="s">
        <v>412</v>
      </c>
      <c r="J83" t="s">
        <v>558</v>
      </c>
    </row>
    <row r="84" spans="1:10" x14ac:dyDescent="0.3">
      <c r="A84" t="s">
        <v>353</v>
      </c>
      <c r="B84" t="s">
        <v>44</v>
      </c>
      <c r="C84" t="s">
        <v>201</v>
      </c>
      <c r="D84">
        <v>294</v>
      </c>
      <c r="E84" t="s">
        <v>111</v>
      </c>
      <c r="F84">
        <v>343.97999999999996</v>
      </c>
      <c r="G84" t="s">
        <v>112</v>
      </c>
      <c r="H84" t="b">
        <v>1</v>
      </c>
      <c r="I84" t="s">
        <v>412</v>
      </c>
      <c r="J84" t="s">
        <v>202</v>
      </c>
    </row>
    <row r="85" spans="1:10" x14ac:dyDescent="0.3">
      <c r="A85" t="s">
        <v>353</v>
      </c>
      <c r="B85" t="s">
        <v>44</v>
      </c>
      <c r="C85" t="s">
        <v>193</v>
      </c>
      <c r="D85">
        <v>185.57</v>
      </c>
      <c r="E85" t="s">
        <v>111</v>
      </c>
      <c r="F85">
        <v>217.11689999999999</v>
      </c>
      <c r="G85" t="s">
        <v>105</v>
      </c>
      <c r="H85" t="b">
        <v>0</v>
      </c>
      <c r="I85" t="s">
        <v>412</v>
      </c>
      <c r="J85" t="s">
        <v>194</v>
      </c>
    </row>
    <row r="86" spans="1:10" x14ac:dyDescent="0.3">
      <c r="A86" t="s">
        <v>353</v>
      </c>
      <c r="B86" t="s">
        <v>44</v>
      </c>
      <c r="C86" t="s">
        <v>489</v>
      </c>
      <c r="D86">
        <v>256.5</v>
      </c>
      <c r="E86" t="s">
        <v>111</v>
      </c>
      <c r="F86">
        <v>300.10499999999996</v>
      </c>
      <c r="G86" t="s">
        <v>112</v>
      </c>
      <c r="H86" t="b">
        <v>0</v>
      </c>
      <c r="I86" t="s">
        <v>412</v>
      </c>
      <c r="J86" t="s">
        <v>490</v>
      </c>
    </row>
    <row r="87" spans="1:10" s="3" customFormat="1" x14ac:dyDescent="0.3">
      <c r="A87" t="s">
        <v>353</v>
      </c>
      <c r="B87" t="s">
        <v>44</v>
      </c>
      <c r="C87" t="s">
        <v>203</v>
      </c>
      <c r="D87">
        <v>254.99</v>
      </c>
      <c r="E87" t="s">
        <v>111</v>
      </c>
      <c r="F87">
        <v>298.3383</v>
      </c>
      <c r="G87" t="s">
        <v>108</v>
      </c>
      <c r="H87" t="b">
        <v>1</v>
      </c>
      <c r="I87" t="s">
        <v>412</v>
      </c>
      <c r="J87" t="s">
        <v>204</v>
      </c>
    </row>
    <row r="88" spans="1:10" x14ac:dyDescent="0.3">
      <c r="A88" t="s">
        <v>353</v>
      </c>
      <c r="B88" t="s">
        <v>44</v>
      </c>
      <c r="C88" t="s">
        <v>199</v>
      </c>
      <c r="D88">
        <v>289</v>
      </c>
      <c r="E88" t="s">
        <v>111</v>
      </c>
      <c r="F88">
        <v>338.13</v>
      </c>
      <c r="G88" t="s">
        <v>112</v>
      </c>
      <c r="H88" t="b">
        <v>0</v>
      </c>
      <c r="I88" t="s">
        <v>412</v>
      </c>
      <c r="J88" t="s">
        <v>200</v>
      </c>
    </row>
    <row r="89" spans="1:10" x14ac:dyDescent="0.3">
      <c r="A89" t="s">
        <v>353</v>
      </c>
      <c r="B89" t="s">
        <v>44</v>
      </c>
      <c r="C89" t="s">
        <v>207</v>
      </c>
      <c r="D89">
        <v>259.99</v>
      </c>
      <c r="E89" t="s">
        <v>111</v>
      </c>
      <c r="F89">
        <v>304.18829999999997</v>
      </c>
      <c r="G89" t="s">
        <v>107</v>
      </c>
      <c r="H89" t="b">
        <v>0</v>
      </c>
      <c r="I89" t="s">
        <v>412</v>
      </c>
      <c r="J89" t="s">
        <v>208</v>
      </c>
    </row>
    <row r="90" spans="1:10" s="3" customFormat="1" x14ac:dyDescent="0.3">
      <c r="A90" t="s">
        <v>353</v>
      </c>
      <c r="B90" t="s">
        <v>44</v>
      </c>
      <c r="C90" t="s">
        <v>491</v>
      </c>
      <c r="D90">
        <v>200</v>
      </c>
      <c r="E90" t="s">
        <v>111</v>
      </c>
      <c r="F90">
        <v>234</v>
      </c>
      <c r="G90" t="s">
        <v>105</v>
      </c>
      <c r="H90" t="b">
        <v>0</v>
      </c>
      <c r="I90" t="s">
        <v>412</v>
      </c>
      <c r="J90" t="s">
        <v>492</v>
      </c>
    </row>
    <row r="91" spans="1:10" x14ac:dyDescent="0.3">
      <c r="A91" t="s">
        <v>353</v>
      </c>
      <c r="B91" t="s">
        <v>44</v>
      </c>
      <c r="C91" t="s">
        <v>391</v>
      </c>
      <c r="D91">
        <v>229.52</v>
      </c>
      <c r="E91" t="s">
        <v>111</v>
      </c>
      <c r="F91">
        <v>268.53839999999997</v>
      </c>
      <c r="G91" t="s">
        <v>105</v>
      </c>
      <c r="H91" t="b">
        <v>0</v>
      </c>
      <c r="I91" t="s">
        <v>412</v>
      </c>
      <c r="J91" t="s">
        <v>392</v>
      </c>
    </row>
    <row r="92" spans="1:10" x14ac:dyDescent="0.3">
      <c r="A92" t="s">
        <v>353</v>
      </c>
      <c r="B92" t="s">
        <v>44</v>
      </c>
      <c r="C92" t="s">
        <v>195</v>
      </c>
      <c r="D92">
        <v>239</v>
      </c>
      <c r="E92" t="s">
        <v>111</v>
      </c>
      <c r="F92">
        <v>279.63</v>
      </c>
      <c r="G92" t="s">
        <v>108</v>
      </c>
      <c r="H92" t="b">
        <v>1</v>
      </c>
      <c r="I92" t="s">
        <v>412</v>
      </c>
      <c r="J92" t="s">
        <v>559</v>
      </c>
    </row>
    <row r="93" spans="1:10" s="3" customFormat="1" x14ac:dyDescent="0.3">
      <c r="A93" t="s">
        <v>353</v>
      </c>
      <c r="B93" t="s">
        <v>44</v>
      </c>
      <c r="C93" t="s">
        <v>405</v>
      </c>
      <c r="D93">
        <v>229.52</v>
      </c>
      <c r="E93" t="s">
        <v>111</v>
      </c>
      <c r="F93">
        <v>268.53839999999997</v>
      </c>
      <c r="G93" t="s">
        <v>105</v>
      </c>
      <c r="H93" t="b">
        <v>0</v>
      </c>
      <c r="I93" t="s">
        <v>412</v>
      </c>
      <c r="J93" t="s">
        <v>406</v>
      </c>
    </row>
    <row r="94" spans="1:10" x14ac:dyDescent="0.3">
      <c r="A94" t="s">
        <v>353</v>
      </c>
      <c r="B94" t="s">
        <v>44</v>
      </c>
      <c r="C94" t="s">
        <v>214</v>
      </c>
      <c r="D94">
        <v>229.99</v>
      </c>
      <c r="E94" t="s">
        <v>111</v>
      </c>
      <c r="F94">
        <v>269.0883</v>
      </c>
      <c r="G94" t="s">
        <v>105</v>
      </c>
      <c r="H94" t="b">
        <v>0</v>
      </c>
      <c r="I94" t="s">
        <v>412</v>
      </c>
      <c r="J94" t="s">
        <v>215</v>
      </c>
    </row>
    <row r="95" spans="1:10" x14ac:dyDescent="0.3">
      <c r="A95" t="s">
        <v>353</v>
      </c>
      <c r="B95" t="s">
        <v>44</v>
      </c>
      <c r="C95" t="s">
        <v>209</v>
      </c>
      <c r="D95">
        <v>299.99</v>
      </c>
      <c r="E95" t="s">
        <v>111</v>
      </c>
      <c r="F95">
        <v>350.98829999999998</v>
      </c>
      <c r="G95" t="s">
        <v>112</v>
      </c>
      <c r="H95" t="b">
        <v>1</v>
      </c>
      <c r="I95" t="s">
        <v>412</v>
      </c>
      <c r="J95" t="s">
        <v>493</v>
      </c>
    </row>
    <row r="96" spans="1:10" x14ac:dyDescent="0.3">
      <c r="A96" t="s">
        <v>353</v>
      </c>
      <c r="B96" t="s">
        <v>44</v>
      </c>
      <c r="C96" t="s">
        <v>292</v>
      </c>
      <c r="D96">
        <v>255</v>
      </c>
      <c r="E96" t="s">
        <v>111</v>
      </c>
      <c r="F96">
        <v>298.34999999999997</v>
      </c>
      <c r="G96" t="s">
        <v>106</v>
      </c>
      <c r="H96" t="b">
        <v>1</v>
      </c>
      <c r="I96" t="s">
        <v>412</v>
      </c>
      <c r="J96" t="s">
        <v>560</v>
      </c>
    </row>
    <row r="97" spans="1:10" x14ac:dyDescent="0.3">
      <c r="A97" t="s">
        <v>353</v>
      </c>
      <c r="B97" t="s">
        <v>44</v>
      </c>
      <c r="C97" t="s">
        <v>293</v>
      </c>
      <c r="D97">
        <v>285.99</v>
      </c>
      <c r="E97" t="s">
        <v>111</v>
      </c>
      <c r="F97">
        <v>334.60829999999999</v>
      </c>
      <c r="G97" t="s">
        <v>108</v>
      </c>
      <c r="H97" t="b">
        <v>1</v>
      </c>
      <c r="I97" t="s">
        <v>412</v>
      </c>
      <c r="J97" t="s">
        <v>561</v>
      </c>
    </row>
    <row r="98" spans="1:10" x14ac:dyDescent="0.3">
      <c r="A98" t="s">
        <v>353</v>
      </c>
      <c r="B98" t="s">
        <v>44</v>
      </c>
      <c r="C98" t="s">
        <v>197</v>
      </c>
      <c r="D98">
        <v>259.99</v>
      </c>
      <c r="E98" t="s">
        <v>111</v>
      </c>
      <c r="F98">
        <v>304.18829999999997</v>
      </c>
      <c r="G98" t="s">
        <v>105</v>
      </c>
      <c r="H98" t="b">
        <v>1</v>
      </c>
      <c r="I98" t="s">
        <v>412</v>
      </c>
      <c r="J98" t="s">
        <v>198</v>
      </c>
    </row>
    <row r="99" spans="1:10" x14ac:dyDescent="0.3">
      <c r="A99" t="s">
        <v>353</v>
      </c>
      <c r="B99" t="s">
        <v>44</v>
      </c>
      <c r="C99" t="s">
        <v>393</v>
      </c>
      <c r="D99">
        <v>254.99</v>
      </c>
      <c r="E99" t="s">
        <v>111</v>
      </c>
      <c r="F99">
        <v>298.3383</v>
      </c>
      <c r="G99" t="s">
        <v>106</v>
      </c>
      <c r="H99" t="b">
        <v>1</v>
      </c>
      <c r="I99" t="s">
        <v>412</v>
      </c>
      <c r="J99" t="s">
        <v>394</v>
      </c>
    </row>
    <row r="100" spans="1:10" x14ac:dyDescent="0.3">
      <c r="A100" t="s">
        <v>353</v>
      </c>
      <c r="B100" t="s">
        <v>44</v>
      </c>
      <c r="C100" t="s">
        <v>271</v>
      </c>
      <c r="D100">
        <v>219.12</v>
      </c>
      <c r="E100" t="s">
        <v>111</v>
      </c>
      <c r="F100">
        <v>256.37040000000002</v>
      </c>
      <c r="G100" t="s">
        <v>105</v>
      </c>
      <c r="H100" t="b">
        <v>0</v>
      </c>
      <c r="I100" t="s">
        <v>412</v>
      </c>
      <c r="J100" t="s">
        <v>272</v>
      </c>
    </row>
    <row r="101" spans="1:10" x14ac:dyDescent="0.3">
      <c r="A101" t="s">
        <v>353</v>
      </c>
      <c r="B101" t="s">
        <v>44</v>
      </c>
      <c r="C101" t="s">
        <v>236</v>
      </c>
      <c r="D101">
        <v>299.99</v>
      </c>
      <c r="E101" t="s">
        <v>111</v>
      </c>
      <c r="F101">
        <v>350.98829999999998</v>
      </c>
      <c r="G101" t="s">
        <v>112</v>
      </c>
      <c r="H101" t="b">
        <v>1</v>
      </c>
      <c r="I101" t="s">
        <v>412</v>
      </c>
      <c r="J101" t="s">
        <v>237</v>
      </c>
    </row>
    <row r="102" spans="1:10" x14ac:dyDescent="0.3">
      <c r="A102" t="s">
        <v>353</v>
      </c>
      <c r="B102" t="s">
        <v>44</v>
      </c>
      <c r="C102" t="s">
        <v>224</v>
      </c>
      <c r="D102">
        <v>187.92</v>
      </c>
      <c r="E102" t="s">
        <v>111</v>
      </c>
      <c r="F102">
        <v>219.86639999999997</v>
      </c>
      <c r="G102" t="s">
        <v>105</v>
      </c>
      <c r="H102" t="b">
        <v>0</v>
      </c>
      <c r="I102" t="s">
        <v>412</v>
      </c>
      <c r="J102" t="s">
        <v>225</v>
      </c>
    </row>
    <row r="103" spans="1:10" x14ac:dyDescent="0.3">
      <c r="A103" t="s">
        <v>353</v>
      </c>
      <c r="B103" t="s">
        <v>44</v>
      </c>
      <c r="C103" t="s">
        <v>210</v>
      </c>
      <c r="D103">
        <v>210</v>
      </c>
      <c r="E103" t="s">
        <v>111</v>
      </c>
      <c r="F103">
        <v>245.7</v>
      </c>
      <c r="G103" t="s">
        <v>105</v>
      </c>
      <c r="H103" t="b">
        <v>0</v>
      </c>
      <c r="I103" t="s">
        <v>412</v>
      </c>
      <c r="J103" t="s">
        <v>494</v>
      </c>
    </row>
    <row r="104" spans="1:10" x14ac:dyDescent="0.3">
      <c r="A104" t="s">
        <v>353</v>
      </c>
      <c r="B104" t="s">
        <v>44</v>
      </c>
      <c r="C104" t="s">
        <v>258</v>
      </c>
      <c r="D104">
        <v>224.32</v>
      </c>
      <c r="E104" t="s">
        <v>111</v>
      </c>
      <c r="F104">
        <v>262.45439999999996</v>
      </c>
      <c r="G104" t="s">
        <v>105</v>
      </c>
      <c r="H104" t="b">
        <v>0</v>
      </c>
      <c r="I104" t="s">
        <v>412</v>
      </c>
      <c r="J104" t="s">
        <v>259</v>
      </c>
    </row>
    <row r="105" spans="1:10" x14ac:dyDescent="0.3">
      <c r="A105" t="s">
        <v>353</v>
      </c>
      <c r="B105" t="s">
        <v>44</v>
      </c>
      <c r="C105" t="s">
        <v>399</v>
      </c>
      <c r="D105">
        <v>206.86</v>
      </c>
      <c r="E105" t="s">
        <v>111</v>
      </c>
      <c r="F105">
        <v>242.02619999999999</v>
      </c>
      <c r="G105" t="s">
        <v>105</v>
      </c>
      <c r="H105" t="b">
        <v>0</v>
      </c>
      <c r="I105" t="s">
        <v>412</v>
      </c>
      <c r="J105" t="s">
        <v>400</v>
      </c>
    </row>
    <row r="106" spans="1:10" x14ac:dyDescent="0.3">
      <c r="A106" t="s">
        <v>353</v>
      </c>
      <c r="B106" t="s">
        <v>44</v>
      </c>
      <c r="C106" t="s">
        <v>230</v>
      </c>
      <c r="D106">
        <v>312</v>
      </c>
      <c r="E106" t="s">
        <v>111</v>
      </c>
      <c r="F106">
        <v>365.03999999999996</v>
      </c>
      <c r="G106" t="s">
        <v>105</v>
      </c>
      <c r="H106" t="b">
        <v>0</v>
      </c>
      <c r="I106" t="s">
        <v>412</v>
      </c>
      <c r="J106" t="s">
        <v>231</v>
      </c>
    </row>
    <row r="107" spans="1:10" x14ac:dyDescent="0.3">
      <c r="A107" t="s">
        <v>353</v>
      </c>
      <c r="B107" t="s">
        <v>44</v>
      </c>
      <c r="C107" t="s">
        <v>395</v>
      </c>
      <c r="D107">
        <v>219.12</v>
      </c>
      <c r="E107" t="s">
        <v>111</v>
      </c>
      <c r="F107">
        <v>256.37040000000002</v>
      </c>
      <c r="G107" t="s">
        <v>105</v>
      </c>
      <c r="H107" t="b">
        <v>0</v>
      </c>
      <c r="I107" t="s">
        <v>412</v>
      </c>
      <c r="J107" t="s">
        <v>396</v>
      </c>
    </row>
    <row r="108" spans="1:10" x14ac:dyDescent="0.3">
      <c r="A108" t="s">
        <v>353</v>
      </c>
      <c r="B108" t="s">
        <v>44</v>
      </c>
      <c r="C108" t="s">
        <v>212</v>
      </c>
      <c r="D108">
        <v>279</v>
      </c>
      <c r="E108" t="s">
        <v>111</v>
      </c>
      <c r="F108">
        <v>326.43</v>
      </c>
      <c r="G108" t="s">
        <v>112</v>
      </c>
      <c r="H108" t="b">
        <v>0</v>
      </c>
      <c r="I108" t="s">
        <v>412</v>
      </c>
      <c r="J108" t="s">
        <v>213</v>
      </c>
    </row>
    <row r="109" spans="1:10" x14ac:dyDescent="0.3">
      <c r="A109" t="s">
        <v>353</v>
      </c>
      <c r="B109" t="s">
        <v>44</v>
      </c>
      <c r="C109" t="s">
        <v>207</v>
      </c>
      <c r="D109">
        <v>265.99</v>
      </c>
      <c r="E109" t="s">
        <v>111</v>
      </c>
      <c r="F109">
        <v>311.20830000000001</v>
      </c>
      <c r="G109" t="s">
        <v>107</v>
      </c>
      <c r="H109" t="b">
        <v>0</v>
      </c>
      <c r="I109" t="s">
        <v>412</v>
      </c>
      <c r="J109" t="s">
        <v>219</v>
      </c>
    </row>
    <row r="110" spans="1:10" x14ac:dyDescent="0.3">
      <c r="A110" t="s">
        <v>353</v>
      </c>
      <c r="B110" t="s">
        <v>44</v>
      </c>
      <c r="C110" t="s">
        <v>222</v>
      </c>
      <c r="D110">
        <v>239</v>
      </c>
      <c r="E110" t="s">
        <v>111</v>
      </c>
      <c r="F110">
        <v>279.63</v>
      </c>
      <c r="G110" t="s">
        <v>108</v>
      </c>
      <c r="H110" t="b">
        <v>1</v>
      </c>
      <c r="I110" t="s">
        <v>412</v>
      </c>
      <c r="J110" t="s">
        <v>223</v>
      </c>
    </row>
    <row r="111" spans="1:10" x14ac:dyDescent="0.3">
      <c r="A111" t="s">
        <v>353</v>
      </c>
      <c r="B111" t="s">
        <v>44</v>
      </c>
      <c r="C111" t="s">
        <v>226</v>
      </c>
      <c r="D111">
        <v>210</v>
      </c>
      <c r="E111" t="s">
        <v>111</v>
      </c>
      <c r="F111">
        <v>245.7</v>
      </c>
      <c r="G111" t="s">
        <v>105</v>
      </c>
      <c r="H111" t="b">
        <v>0</v>
      </c>
      <c r="I111" t="s">
        <v>412</v>
      </c>
      <c r="J111" t="s">
        <v>495</v>
      </c>
    </row>
    <row r="112" spans="1:10" x14ac:dyDescent="0.3">
      <c r="A112" t="s">
        <v>353</v>
      </c>
      <c r="B112" t="s">
        <v>44</v>
      </c>
      <c r="C112" t="s">
        <v>242</v>
      </c>
      <c r="D112">
        <v>289.99</v>
      </c>
      <c r="E112" t="s">
        <v>111</v>
      </c>
      <c r="F112">
        <v>339.28829999999999</v>
      </c>
      <c r="G112" t="s">
        <v>112</v>
      </c>
      <c r="H112" t="b">
        <v>1</v>
      </c>
      <c r="I112" t="s">
        <v>412</v>
      </c>
      <c r="J112" t="s">
        <v>243</v>
      </c>
    </row>
    <row r="113" spans="1:10" x14ac:dyDescent="0.3">
      <c r="A113" t="s">
        <v>353</v>
      </c>
      <c r="B113" t="s">
        <v>44</v>
      </c>
      <c r="C113" t="s">
        <v>302</v>
      </c>
      <c r="D113">
        <v>284.99</v>
      </c>
      <c r="E113" t="s">
        <v>111</v>
      </c>
      <c r="F113">
        <v>333.43829999999997</v>
      </c>
      <c r="G113" t="s">
        <v>107</v>
      </c>
      <c r="H113" t="b">
        <v>1</v>
      </c>
      <c r="I113" t="s">
        <v>412</v>
      </c>
      <c r="J113" t="s">
        <v>303</v>
      </c>
    </row>
    <row r="114" spans="1:10" x14ac:dyDescent="0.3">
      <c r="A114" t="s">
        <v>353</v>
      </c>
      <c r="B114" t="s">
        <v>44</v>
      </c>
      <c r="C114" t="s">
        <v>496</v>
      </c>
      <c r="D114">
        <v>319.99</v>
      </c>
      <c r="E114" t="s">
        <v>111</v>
      </c>
      <c r="F114">
        <v>374.38830000000002</v>
      </c>
      <c r="G114" t="s">
        <v>112</v>
      </c>
      <c r="H114" t="b">
        <v>0</v>
      </c>
      <c r="I114" t="s">
        <v>412</v>
      </c>
      <c r="J114" t="s">
        <v>497</v>
      </c>
    </row>
    <row r="115" spans="1:10" x14ac:dyDescent="0.3">
      <c r="A115" t="s">
        <v>353</v>
      </c>
      <c r="B115" t="s">
        <v>44</v>
      </c>
      <c r="C115" t="s">
        <v>498</v>
      </c>
      <c r="D115">
        <v>271.12</v>
      </c>
      <c r="E115" t="s">
        <v>111</v>
      </c>
      <c r="F115">
        <v>317.21039999999999</v>
      </c>
      <c r="G115" t="s">
        <v>105</v>
      </c>
      <c r="H115" t="b">
        <v>0</v>
      </c>
      <c r="I115" t="s">
        <v>412</v>
      </c>
      <c r="J115" t="s">
        <v>499</v>
      </c>
    </row>
    <row r="116" spans="1:10" x14ac:dyDescent="0.3">
      <c r="A116" t="s">
        <v>353</v>
      </c>
      <c r="B116" t="s">
        <v>44</v>
      </c>
      <c r="C116" t="s">
        <v>403</v>
      </c>
      <c r="D116">
        <v>279</v>
      </c>
      <c r="E116" t="s">
        <v>111</v>
      </c>
      <c r="F116">
        <v>326.43</v>
      </c>
      <c r="G116" t="s">
        <v>105</v>
      </c>
      <c r="H116" t="b">
        <v>0</v>
      </c>
      <c r="I116" t="s">
        <v>412</v>
      </c>
      <c r="J116" t="s">
        <v>404</v>
      </c>
    </row>
    <row r="117" spans="1:10" x14ac:dyDescent="0.3">
      <c r="A117" t="s">
        <v>353</v>
      </c>
      <c r="B117" t="s">
        <v>44</v>
      </c>
      <c r="C117" t="s">
        <v>244</v>
      </c>
      <c r="D117">
        <v>325</v>
      </c>
      <c r="E117" t="s">
        <v>111</v>
      </c>
      <c r="F117">
        <v>380.25</v>
      </c>
      <c r="G117" t="s">
        <v>112</v>
      </c>
      <c r="H117" t="b">
        <v>1</v>
      </c>
      <c r="I117" t="s">
        <v>412</v>
      </c>
      <c r="J117" t="s">
        <v>245</v>
      </c>
    </row>
    <row r="118" spans="1:10" x14ac:dyDescent="0.3">
      <c r="A118" t="s">
        <v>353</v>
      </c>
      <c r="B118" t="s">
        <v>44</v>
      </c>
      <c r="C118" t="s">
        <v>273</v>
      </c>
      <c r="D118">
        <v>274.99</v>
      </c>
      <c r="E118" t="s">
        <v>111</v>
      </c>
      <c r="F118">
        <v>321.73829999999998</v>
      </c>
      <c r="G118" t="s">
        <v>107</v>
      </c>
      <c r="H118" t="b">
        <v>1</v>
      </c>
      <c r="I118" t="s">
        <v>412</v>
      </c>
      <c r="J118" t="s">
        <v>274</v>
      </c>
    </row>
    <row r="119" spans="1:10" x14ac:dyDescent="0.3">
      <c r="A119" t="s">
        <v>353</v>
      </c>
      <c r="B119" t="s">
        <v>44</v>
      </c>
      <c r="C119" t="s">
        <v>500</v>
      </c>
      <c r="D119">
        <v>198.32</v>
      </c>
      <c r="E119" t="s">
        <v>111</v>
      </c>
      <c r="F119">
        <v>232.03439999999998</v>
      </c>
      <c r="G119" t="s">
        <v>105</v>
      </c>
      <c r="H119" t="b">
        <v>0</v>
      </c>
      <c r="I119" t="s">
        <v>412</v>
      </c>
      <c r="J119" t="s">
        <v>501</v>
      </c>
    </row>
    <row r="120" spans="1:10" x14ac:dyDescent="0.3">
      <c r="A120" t="s">
        <v>353</v>
      </c>
      <c r="B120" t="s">
        <v>44</v>
      </c>
      <c r="C120" t="s">
        <v>228</v>
      </c>
      <c r="D120">
        <v>174.99</v>
      </c>
      <c r="E120" t="s">
        <v>111</v>
      </c>
      <c r="F120">
        <v>204.73830000000001</v>
      </c>
      <c r="G120" t="s">
        <v>105</v>
      </c>
      <c r="H120" t="b">
        <v>0</v>
      </c>
      <c r="I120" t="s">
        <v>412</v>
      </c>
      <c r="J120" t="s">
        <v>229</v>
      </c>
    </row>
    <row r="121" spans="1:10" x14ac:dyDescent="0.3">
      <c r="A121" t="s">
        <v>353</v>
      </c>
      <c r="B121" t="s">
        <v>44</v>
      </c>
      <c r="C121" t="s">
        <v>210</v>
      </c>
      <c r="D121">
        <v>249.28</v>
      </c>
      <c r="E121" t="s">
        <v>111</v>
      </c>
      <c r="F121">
        <v>291.6576</v>
      </c>
      <c r="G121" t="s">
        <v>105</v>
      </c>
      <c r="H121" t="b">
        <v>0</v>
      </c>
      <c r="I121" t="s">
        <v>412</v>
      </c>
      <c r="J121" t="s">
        <v>211</v>
      </c>
    </row>
    <row r="122" spans="1:10" x14ac:dyDescent="0.3">
      <c r="A122" t="s">
        <v>353</v>
      </c>
      <c r="B122" t="s">
        <v>44</v>
      </c>
      <c r="C122" t="s">
        <v>314</v>
      </c>
      <c r="D122">
        <v>230</v>
      </c>
      <c r="E122" t="s">
        <v>111</v>
      </c>
      <c r="F122">
        <v>269.09999999999997</v>
      </c>
      <c r="G122" t="s">
        <v>105</v>
      </c>
      <c r="H122" t="b">
        <v>0</v>
      </c>
      <c r="I122" t="s">
        <v>412</v>
      </c>
      <c r="J122" t="s">
        <v>502</v>
      </c>
    </row>
    <row r="123" spans="1:10" x14ac:dyDescent="0.3">
      <c r="A123" t="s">
        <v>353</v>
      </c>
      <c r="B123" t="s">
        <v>44</v>
      </c>
      <c r="C123" t="s">
        <v>226</v>
      </c>
      <c r="D123">
        <v>199</v>
      </c>
      <c r="E123" t="s">
        <v>111</v>
      </c>
      <c r="F123">
        <v>232.82999999999998</v>
      </c>
      <c r="G123" t="s">
        <v>105</v>
      </c>
      <c r="H123" t="b">
        <v>0</v>
      </c>
      <c r="I123" t="s">
        <v>412</v>
      </c>
      <c r="J123" t="s">
        <v>227</v>
      </c>
    </row>
    <row r="124" spans="1:10" x14ac:dyDescent="0.3">
      <c r="A124" t="s">
        <v>353</v>
      </c>
      <c r="B124" t="s">
        <v>44</v>
      </c>
      <c r="C124" t="s">
        <v>220</v>
      </c>
      <c r="D124">
        <v>219.99</v>
      </c>
      <c r="E124" t="s">
        <v>111</v>
      </c>
      <c r="F124">
        <v>257.38830000000002</v>
      </c>
      <c r="G124" t="s">
        <v>105</v>
      </c>
      <c r="H124" t="b">
        <v>0</v>
      </c>
      <c r="I124" t="s">
        <v>412</v>
      </c>
      <c r="J124" t="s">
        <v>221</v>
      </c>
    </row>
    <row r="125" spans="1:10" x14ac:dyDescent="0.3">
      <c r="A125" t="s">
        <v>353</v>
      </c>
      <c r="B125" t="s">
        <v>44</v>
      </c>
      <c r="C125" t="s">
        <v>207</v>
      </c>
      <c r="D125">
        <v>265.99</v>
      </c>
      <c r="E125" t="s">
        <v>111</v>
      </c>
      <c r="F125">
        <v>311.20830000000001</v>
      </c>
      <c r="G125" t="s">
        <v>112</v>
      </c>
      <c r="H125" t="b">
        <v>0</v>
      </c>
      <c r="I125" t="s">
        <v>412</v>
      </c>
      <c r="J125" t="s">
        <v>264</v>
      </c>
    </row>
    <row r="126" spans="1:10" x14ac:dyDescent="0.3">
      <c r="A126" t="s">
        <v>353</v>
      </c>
      <c r="B126" t="s">
        <v>44</v>
      </c>
      <c r="C126" t="s">
        <v>217</v>
      </c>
      <c r="D126">
        <v>208.72</v>
      </c>
      <c r="E126" t="s">
        <v>111</v>
      </c>
      <c r="F126">
        <v>244.20239999999998</v>
      </c>
      <c r="G126" t="s">
        <v>105</v>
      </c>
      <c r="H126" t="b">
        <v>0</v>
      </c>
      <c r="I126" t="s">
        <v>412</v>
      </c>
      <c r="J126" t="s">
        <v>218</v>
      </c>
    </row>
    <row r="127" spans="1:10" x14ac:dyDescent="0.3">
      <c r="A127" t="s">
        <v>353</v>
      </c>
      <c r="B127" t="s">
        <v>44</v>
      </c>
      <c r="C127" t="s">
        <v>503</v>
      </c>
      <c r="D127">
        <v>260.72000000000003</v>
      </c>
      <c r="E127" t="s">
        <v>111</v>
      </c>
      <c r="F127">
        <v>305.04239999999999</v>
      </c>
      <c r="G127" t="s">
        <v>105</v>
      </c>
      <c r="H127" t="b">
        <v>0</v>
      </c>
      <c r="I127" t="s">
        <v>412</v>
      </c>
      <c r="J127" t="s">
        <v>504</v>
      </c>
    </row>
    <row r="128" spans="1:10" x14ac:dyDescent="0.3">
      <c r="A128" t="s">
        <v>353</v>
      </c>
      <c r="B128" t="s">
        <v>44</v>
      </c>
      <c r="C128" t="s">
        <v>248</v>
      </c>
      <c r="D128">
        <v>214.99</v>
      </c>
      <c r="E128" t="s">
        <v>111</v>
      </c>
      <c r="F128">
        <v>251.53829999999999</v>
      </c>
      <c r="G128" t="s">
        <v>105</v>
      </c>
      <c r="H128" t="b">
        <v>1</v>
      </c>
      <c r="I128" t="s">
        <v>412</v>
      </c>
      <c r="J128" t="s">
        <v>249</v>
      </c>
    </row>
    <row r="129" spans="1:10" x14ac:dyDescent="0.3">
      <c r="A129" t="s">
        <v>353</v>
      </c>
      <c r="B129" t="s">
        <v>44</v>
      </c>
      <c r="C129" t="s">
        <v>397</v>
      </c>
      <c r="D129">
        <v>189.99</v>
      </c>
      <c r="E129" t="s">
        <v>111</v>
      </c>
      <c r="F129">
        <v>222.28829999999999</v>
      </c>
      <c r="G129" t="s">
        <v>105</v>
      </c>
      <c r="H129" t="b">
        <v>0</v>
      </c>
      <c r="I129" t="s">
        <v>412</v>
      </c>
      <c r="J129" t="s">
        <v>398</v>
      </c>
    </row>
    <row r="130" spans="1:10" x14ac:dyDescent="0.3">
      <c r="A130" t="s">
        <v>353</v>
      </c>
      <c r="B130" t="s">
        <v>44</v>
      </c>
      <c r="C130" t="s">
        <v>238</v>
      </c>
      <c r="D130">
        <v>299.99</v>
      </c>
      <c r="E130" t="s">
        <v>111</v>
      </c>
      <c r="F130">
        <v>350.98829999999998</v>
      </c>
      <c r="G130" t="s">
        <v>112</v>
      </c>
      <c r="H130" t="b">
        <v>1</v>
      </c>
      <c r="I130" t="s">
        <v>412</v>
      </c>
      <c r="J130" t="s">
        <v>239</v>
      </c>
    </row>
    <row r="131" spans="1:10" x14ac:dyDescent="0.3">
      <c r="A131" t="s">
        <v>353</v>
      </c>
      <c r="B131" t="s">
        <v>44</v>
      </c>
      <c r="C131" t="s">
        <v>505</v>
      </c>
      <c r="D131">
        <v>180</v>
      </c>
      <c r="E131" t="s">
        <v>111</v>
      </c>
      <c r="F131">
        <v>210.6</v>
      </c>
      <c r="G131" t="s">
        <v>105</v>
      </c>
      <c r="H131" t="b">
        <v>0</v>
      </c>
      <c r="I131" t="s">
        <v>412</v>
      </c>
      <c r="J131" t="s">
        <v>506</v>
      </c>
    </row>
    <row r="132" spans="1:10" x14ac:dyDescent="0.3">
      <c r="A132" t="s">
        <v>353</v>
      </c>
      <c r="B132" t="s">
        <v>44</v>
      </c>
      <c r="C132" t="s">
        <v>232</v>
      </c>
      <c r="D132">
        <v>248.84</v>
      </c>
      <c r="E132" t="s">
        <v>111</v>
      </c>
      <c r="F132">
        <v>291.14279999999997</v>
      </c>
      <c r="G132" t="s">
        <v>108</v>
      </c>
      <c r="H132" t="b">
        <v>1</v>
      </c>
      <c r="I132" t="s">
        <v>412</v>
      </c>
      <c r="J132" t="s">
        <v>233</v>
      </c>
    </row>
    <row r="133" spans="1:10" x14ac:dyDescent="0.3">
      <c r="A133" t="s">
        <v>353</v>
      </c>
      <c r="B133" t="s">
        <v>44</v>
      </c>
      <c r="C133" t="s">
        <v>401</v>
      </c>
      <c r="D133">
        <v>258.99</v>
      </c>
      <c r="E133" t="s">
        <v>111</v>
      </c>
      <c r="F133">
        <v>303.01830000000001</v>
      </c>
      <c r="G133" t="s">
        <v>108</v>
      </c>
      <c r="H133" t="b">
        <v>1</v>
      </c>
      <c r="I133" t="s">
        <v>412</v>
      </c>
      <c r="J133" t="s">
        <v>402</v>
      </c>
    </row>
    <row r="134" spans="1:10" x14ac:dyDescent="0.3">
      <c r="A134" t="s">
        <v>353</v>
      </c>
      <c r="B134" t="s">
        <v>44</v>
      </c>
      <c r="C134" t="s">
        <v>269</v>
      </c>
      <c r="D134">
        <v>208.72</v>
      </c>
      <c r="E134" t="s">
        <v>111</v>
      </c>
      <c r="F134">
        <v>244.20239999999998</v>
      </c>
      <c r="G134" t="s">
        <v>105</v>
      </c>
      <c r="H134" t="b">
        <v>0</v>
      </c>
      <c r="I134" t="s">
        <v>412</v>
      </c>
      <c r="J134" t="s">
        <v>270</v>
      </c>
    </row>
    <row r="135" spans="1:10" x14ac:dyDescent="0.3">
      <c r="A135" t="s">
        <v>353</v>
      </c>
      <c r="B135" t="s">
        <v>44</v>
      </c>
      <c r="C135" t="s">
        <v>507</v>
      </c>
      <c r="D135">
        <v>219.12</v>
      </c>
      <c r="E135" t="s">
        <v>111</v>
      </c>
      <c r="F135">
        <v>256.37040000000002</v>
      </c>
      <c r="G135" t="s">
        <v>105</v>
      </c>
      <c r="H135" t="b">
        <v>0</v>
      </c>
      <c r="I135" t="s">
        <v>412</v>
      </c>
      <c r="J135" t="s">
        <v>508</v>
      </c>
    </row>
    <row r="136" spans="1:10" x14ac:dyDescent="0.3">
      <c r="A136" t="s">
        <v>353</v>
      </c>
      <c r="B136" t="s">
        <v>44</v>
      </c>
      <c r="C136" t="s">
        <v>509</v>
      </c>
      <c r="D136">
        <v>213.92</v>
      </c>
      <c r="E136" t="s">
        <v>111</v>
      </c>
      <c r="F136">
        <v>250.28639999999996</v>
      </c>
      <c r="G136" t="s">
        <v>105</v>
      </c>
      <c r="H136" t="b">
        <v>0</v>
      </c>
      <c r="I136" t="s">
        <v>412</v>
      </c>
      <c r="J136" t="s">
        <v>510</v>
      </c>
    </row>
    <row r="137" spans="1:10" x14ac:dyDescent="0.3">
      <c r="A137" t="s">
        <v>353</v>
      </c>
      <c r="B137" t="s">
        <v>44</v>
      </c>
      <c r="C137" t="s">
        <v>254</v>
      </c>
      <c r="D137">
        <v>239.99</v>
      </c>
      <c r="E137" t="s">
        <v>111</v>
      </c>
      <c r="F137">
        <v>280.78829999999999</v>
      </c>
      <c r="G137" t="s">
        <v>105</v>
      </c>
      <c r="H137" t="b">
        <v>1</v>
      </c>
      <c r="I137" t="s">
        <v>412</v>
      </c>
      <c r="J137" t="s">
        <v>255</v>
      </c>
    </row>
    <row r="138" spans="1:10" x14ac:dyDescent="0.3">
      <c r="A138" t="s">
        <v>353</v>
      </c>
      <c r="B138" t="s">
        <v>44</v>
      </c>
      <c r="C138" t="s">
        <v>286</v>
      </c>
      <c r="D138">
        <v>275</v>
      </c>
      <c r="E138" t="s">
        <v>111</v>
      </c>
      <c r="F138">
        <v>321.75</v>
      </c>
      <c r="G138" t="s">
        <v>105</v>
      </c>
      <c r="H138" t="b">
        <v>0</v>
      </c>
      <c r="I138" t="s">
        <v>412</v>
      </c>
      <c r="J138" t="s">
        <v>287</v>
      </c>
    </row>
    <row r="139" spans="1:10" x14ac:dyDescent="0.3">
      <c r="A139" t="s">
        <v>353</v>
      </c>
      <c r="B139" t="s">
        <v>44</v>
      </c>
      <c r="C139" t="s">
        <v>328</v>
      </c>
      <c r="D139">
        <v>299.99</v>
      </c>
      <c r="E139" t="s">
        <v>111</v>
      </c>
      <c r="F139">
        <v>350.98829999999998</v>
      </c>
      <c r="G139" t="s">
        <v>112</v>
      </c>
      <c r="H139" t="b">
        <v>0</v>
      </c>
      <c r="I139" t="s">
        <v>412</v>
      </c>
      <c r="J139" t="s">
        <v>329</v>
      </c>
    </row>
    <row r="140" spans="1:10" x14ac:dyDescent="0.3">
      <c r="A140" t="s">
        <v>353</v>
      </c>
      <c r="B140" t="s">
        <v>44</v>
      </c>
      <c r="C140" t="s">
        <v>240</v>
      </c>
      <c r="D140">
        <v>279.99</v>
      </c>
      <c r="E140" t="s">
        <v>111</v>
      </c>
      <c r="F140">
        <v>327.5883</v>
      </c>
      <c r="G140" t="s">
        <v>107</v>
      </c>
      <c r="H140" t="b">
        <v>0</v>
      </c>
      <c r="I140" t="s">
        <v>412</v>
      </c>
      <c r="J140" t="s">
        <v>241</v>
      </c>
    </row>
    <row r="141" spans="1:10" x14ac:dyDescent="0.3">
      <c r="A141" t="s">
        <v>353</v>
      </c>
      <c r="B141" t="s">
        <v>44</v>
      </c>
      <c r="C141" t="s">
        <v>279</v>
      </c>
      <c r="D141">
        <v>299.99</v>
      </c>
      <c r="E141" t="s">
        <v>111</v>
      </c>
      <c r="F141">
        <v>350.98829999999998</v>
      </c>
      <c r="G141" t="s">
        <v>112</v>
      </c>
      <c r="H141" t="b">
        <v>0</v>
      </c>
      <c r="I141" t="s">
        <v>412</v>
      </c>
      <c r="J141" t="s">
        <v>280</v>
      </c>
    </row>
    <row r="142" spans="1:10" x14ac:dyDescent="0.3">
      <c r="A142" t="s">
        <v>353</v>
      </c>
      <c r="B142" t="s">
        <v>44</v>
      </c>
      <c r="C142" t="s">
        <v>256</v>
      </c>
      <c r="D142">
        <v>299.99</v>
      </c>
      <c r="E142" t="s">
        <v>111</v>
      </c>
      <c r="F142">
        <v>350.98829999999998</v>
      </c>
      <c r="G142" t="s">
        <v>112</v>
      </c>
      <c r="H142" t="b">
        <v>0</v>
      </c>
      <c r="I142" t="s">
        <v>412</v>
      </c>
      <c r="J142" t="s">
        <v>257</v>
      </c>
    </row>
    <row r="143" spans="1:10" x14ac:dyDescent="0.3">
      <c r="A143" t="s">
        <v>353</v>
      </c>
      <c r="B143" t="s">
        <v>44</v>
      </c>
      <c r="C143" t="s">
        <v>511</v>
      </c>
      <c r="D143">
        <v>229.52</v>
      </c>
      <c r="E143" t="s">
        <v>111</v>
      </c>
      <c r="F143">
        <v>268.53839999999997</v>
      </c>
      <c r="G143" t="s">
        <v>105</v>
      </c>
      <c r="H143" t="b">
        <v>0</v>
      </c>
      <c r="I143" t="s">
        <v>412</v>
      </c>
      <c r="J143" t="s">
        <v>512</v>
      </c>
    </row>
    <row r="144" spans="1:10" x14ac:dyDescent="0.3">
      <c r="A144" t="s">
        <v>353</v>
      </c>
      <c r="B144" t="s">
        <v>44</v>
      </c>
      <c r="C144" t="s">
        <v>260</v>
      </c>
      <c r="D144">
        <v>208.72</v>
      </c>
      <c r="E144" t="s">
        <v>111</v>
      </c>
      <c r="F144">
        <v>244.20239999999998</v>
      </c>
      <c r="G144" t="s">
        <v>105</v>
      </c>
      <c r="H144" t="b">
        <v>0</v>
      </c>
      <c r="I144" t="s">
        <v>412</v>
      </c>
      <c r="J144" t="s">
        <v>261</v>
      </c>
    </row>
    <row r="145" spans="1:10" x14ac:dyDescent="0.3">
      <c r="A145" t="s">
        <v>353</v>
      </c>
      <c r="B145" t="s">
        <v>44</v>
      </c>
      <c r="C145" t="s">
        <v>275</v>
      </c>
      <c r="D145">
        <v>299.99</v>
      </c>
      <c r="E145" t="s">
        <v>111</v>
      </c>
      <c r="F145">
        <v>350.98829999999998</v>
      </c>
      <c r="G145" t="s">
        <v>112</v>
      </c>
      <c r="H145" t="b">
        <v>1</v>
      </c>
      <c r="I145" t="s">
        <v>412</v>
      </c>
      <c r="J145" t="s">
        <v>276</v>
      </c>
    </row>
    <row r="146" spans="1:10" x14ac:dyDescent="0.3">
      <c r="A146" t="s">
        <v>353</v>
      </c>
      <c r="B146" t="s">
        <v>44</v>
      </c>
      <c r="C146" t="s">
        <v>513</v>
      </c>
      <c r="D146">
        <v>279.99</v>
      </c>
      <c r="E146" t="s">
        <v>111</v>
      </c>
      <c r="F146">
        <v>327.5883</v>
      </c>
      <c r="G146" t="s">
        <v>107</v>
      </c>
      <c r="H146" t="b">
        <v>1</v>
      </c>
      <c r="I146" t="s">
        <v>412</v>
      </c>
      <c r="J146" t="s">
        <v>514</v>
      </c>
    </row>
    <row r="147" spans="1:10" x14ac:dyDescent="0.3">
      <c r="A147" t="s">
        <v>353</v>
      </c>
      <c r="B147" t="s">
        <v>44</v>
      </c>
      <c r="C147" t="s">
        <v>515</v>
      </c>
      <c r="D147">
        <v>230</v>
      </c>
      <c r="E147" t="s">
        <v>111</v>
      </c>
      <c r="F147">
        <v>269.09999999999997</v>
      </c>
      <c r="G147" t="s">
        <v>105</v>
      </c>
      <c r="H147" t="b">
        <v>0</v>
      </c>
      <c r="I147" t="s">
        <v>412</v>
      </c>
      <c r="J147" t="s">
        <v>516</v>
      </c>
    </row>
    <row r="148" spans="1:10" x14ac:dyDescent="0.3">
      <c r="A148" t="s">
        <v>353</v>
      </c>
      <c r="B148" t="s">
        <v>44</v>
      </c>
      <c r="C148" t="s">
        <v>517</v>
      </c>
      <c r="D148">
        <v>226.4</v>
      </c>
      <c r="E148" t="s">
        <v>111</v>
      </c>
      <c r="F148">
        <v>264.88799999999998</v>
      </c>
      <c r="G148" t="s">
        <v>105</v>
      </c>
      <c r="H148" t="b">
        <v>0</v>
      </c>
      <c r="I148" t="s">
        <v>412</v>
      </c>
      <c r="J148" t="s">
        <v>518</v>
      </c>
    </row>
    <row r="149" spans="1:10" x14ac:dyDescent="0.3">
      <c r="A149" t="s">
        <v>353</v>
      </c>
      <c r="B149" t="s">
        <v>44</v>
      </c>
      <c r="C149" t="s">
        <v>252</v>
      </c>
      <c r="D149">
        <v>187.92</v>
      </c>
      <c r="E149" t="s">
        <v>111</v>
      </c>
      <c r="F149">
        <v>219.86639999999997</v>
      </c>
      <c r="G149" t="s">
        <v>105</v>
      </c>
      <c r="H149" t="b">
        <v>0</v>
      </c>
      <c r="I149" t="s">
        <v>412</v>
      </c>
      <c r="J149" t="s">
        <v>253</v>
      </c>
    </row>
    <row r="150" spans="1:10" x14ac:dyDescent="0.3">
      <c r="A150" t="s">
        <v>353</v>
      </c>
      <c r="B150" t="s">
        <v>44</v>
      </c>
      <c r="C150" t="s">
        <v>250</v>
      </c>
      <c r="D150">
        <v>214.99</v>
      </c>
      <c r="E150" t="s">
        <v>111</v>
      </c>
      <c r="F150">
        <v>251.53829999999999</v>
      </c>
      <c r="G150" t="s">
        <v>105</v>
      </c>
      <c r="H150" t="b">
        <v>0</v>
      </c>
      <c r="I150" t="s">
        <v>412</v>
      </c>
      <c r="J150" t="s">
        <v>251</v>
      </c>
    </row>
    <row r="151" spans="1:10" x14ac:dyDescent="0.3">
      <c r="A151" t="s">
        <v>353</v>
      </c>
      <c r="B151" t="s">
        <v>44</v>
      </c>
      <c r="C151" t="s">
        <v>277</v>
      </c>
      <c r="D151">
        <v>264.99</v>
      </c>
      <c r="E151" t="s">
        <v>111</v>
      </c>
      <c r="F151">
        <v>310.03829999999999</v>
      </c>
      <c r="G151" t="s">
        <v>106</v>
      </c>
      <c r="H151" t="b">
        <v>0</v>
      </c>
      <c r="I151" t="s">
        <v>412</v>
      </c>
      <c r="J151" t="s">
        <v>278</v>
      </c>
    </row>
    <row r="152" spans="1:10" x14ac:dyDescent="0.3">
      <c r="A152" t="s">
        <v>353</v>
      </c>
      <c r="B152" t="s">
        <v>44</v>
      </c>
      <c r="C152" t="s">
        <v>262</v>
      </c>
      <c r="D152">
        <v>258.99</v>
      </c>
      <c r="E152" t="s">
        <v>111</v>
      </c>
      <c r="F152">
        <v>303.01830000000001</v>
      </c>
      <c r="G152" t="s">
        <v>108</v>
      </c>
      <c r="H152" t="b">
        <v>1</v>
      </c>
      <c r="I152" t="s">
        <v>412</v>
      </c>
      <c r="J152" t="s">
        <v>263</v>
      </c>
    </row>
    <row r="153" spans="1:10" x14ac:dyDescent="0.3">
      <c r="A153" t="s">
        <v>353</v>
      </c>
      <c r="B153" t="s">
        <v>44</v>
      </c>
      <c r="C153" t="s">
        <v>246</v>
      </c>
      <c r="D153">
        <v>193.12</v>
      </c>
      <c r="E153" t="s">
        <v>111</v>
      </c>
      <c r="F153">
        <v>225.9504</v>
      </c>
      <c r="G153" t="s">
        <v>105</v>
      </c>
      <c r="H153" t="b">
        <v>0</v>
      </c>
      <c r="I153" t="s">
        <v>412</v>
      </c>
      <c r="J153" t="s">
        <v>247</v>
      </c>
    </row>
    <row r="154" spans="1:10" x14ac:dyDescent="0.3">
      <c r="A154" t="s">
        <v>353</v>
      </c>
      <c r="B154" t="s">
        <v>44</v>
      </c>
      <c r="C154" t="s">
        <v>530</v>
      </c>
      <c r="D154">
        <v>258.99</v>
      </c>
      <c r="E154" t="s">
        <v>111</v>
      </c>
      <c r="F154">
        <v>303.01830000000001</v>
      </c>
      <c r="G154" t="s">
        <v>108</v>
      </c>
      <c r="H154" t="b">
        <v>1</v>
      </c>
      <c r="I154" t="s">
        <v>412</v>
      </c>
      <c r="J154" t="s">
        <v>531</v>
      </c>
    </row>
    <row r="155" spans="1:10" x14ac:dyDescent="0.3">
      <c r="A155" t="s">
        <v>353</v>
      </c>
      <c r="B155" t="s">
        <v>44</v>
      </c>
      <c r="C155" t="s">
        <v>519</v>
      </c>
      <c r="D155">
        <v>328.9</v>
      </c>
      <c r="E155" t="s">
        <v>111</v>
      </c>
      <c r="F155">
        <v>384.81299999999993</v>
      </c>
      <c r="G155" t="s">
        <v>112</v>
      </c>
      <c r="H155" t="b">
        <v>1</v>
      </c>
      <c r="I155" t="s">
        <v>412</v>
      </c>
      <c r="J155" t="s">
        <v>520</v>
      </c>
    </row>
    <row r="156" spans="1:10" x14ac:dyDescent="0.3">
      <c r="A156" t="s">
        <v>353</v>
      </c>
      <c r="B156" t="s">
        <v>44</v>
      </c>
      <c r="C156" t="s">
        <v>521</v>
      </c>
      <c r="D156">
        <v>198.32</v>
      </c>
      <c r="E156" t="s">
        <v>111</v>
      </c>
      <c r="F156">
        <v>232.03439999999998</v>
      </c>
      <c r="G156" t="s">
        <v>105</v>
      </c>
      <c r="H156" t="b">
        <v>0</v>
      </c>
      <c r="I156" t="s">
        <v>412</v>
      </c>
      <c r="J156" t="s">
        <v>522</v>
      </c>
    </row>
    <row r="157" spans="1:10" x14ac:dyDescent="0.3">
      <c r="A157" t="s">
        <v>353</v>
      </c>
      <c r="B157" t="s">
        <v>44</v>
      </c>
      <c r="C157" t="s">
        <v>523</v>
      </c>
      <c r="D157">
        <v>230</v>
      </c>
      <c r="E157" t="s">
        <v>111</v>
      </c>
      <c r="F157">
        <v>269.09999999999997</v>
      </c>
      <c r="G157" t="s">
        <v>105</v>
      </c>
      <c r="H157" t="b">
        <v>0</v>
      </c>
      <c r="I157" t="s">
        <v>412</v>
      </c>
      <c r="J157" t="s">
        <v>524</v>
      </c>
    </row>
    <row r="158" spans="1:10" x14ac:dyDescent="0.3">
      <c r="A158" t="s">
        <v>353</v>
      </c>
      <c r="B158" t="s">
        <v>44</v>
      </c>
      <c r="C158" t="s">
        <v>205</v>
      </c>
      <c r="D158">
        <v>199.99</v>
      </c>
      <c r="E158" t="s">
        <v>111</v>
      </c>
      <c r="F158">
        <v>233.98830000000001</v>
      </c>
      <c r="G158" t="s">
        <v>105</v>
      </c>
      <c r="H158" t="b">
        <v>0</v>
      </c>
      <c r="I158" t="s">
        <v>412</v>
      </c>
      <c r="J158" t="s">
        <v>206</v>
      </c>
    </row>
    <row r="159" spans="1:10" x14ac:dyDescent="0.3">
      <c r="A159" t="s">
        <v>353</v>
      </c>
      <c r="B159" t="s">
        <v>44</v>
      </c>
      <c r="C159" t="s">
        <v>267</v>
      </c>
      <c r="D159">
        <v>260.24</v>
      </c>
      <c r="E159" t="s">
        <v>111</v>
      </c>
      <c r="F159">
        <v>304.48079999999999</v>
      </c>
      <c r="G159" t="s">
        <v>105</v>
      </c>
      <c r="H159" t="b">
        <v>0</v>
      </c>
      <c r="I159" t="s">
        <v>412</v>
      </c>
      <c r="J159" t="s">
        <v>268</v>
      </c>
    </row>
    <row r="160" spans="1:10" x14ac:dyDescent="0.3">
      <c r="A160" t="s">
        <v>353</v>
      </c>
      <c r="B160" t="s">
        <v>44</v>
      </c>
      <c r="C160" t="s">
        <v>525</v>
      </c>
      <c r="D160">
        <v>289</v>
      </c>
      <c r="E160" t="s">
        <v>111</v>
      </c>
      <c r="F160">
        <v>338.13</v>
      </c>
      <c r="G160" t="s">
        <v>105</v>
      </c>
      <c r="H160" t="b">
        <v>0</v>
      </c>
      <c r="I160" t="s">
        <v>412</v>
      </c>
      <c r="J160" t="s">
        <v>526</v>
      </c>
    </row>
    <row r="161" spans="1:10" x14ac:dyDescent="0.3">
      <c r="A161" t="s">
        <v>353</v>
      </c>
      <c r="B161" t="s">
        <v>44</v>
      </c>
      <c r="C161" t="s">
        <v>325</v>
      </c>
      <c r="D161">
        <v>288.41000000000003</v>
      </c>
      <c r="E161" t="s">
        <v>111</v>
      </c>
      <c r="F161">
        <v>337.43970000000002</v>
      </c>
      <c r="G161" t="s">
        <v>107</v>
      </c>
      <c r="H161" t="b">
        <v>1</v>
      </c>
      <c r="I161" t="s">
        <v>412</v>
      </c>
      <c r="J161" t="s">
        <v>326</v>
      </c>
    </row>
    <row r="162" spans="1:10" x14ac:dyDescent="0.3">
      <c r="A162" t="s">
        <v>353</v>
      </c>
      <c r="B162" t="s">
        <v>44</v>
      </c>
      <c r="C162" t="s">
        <v>527</v>
      </c>
      <c r="D162">
        <v>219.99</v>
      </c>
      <c r="E162" t="s">
        <v>111</v>
      </c>
      <c r="F162">
        <v>257.38830000000002</v>
      </c>
      <c r="G162" t="s">
        <v>105</v>
      </c>
      <c r="H162" t="b">
        <v>0</v>
      </c>
      <c r="I162" t="s">
        <v>412</v>
      </c>
      <c r="J162" t="s">
        <v>528</v>
      </c>
    </row>
    <row r="163" spans="1:10" x14ac:dyDescent="0.3">
      <c r="A163" t="s">
        <v>353</v>
      </c>
      <c r="B163" t="s">
        <v>44</v>
      </c>
      <c r="C163" t="s">
        <v>226</v>
      </c>
      <c r="D163">
        <v>208.72</v>
      </c>
      <c r="E163" t="s">
        <v>111</v>
      </c>
      <c r="F163">
        <v>244.20239999999998</v>
      </c>
      <c r="G163" t="s">
        <v>105</v>
      </c>
      <c r="H163" t="b">
        <v>0</v>
      </c>
      <c r="I163" t="s">
        <v>412</v>
      </c>
      <c r="J163" t="s">
        <v>529</v>
      </c>
    </row>
    <row r="164" spans="1:10" x14ac:dyDescent="0.3">
      <c r="A164" t="s">
        <v>353</v>
      </c>
      <c r="B164" t="s">
        <v>44</v>
      </c>
      <c r="C164" t="s">
        <v>532</v>
      </c>
      <c r="D164">
        <v>219.12</v>
      </c>
      <c r="E164" t="s">
        <v>111</v>
      </c>
      <c r="F164">
        <v>256.37040000000002</v>
      </c>
      <c r="G164" t="s">
        <v>105</v>
      </c>
      <c r="H164" t="b">
        <v>0</v>
      </c>
      <c r="I164" t="s">
        <v>412</v>
      </c>
      <c r="J164" t="s">
        <v>533</v>
      </c>
    </row>
    <row r="165" spans="1:10" x14ac:dyDescent="0.3">
      <c r="A165" t="s">
        <v>353</v>
      </c>
      <c r="B165" t="s">
        <v>44</v>
      </c>
      <c r="C165" t="s">
        <v>310</v>
      </c>
      <c r="D165">
        <v>271.12</v>
      </c>
      <c r="E165" t="s">
        <v>111</v>
      </c>
      <c r="F165">
        <v>317.21039999999999</v>
      </c>
      <c r="G165" t="s">
        <v>105</v>
      </c>
      <c r="H165" t="b">
        <v>0</v>
      </c>
      <c r="I165" t="s">
        <v>412</v>
      </c>
      <c r="J165" t="s">
        <v>311</v>
      </c>
    </row>
    <row r="166" spans="1:10" x14ac:dyDescent="0.3">
      <c r="A166" t="s">
        <v>353</v>
      </c>
      <c r="B166" t="s">
        <v>44</v>
      </c>
      <c r="C166" t="s">
        <v>288</v>
      </c>
      <c r="D166">
        <v>250.28</v>
      </c>
      <c r="E166" t="s">
        <v>111</v>
      </c>
      <c r="F166">
        <v>292.82759999999996</v>
      </c>
      <c r="G166" t="s">
        <v>105</v>
      </c>
      <c r="H166" t="b">
        <v>0</v>
      </c>
      <c r="I166" t="s">
        <v>412</v>
      </c>
      <c r="J166" t="s">
        <v>289</v>
      </c>
    </row>
    <row r="167" spans="1:10" x14ac:dyDescent="0.3">
      <c r="A167" t="s">
        <v>353</v>
      </c>
      <c r="B167" t="s">
        <v>44</v>
      </c>
      <c r="C167" t="s">
        <v>534</v>
      </c>
      <c r="D167">
        <v>184.99</v>
      </c>
      <c r="E167" t="s">
        <v>111</v>
      </c>
      <c r="F167">
        <v>216.4383</v>
      </c>
      <c r="G167" t="s">
        <v>105</v>
      </c>
      <c r="H167" t="b">
        <v>0</v>
      </c>
      <c r="I167" t="s">
        <v>412</v>
      </c>
      <c r="J167" t="s">
        <v>535</v>
      </c>
    </row>
    <row r="168" spans="1:10" x14ac:dyDescent="0.3">
      <c r="A168" t="s">
        <v>353</v>
      </c>
      <c r="B168" t="s">
        <v>44</v>
      </c>
      <c r="C168" t="s">
        <v>319</v>
      </c>
      <c r="D168">
        <v>258.99</v>
      </c>
      <c r="E168" t="s">
        <v>111</v>
      </c>
      <c r="F168">
        <v>303.01830000000001</v>
      </c>
      <c r="G168" t="s">
        <v>108</v>
      </c>
      <c r="H168" t="b">
        <v>1</v>
      </c>
      <c r="I168" t="s">
        <v>412</v>
      </c>
      <c r="J168" t="s">
        <v>320</v>
      </c>
    </row>
    <row r="169" spans="1:10" x14ac:dyDescent="0.3">
      <c r="A169" t="s">
        <v>353</v>
      </c>
      <c r="B169" t="s">
        <v>44</v>
      </c>
      <c r="C169" t="s">
        <v>536</v>
      </c>
      <c r="D169">
        <v>229.95</v>
      </c>
      <c r="E169" t="s">
        <v>111</v>
      </c>
      <c r="F169">
        <v>269.04149999999998</v>
      </c>
      <c r="G169" t="s">
        <v>105</v>
      </c>
      <c r="H169" t="b">
        <v>0</v>
      </c>
      <c r="I169" t="s">
        <v>412</v>
      </c>
      <c r="J169" t="s">
        <v>537</v>
      </c>
    </row>
    <row r="170" spans="1:10" x14ac:dyDescent="0.3">
      <c r="A170" t="s">
        <v>353</v>
      </c>
      <c r="B170" t="s">
        <v>44</v>
      </c>
      <c r="C170" t="s">
        <v>327</v>
      </c>
      <c r="D170">
        <v>255.52</v>
      </c>
      <c r="E170" t="s">
        <v>111</v>
      </c>
      <c r="F170">
        <v>298.95839999999998</v>
      </c>
      <c r="G170" t="s">
        <v>105</v>
      </c>
      <c r="H170" t="b">
        <v>0</v>
      </c>
      <c r="I170" t="s">
        <v>412</v>
      </c>
      <c r="J170" t="s">
        <v>538</v>
      </c>
    </row>
    <row r="171" spans="1:10" x14ac:dyDescent="0.3">
      <c r="A171" t="s">
        <v>353</v>
      </c>
      <c r="B171" t="s">
        <v>44</v>
      </c>
      <c r="C171" t="s">
        <v>265</v>
      </c>
      <c r="D171">
        <v>286.70999999999998</v>
      </c>
      <c r="E171" t="s">
        <v>111</v>
      </c>
      <c r="F171">
        <v>335.45069999999998</v>
      </c>
      <c r="G171" t="s">
        <v>105</v>
      </c>
      <c r="H171" t="b">
        <v>0</v>
      </c>
      <c r="I171" t="s">
        <v>412</v>
      </c>
      <c r="J171" t="s">
        <v>266</v>
      </c>
    </row>
    <row r="172" spans="1:10" x14ac:dyDescent="0.3">
      <c r="A172" t="s">
        <v>353</v>
      </c>
      <c r="B172" t="s">
        <v>44</v>
      </c>
      <c r="C172" t="s">
        <v>539</v>
      </c>
      <c r="D172">
        <v>299.99</v>
      </c>
      <c r="E172" t="s">
        <v>111</v>
      </c>
      <c r="F172">
        <v>350.98829999999998</v>
      </c>
      <c r="G172" t="s">
        <v>112</v>
      </c>
      <c r="H172" t="b">
        <v>0</v>
      </c>
      <c r="I172" t="s">
        <v>412</v>
      </c>
      <c r="J172" t="s">
        <v>540</v>
      </c>
    </row>
    <row r="173" spans="1:10" x14ac:dyDescent="0.3">
      <c r="A173" t="s">
        <v>353</v>
      </c>
      <c r="B173" t="s">
        <v>44</v>
      </c>
      <c r="C173" t="s">
        <v>290</v>
      </c>
      <c r="D173">
        <v>229.95</v>
      </c>
      <c r="E173" t="s">
        <v>111</v>
      </c>
      <c r="F173">
        <v>269.04149999999998</v>
      </c>
      <c r="G173" t="s">
        <v>105</v>
      </c>
      <c r="H173" t="b">
        <v>0</v>
      </c>
      <c r="I173" t="s">
        <v>412</v>
      </c>
      <c r="J173" t="s">
        <v>291</v>
      </c>
    </row>
    <row r="174" spans="1:10" x14ac:dyDescent="0.3">
      <c r="A174" t="s">
        <v>353</v>
      </c>
      <c r="B174" t="s">
        <v>44</v>
      </c>
      <c r="C174" t="s">
        <v>294</v>
      </c>
      <c r="D174">
        <v>305.99</v>
      </c>
      <c r="E174" t="s">
        <v>111</v>
      </c>
      <c r="F174">
        <v>358.00829999999996</v>
      </c>
      <c r="G174" t="s">
        <v>112</v>
      </c>
      <c r="H174" t="b">
        <v>1</v>
      </c>
      <c r="I174" t="s">
        <v>412</v>
      </c>
      <c r="J174" t="s">
        <v>295</v>
      </c>
    </row>
    <row r="175" spans="1:10" x14ac:dyDescent="0.3">
      <c r="A175" t="s">
        <v>353</v>
      </c>
      <c r="B175" t="s">
        <v>44</v>
      </c>
      <c r="C175" t="s">
        <v>323</v>
      </c>
      <c r="D175">
        <v>319.99</v>
      </c>
      <c r="E175" t="s">
        <v>111</v>
      </c>
      <c r="F175">
        <v>374.38830000000002</v>
      </c>
      <c r="G175" t="s">
        <v>112</v>
      </c>
      <c r="H175" t="b">
        <v>1</v>
      </c>
      <c r="I175" t="s">
        <v>412</v>
      </c>
      <c r="J175" t="s">
        <v>324</v>
      </c>
    </row>
    <row r="176" spans="1:10" x14ac:dyDescent="0.3">
      <c r="A176" t="s">
        <v>353</v>
      </c>
      <c r="B176" t="s">
        <v>44</v>
      </c>
      <c r="C176" t="s">
        <v>234</v>
      </c>
      <c r="D176">
        <v>169.2</v>
      </c>
      <c r="E176" t="s">
        <v>111</v>
      </c>
      <c r="F176">
        <v>197.96399999999997</v>
      </c>
      <c r="G176" t="s">
        <v>105</v>
      </c>
      <c r="H176" t="b">
        <v>0</v>
      </c>
      <c r="I176" t="s">
        <v>412</v>
      </c>
      <c r="J176" t="s">
        <v>235</v>
      </c>
    </row>
    <row r="177" spans="1:10" x14ac:dyDescent="0.3">
      <c r="A177" t="s">
        <v>353</v>
      </c>
      <c r="B177" t="s">
        <v>44</v>
      </c>
      <c r="C177" t="s">
        <v>281</v>
      </c>
      <c r="D177">
        <v>236</v>
      </c>
      <c r="E177" t="s">
        <v>111</v>
      </c>
      <c r="F177">
        <v>276.12</v>
      </c>
      <c r="G177" t="s">
        <v>105</v>
      </c>
      <c r="H177" t="b">
        <v>1</v>
      </c>
      <c r="I177" t="s">
        <v>412</v>
      </c>
      <c r="J177" t="s">
        <v>282</v>
      </c>
    </row>
    <row r="178" spans="1:10" x14ac:dyDescent="0.3">
      <c r="A178" t="s">
        <v>353</v>
      </c>
      <c r="B178" t="s">
        <v>44</v>
      </c>
      <c r="C178" t="s">
        <v>300</v>
      </c>
      <c r="D178">
        <v>249.99</v>
      </c>
      <c r="E178" t="s">
        <v>111</v>
      </c>
      <c r="F178">
        <v>292.48829999999998</v>
      </c>
      <c r="G178" t="s">
        <v>105</v>
      </c>
      <c r="H178" t="b">
        <v>0</v>
      </c>
      <c r="I178" t="s">
        <v>412</v>
      </c>
      <c r="J178" t="s">
        <v>301</v>
      </c>
    </row>
    <row r="179" spans="1:10" x14ac:dyDescent="0.3">
      <c r="A179" t="s">
        <v>353</v>
      </c>
      <c r="B179" t="s">
        <v>44</v>
      </c>
      <c r="C179" t="s">
        <v>541</v>
      </c>
      <c r="D179">
        <v>209.99</v>
      </c>
      <c r="E179" t="s">
        <v>111</v>
      </c>
      <c r="F179">
        <v>245.6883</v>
      </c>
      <c r="G179" t="s">
        <v>105</v>
      </c>
      <c r="H179" t="b">
        <v>1</v>
      </c>
      <c r="I179" t="s">
        <v>412</v>
      </c>
      <c r="J179" t="s">
        <v>542</v>
      </c>
    </row>
    <row r="180" spans="1:10" x14ac:dyDescent="0.3">
      <c r="A180" t="s">
        <v>353</v>
      </c>
      <c r="B180" t="s">
        <v>44</v>
      </c>
      <c r="C180" t="s">
        <v>304</v>
      </c>
      <c r="D180">
        <v>249</v>
      </c>
      <c r="E180" t="s">
        <v>111</v>
      </c>
      <c r="F180">
        <v>291.33</v>
      </c>
      <c r="G180" t="s">
        <v>108</v>
      </c>
      <c r="H180" t="b">
        <v>1</v>
      </c>
      <c r="I180" t="s">
        <v>412</v>
      </c>
      <c r="J180" t="s">
        <v>305</v>
      </c>
    </row>
    <row r="181" spans="1:10" x14ac:dyDescent="0.3">
      <c r="A181" t="s">
        <v>353</v>
      </c>
      <c r="B181" t="s">
        <v>44</v>
      </c>
      <c r="C181" t="s">
        <v>308</v>
      </c>
      <c r="D181">
        <v>279</v>
      </c>
      <c r="E181" t="s">
        <v>111</v>
      </c>
      <c r="F181">
        <v>326.43</v>
      </c>
      <c r="G181" t="s">
        <v>105</v>
      </c>
      <c r="H181" t="b">
        <v>1</v>
      </c>
      <c r="I181" t="s">
        <v>412</v>
      </c>
      <c r="J181" t="s">
        <v>309</v>
      </c>
    </row>
    <row r="182" spans="1:10" x14ac:dyDescent="0.3">
      <c r="A182" t="s">
        <v>353</v>
      </c>
      <c r="B182" t="s">
        <v>44</v>
      </c>
      <c r="C182" t="s">
        <v>296</v>
      </c>
      <c r="D182">
        <v>275.99</v>
      </c>
      <c r="E182" t="s">
        <v>111</v>
      </c>
      <c r="F182">
        <v>322.9083</v>
      </c>
      <c r="G182" t="s">
        <v>108</v>
      </c>
      <c r="H182" t="b">
        <v>1</v>
      </c>
      <c r="I182" t="s">
        <v>412</v>
      </c>
      <c r="J182" t="s">
        <v>297</v>
      </c>
    </row>
    <row r="183" spans="1:10" x14ac:dyDescent="0.3">
      <c r="A183" t="s">
        <v>353</v>
      </c>
      <c r="B183" t="s">
        <v>44</v>
      </c>
      <c r="C183" t="s">
        <v>317</v>
      </c>
      <c r="D183">
        <v>208.72</v>
      </c>
      <c r="E183" t="s">
        <v>111</v>
      </c>
      <c r="F183">
        <v>244.20239999999998</v>
      </c>
      <c r="G183" t="s">
        <v>105</v>
      </c>
      <c r="H183" t="b">
        <v>0</v>
      </c>
      <c r="I183" t="s">
        <v>412</v>
      </c>
      <c r="J183" t="s">
        <v>318</v>
      </c>
    </row>
    <row r="184" spans="1:10" x14ac:dyDescent="0.3">
      <c r="A184" t="s">
        <v>353</v>
      </c>
      <c r="B184" t="s">
        <v>44</v>
      </c>
      <c r="C184" t="s">
        <v>315</v>
      </c>
      <c r="D184">
        <v>291.92</v>
      </c>
      <c r="E184" t="s">
        <v>111</v>
      </c>
      <c r="F184">
        <v>341.54640000000001</v>
      </c>
      <c r="G184" t="s">
        <v>105</v>
      </c>
      <c r="H184" t="b">
        <v>0</v>
      </c>
      <c r="I184" t="s">
        <v>412</v>
      </c>
      <c r="J184" t="s">
        <v>316</v>
      </c>
    </row>
    <row r="185" spans="1:10" x14ac:dyDescent="0.3">
      <c r="A185" t="s">
        <v>353</v>
      </c>
      <c r="B185" t="s">
        <v>44</v>
      </c>
      <c r="C185" t="s">
        <v>216</v>
      </c>
      <c r="D185">
        <v>209.76</v>
      </c>
      <c r="E185" t="s">
        <v>111</v>
      </c>
      <c r="F185">
        <v>245.41919999999996</v>
      </c>
      <c r="G185" t="s">
        <v>105</v>
      </c>
      <c r="H185" t="b">
        <v>0</v>
      </c>
      <c r="I185" t="s">
        <v>412</v>
      </c>
      <c r="J185" t="s">
        <v>407</v>
      </c>
    </row>
    <row r="186" spans="1:10" x14ac:dyDescent="0.3">
      <c r="A186" t="s">
        <v>353</v>
      </c>
      <c r="B186" t="s">
        <v>44</v>
      </c>
      <c r="C186" t="s">
        <v>306</v>
      </c>
      <c r="D186">
        <v>274.99</v>
      </c>
      <c r="E186" t="s">
        <v>111</v>
      </c>
      <c r="F186">
        <v>321.73829999999998</v>
      </c>
      <c r="G186" t="s">
        <v>106</v>
      </c>
      <c r="H186" t="b">
        <v>1</v>
      </c>
      <c r="I186" t="s">
        <v>412</v>
      </c>
      <c r="J186" t="s">
        <v>307</v>
      </c>
    </row>
    <row r="187" spans="1:10" x14ac:dyDescent="0.3">
      <c r="A187" t="s">
        <v>353</v>
      </c>
      <c r="B187" t="s">
        <v>44</v>
      </c>
      <c r="C187" t="s">
        <v>312</v>
      </c>
      <c r="D187">
        <v>265</v>
      </c>
      <c r="E187" t="s">
        <v>111</v>
      </c>
      <c r="F187">
        <v>310.04999999999995</v>
      </c>
      <c r="G187" t="s">
        <v>105</v>
      </c>
      <c r="H187" t="b">
        <v>0</v>
      </c>
      <c r="I187" t="s">
        <v>412</v>
      </c>
      <c r="J187" t="s">
        <v>313</v>
      </c>
    </row>
    <row r="188" spans="1:10" x14ac:dyDescent="0.3">
      <c r="A188" t="s">
        <v>353</v>
      </c>
      <c r="B188" t="s">
        <v>44</v>
      </c>
      <c r="C188" t="s">
        <v>298</v>
      </c>
      <c r="D188">
        <v>239.95</v>
      </c>
      <c r="E188" t="s">
        <v>111</v>
      </c>
      <c r="F188">
        <v>280.74149999999997</v>
      </c>
      <c r="G188" t="s">
        <v>105</v>
      </c>
      <c r="H188" t="b">
        <v>0</v>
      </c>
      <c r="I188" t="s">
        <v>412</v>
      </c>
      <c r="J188" t="s">
        <v>299</v>
      </c>
    </row>
    <row r="189" spans="1:10" x14ac:dyDescent="0.3">
      <c r="A189" t="s">
        <v>353</v>
      </c>
      <c r="B189" t="s">
        <v>44</v>
      </c>
      <c r="C189" t="s">
        <v>321</v>
      </c>
      <c r="D189">
        <v>394.32</v>
      </c>
      <c r="E189" t="s">
        <v>111</v>
      </c>
      <c r="F189">
        <v>461.35439999999994</v>
      </c>
      <c r="G189" t="s">
        <v>105</v>
      </c>
      <c r="H189" t="b">
        <v>0</v>
      </c>
      <c r="I189" t="s">
        <v>412</v>
      </c>
      <c r="J189" t="s">
        <v>322</v>
      </c>
    </row>
    <row r="190" spans="1:10" x14ac:dyDescent="0.3">
      <c r="A190" t="s">
        <v>353</v>
      </c>
      <c r="B190" t="s">
        <v>44</v>
      </c>
      <c r="C190" t="s">
        <v>283</v>
      </c>
      <c r="D190">
        <v>288.99</v>
      </c>
      <c r="E190" t="s">
        <v>111</v>
      </c>
      <c r="F190">
        <v>338.11829999999998</v>
      </c>
      <c r="G190" t="s">
        <v>106</v>
      </c>
      <c r="H190" t="b">
        <v>1</v>
      </c>
      <c r="I190" t="s">
        <v>412</v>
      </c>
      <c r="J190" t="s">
        <v>284</v>
      </c>
    </row>
    <row r="191" spans="1:10" x14ac:dyDescent="0.3">
      <c r="A191" t="s">
        <v>353</v>
      </c>
      <c r="B191" t="s">
        <v>44</v>
      </c>
      <c r="C191" t="s">
        <v>285</v>
      </c>
      <c r="D191">
        <v>289.69</v>
      </c>
      <c r="E191" t="s">
        <v>111</v>
      </c>
      <c r="F191">
        <v>338.93729999999999</v>
      </c>
      <c r="G191" t="s">
        <v>105</v>
      </c>
      <c r="H191" t="b">
        <v>1</v>
      </c>
      <c r="I191" t="s">
        <v>412</v>
      </c>
      <c r="J191" t="s">
        <v>562</v>
      </c>
    </row>
    <row r="192" spans="1:10" x14ac:dyDescent="0.3">
      <c r="A192" t="s">
        <v>353</v>
      </c>
      <c r="B192" t="s">
        <v>44</v>
      </c>
      <c r="C192" t="s">
        <v>563</v>
      </c>
      <c r="D192">
        <v>284.99</v>
      </c>
      <c r="E192" t="s">
        <v>111</v>
      </c>
      <c r="F192">
        <v>333.43829999999997</v>
      </c>
      <c r="G192" t="s">
        <v>107</v>
      </c>
      <c r="H192" t="b">
        <v>1</v>
      </c>
      <c r="I192" t="s">
        <v>412</v>
      </c>
      <c r="J192" t="s">
        <v>564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F717-1651-4654-9330-761658E8DC9F}">
  <dimension ref="A1:J192"/>
  <sheetViews>
    <sheetView workbookViewId="0"/>
  </sheetViews>
  <sheetFormatPr defaultRowHeight="14.4" x14ac:dyDescent="0.3"/>
  <cols>
    <col min="1" max="1" width="9.33203125" customWidth="1"/>
    <col min="2" max="2" width="10.109375" customWidth="1"/>
    <col min="3" max="3" width="79.33203125" bestFit="1" customWidth="1"/>
    <col min="5" max="5" width="10.33203125" customWidth="1"/>
    <col min="6" max="6" width="10.44140625" customWidth="1"/>
    <col min="7" max="7" width="20.44140625" bestFit="1" customWidth="1"/>
    <col min="8" max="8" width="13.6640625" customWidth="1"/>
    <col min="9" max="9" width="13.44140625" customWidth="1"/>
  </cols>
  <sheetData>
    <row r="1" spans="1:10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26</v>
      </c>
      <c r="I1" t="s">
        <v>27</v>
      </c>
      <c r="J1" t="s">
        <v>377</v>
      </c>
    </row>
    <row r="2" spans="1:10" x14ac:dyDescent="0.3">
      <c r="A2" t="s">
        <v>42</v>
      </c>
      <c r="B2" t="s">
        <v>44</v>
      </c>
      <c r="C2" t="s">
        <v>470</v>
      </c>
      <c r="D2">
        <v>288.94</v>
      </c>
      <c r="E2" t="s">
        <v>109</v>
      </c>
      <c r="F2">
        <v>288.94</v>
      </c>
      <c r="G2" t="s">
        <v>112</v>
      </c>
      <c r="H2" t="b">
        <v>0</v>
      </c>
      <c r="I2" t="s">
        <v>412</v>
      </c>
      <c r="J2" t="s">
        <v>471</v>
      </c>
    </row>
    <row r="3" spans="1:10" x14ac:dyDescent="0.3">
      <c r="A3" t="s">
        <v>42</v>
      </c>
      <c r="B3" t="s">
        <v>44</v>
      </c>
      <c r="C3" t="s">
        <v>110</v>
      </c>
      <c r="D3">
        <v>339.52</v>
      </c>
      <c r="E3" t="s">
        <v>109</v>
      </c>
      <c r="F3">
        <v>339.52</v>
      </c>
      <c r="G3" t="s">
        <v>112</v>
      </c>
      <c r="H3" t="b">
        <v>0</v>
      </c>
      <c r="I3" t="s">
        <v>412</v>
      </c>
      <c r="J3" t="s">
        <v>150</v>
      </c>
    </row>
    <row r="4" spans="1:10" x14ac:dyDescent="0.3">
      <c r="A4" t="s">
        <v>42</v>
      </c>
      <c r="B4" t="s">
        <v>44</v>
      </c>
      <c r="C4" t="s">
        <v>118</v>
      </c>
      <c r="D4">
        <v>312.66000000000003</v>
      </c>
      <c r="E4" t="s">
        <v>109</v>
      </c>
      <c r="F4">
        <v>312.66000000000003</v>
      </c>
      <c r="G4" t="s">
        <v>106</v>
      </c>
      <c r="H4" t="b">
        <v>0</v>
      </c>
      <c r="I4" t="s">
        <v>412</v>
      </c>
      <c r="J4" t="s">
        <v>154</v>
      </c>
    </row>
    <row r="5" spans="1:10" x14ac:dyDescent="0.3">
      <c r="A5" t="s">
        <v>42</v>
      </c>
      <c r="B5" t="s">
        <v>44</v>
      </c>
      <c r="C5" t="s">
        <v>116</v>
      </c>
      <c r="D5">
        <v>352.44</v>
      </c>
      <c r="E5" t="s">
        <v>109</v>
      </c>
      <c r="F5">
        <v>352.44</v>
      </c>
      <c r="G5" t="s">
        <v>112</v>
      </c>
      <c r="H5" t="b">
        <v>0</v>
      </c>
      <c r="I5" t="s">
        <v>412</v>
      </c>
      <c r="J5" t="s">
        <v>151</v>
      </c>
    </row>
    <row r="6" spans="1:10" x14ac:dyDescent="0.3">
      <c r="A6" t="s">
        <v>42</v>
      </c>
      <c r="B6" t="s">
        <v>44</v>
      </c>
      <c r="C6" t="s">
        <v>114</v>
      </c>
      <c r="D6">
        <v>249.65</v>
      </c>
      <c r="E6" t="s">
        <v>109</v>
      </c>
      <c r="F6">
        <v>249.65</v>
      </c>
      <c r="G6" t="s">
        <v>106</v>
      </c>
      <c r="H6" t="b">
        <v>0</v>
      </c>
      <c r="I6" t="s">
        <v>412</v>
      </c>
      <c r="J6" t="s">
        <v>382</v>
      </c>
    </row>
    <row r="7" spans="1:10" x14ac:dyDescent="0.3">
      <c r="A7" t="s">
        <v>42</v>
      </c>
      <c r="B7" t="s">
        <v>44</v>
      </c>
      <c r="C7" t="s">
        <v>113</v>
      </c>
      <c r="D7">
        <v>233.99</v>
      </c>
      <c r="E7" t="s">
        <v>109</v>
      </c>
      <c r="F7">
        <v>233.99</v>
      </c>
      <c r="G7" t="s">
        <v>108</v>
      </c>
      <c r="H7" t="b">
        <v>0</v>
      </c>
      <c r="I7" t="s">
        <v>412</v>
      </c>
      <c r="J7" t="s">
        <v>555</v>
      </c>
    </row>
    <row r="8" spans="1:10" x14ac:dyDescent="0.3">
      <c r="A8" t="s">
        <v>42</v>
      </c>
      <c r="B8" t="s">
        <v>44</v>
      </c>
      <c r="C8" t="s">
        <v>119</v>
      </c>
      <c r="D8">
        <v>304.27</v>
      </c>
      <c r="E8" t="s">
        <v>109</v>
      </c>
      <c r="F8">
        <v>304.27</v>
      </c>
      <c r="G8" t="s">
        <v>108</v>
      </c>
      <c r="H8" t="b">
        <v>0</v>
      </c>
      <c r="I8" t="s">
        <v>412</v>
      </c>
      <c r="J8" t="s">
        <v>155</v>
      </c>
    </row>
    <row r="9" spans="1:10" x14ac:dyDescent="0.3">
      <c r="A9" t="s">
        <v>42</v>
      </c>
      <c r="B9" t="s">
        <v>44</v>
      </c>
      <c r="C9" t="s">
        <v>472</v>
      </c>
      <c r="D9">
        <v>258.45999999999998</v>
      </c>
      <c r="E9" t="s">
        <v>109</v>
      </c>
      <c r="F9">
        <v>258.45999999999998</v>
      </c>
      <c r="G9" t="s">
        <v>105</v>
      </c>
      <c r="H9" t="b">
        <v>0</v>
      </c>
      <c r="I9" t="s">
        <v>412</v>
      </c>
      <c r="J9" t="s">
        <v>473</v>
      </c>
    </row>
    <row r="10" spans="1:10" x14ac:dyDescent="0.3">
      <c r="A10" t="s">
        <v>42</v>
      </c>
      <c r="B10" t="s">
        <v>44</v>
      </c>
      <c r="C10" t="s">
        <v>117</v>
      </c>
      <c r="D10">
        <v>327.78</v>
      </c>
      <c r="E10" t="s">
        <v>109</v>
      </c>
      <c r="F10">
        <v>327.78</v>
      </c>
      <c r="G10" t="s">
        <v>105</v>
      </c>
      <c r="H10" t="b">
        <v>0</v>
      </c>
      <c r="I10" t="s">
        <v>412</v>
      </c>
      <c r="J10" t="s">
        <v>153</v>
      </c>
    </row>
    <row r="11" spans="1:10" x14ac:dyDescent="0.3">
      <c r="A11" t="s">
        <v>42</v>
      </c>
      <c r="B11" t="s">
        <v>44</v>
      </c>
      <c r="C11" t="s">
        <v>120</v>
      </c>
      <c r="D11">
        <v>338.83</v>
      </c>
      <c r="E11" t="s">
        <v>109</v>
      </c>
      <c r="F11">
        <v>338.83</v>
      </c>
      <c r="G11" t="s">
        <v>107</v>
      </c>
      <c r="H11" t="b">
        <v>0</v>
      </c>
      <c r="I11" t="s">
        <v>412</v>
      </c>
      <c r="J11" t="s">
        <v>156</v>
      </c>
    </row>
    <row r="12" spans="1:10" x14ac:dyDescent="0.3">
      <c r="A12" t="s">
        <v>42</v>
      </c>
      <c r="B12" t="s">
        <v>44</v>
      </c>
      <c r="C12" t="s">
        <v>115</v>
      </c>
      <c r="D12">
        <v>305.39999999999998</v>
      </c>
      <c r="E12" t="s">
        <v>109</v>
      </c>
      <c r="F12">
        <v>305.39999999999998</v>
      </c>
      <c r="G12" t="s">
        <v>105</v>
      </c>
      <c r="H12" t="b">
        <v>0</v>
      </c>
      <c r="I12" t="s">
        <v>412</v>
      </c>
      <c r="J12" t="s">
        <v>152</v>
      </c>
    </row>
    <row r="13" spans="1:10" x14ac:dyDescent="0.3">
      <c r="A13" t="s">
        <v>42</v>
      </c>
      <c r="B13" t="s">
        <v>44</v>
      </c>
      <c r="C13" t="s">
        <v>121</v>
      </c>
      <c r="D13">
        <v>304.27</v>
      </c>
      <c r="E13" t="s">
        <v>109</v>
      </c>
      <c r="F13">
        <v>304.27</v>
      </c>
      <c r="G13" t="s">
        <v>108</v>
      </c>
      <c r="H13" t="b">
        <v>0</v>
      </c>
      <c r="I13" t="s">
        <v>412</v>
      </c>
      <c r="J13" t="s">
        <v>157</v>
      </c>
    </row>
    <row r="14" spans="1:10" x14ac:dyDescent="0.3">
      <c r="A14" t="s">
        <v>42</v>
      </c>
      <c r="B14" t="s">
        <v>44</v>
      </c>
      <c r="C14" t="s">
        <v>134</v>
      </c>
      <c r="D14">
        <v>292.33999999999997</v>
      </c>
      <c r="E14" t="s">
        <v>109</v>
      </c>
      <c r="F14">
        <v>292.33999999999997</v>
      </c>
      <c r="G14" t="s">
        <v>108</v>
      </c>
      <c r="H14" t="b">
        <v>0</v>
      </c>
      <c r="I14" t="s">
        <v>412</v>
      </c>
      <c r="J14" t="s">
        <v>171</v>
      </c>
    </row>
    <row r="15" spans="1:10" x14ac:dyDescent="0.3">
      <c r="A15" t="s">
        <v>42</v>
      </c>
      <c r="B15" t="s">
        <v>44</v>
      </c>
      <c r="C15" t="s">
        <v>124</v>
      </c>
      <c r="D15">
        <v>339.52</v>
      </c>
      <c r="E15" t="s">
        <v>109</v>
      </c>
      <c r="F15">
        <v>339.52</v>
      </c>
      <c r="G15" t="s">
        <v>105</v>
      </c>
      <c r="H15" t="b">
        <v>0</v>
      </c>
      <c r="I15" t="s">
        <v>412</v>
      </c>
      <c r="J15" t="s">
        <v>160</v>
      </c>
    </row>
    <row r="16" spans="1:10" x14ac:dyDescent="0.3">
      <c r="A16" t="s">
        <v>42</v>
      </c>
      <c r="B16" t="s">
        <v>44</v>
      </c>
      <c r="C16" t="s">
        <v>474</v>
      </c>
      <c r="D16">
        <v>341.86</v>
      </c>
      <c r="E16" t="s">
        <v>109</v>
      </c>
      <c r="F16">
        <v>341.86</v>
      </c>
      <c r="G16" t="s">
        <v>105</v>
      </c>
      <c r="H16" t="b">
        <v>0</v>
      </c>
      <c r="I16" t="s">
        <v>412</v>
      </c>
      <c r="J16" t="s">
        <v>475</v>
      </c>
    </row>
    <row r="17" spans="1:10" x14ac:dyDescent="0.3">
      <c r="A17" t="s">
        <v>42</v>
      </c>
      <c r="B17" t="s">
        <v>44</v>
      </c>
      <c r="C17" t="s">
        <v>123</v>
      </c>
      <c r="D17">
        <v>340.69</v>
      </c>
      <c r="E17" t="s">
        <v>109</v>
      </c>
      <c r="F17">
        <v>340.69</v>
      </c>
      <c r="G17" t="s">
        <v>112</v>
      </c>
      <c r="H17" t="b">
        <v>0</v>
      </c>
      <c r="I17" t="s">
        <v>412</v>
      </c>
      <c r="J17" t="s">
        <v>159</v>
      </c>
    </row>
    <row r="18" spans="1:10" x14ac:dyDescent="0.3">
      <c r="A18" t="s">
        <v>42</v>
      </c>
      <c r="B18" t="s">
        <v>44</v>
      </c>
      <c r="C18" t="s">
        <v>132</v>
      </c>
      <c r="D18">
        <v>339.51</v>
      </c>
      <c r="E18" t="s">
        <v>109</v>
      </c>
      <c r="F18">
        <v>339.51</v>
      </c>
      <c r="G18" t="s">
        <v>106</v>
      </c>
      <c r="H18" t="b">
        <v>0</v>
      </c>
      <c r="I18" t="s">
        <v>412</v>
      </c>
      <c r="J18" t="s">
        <v>168</v>
      </c>
    </row>
    <row r="19" spans="1:10" x14ac:dyDescent="0.3">
      <c r="A19" t="s">
        <v>42</v>
      </c>
      <c r="B19" t="s">
        <v>44</v>
      </c>
      <c r="C19" t="s">
        <v>129</v>
      </c>
      <c r="D19">
        <v>292.52999999999997</v>
      </c>
      <c r="E19" t="s">
        <v>109</v>
      </c>
      <c r="F19">
        <v>292.52999999999997</v>
      </c>
      <c r="G19" t="s">
        <v>105</v>
      </c>
      <c r="H19" t="b">
        <v>0</v>
      </c>
      <c r="I19" t="s">
        <v>412</v>
      </c>
      <c r="J19" t="s">
        <v>169</v>
      </c>
    </row>
    <row r="20" spans="1:10" x14ac:dyDescent="0.3">
      <c r="A20" t="s">
        <v>42</v>
      </c>
      <c r="B20" t="s">
        <v>44</v>
      </c>
      <c r="C20" t="s">
        <v>383</v>
      </c>
      <c r="D20">
        <v>240.33</v>
      </c>
      <c r="E20" t="s">
        <v>109</v>
      </c>
      <c r="F20">
        <v>240.33</v>
      </c>
      <c r="G20" t="s">
        <v>105</v>
      </c>
      <c r="H20" t="b">
        <v>0</v>
      </c>
      <c r="I20" t="s">
        <v>412</v>
      </c>
      <c r="J20" t="s">
        <v>384</v>
      </c>
    </row>
    <row r="21" spans="1:10" x14ac:dyDescent="0.3">
      <c r="A21" t="s">
        <v>42</v>
      </c>
      <c r="B21" t="s">
        <v>44</v>
      </c>
      <c r="C21" t="s">
        <v>138</v>
      </c>
      <c r="D21">
        <v>283.91000000000003</v>
      </c>
      <c r="E21" t="s">
        <v>109</v>
      </c>
      <c r="F21">
        <v>283.91000000000003</v>
      </c>
      <c r="G21" t="s">
        <v>105</v>
      </c>
      <c r="H21" t="b">
        <v>0</v>
      </c>
      <c r="I21" t="s">
        <v>412</v>
      </c>
      <c r="J21" t="s">
        <v>175</v>
      </c>
    </row>
    <row r="22" spans="1:10" x14ac:dyDescent="0.3">
      <c r="A22" t="s">
        <v>42</v>
      </c>
      <c r="B22" t="s">
        <v>44</v>
      </c>
      <c r="C22" t="s">
        <v>126</v>
      </c>
      <c r="D22">
        <v>399.43</v>
      </c>
      <c r="E22" t="s">
        <v>109</v>
      </c>
      <c r="F22">
        <v>399.43</v>
      </c>
      <c r="G22" t="s">
        <v>112</v>
      </c>
      <c r="H22" t="b">
        <v>0</v>
      </c>
      <c r="I22" t="s">
        <v>412</v>
      </c>
      <c r="J22" t="s">
        <v>162</v>
      </c>
    </row>
    <row r="23" spans="1:10" x14ac:dyDescent="0.3">
      <c r="A23" t="s">
        <v>42</v>
      </c>
      <c r="B23" t="s">
        <v>44</v>
      </c>
      <c r="C23" t="s">
        <v>136</v>
      </c>
      <c r="D23">
        <v>269.02999999999997</v>
      </c>
      <c r="E23" t="s">
        <v>109</v>
      </c>
      <c r="F23">
        <v>269.02999999999997</v>
      </c>
      <c r="G23" t="s">
        <v>105</v>
      </c>
      <c r="H23" t="b">
        <v>0</v>
      </c>
      <c r="I23" t="s">
        <v>412</v>
      </c>
      <c r="J23" t="s">
        <v>173</v>
      </c>
    </row>
    <row r="24" spans="1:10" x14ac:dyDescent="0.3">
      <c r="A24" t="s">
        <v>42</v>
      </c>
      <c r="B24" t="s">
        <v>44</v>
      </c>
      <c r="C24" t="s">
        <v>129</v>
      </c>
      <c r="D24">
        <v>280.77999999999997</v>
      </c>
      <c r="E24" t="s">
        <v>109</v>
      </c>
      <c r="F24">
        <v>280.77999999999997</v>
      </c>
      <c r="G24" t="s">
        <v>105</v>
      </c>
      <c r="H24" t="b">
        <v>0</v>
      </c>
      <c r="I24" t="s">
        <v>412</v>
      </c>
      <c r="J24" t="s">
        <v>165</v>
      </c>
    </row>
    <row r="25" spans="1:10" x14ac:dyDescent="0.3">
      <c r="A25" t="s">
        <v>42</v>
      </c>
      <c r="B25" t="s">
        <v>44</v>
      </c>
      <c r="C25" t="s">
        <v>122</v>
      </c>
      <c r="D25">
        <v>335.82</v>
      </c>
      <c r="E25" t="s">
        <v>109</v>
      </c>
      <c r="F25">
        <v>335.82</v>
      </c>
      <c r="G25" t="s">
        <v>105</v>
      </c>
      <c r="H25" t="b">
        <v>0</v>
      </c>
      <c r="I25" t="s">
        <v>412</v>
      </c>
      <c r="J25" t="s">
        <v>158</v>
      </c>
    </row>
    <row r="26" spans="1:10" x14ac:dyDescent="0.3">
      <c r="A26" t="s">
        <v>42</v>
      </c>
      <c r="B26" t="s">
        <v>44</v>
      </c>
      <c r="C26" t="s">
        <v>135</v>
      </c>
      <c r="D26">
        <v>339.51</v>
      </c>
      <c r="E26" t="s">
        <v>109</v>
      </c>
      <c r="F26">
        <v>339.51</v>
      </c>
      <c r="G26" t="s">
        <v>106</v>
      </c>
      <c r="H26" t="b">
        <v>0</v>
      </c>
      <c r="I26" t="s">
        <v>412</v>
      </c>
      <c r="J26" t="s">
        <v>172</v>
      </c>
    </row>
    <row r="27" spans="1:10" x14ac:dyDescent="0.3">
      <c r="A27" t="s">
        <v>42</v>
      </c>
      <c r="B27" t="s">
        <v>44</v>
      </c>
      <c r="C27" t="s">
        <v>127</v>
      </c>
      <c r="D27">
        <v>321.89999999999998</v>
      </c>
      <c r="E27" t="s">
        <v>109</v>
      </c>
      <c r="F27">
        <v>321.89999999999998</v>
      </c>
      <c r="G27" t="s">
        <v>108</v>
      </c>
      <c r="H27" t="b">
        <v>0</v>
      </c>
      <c r="I27" t="s">
        <v>412</v>
      </c>
      <c r="J27" t="s">
        <v>163</v>
      </c>
    </row>
    <row r="28" spans="1:10" x14ac:dyDescent="0.3">
      <c r="A28" t="s">
        <v>42</v>
      </c>
      <c r="B28" t="s">
        <v>44</v>
      </c>
      <c r="C28" t="s">
        <v>137</v>
      </c>
      <c r="D28">
        <v>272.38</v>
      </c>
      <c r="E28" t="s">
        <v>109</v>
      </c>
      <c r="F28">
        <v>272.38</v>
      </c>
      <c r="G28" t="s">
        <v>105</v>
      </c>
      <c r="H28" t="b">
        <v>0</v>
      </c>
      <c r="I28" t="s">
        <v>412</v>
      </c>
      <c r="J28" t="s">
        <v>174</v>
      </c>
    </row>
    <row r="29" spans="1:10" x14ac:dyDescent="0.3">
      <c r="A29" t="s">
        <v>42</v>
      </c>
      <c r="B29" t="s">
        <v>44</v>
      </c>
      <c r="C29" t="s">
        <v>125</v>
      </c>
      <c r="D29">
        <v>281.95</v>
      </c>
      <c r="E29" t="s">
        <v>109</v>
      </c>
      <c r="F29">
        <v>281.95</v>
      </c>
      <c r="G29" t="s">
        <v>105</v>
      </c>
      <c r="H29" t="b">
        <v>0</v>
      </c>
      <c r="I29" t="s">
        <v>412</v>
      </c>
      <c r="J29" t="s">
        <v>161</v>
      </c>
    </row>
    <row r="30" spans="1:10" x14ac:dyDescent="0.3">
      <c r="A30" t="s">
        <v>42</v>
      </c>
      <c r="B30" t="s">
        <v>44</v>
      </c>
      <c r="C30" t="s">
        <v>130</v>
      </c>
      <c r="D30">
        <v>316.52999999999997</v>
      </c>
      <c r="E30" t="s">
        <v>109</v>
      </c>
      <c r="F30">
        <v>316.52999999999997</v>
      </c>
      <c r="G30" t="s">
        <v>105</v>
      </c>
      <c r="H30" t="b">
        <v>0</v>
      </c>
      <c r="I30" t="s">
        <v>412</v>
      </c>
      <c r="J30" t="s">
        <v>164</v>
      </c>
    </row>
    <row r="31" spans="1:10" x14ac:dyDescent="0.3">
      <c r="A31" t="s">
        <v>42</v>
      </c>
      <c r="B31" t="s">
        <v>44</v>
      </c>
      <c r="C31" t="s">
        <v>133</v>
      </c>
      <c r="D31">
        <v>304.27</v>
      </c>
      <c r="E31" t="s">
        <v>109</v>
      </c>
      <c r="F31">
        <v>304.27</v>
      </c>
      <c r="G31" t="s">
        <v>108</v>
      </c>
      <c r="H31" t="b">
        <v>0</v>
      </c>
      <c r="I31" t="s">
        <v>412</v>
      </c>
      <c r="J31" t="s">
        <v>170</v>
      </c>
    </row>
    <row r="32" spans="1:10" x14ac:dyDescent="0.3">
      <c r="A32" t="s">
        <v>42</v>
      </c>
      <c r="B32" t="s">
        <v>44</v>
      </c>
      <c r="C32" t="s">
        <v>476</v>
      </c>
      <c r="D32">
        <v>304.27</v>
      </c>
      <c r="E32" t="s">
        <v>109</v>
      </c>
      <c r="F32">
        <v>304.27</v>
      </c>
      <c r="G32" t="s">
        <v>108</v>
      </c>
      <c r="H32" t="b">
        <v>0</v>
      </c>
      <c r="I32" t="s">
        <v>412</v>
      </c>
      <c r="J32" t="s">
        <v>477</v>
      </c>
    </row>
    <row r="33" spans="1:10" x14ac:dyDescent="0.3">
      <c r="A33" t="s">
        <v>42</v>
      </c>
      <c r="B33" t="s">
        <v>44</v>
      </c>
      <c r="C33" t="s">
        <v>387</v>
      </c>
      <c r="D33">
        <v>335.82</v>
      </c>
      <c r="E33" t="s">
        <v>109</v>
      </c>
      <c r="F33">
        <v>335.82</v>
      </c>
      <c r="G33" t="s">
        <v>105</v>
      </c>
      <c r="H33" t="b">
        <v>0</v>
      </c>
      <c r="I33" t="s">
        <v>412</v>
      </c>
      <c r="J33" t="s">
        <v>388</v>
      </c>
    </row>
    <row r="34" spans="1:10" x14ac:dyDescent="0.3">
      <c r="A34" t="s">
        <v>42</v>
      </c>
      <c r="B34" t="s">
        <v>44</v>
      </c>
      <c r="C34" t="s">
        <v>142</v>
      </c>
      <c r="D34">
        <v>340.66</v>
      </c>
      <c r="E34" t="s">
        <v>109</v>
      </c>
      <c r="F34">
        <v>340.66</v>
      </c>
      <c r="G34" t="s">
        <v>105</v>
      </c>
      <c r="H34" t="b">
        <v>0</v>
      </c>
      <c r="I34" t="s">
        <v>412</v>
      </c>
      <c r="J34" t="s">
        <v>179</v>
      </c>
    </row>
    <row r="35" spans="1:10" x14ac:dyDescent="0.3">
      <c r="A35" t="s">
        <v>42</v>
      </c>
      <c r="B35" t="s">
        <v>44</v>
      </c>
      <c r="C35" t="s">
        <v>450</v>
      </c>
      <c r="D35">
        <v>304.27</v>
      </c>
      <c r="E35" t="s">
        <v>109</v>
      </c>
      <c r="F35">
        <v>304.27</v>
      </c>
      <c r="G35" t="s">
        <v>108</v>
      </c>
      <c r="H35" t="b">
        <v>0</v>
      </c>
      <c r="I35" t="s">
        <v>412</v>
      </c>
      <c r="J35" t="s">
        <v>451</v>
      </c>
    </row>
    <row r="36" spans="1:10" x14ac:dyDescent="0.3">
      <c r="A36" t="s">
        <v>42</v>
      </c>
      <c r="B36" t="s">
        <v>44</v>
      </c>
      <c r="C36" t="s">
        <v>385</v>
      </c>
      <c r="D36">
        <v>211.47</v>
      </c>
      <c r="E36" t="s">
        <v>109</v>
      </c>
      <c r="F36">
        <v>211.47</v>
      </c>
      <c r="G36" t="s">
        <v>105</v>
      </c>
      <c r="H36" t="b">
        <v>0</v>
      </c>
      <c r="I36" t="s">
        <v>412</v>
      </c>
      <c r="J36" t="s">
        <v>386</v>
      </c>
    </row>
    <row r="37" spans="1:10" x14ac:dyDescent="0.3">
      <c r="A37" t="s">
        <v>42</v>
      </c>
      <c r="B37" t="s">
        <v>44</v>
      </c>
      <c r="C37" t="s">
        <v>128</v>
      </c>
      <c r="D37">
        <v>411.13</v>
      </c>
      <c r="E37" t="s">
        <v>109</v>
      </c>
      <c r="F37">
        <v>411.13</v>
      </c>
      <c r="G37" t="s">
        <v>105</v>
      </c>
      <c r="H37" t="b">
        <v>0</v>
      </c>
      <c r="I37" t="s">
        <v>412</v>
      </c>
      <c r="J37" t="s">
        <v>166</v>
      </c>
    </row>
    <row r="38" spans="1:10" x14ac:dyDescent="0.3">
      <c r="A38" t="s">
        <v>42</v>
      </c>
      <c r="B38" t="s">
        <v>44</v>
      </c>
      <c r="C38" t="s">
        <v>139</v>
      </c>
      <c r="D38">
        <v>293.70999999999998</v>
      </c>
      <c r="E38" t="s">
        <v>109</v>
      </c>
      <c r="F38">
        <v>293.70999999999998</v>
      </c>
      <c r="G38" t="s">
        <v>105</v>
      </c>
      <c r="H38" t="b">
        <v>0</v>
      </c>
      <c r="I38" t="s">
        <v>412</v>
      </c>
      <c r="J38" t="s">
        <v>176</v>
      </c>
    </row>
    <row r="39" spans="1:10" x14ac:dyDescent="0.3">
      <c r="A39" t="s">
        <v>42</v>
      </c>
      <c r="B39" t="s">
        <v>44</v>
      </c>
      <c r="C39" t="s">
        <v>188</v>
      </c>
      <c r="D39">
        <v>339.51</v>
      </c>
      <c r="E39" t="s">
        <v>109</v>
      </c>
      <c r="F39">
        <v>339.51</v>
      </c>
      <c r="G39" t="s">
        <v>105</v>
      </c>
      <c r="H39" t="b">
        <v>0</v>
      </c>
      <c r="I39" t="s">
        <v>412</v>
      </c>
      <c r="J39" t="s">
        <v>189</v>
      </c>
    </row>
    <row r="40" spans="1:10" x14ac:dyDescent="0.3">
      <c r="A40" t="s">
        <v>42</v>
      </c>
      <c r="B40" t="s">
        <v>44</v>
      </c>
      <c r="C40" t="s">
        <v>143</v>
      </c>
      <c r="D40">
        <v>281.95</v>
      </c>
      <c r="E40" t="s">
        <v>109</v>
      </c>
      <c r="F40">
        <v>281.95</v>
      </c>
      <c r="G40" t="s">
        <v>105</v>
      </c>
      <c r="H40" t="b">
        <v>0</v>
      </c>
      <c r="I40" t="s">
        <v>412</v>
      </c>
      <c r="J40" t="s">
        <v>180</v>
      </c>
    </row>
    <row r="41" spans="1:10" x14ac:dyDescent="0.3">
      <c r="A41" t="s">
        <v>42</v>
      </c>
      <c r="B41" t="s">
        <v>44</v>
      </c>
      <c r="C41" t="s">
        <v>149</v>
      </c>
      <c r="D41">
        <v>352.45</v>
      </c>
      <c r="E41" t="s">
        <v>109</v>
      </c>
      <c r="F41">
        <v>352.45</v>
      </c>
      <c r="G41" t="s">
        <v>105</v>
      </c>
      <c r="H41" t="b">
        <v>0</v>
      </c>
      <c r="I41" t="s">
        <v>412</v>
      </c>
      <c r="J41" t="s">
        <v>186</v>
      </c>
    </row>
    <row r="42" spans="1:10" x14ac:dyDescent="0.3">
      <c r="A42" t="s">
        <v>42</v>
      </c>
      <c r="B42" t="s">
        <v>44</v>
      </c>
      <c r="C42" t="s">
        <v>141</v>
      </c>
      <c r="D42">
        <v>301.22000000000003</v>
      </c>
      <c r="E42" t="s">
        <v>109</v>
      </c>
      <c r="F42">
        <v>301.22000000000003</v>
      </c>
      <c r="G42" t="s">
        <v>105</v>
      </c>
      <c r="H42" t="b">
        <v>0</v>
      </c>
      <c r="I42" t="s">
        <v>412</v>
      </c>
      <c r="J42" t="s">
        <v>187</v>
      </c>
    </row>
    <row r="43" spans="1:10" x14ac:dyDescent="0.3">
      <c r="A43" t="s">
        <v>42</v>
      </c>
      <c r="B43" t="s">
        <v>44</v>
      </c>
      <c r="C43" t="s">
        <v>478</v>
      </c>
      <c r="D43">
        <v>339.51</v>
      </c>
      <c r="E43" t="s">
        <v>109</v>
      </c>
      <c r="F43">
        <v>339.51</v>
      </c>
      <c r="G43" t="s">
        <v>106</v>
      </c>
      <c r="H43" t="b">
        <v>0</v>
      </c>
      <c r="I43" t="s">
        <v>412</v>
      </c>
      <c r="J43" t="s">
        <v>479</v>
      </c>
    </row>
    <row r="44" spans="1:10" x14ac:dyDescent="0.3">
      <c r="A44" t="s">
        <v>42</v>
      </c>
      <c r="B44" t="s">
        <v>44</v>
      </c>
      <c r="C44" t="s">
        <v>140</v>
      </c>
      <c r="D44">
        <v>305.39999999999998</v>
      </c>
      <c r="E44" t="s">
        <v>109</v>
      </c>
      <c r="F44">
        <v>305.39999999999998</v>
      </c>
      <c r="G44" t="s">
        <v>105</v>
      </c>
      <c r="H44" t="b">
        <v>0</v>
      </c>
      <c r="I44" t="s">
        <v>412</v>
      </c>
      <c r="J44" t="s">
        <v>177</v>
      </c>
    </row>
    <row r="45" spans="1:10" x14ac:dyDescent="0.3">
      <c r="A45" t="s">
        <v>42</v>
      </c>
      <c r="B45" t="s">
        <v>44</v>
      </c>
      <c r="C45" t="s">
        <v>131</v>
      </c>
      <c r="D45">
        <v>293.69</v>
      </c>
      <c r="E45" t="s">
        <v>109</v>
      </c>
      <c r="F45">
        <v>293.69</v>
      </c>
      <c r="G45" t="s">
        <v>105</v>
      </c>
      <c r="H45" t="b">
        <v>0</v>
      </c>
      <c r="I45" t="s">
        <v>412</v>
      </c>
      <c r="J45" t="s">
        <v>167</v>
      </c>
    </row>
    <row r="46" spans="1:10" x14ac:dyDescent="0.3">
      <c r="A46" t="s">
        <v>42</v>
      </c>
      <c r="B46" t="s">
        <v>44</v>
      </c>
      <c r="C46" t="s">
        <v>146</v>
      </c>
      <c r="D46">
        <v>376.91</v>
      </c>
      <c r="E46" t="s">
        <v>109</v>
      </c>
      <c r="F46">
        <v>376.91</v>
      </c>
      <c r="G46" t="s">
        <v>105</v>
      </c>
      <c r="H46" t="b">
        <v>0</v>
      </c>
      <c r="I46" t="s">
        <v>412</v>
      </c>
      <c r="J46" t="s">
        <v>183</v>
      </c>
    </row>
    <row r="47" spans="1:10" x14ac:dyDescent="0.3">
      <c r="A47" t="s">
        <v>42</v>
      </c>
      <c r="B47" t="s">
        <v>44</v>
      </c>
      <c r="C47" t="s">
        <v>144</v>
      </c>
      <c r="D47">
        <v>646.15</v>
      </c>
      <c r="E47" t="s">
        <v>109</v>
      </c>
      <c r="F47">
        <v>646.15</v>
      </c>
      <c r="G47" t="s">
        <v>105</v>
      </c>
      <c r="H47" t="b">
        <v>0</v>
      </c>
      <c r="I47" t="s">
        <v>412</v>
      </c>
      <c r="J47" t="s">
        <v>181</v>
      </c>
    </row>
    <row r="48" spans="1:10" x14ac:dyDescent="0.3">
      <c r="A48" t="s">
        <v>42</v>
      </c>
      <c r="B48" t="s">
        <v>44</v>
      </c>
      <c r="C48" t="s">
        <v>141</v>
      </c>
      <c r="D48">
        <v>301.22000000000003</v>
      </c>
      <c r="E48" t="s">
        <v>109</v>
      </c>
      <c r="F48">
        <v>301.22000000000003</v>
      </c>
      <c r="G48" t="s">
        <v>105</v>
      </c>
      <c r="H48" t="b">
        <v>0</v>
      </c>
      <c r="I48" t="s">
        <v>412</v>
      </c>
      <c r="J48" t="s">
        <v>178</v>
      </c>
    </row>
    <row r="49" spans="1:10" x14ac:dyDescent="0.3">
      <c r="A49" t="s">
        <v>42</v>
      </c>
      <c r="B49" t="s">
        <v>44</v>
      </c>
      <c r="C49" t="s">
        <v>148</v>
      </c>
      <c r="D49">
        <v>380.84</v>
      </c>
      <c r="E49" t="s">
        <v>109</v>
      </c>
      <c r="F49">
        <v>380.84</v>
      </c>
      <c r="G49" t="s">
        <v>107</v>
      </c>
      <c r="H49" t="b">
        <v>0</v>
      </c>
      <c r="I49" t="s">
        <v>412</v>
      </c>
      <c r="J49" t="s">
        <v>185</v>
      </c>
    </row>
    <row r="50" spans="1:10" x14ac:dyDescent="0.3">
      <c r="A50" t="s">
        <v>42</v>
      </c>
      <c r="B50" t="s">
        <v>44</v>
      </c>
      <c r="C50" t="s">
        <v>147</v>
      </c>
      <c r="D50">
        <v>351.27</v>
      </c>
      <c r="E50" t="s">
        <v>109</v>
      </c>
      <c r="F50">
        <v>351.27</v>
      </c>
      <c r="G50" t="s">
        <v>105</v>
      </c>
      <c r="H50" t="b">
        <v>0</v>
      </c>
      <c r="I50" t="s">
        <v>412</v>
      </c>
      <c r="J50" t="s">
        <v>184</v>
      </c>
    </row>
    <row r="51" spans="1:10" x14ac:dyDescent="0.3">
      <c r="A51" t="s">
        <v>42</v>
      </c>
      <c r="B51" t="s">
        <v>44</v>
      </c>
      <c r="C51" t="s">
        <v>452</v>
      </c>
      <c r="D51">
        <v>399.43</v>
      </c>
      <c r="E51" t="s">
        <v>109</v>
      </c>
      <c r="F51">
        <v>399.43</v>
      </c>
      <c r="G51" t="s">
        <v>107</v>
      </c>
      <c r="H51" t="b">
        <v>0</v>
      </c>
      <c r="I51" t="s">
        <v>412</v>
      </c>
      <c r="J51" t="s">
        <v>453</v>
      </c>
    </row>
    <row r="52" spans="1:10" x14ac:dyDescent="0.3">
      <c r="A52" t="s">
        <v>42</v>
      </c>
      <c r="B52" t="s">
        <v>44</v>
      </c>
      <c r="C52" t="s">
        <v>145</v>
      </c>
      <c r="D52">
        <v>332.46</v>
      </c>
      <c r="E52" t="s">
        <v>109</v>
      </c>
      <c r="F52">
        <v>332.46</v>
      </c>
      <c r="G52" t="s">
        <v>105</v>
      </c>
      <c r="H52" t="b">
        <v>0</v>
      </c>
      <c r="I52" t="s">
        <v>412</v>
      </c>
      <c r="J52" t="s">
        <v>182</v>
      </c>
    </row>
    <row r="53" spans="1:10" x14ac:dyDescent="0.3">
      <c r="A53" t="s">
        <v>354</v>
      </c>
      <c r="B53" t="s">
        <v>44</v>
      </c>
      <c r="C53" t="s">
        <v>383</v>
      </c>
      <c r="D53">
        <v>240.33</v>
      </c>
      <c r="E53" t="s">
        <v>109</v>
      </c>
      <c r="F53">
        <v>240.33</v>
      </c>
      <c r="G53" t="s">
        <v>105</v>
      </c>
      <c r="H53" t="b">
        <v>0</v>
      </c>
      <c r="I53" t="s">
        <v>412</v>
      </c>
      <c r="J53" t="s">
        <v>408</v>
      </c>
    </row>
    <row r="54" spans="1:10" x14ac:dyDescent="0.3">
      <c r="A54" t="s">
        <v>354</v>
      </c>
      <c r="B54" t="s">
        <v>44</v>
      </c>
      <c r="C54" t="s">
        <v>387</v>
      </c>
      <c r="D54">
        <v>335.82</v>
      </c>
      <c r="E54" t="s">
        <v>109</v>
      </c>
      <c r="F54">
        <v>335.82</v>
      </c>
      <c r="G54" t="s">
        <v>105</v>
      </c>
      <c r="H54" t="b">
        <v>0</v>
      </c>
      <c r="I54" t="s">
        <v>412</v>
      </c>
      <c r="J54" t="s">
        <v>411</v>
      </c>
    </row>
    <row r="55" spans="1:10" x14ac:dyDescent="0.3">
      <c r="A55" t="s">
        <v>354</v>
      </c>
      <c r="B55" t="s">
        <v>44</v>
      </c>
      <c r="C55" t="s">
        <v>330</v>
      </c>
      <c r="D55">
        <v>300</v>
      </c>
      <c r="E55" t="s">
        <v>109</v>
      </c>
      <c r="F55">
        <v>300</v>
      </c>
      <c r="G55" t="s">
        <v>105</v>
      </c>
      <c r="H55" t="b">
        <v>0</v>
      </c>
      <c r="I55" t="s">
        <v>412</v>
      </c>
      <c r="J55" t="s">
        <v>331</v>
      </c>
    </row>
    <row r="56" spans="1:10" x14ac:dyDescent="0.3">
      <c r="A56" t="s">
        <v>354</v>
      </c>
      <c r="B56" t="s">
        <v>44</v>
      </c>
      <c r="C56" t="s">
        <v>344</v>
      </c>
      <c r="D56">
        <v>252.28</v>
      </c>
      <c r="E56" t="s">
        <v>109</v>
      </c>
      <c r="F56">
        <v>252.28</v>
      </c>
      <c r="G56" t="s">
        <v>105</v>
      </c>
      <c r="H56" t="b">
        <v>0</v>
      </c>
      <c r="I56" t="s">
        <v>412</v>
      </c>
      <c r="J56" t="s">
        <v>345</v>
      </c>
    </row>
    <row r="57" spans="1:10" x14ac:dyDescent="0.3">
      <c r="A57" t="s">
        <v>354</v>
      </c>
      <c r="B57" t="s">
        <v>44</v>
      </c>
      <c r="C57" t="s">
        <v>333</v>
      </c>
      <c r="D57">
        <v>242.54</v>
      </c>
      <c r="E57" t="s">
        <v>109</v>
      </c>
      <c r="F57">
        <v>242.54</v>
      </c>
      <c r="G57" t="s">
        <v>108</v>
      </c>
      <c r="H57" t="b">
        <v>0</v>
      </c>
      <c r="I57" t="s">
        <v>412</v>
      </c>
      <c r="J57" t="s">
        <v>334</v>
      </c>
    </row>
    <row r="58" spans="1:10" x14ac:dyDescent="0.3">
      <c r="A58" t="s">
        <v>354</v>
      </c>
      <c r="B58" t="s">
        <v>44</v>
      </c>
      <c r="C58" t="s">
        <v>137</v>
      </c>
      <c r="D58">
        <v>272.38</v>
      </c>
      <c r="E58" t="s">
        <v>109</v>
      </c>
      <c r="F58">
        <v>272.38</v>
      </c>
      <c r="G58" t="s">
        <v>105</v>
      </c>
      <c r="H58" t="b">
        <v>0</v>
      </c>
      <c r="I58" t="s">
        <v>412</v>
      </c>
      <c r="J58" t="s">
        <v>343</v>
      </c>
    </row>
    <row r="59" spans="1:10" x14ac:dyDescent="0.3">
      <c r="A59" t="s">
        <v>354</v>
      </c>
      <c r="B59" t="s">
        <v>44</v>
      </c>
      <c r="C59" t="s">
        <v>543</v>
      </c>
      <c r="D59">
        <v>265.56</v>
      </c>
      <c r="E59" t="s">
        <v>109</v>
      </c>
      <c r="F59">
        <v>265.56</v>
      </c>
      <c r="G59" t="s">
        <v>105</v>
      </c>
      <c r="H59" t="b">
        <v>0</v>
      </c>
      <c r="I59" t="s">
        <v>412</v>
      </c>
      <c r="J59" t="s">
        <v>544</v>
      </c>
    </row>
    <row r="60" spans="1:10" x14ac:dyDescent="0.3">
      <c r="A60" t="s">
        <v>354</v>
      </c>
      <c r="B60" t="s">
        <v>44</v>
      </c>
      <c r="C60" t="s">
        <v>335</v>
      </c>
      <c r="D60">
        <v>247.84</v>
      </c>
      <c r="E60" t="s">
        <v>109</v>
      </c>
      <c r="F60">
        <v>247.84</v>
      </c>
      <c r="G60" t="s">
        <v>105</v>
      </c>
      <c r="H60" t="b">
        <v>0</v>
      </c>
      <c r="I60" t="s">
        <v>412</v>
      </c>
      <c r="J60" t="s">
        <v>336</v>
      </c>
    </row>
    <row r="61" spans="1:10" x14ac:dyDescent="0.3">
      <c r="A61" t="s">
        <v>354</v>
      </c>
      <c r="B61" t="s">
        <v>44</v>
      </c>
      <c r="C61" t="s">
        <v>545</v>
      </c>
      <c r="D61">
        <v>208.02</v>
      </c>
      <c r="E61" t="s">
        <v>109</v>
      </c>
      <c r="F61">
        <v>208.02</v>
      </c>
      <c r="G61" t="s">
        <v>105</v>
      </c>
      <c r="H61" t="b">
        <v>0</v>
      </c>
      <c r="I61" t="s">
        <v>412</v>
      </c>
      <c r="J61" t="s">
        <v>546</v>
      </c>
    </row>
    <row r="62" spans="1:10" x14ac:dyDescent="0.3">
      <c r="A62" t="s">
        <v>354</v>
      </c>
      <c r="B62" t="s">
        <v>44</v>
      </c>
      <c r="C62" t="s">
        <v>339</v>
      </c>
      <c r="D62">
        <v>317.07</v>
      </c>
      <c r="E62" t="s">
        <v>109</v>
      </c>
      <c r="F62">
        <v>317.07</v>
      </c>
      <c r="G62" t="s">
        <v>107</v>
      </c>
      <c r="H62" t="b">
        <v>0</v>
      </c>
      <c r="I62" t="s">
        <v>412</v>
      </c>
      <c r="J62" t="s">
        <v>340</v>
      </c>
    </row>
    <row r="63" spans="1:10" x14ac:dyDescent="0.3">
      <c r="A63" t="s">
        <v>354</v>
      </c>
      <c r="B63" t="s">
        <v>44</v>
      </c>
      <c r="C63" t="s">
        <v>409</v>
      </c>
      <c r="D63">
        <v>309.82</v>
      </c>
      <c r="E63" t="s">
        <v>109</v>
      </c>
      <c r="F63">
        <v>309.82</v>
      </c>
      <c r="G63" t="s">
        <v>105</v>
      </c>
      <c r="H63" t="b">
        <v>0</v>
      </c>
      <c r="I63" t="s">
        <v>412</v>
      </c>
      <c r="J63" t="s">
        <v>410</v>
      </c>
    </row>
    <row r="64" spans="1:10" x14ac:dyDescent="0.3">
      <c r="A64" t="s">
        <v>354</v>
      </c>
      <c r="B64" t="s">
        <v>44</v>
      </c>
      <c r="C64" t="s">
        <v>122</v>
      </c>
      <c r="D64">
        <v>335.82</v>
      </c>
      <c r="E64" t="s">
        <v>109</v>
      </c>
      <c r="F64">
        <v>335.82</v>
      </c>
      <c r="G64" t="s">
        <v>105</v>
      </c>
      <c r="H64" t="b">
        <v>0</v>
      </c>
      <c r="I64" t="s">
        <v>412</v>
      </c>
      <c r="J64" t="s">
        <v>332</v>
      </c>
    </row>
    <row r="65" spans="1:10" x14ac:dyDescent="0.3">
      <c r="A65" t="s">
        <v>354</v>
      </c>
      <c r="B65" t="s">
        <v>44</v>
      </c>
      <c r="C65" t="s">
        <v>337</v>
      </c>
      <c r="D65">
        <v>247.84</v>
      </c>
      <c r="E65" t="s">
        <v>109</v>
      </c>
      <c r="F65">
        <v>247.84</v>
      </c>
      <c r="G65" t="s">
        <v>105</v>
      </c>
      <c r="H65" t="b">
        <v>0</v>
      </c>
      <c r="I65" t="s">
        <v>412</v>
      </c>
      <c r="J65" t="s">
        <v>338</v>
      </c>
    </row>
    <row r="66" spans="1:10" x14ac:dyDescent="0.3">
      <c r="A66" t="s">
        <v>354</v>
      </c>
      <c r="B66" t="s">
        <v>44</v>
      </c>
      <c r="C66" t="s">
        <v>341</v>
      </c>
      <c r="D66">
        <v>243.43</v>
      </c>
      <c r="E66" t="s">
        <v>109</v>
      </c>
      <c r="F66">
        <v>243.43</v>
      </c>
      <c r="G66" t="s">
        <v>105</v>
      </c>
      <c r="H66" t="b">
        <v>0</v>
      </c>
      <c r="I66" t="s">
        <v>412</v>
      </c>
      <c r="J66" t="s">
        <v>342</v>
      </c>
    </row>
    <row r="67" spans="1:10" x14ac:dyDescent="0.3">
      <c r="A67" t="s">
        <v>354</v>
      </c>
      <c r="B67" t="s">
        <v>44</v>
      </c>
      <c r="C67" t="s">
        <v>547</v>
      </c>
      <c r="D67">
        <v>247.84</v>
      </c>
      <c r="E67" t="s">
        <v>109</v>
      </c>
      <c r="F67">
        <v>247.84</v>
      </c>
      <c r="G67" t="s">
        <v>105</v>
      </c>
      <c r="H67" t="b">
        <v>0</v>
      </c>
      <c r="I67" t="s">
        <v>412</v>
      </c>
      <c r="J67" t="s">
        <v>548</v>
      </c>
    </row>
    <row r="68" spans="1:10" x14ac:dyDescent="0.3">
      <c r="A68" t="s">
        <v>354</v>
      </c>
      <c r="B68" t="s">
        <v>44</v>
      </c>
      <c r="C68" t="s">
        <v>549</v>
      </c>
      <c r="D68">
        <v>292.11</v>
      </c>
      <c r="E68" t="s">
        <v>109</v>
      </c>
      <c r="F68">
        <v>292.11</v>
      </c>
      <c r="G68" t="s">
        <v>105</v>
      </c>
      <c r="H68" t="b">
        <v>0</v>
      </c>
      <c r="I68" t="s">
        <v>412</v>
      </c>
      <c r="J68" t="s">
        <v>550</v>
      </c>
    </row>
    <row r="69" spans="1:10" x14ac:dyDescent="0.3">
      <c r="A69" t="s">
        <v>354</v>
      </c>
      <c r="B69" t="s">
        <v>44</v>
      </c>
      <c r="C69" t="s">
        <v>551</v>
      </c>
      <c r="D69">
        <v>283.26</v>
      </c>
      <c r="E69" t="s">
        <v>109</v>
      </c>
      <c r="F69">
        <v>283.26</v>
      </c>
      <c r="G69" t="s">
        <v>105</v>
      </c>
      <c r="H69" t="b">
        <v>0</v>
      </c>
      <c r="I69" t="s">
        <v>412</v>
      </c>
      <c r="J69" t="s">
        <v>552</v>
      </c>
    </row>
    <row r="70" spans="1:10" x14ac:dyDescent="0.3">
      <c r="A70" t="s">
        <v>354</v>
      </c>
      <c r="B70" t="s">
        <v>44</v>
      </c>
      <c r="C70" t="s">
        <v>553</v>
      </c>
      <c r="D70">
        <v>274.41000000000003</v>
      </c>
      <c r="E70" t="s">
        <v>109</v>
      </c>
      <c r="F70">
        <v>274.41000000000003</v>
      </c>
      <c r="G70" t="s">
        <v>105</v>
      </c>
      <c r="H70" t="b">
        <v>0</v>
      </c>
      <c r="I70" t="s">
        <v>412</v>
      </c>
      <c r="J70" t="s">
        <v>554</v>
      </c>
    </row>
    <row r="71" spans="1:10" x14ac:dyDescent="0.3">
      <c r="A71" t="s">
        <v>354</v>
      </c>
      <c r="B71" t="s">
        <v>44</v>
      </c>
      <c r="C71" t="s">
        <v>350</v>
      </c>
      <c r="D71">
        <v>292.11</v>
      </c>
      <c r="E71" t="s">
        <v>109</v>
      </c>
      <c r="F71">
        <v>292.11</v>
      </c>
      <c r="G71" t="s">
        <v>105</v>
      </c>
      <c r="H71" t="b">
        <v>0</v>
      </c>
      <c r="I71" t="s">
        <v>412</v>
      </c>
      <c r="J71" t="s">
        <v>351</v>
      </c>
    </row>
    <row r="72" spans="1:10" x14ac:dyDescent="0.3">
      <c r="A72" t="s">
        <v>354</v>
      </c>
      <c r="B72" t="s">
        <v>44</v>
      </c>
      <c r="C72" t="s">
        <v>346</v>
      </c>
      <c r="D72">
        <v>309.82</v>
      </c>
      <c r="E72" t="s">
        <v>109</v>
      </c>
      <c r="F72">
        <v>309.82</v>
      </c>
      <c r="G72" t="s">
        <v>105</v>
      </c>
      <c r="H72" t="b">
        <v>0</v>
      </c>
      <c r="I72" t="s">
        <v>412</v>
      </c>
      <c r="J72" t="s">
        <v>347</v>
      </c>
    </row>
    <row r="73" spans="1:10" x14ac:dyDescent="0.3">
      <c r="A73" t="s">
        <v>354</v>
      </c>
      <c r="B73" t="s">
        <v>44</v>
      </c>
      <c r="C73" t="s">
        <v>348</v>
      </c>
      <c r="D73">
        <v>300.95999999999998</v>
      </c>
      <c r="E73" t="s">
        <v>109</v>
      </c>
      <c r="F73">
        <v>300.95999999999998</v>
      </c>
      <c r="G73" t="s">
        <v>105</v>
      </c>
      <c r="H73" t="b">
        <v>0</v>
      </c>
      <c r="I73" t="s">
        <v>412</v>
      </c>
      <c r="J73" t="s">
        <v>349</v>
      </c>
    </row>
    <row r="74" spans="1:10" x14ac:dyDescent="0.3">
      <c r="A74" t="s">
        <v>353</v>
      </c>
      <c r="B74" t="s">
        <v>44</v>
      </c>
      <c r="C74" t="s">
        <v>190</v>
      </c>
      <c r="D74">
        <v>274.95</v>
      </c>
      <c r="E74" t="s">
        <v>111</v>
      </c>
      <c r="F74">
        <v>321.69149999999996</v>
      </c>
      <c r="G74" t="s">
        <v>107</v>
      </c>
      <c r="H74" t="b">
        <v>1</v>
      </c>
      <c r="I74" t="s">
        <v>412</v>
      </c>
      <c r="J74" t="s">
        <v>556</v>
      </c>
    </row>
    <row r="75" spans="1:10" x14ac:dyDescent="0.3">
      <c r="A75" t="s">
        <v>353</v>
      </c>
      <c r="B75" t="s">
        <v>44</v>
      </c>
      <c r="C75" t="s">
        <v>190</v>
      </c>
      <c r="D75">
        <v>269.99</v>
      </c>
      <c r="E75" t="s">
        <v>111</v>
      </c>
      <c r="F75">
        <v>315.88830000000002</v>
      </c>
      <c r="G75" t="s">
        <v>107</v>
      </c>
      <c r="H75" t="b">
        <v>1</v>
      </c>
      <c r="I75" t="s">
        <v>412</v>
      </c>
      <c r="J75" t="s">
        <v>557</v>
      </c>
    </row>
    <row r="76" spans="1:10" x14ac:dyDescent="0.3">
      <c r="A76" t="s">
        <v>353</v>
      </c>
      <c r="B76" t="s">
        <v>44</v>
      </c>
      <c r="C76" t="s">
        <v>480</v>
      </c>
      <c r="D76">
        <v>187.92</v>
      </c>
      <c r="E76" t="s">
        <v>111</v>
      </c>
      <c r="F76">
        <v>219.86639999999997</v>
      </c>
      <c r="G76" t="s">
        <v>105</v>
      </c>
      <c r="H76" t="b">
        <v>0</v>
      </c>
      <c r="I76" t="s">
        <v>412</v>
      </c>
      <c r="J76" t="s">
        <v>481</v>
      </c>
    </row>
    <row r="77" spans="1:10" x14ac:dyDescent="0.3">
      <c r="A77" t="s">
        <v>353</v>
      </c>
      <c r="B77" t="s">
        <v>44</v>
      </c>
      <c r="C77" t="s">
        <v>191</v>
      </c>
      <c r="D77">
        <v>261.88</v>
      </c>
      <c r="E77" t="s">
        <v>111</v>
      </c>
      <c r="F77">
        <v>306.39959999999996</v>
      </c>
      <c r="G77" t="s">
        <v>112</v>
      </c>
      <c r="H77" t="b">
        <v>0</v>
      </c>
      <c r="I77" t="s">
        <v>412</v>
      </c>
      <c r="J77" t="s">
        <v>192</v>
      </c>
    </row>
    <row r="78" spans="1:10" x14ac:dyDescent="0.3">
      <c r="A78" t="s">
        <v>353</v>
      </c>
      <c r="B78" t="s">
        <v>44</v>
      </c>
      <c r="C78" t="s">
        <v>482</v>
      </c>
      <c r="D78">
        <v>198.32</v>
      </c>
      <c r="E78" t="s">
        <v>111</v>
      </c>
      <c r="F78">
        <v>232.03439999999998</v>
      </c>
      <c r="G78" t="s">
        <v>105</v>
      </c>
      <c r="H78" t="b">
        <v>0</v>
      </c>
      <c r="I78" t="s">
        <v>412</v>
      </c>
      <c r="J78" t="s">
        <v>483</v>
      </c>
    </row>
    <row r="79" spans="1:10" x14ac:dyDescent="0.3">
      <c r="A79" t="s">
        <v>353</v>
      </c>
      <c r="B79" t="s">
        <v>44</v>
      </c>
      <c r="C79" t="s">
        <v>389</v>
      </c>
      <c r="D79">
        <v>172.32</v>
      </c>
      <c r="E79" t="s">
        <v>111</v>
      </c>
      <c r="F79">
        <v>201.61439999999999</v>
      </c>
      <c r="G79" t="s">
        <v>105</v>
      </c>
      <c r="H79" t="b">
        <v>0</v>
      </c>
      <c r="I79" t="s">
        <v>412</v>
      </c>
      <c r="J79" t="s">
        <v>390</v>
      </c>
    </row>
    <row r="80" spans="1:10" x14ac:dyDescent="0.3">
      <c r="A80" t="s">
        <v>353</v>
      </c>
      <c r="B80" t="s">
        <v>44</v>
      </c>
      <c r="C80" t="s">
        <v>484</v>
      </c>
      <c r="D80">
        <v>170.11</v>
      </c>
      <c r="E80" t="s">
        <v>111</v>
      </c>
      <c r="F80">
        <v>199.02870000000001</v>
      </c>
      <c r="G80" t="s">
        <v>105</v>
      </c>
      <c r="H80" t="b">
        <v>0</v>
      </c>
      <c r="I80" t="s">
        <v>412</v>
      </c>
      <c r="J80" t="s">
        <v>485</v>
      </c>
    </row>
    <row r="81" spans="1:10" x14ac:dyDescent="0.3">
      <c r="A81" t="s">
        <v>353</v>
      </c>
      <c r="B81" t="s">
        <v>44</v>
      </c>
      <c r="C81" t="s">
        <v>486</v>
      </c>
      <c r="D81">
        <v>219.12</v>
      </c>
      <c r="E81" t="s">
        <v>111</v>
      </c>
      <c r="F81">
        <v>256.37040000000002</v>
      </c>
      <c r="G81" t="s">
        <v>105</v>
      </c>
      <c r="H81" t="b">
        <v>0</v>
      </c>
      <c r="I81" t="s">
        <v>412</v>
      </c>
      <c r="J81" t="s">
        <v>487</v>
      </c>
    </row>
    <row r="82" spans="1:10" x14ac:dyDescent="0.3">
      <c r="A82" t="s">
        <v>353</v>
      </c>
      <c r="B82" t="s">
        <v>44</v>
      </c>
      <c r="C82" t="s">
        <v>210</v>
      </c>
      <c r="D82">
        <v>208.72</v>
      </c>
      <c r="E82" t="s">
        <v>111</v>
      </c>
      <c r="F82">
        <v>244.20239999999998</v>
      </c>
      <c r="G82" t="s">
        <v>105</v>
      </c>
      <c r="H82" t="b">
        <v>0</v>
      </c>
      <c r="I82" t="s">
        <v>412</v>
      </c>
      <c r="J82" t="s">
        <v>488</v>
      </c>
    </row>
    <row r="83" spans="1:10" x14ac:dyDescent="0.3">
      <c r="A83" t="s">
        <v>353</v>
      </c>
      <c r="B83" t="s">
        <v>44</v>
      </c>
      <c r="C83" t="s">
        <v>196</v>
      </c>
      <c r="D83">
        <v>309.49</v>
      </c>
      <c r="E83" t="s">
        <v>111</v>
      </c>
      <c r="F83">
        <v>362.10329999999999</v>
      </c>
      <c r="G83" t="s">
        <v>112</v>
      </c>
      <c r="H83" t="b">
        <v>1</v>
      </c>
      <c r="I83" t="s">
        <v>412</v>
      </c>
      <c r="J83" t="s">
        <v>558</v>
      </c>
    </row>
    <row r="84" spans="1:10" x14ac:dyDescent="0.3">
      <c r="A84" t="s">
        <v>353</v>
      </c>
      <c r="B84" t="s">
        <v>44</v>
      </c>
      <c r="C84" t="s">
        <v>201</v>
      </c>
      <c r="D84">
        <v>294</v>
      </c>
      <c r="E84" t="s">
        <v>111</v>
      </c>
      <c r="F84">
        <v>343.97999999999996</v>
      </c>
      <c r="G84" t="s">
        <v>112</v>
      </c>
      <c r="H84" t="b">
        <v>1</v>
      </c>
      <c r="I84" t="s">
        <v>412</v>
      </c>
      <c r="J84" t="s">
        <v>202</v>
      </c>
    </row>
    <row r="85" spans="1:10" x14ac:dyDescent="0.3">
      <c r="A85" t="s">
        <v>353</v>
      </c>
      <c r="B85" t="s">
        <v>44</v>
      </c>
      <c r="C85" t="s">
        <v>193</v>
      </c>
      <c r="D85">
        <v>185.57</v>
      </c>
      <c r="E85" t="s">
        <v>111</v>
      </c>
      <c r="F85">
        <v>217.11689999999999</v>
      </c>
      <c r="G85" t="s">
        <v>105</v>
      </c>
      <c r="H85" t="b">
        <v>0</v>
      </c>
      <c r="I85" t="s">
        <v>412</v>
      </c>
      <c r="J85" t="s">
        <v>194</v>
      </c>
    </row>
    <row r="86" spans="1:10" x14ac:dyDescent="0.3">
      <c r="A86" t="s">
        <v>353</v>
      </c>
      <c r="B86" t="s">
        <v>44</v>
      </c>
      <c r="C86" t="s">
        <v>489</v>
      </c>
      <c r="D86">
        <v>256.5</v>
      </c>
      <c r="E86" t="s">
        <v>111</v>
      </c>
      <c r="F86">
        <v>300.10499999999996</v>
      </c>
      <c r="G86" t="s">
        <v>112</v>
      </c>
      <c r="H86" t="b">
        <v>0</v>
      </c>
      <c r="I86" t="s">
        <v>412</v>
      </c>
      <c r="J86" t="s">
        <v>490</v>
      </c>
    </row>
    <row r="87" spans="1:10" x14ac:dyDescent="0.3">
      <c r="A87" t="s">
        <v>353</v>
      </c>
      <c r="B87" t="s">
        <v>44</v>
      </c>
      <c r="C87" t="s">
        <v>203</v>
      </c>
      <c r="D87">
        <v>254.99</v>
      </c>
      <c r="E87" t="s">
        <v>111</v>
      </c>
      <c r="F87">
        <v>298.3383</v>
      </c>
      <c r="G87" t="s">
        <v>108</v>
      </c>
      <c r="H87" t="b">
        <v>1</v>
      </c>
      <c r="I87" t="s">
        <v>412</v>
      </c>
      <c r="J87" t="s">
        <v>204</v>
      </c>
    </row>
    <row r="88" spans="1:10" x14ac:dyDescent="0.3">
      <c r="A88" t="s">
        <v>353</v>
      </c>
      <c r="B88" t="s">
        <v>44</v>
      </c>
      <c r="C88" t="s">
        <v>199</v>
      </c>
      <c r="D88">
        <v>289</v>
      </c>
      <c r="E88" t="s">
        <v>111</v>
      </c>
      <c r="F88">
        <v>338.13</v>
      </c>
      <c r="G88" t="s">
        <v>112</v>
      </c>
      <c r="H88" t="b">
        <v>0</v>
      </c>
      <c r="I88" t="s">
        <v>412</v>
      </c>
      <c r="J88" t="s">
        <v>200</v>
      </c>
    </row>
    <row r="89" spans="1:10" x14ac:dyDescent="0.3">
      <c r="A89" t="s">
        <v>353</v>
      </c>
      <c r="B89" t="s">
        <v>44</v>
      </c>
      <c r="C89" t="s">
        <v>207</v>
      </c>
      <c r="D89">
        <v>259.99</v>
      </c>
      <c r="E89" t="s">
        <v>111</v>
      </c>
      <c r="F89">
        <v>304.18829999999997</v>
      </c>
      <c r="G89" t="s">
        <v>107</v>
      </c>
      <c r="H89" t="b">
        <v>0</v>
      </c>
      <c r="I89" t="s">
        <v>412</v>
      </c>
      <c r="J89" t="s">
        <v>208</v>
      </c>
    </row>
    <row r="90" spans="1:10" x14ac:dyDescent="0.3">
      <c r="A90" t="s">
        <v>353</v>
      </c>
      <c r="B90" t="s">
        <v>44</v>
      </c>
      <c r="C90" t="s">
        <v>491</v>
      </c>
      <c r="D90">
        <v>200</v>
      </c>
      <c r="E90" t="s">
        <v>111</v>
      </c>
      <c r="F90">
        <v>234</v>
      </c>
      <c r="G90" t="s">
        <v>105</v>
      </c>
      <c r="H90" t="b">
        <v>0</v>
      </c>
      <c r="I90" t="s">
        <v>412</v>
      </c>
      <c r="J90" t="s">
        <v>492</v>
      </c>
    </row>
    <row r="91" spans="1:10" x14ac:dyDescent="0.3">
      <c r="A91" t="s">
        <v>353</v>
      </c>
      <c r="B91" t="s">
        <v>44</v>
      </c>
      <c r="C91" t="s">
        <v>391</v>
      </c>
      <c r="D91">
        <v>229.52</v>
      </c>
      <c r="E91" t="s">
        <v>111</v>
      </c>
      <c r="F91">
        <v>268.53839999999997</v>
      </c>
      <c r="G91" t="s">
        <v>105</v>
      </c>
      <c r="H91" t="b">
        <v>0</v>
      </c>
      <c r="I91" t="s">
        <v>412</v>
      </c>
      <c r="J91" t="s">
        <v>392</v>
      </c>
    </row>
    <row r="92" spans="1:10" x14ac:dyDescent="0.3">
      <c r="A92" t="s">
        <v>353</v>
      </c>
      <c r="B92" t="s">
        <v>44</v>
      </c>
      <c r="C92" t="s">
        <v>195</v>
      </c>
      <c r="D92">
        <v>239</v>
      </c>
      <c r="E92" t="s">
        <v>111</v>
      </c>
      <c r="F92">
        <v>279.63</v>
      </c>
      <c r="G92" t="s">
        <v>108</v>
      </c>
      <c r="H92" t="b">
        <v>1</v>
      </c>
      <c r="I92" t="s">
        <v>412</v>
      </c>
      <c r="J92" t="s">
        <v>559</v>
      </c>
    </row>
    <row r="93" spans="1:10" x14ac:dyDescent="0.3">
      <c r="A93" t="s">
        <v>353</v>
      </c>
      <c r="B93" t="s">
        <v>44</v>
      </c>
      <c r="C93" t="s">
        <v>405</v>
      </c>
      <c r="D93">
        <v>229.52</v>
      </c>
      <c r="E93" t="s">
        <v>111</v>
      </c>
      <c r="F93">
        <v>268.53839999999997</v>
      </c>
      <c r="G93" t="s">
        <v>105</v>
      </c>
      <c r="H93" t="b">
        <v>0</v>
      </c>
      <c r="I93" t="s">
        <v>412</v>
      </c>
      <c r="J93" t="s">
        <v>406</v>
      </c>
    </row>
    <row r="94" spans="1:10" x14ac:dyDescent="0.3">
      <c r="A94" t="s">
        <v>353</v>
      </c>
      <c r="B94" t="s">
        <v>44</v>
      </c>
      <c r="C94" t="s">
        <v>214</v>
      </c>
      <c r="D94">
        <v>229.99</v>
      </c>
      <c r="E94" t="s">
        <v>111</v>
      </c>
      <c r="F94">
        <v>269.0883</v>
      </c>
      <c r="G94" t="s">
        <v>105</v>
      </c>
      <c r="H94" t="b">
        <v>0</v>
      </c>
      <c r="I94" t="s">
        <v>412</v>
      </c>
      <c r="J94" t="s">
        <v>215</v>
      </c>
    </row>
    <row r="95" spans="1:10" x14ac:dyDescent="0.3">
      <c r="A95" t="s">
        <v>353</v>
      </c>
      <c r="B95" t="s">
        <v>44</v>
      </c>
      <c r="C95" t="s">
        <v>209</v>
      </c>
      <c r="D95">
        <v>299.99</v>
      </c>
      <c r="E95" t="s">
        <v>111</v>
      </c>
      <c r="F95">
        <v>350.98829999999998</v>
      </c>
      <c r="G95" t="s">
        <v>112</v>
      </c>
      <c r="H95" t="b">
        <v>1</v>
      </c>
      <c r="I95" t="s">
        <v>412</v>
      </c>
      <c r="J95" t="s">
        <v>493</v>
      </c>
    </row>
    <row r="96" spans="1:10" x14ac:dyDescent="0.3">
      <c r="A96" t="s">
        <v>353</v>
      </c>
      <c r="B96" t="s">
        <v>44</v>
      </c>
      <c r="C96" t="s">
        <v>292</v>
      </c>
      <c r="D96">
        <v>255</v>
      </c>
      <c r="E96" t="s">
        <v>111</v>
      </c>
      <c r="F96">
        <v>298.34999999999997</v>
      </c>
      <c r="G96" t="s">
        <v>106</v>
      </c>
      <c r="H96" t="b">
        <v>1</v>
      </c>
      <c r="I96" t="s">
        <v>412</v>
      </c>
      <c r="J96" t="s">
        <v>560</v>
      </c>
    </row>
    <row r="97" spans="1:10" x14ac:dyDescent="0.3">
      <c r="A97" t="s">
        <v>353</v>
      </c>
      <c r="B97" t="s">
        <v>44</v>
      </c>
      <c r="C97" t="s">
        <v>293</v>
      </c>
      <c r="D97">
        <v>285.99</v>
      </c>
      <c r="E97" t="s">
        <v>111</v>
      </c>
      <c r="F97">
        <v>334.60829999999999</v>
      </c>
      <c r="G97" t="s">
        <v>108</v>
      </c>
      <c r="H97" t="b">
        <v>1</v>
      </c>
      <c r="I97" t="s">
        <v>412</v>
      </c>
      <c r="J97" t="s">
        <v>561</v>
      </c>
    </row>
    <row r="98" spans="1:10" x14ac:dyDescent="0.3">
      <c r="A98" t="s">
        <v>353</v>
      </c>
      <c r="B98" t="s">
        <v>44</v>
      </c>
      <c r="C98" t="s">
        <v>197</v>
      </c>
      <c r="D98">
        <v>259.99</v>
      </c>
      <c r="E98" t="s">
        <v>111</v>
      </c>
      <c r="F98">
        <v>304.18829999999997</v>
      </c>
      <c r="G98" t="s">
        <v>105</v>
      </c>
      <c r="H98" t="b">
        <v>1</v>
      </c>
      <c r="I98" t="s">
        <v>412</v>
      </c>
      <c r="J98" t="s">
        <v>198</v>
      </c>
    </row>
    <row r="99" spans="1:10" x14ac:dyDescent="0.3">
      <c r="A99" t="s">
        <v>353</v>
      </c>
      <c r="B99" t="s">
        <v>44</v>
      </c>
      <c r="C99" t="s">
        <v>393</v>
      </c>
      <c r="D99">
        <v>254.99</v>
      </c>
      <c r="E99" t="s">
        <v>111</v>
      </c>
      <c r="F99">
        <v>298.3383</v>
      </c>
      <c r="G99" t="s">
        <v>106</v>
      </c>
      <c r="H99" t="b">
        <v>1</v>
      </c>
      <c r="I99" t="s">
        <v>412</v>
      </c>
      <c r="J99" t="s">
        <v>394</v>
      </c>
    </row>
    <row r="100" spans="1:10" x14ac:dyDescent="0.3">
      <c r="A100" t="s">
        <v>353</v>
      </c>
      <c r="B100" t="s">
        <v>44</v>
      </c>
      <c r="C100" t="s">
        <v>271</v>
      </c>
      <c r="D100">
        <v>219.12</v>
      </c>
      <c r="E100" t="s">
        <v>111</v>
      </c>
      <c r="F100">
        <v>256.37040000000002</v>
      </c>
      <c r="G100" t="s">
        <v>105</v>
      </c>
      <c r="H100" t="b">
        <v>0</v>
      </c>
      <c r="I100" t="s">
        <v>412</v>
      </c>
      <c r="J100" t="s">
        <v>272</v>
      </c>
    </row>
    <row r="101" spans="1:10" x14ac:dyDescent="0.3">
      <c r="A101" t="s">
        <v>353</v>
      </c>
      <c r="B101" t="s">
        <v>44</v>
      </c>
      <c r="C101" t="s">
        <v>236</v>
      </c>
      <c r="D101">
        <v>299.99</v>
      </c>
      <c r="E101" t="s">
        <v>111</v>
      </c>
      <c r="F101">
        <v>350.98829999999998</v>
      </c>
      <c r="G101" t="s">
        <v>112</v>
      </c>
      <c r="H101" t="b">
        <v>1</v>
      </c>
      <c r="I101" t="s">
        <v>412</v>
      </c>
      <c r="J101" t="s">
        <v>237</v>
      </c>
    </row>
    <row r="102" spans="1:10" x14ac:dyDescent="0.3">
      <c r="A102" t="s">
        <v>353</v>
      </c>
      <c r="B102" t="s">
        <v>44</v>
      </c>
      <c r="C102" t="s">
        <v>224</v>
      </c>
      <c r="D102">
        <v>187.92</v>
      </c>
      <c r="E102" t="s">
        <v>111</v>
      </c>
      <c r="F102">
        <v>219.86639999999997</v>
      </c>
      <c r="G102" t="s">
        <v>105</v>
      </c>
      <c r="H102" t="b">
        <v>0</v>
      </c>
      <c r="I102" t="s">
        <v>412</v>
      </c>
      <c r="J102" t="s">
        <v>225</v>
      </c>
    </row>
    <row r="103" spans="1:10" x14ac:dyDescent="0.3">
      <c r="A103" t="s">
        <v>353</v>
      </c>
      <c r="B103" t="s">
        <v>44</v>
      </c>
      <c r="C103" t="s">
        <v>210</v>
      </c>
      <c r="D103">
        <v>210</v>
      </c>
      <c r="E103" t="s">
        <v>111</v>
      </c>
      <c r="F103">
        <v>245.7</v>
      </c>
      <c r="G103" t="s">
        <v>105</v>
      </c>
      <c r="H103" t="b">
        <v>0</v>
      </c>
      <c r="I103" t="s">
        <v>412</v>
      </c>
      <c r="J103" t="s">
        <v>494</v>
      </c>
    </row>
    <row r="104" spans="1:10" x14ac:dyDescent="0.3">
      <c r="A104" t="s">
        <v>353</v>
      </c>
      <c r="B104" t="s">
        <v>44</v>
      </c>
      <c r="C104" t="s">
        <v>258</v>
      </c>
      <c r="D104">
        <v>224.32</v>
      </c>
      <c r="E104" t="s">
        <v>111</v>
      </c>
      <c r="F104">
        <v>262.45439999999996</v>
      </c>
      <c r="G104" t="s">
        <v>105</v>
      </c>
      <c r="H104" t="b">
        <v>0</v>
      </c>
      <c r="I104" t="s">
        <v>412</v>
      </c>
      <c r="J104" t="s">
        <v>259</v>
      </c>
    </row>
    <row r="105" spans="1:10" x14ac:dyDescent="0.3">
      <c r="A105" t="s">
        <v>353</v>
      </c>
      <c r="B105" t="s">
        <v>44</v>
      </c>
      <c r="C105" t="s">
        <v>399</v>
      </c>
      <c r="D105">
        <v>206.86</v>
      </c>
      <c r="E105" t="s">
        <v>111</v>
      </c>
      <c r="F105">
        <v>242.02619999999999</v>
      </c>
      <c r="G105" t="s">
        <v>105</v>
      </c>
      <c r="H105" t="b">
        <v>0</v>
      </c>
      <c r="I105" t="s">
        <v>412</v>
      </c>
      <c r="J105" t="s">
        <v>400</v>
      </c>
    </row>
    <row r="106" spans="1:10" x14ac:dyDescent="0.3">
      <c r="A106" t="s">
        <v>353</v>
      </c>
      <c r="B106" t="s">
        <v>44</v>
      </c>
      <c r="C106" t="s">
        <v>230</v>
      </c>
      <c r="D106">
        <v>312</v>
      </c>
      <c r="E106" t="s">
        <v>111</v>
      </c>
      <c r="F106">
        <v>365.03999999999996</v>
      </c>
      <c r="G106" t="s">
        <v>105</v>
      </c>
      <c r="H106" t="b">
        <v>0</v>
      </c>
      <c r="I106" t="s">
        <v>412</v>
      </c>
      <c r="J106" t="s">
        <v>231</v>
      </c>
    </row>
    <row r="107" spans="1:10" x14ac:dyDescent="0.3">
      <c r="A107" t="s">
        <v>353</v>
      </c>
      <c r="B107" t="s">
        <v>44</v>
      </c>
      <c r="C107" t="s">
        <v>395</v>
      </c>
      <c r="D107">
        <v>219.12</v>
      </c>
      <c r="E107" t="s">
        <v>111</v>
      </c>
      <c r="F107">
        <v>256.37040000000002</v>
      </c>
      <c r="G107" t="s">
        <v>105</v>
      </c>
      <c r="H107" t="b">
        <v>0</v>
      </c>
      <c r="I107" t="s">
        <v>412</v>
      </c>
      <c r="J107" t="s">
        <v>396</v>
      </c>
    </row>
    <row r="108" spans="1:10" x14ac:dyDescent="0.3">
      <c r="A108" t="s">
        <v>353</v>
      </c>
      <c r="B108" t="s">
        <v>44</v>
      </c>
      <c r="C108" t="s">
        <v>212</v>
      </c>
      <c r="D108">
        <v>279</v>
      </c>
      <c r="E108" t="s">
        <v>111</v>
      </c>
      <c r="F108">
        <v>326.43</v>
      </c>
      <c r="G108" t="s">
        <v>112</v>
      </c>
      <c r="H108" t="b">
        <v>0</v>
      </c>
      <c r="I108" t="s">
        <v>412</v>
      </c>
      <c r="J108" t="s">
        <v>213</v>
      </c>
    </row>
    <row r="109" spans="1:10" x14ac:dyDescent="0.3">
      <c r="A109" t="s">
        <v>353</v>
      </c>
      <c r="B109" t="s">
        <v>44</v>
      </c>
      <c r="C109" t="s">
        <v>207</v>
      </c>
      <c r="D109">
        <v>265.99</v>
      </c>
      <c r="E109" t="s">
        <v>111</v>
      </c>
      <c r="F109">
        <v>311.20830000000001</v>
      </c>
      <c r="G109" t="s">
        <v>107</v>
      </c>
      <c r="H109" t="b">
        <v>0</v>
      </c>
      <c r="I109" t="s">
        <v>412</v>
      </c>
      <c r="J109" t="s">
        <v>219</v>
      </c>
    </row>
    <row r="110" spans="1:10" x14ac:dyDescent="0.3">
      <c r="A110" t="s">
        <v>353</v>
      </c>
      <c r="B110" t="s">
        <v>44</v>
      </c>
      <c r="C110" t="s">
        <v>222</v>
      </c>
      <c r="D110">
        <v>239</v>
      </c>
      <c r="E110" t="s">
        <v>111</v>
      </c>
      <c r="F110">
        <v>279.63</v>
      </c>
      <c r="G110" t="s">
        <v>108</v>
      </c>
      <c r="H110" t="b">
        <v>1</v>
      </c>
      <c r="I110" t="s">
        <v>412</v>
      </c>
      <c r="J110" t="s">
        <v>223</v>
      </c>
    </row>
    <row r="111" spans="1:10" x14ac:dyDescent="0.3">
      <c r="A111" t="s">
        <v>353</v>
      </c>
      <c r="B111" t="s">
        <v>44</v>
      </c>
      <c r="C111" t="s">
        <v>226</v>
      </c>
      <c r="D111">
        <v>210</v>
      </c>
      <c r="E111" t="s">
        <v>111</v>
      </c>
      <c r="F111">
        <v>245.7</v>
      </c>
      <c r="G111" t="s">
        <v>105</v>
      </c>
      <c r="H111" t="b">
        <v>0</v>
      </c>
      <c r="I111" t="s">
        <v>412</v>
      </c>
      <c r="J111" t="s">
        <v>495</v>
      </c>
    </row>
    <row r="112" spans="1:10" x14ac:dyDescent="0.3">
      <c r="A112" t="s">
        <v>353</v>
      </c>
      <c r="B112" t="s">
        <v>44</v>
      </c>
      <c r="C112" t="s">
        <v>242</v>
      </c>
      <c r="D112">
        <v>289.99</v>
      </c>
      <c r="E112" t="s">
        <v>111</v>
      </c>
      <c r="F112">
        <v>339.28829999999999</v>
      </c>
      <c r="G112" t="s">
        <v>112</v>
      </c>
      <c r="H112" t="b">
        <v>1</v>
      </c>
      <c r="I112" t="s">
        <v>412</v>
      </c>
      <c r="J112" t="s">
        <v>243</v>
      </c>
    </row>
    <row r="113" spans="1:10" x14ac:dyDescent="0.3">
      <c r="A113" t="s">
        <v>353</v>
      </c>
      <c r="B113" t="s">
        <v>44</v>
      </c>
      <c r="C113" t="s">
        <v>302</v>
      </c>
      <c r="D113">
        <v>284.99</v>
      </c>
      <c r="E113" t="s">
        <v>111</v>
      </c>
      <c r="F113">
        <v>333.43829999999997</v>
      </c>
      <c r="G113" t="s">
        <v>107</v>
      </c>
      <c r="H113" t="b">
        <v>1</v>
      </c>
      <c r="I113" t="s">
        <v>412</v>
      </c>
      <c r="J113" t="s">
        <v>303</v>
      </c>
    </row>
    <row r="114" spans="1:10" x14ac:dyDescent="0.3">
      <c r="A114" t="s">
        <v>353</v>
      </c>
      <c r="B114" t="s">
        <v>44</v>
      </c>
      <c r="C114" t="s">
        <v>496</v>
      </c>
      <c r="D114">
        <v>319.99</v>
      </c>
      <c r="E114" t="s">
        <v>111</v>
      </c>
      <c r="F114">
        <v>374.38830000000002</v>
      </c>
      <c r="G114" t="s">
        <v>112</v>
      </c>
      <c r="H114" t="b">
        <v>0</v>
      </c>
      <c r="I114" t="s">
        <v>412</v>
      </c>
      <c r="J114" t="s">
        <v>497</v>
      </c>
    </row>
    <row r="115" spans="1:10" x14ac:dyDescent="0.3">
      <c r="A115" t="s">
        <v>353</v>
      </c>
      <c r="B115" t="s">
        <v>44</v>
      </c>
      <c r="C115" t="s">
        <v>498</v>
      </c>
      <c r="D115">
        <v>271.12</v>
      </c>
      <c r="E115" t="s">
        <v>111</v>
      </c>
      <c r="F115">
        <v>317.21039999999999</v>
      </c>
      <c r="G115" t="s">
        <v>105</v>
      </c>
      <c r="H115" t="b">
        <v>0</v>
      </c>
      <c r="I115" t="s">
        <v>412</v>
      </c>
      <c r="J115" t="s">
        <v>499</v>
      </c>
    </row>
    <row r="116" spans="1:10" x14ac:dyDescent="0.3">
      <c r="A116" t="s">
        <v>353</v>
      </c>
      <c r="B116" t="s">
        <v>44</v>
      </c>
      <c r="C116" t="s">
        <v>403</v>
      </c>
      <c r="D116">
        <v>279</v>
      </c>
      <c r="E116" t="s">
        <v>111</v>
      </c>
      <c r="F116">
        <v>326.43</v>
      </c>
      <c r="G116" t="s">
        <v>105</v>
      </c>
      <c r="H116" t="b">
        <v>0</v>
      </c>
      <c r="I116" t="s">
        <v>412</v>
      </c>
      <c r="J116" t="s">
        <v>404</v>
      </c>
    </row>
    <row r="117" spans="1:10" x14ac:dyDescent="0.3">
      <c r="A117" t="s">
        <v>353</v>
      </c>
      <c r="B117" t="s">
        <v>44</v>
      </c>
      <c r="C117" t="s">
        <v>244</v>
      </c>
      <c r="D117">
        <v>325</v>
      </c>
      <c r="E117" t="s">
        <v>111</v>
      </c>
      <c r="F117">
        <v>380.25</v>
      </c>
      <c r="G117" t="s">
        <v>112</v>
      </c>
      <c r="H117" t="b">
        <v>1</v>
      </c>
      <c r="I117" t="s">
        <v>412</v>
      </c>
      <c r="J117" t="s">
        <v>245</v>
      </c>
    </row>
    <row r="118" spans="1:10" x14ac:dyDescent="0.3">
      <c r="A118" t="s">
        <v>353</v>
      </c>
      <c r="B118" t="s">
        <v>44</v>
      </c>
      <c r="C118" t="s">
        <v>273</v>
      </c>
      <c r="D118">
        <v>274.99</v>
      </c>
      <c r="E118" t="s">
        <v>111</v>
      </c>
      <c r="F118">
        <v>321.73829999999998</v>
      </c>
      <c r="G118" t="s">
        <v>107</v>
      </c>
      <c r="H118" t="b">
        <v>1</v>
      </c>
      <c r="I118" t="s">
        <v>412</v>
      </c>
      <c r="J118" t="s">
        <v>274</v>
      </c>
    </row>
    <row r="119" spans="1:10" x14ac:dyDescent="0.3">
      <c r="A119" t="s">
        <v>353</v>
      </c>
      <c r="B119" t="s">
        <v>44</v>
      </c>
      <c r="C119" t="s">
        <v>500</v>
      </c>
      <c r="D119">
        <v>198.32</v>
      </c>
      <c r="E119" t="s">
        <v>111</v>
      </c>
      <c r="F119">
        <v>232.03439999999998</v>
      </c>
      <c r="G119" t="s">
        <v>105</v>
      </c>
      <c r="H119" t="b">
        <v>0</v>
      </c>
      <c r="I119" t="s">
        <v>412</v>
      </c>
      <c r="J119" t="s">
        <v>501</v>
      </c>
    </row>
    <row r="120" spans="1:10" x14ac:dyDescent="0.3">
      <c r="A120" t="s">
        <v>353</v>
      </c>
      <c r="B120" t="s">
        <v>44</v>
      </c>
      <c r="C120" t="s">
        <v>228</v>
      </c>
      <c r="D120">
        <v>174.99</v>
      </c>
      <c r="E120" t="s">
        <v>111</v>
      </c>
      <c r="F120">
        <v>204.73830000000001</v>
      </c>
      <c r="G120" t="s">
        <v>105</v>
      </c>
      <c r="H120" t="b">
        <v>0</v>
      </c>
      <c r="I120" t="s">
        <v>412</v>
      </c>
      <c r="J120" t="s">
        <v>229</v>
      </c>
    </row>
    <row r="121" spans="1:10" x14ac:dyDescent="0.3">
      <c r="A121" t="s">
        <v>353</v>
      </c>
      <c r="B121" t="s">
        <v>44</v>
      </c>
      <c r="C121" t="s">
        <v>210</v>
      </c>
      <c r="D121">
        <v>249.28</v>
      </c>
      <c r="E121" t="s">
        <v>111</v>
      </c>
      <c r="F121">
        <v>291.6576</v>
      </c>
      <c r="G121" t="s">
        <v>105</v>
      </c>
      <c r="H121" t="b">
        <v>0</v>
      </c>
      <c r="I121" t="s">
        <v>412</v>
      </c>
      <c r="J121" t="s">
        <v>211</v>
      </c>
    </row>
    <row r="122" spans="1:10" x14ac:dyDescent="0.3">
      <c r="A122" t="s">
        <v>353</v>
      </c>
      <c r="B122" t="s">
        <v>44</v>
      </c>
      <c r="C122" t="s">
        <v>314</v>
      </c>
      <c r="D122">
        <v>230</v>
      </c>
      <c r="E122" t="s">
        <v>111</v>
      </c>
      <c r="F122">
        <v>269.09999999999997</v>
      </c>
      <c r="G122" t="s">
        <v>105</v>
      </c>
      <c r="H122" t="b">
        <v>0</v>
      </c>
      <c r="I122" t="s">
        <v>412</v>
      </c>
      <c r="J122" t="s">
        <v>502</v>
      </c>
    </row>
    <row r="123" spans="1:10" x14ac:dyDescent="0.3">
      <c r="A123" t="s">
        <v>353</v>
      </c>
      <c r="B123" t="s">
        <v>44</v>
      </c>
      <c r="C123" t="s">
        <v>226</v>
      </c>
      <c r="D123">
        <v>199</v>
      </c>
      <c r="E123" t="s">
        <v>111</v>
      </c>
      <c r="F123">
        <v>232.82999999999998</v>
      </c>
      <c r="G123" t="s">
        <v>105</v>
      </c>
      <c r="H123" t="b">
        <v>0</v>
      </c>
      <c r="I123" t="s">
        <v>412</v>
      </c>
      <c r="J123" t="s">
        <v>227</v>
      </c>
    </row>
    <row r="124" spans="1:10" x14ac:dyDescent="0.3">
      <c r="A124" t="s">
        <v>353</v>
      </c>
      <c r="B124" t="s">
        <v>44</v>
      </c>
      <c r="C124" t="s">
        <v>220</v>
      </c>
      <c r="D124">
        <v>219.99</v>
      </c>
      <c r="E124" t="s">
        <v>111</v>
      </c>
      <c r="F124">
        <v>257.38830000000002</v>
      </c>
      <c r="G124" t="s">
        <v>105</v>
      </c>
      <c r="H124" t="b">
        <v>0</v>
      </c>
      <c r="I124" t="s">
        <v>412</v>
      </c>
      <c r="J124" t="s">
        <v>221</v>
      </c>
    </row>
    <row r="125" spans="1:10" x14ac:dyDescent="0.3">
      <c r="A125" t="s">
        <v>353</v>
      </c>
      <c r="B125" t="s">
        <v>44</v>
      </c>
      <c r="C125" t="s">
        <v>207</v>
      </c>
      <c r="D125">
        <v>265.99</v>
      </c>
      <c r="E125" t="s">
        <v>111</v>
      </c>
      <c r="F125">
        <v>311.20830000000001</v>
      </c>
      <c r="G125" t="s">
        <v>112</v>
      </c>
      <c r="H125" t="b">
        <v>0</v>
      </c>
      <c r="I125" t="s">
        <v>412</v>
      </c>
      <c r="J125" t="s">
        <v>264</v>
      </c>
    </row>
    <row r="126" spans="1:10" x14ac:dyDescent="0.3">
      <c r="A126" t="s">
        <v>353</v>
      </c>
      <c r="B126" t="s">
        <v>44</v>
      </c>
      <c r="C126" t="s">
        <v>217</v>
      </c>
      <c r="D126">
        <v>208.72</v>
      </c>
      <c r="E126" t="s">
        <v>111</v>
      </c>
      <c r="F126">
        <v>244.20239999999998</v>
      </c>
      <c r="G126" t="s">
        <v>105</v>
      </c>
      <c r="H126" t="b">
        <v>0</v>
      </c>
      <c r="I126" t="s">
        <v>412</v>
      </c>
      <c r="J126" t="s">
        <v>218</v>
      </c>
    </row>
    <row r="127" spans="1:10" x14ac:dyDescent="0.3">
      <c r="A127" t="s">
        <v>353</v>
      </c>
      <c r="B127" t="s">
        <v>44</v>
      </c>
      <c r="C127" t="s">
        <v>503</v>
      </c>
      <c r="D127">
        <v>260.72000000000003</v>
      </c>
      <c r="E127" t="s">
        <v>111</v>
      </c>
      <c r="F127">
        <v>305.04239999999999</v>
      </c>
      <c r="G127" t="s">
        <v>105</v>
      </c>
      <c r="H127" t="b">
        <v>0</v>
      </c>
      <c r="I127" t="s">
        <v>412</v>
      </c>
      <c r="J127" t="s">
        <v>504</v>
      </c>
    </row>
    <row r="128" spans="1:10" x14ac:dyDescent="0.3">
      <c r="A128" t="s">
        <v>353</v>
      </c>
      <c r="B128" t="s">
        <v>44</v>
      </c>
      <c r="C128" t="s">
        <v>248</v>
      </c>
      <c r="D128">
        <v>214.99</v>
      </c>
      <c r="E128" t="s">
        <v>111</v>
      </c>
      <c r="F128">
        <v>251.53829999999999</v>
      </c>
      <c r="G128" t="s">
        <v>105</v>
      </c>
      <c r="H128" t="b">
        <v>1</v>
      </c>
      <c r="I128" t="s">
        <v>412</v>
      </c>
      <c r="J128" t="s">
        <v>249</v>
      </c>
    </row>
    <row r="129" spans="1:10" x14ac:dyDescent="0.3">
      <c r="A129" t="s">
        <v>353</v>
      </c>
      <c r="B129" t="s">
        <v>44</v>
      </c>
      <c r="C129" t="s">
        <v>397</v>
      </c>
      <c r="D129">
        <v>189.99</v>
      </c>
      <c r="E129" t="s">
        <v>111</v>
      </c>
      <c r="F129">
        <v>222.28829999999999</v>
      </c>
      <c r="G129" t="s">
        <v>105</v>
      </c>
      <c r="H129" t="b">
        <v>0</v>
      </c>
      <c r="I129" t="s">
        <v>412</v>
      </c>
      <c r="J129" t="s">
        <v>398</v>
      </c>
    </row>
    <row r="130" spans="1:10" x14ac:dyDescent="0.3">
      <c r="A130" t="s">
        <v>353</v>
      </c>
      <c r="B130" t="s">
        <v>44</v>
      </c>
      <c r="C130" t="s">
        <v>238</v>
      </c>
      <c r="D130">
        <v>299.99</v>
      </c>
      <c r="E130" t="s">
        <v>111</v>
      </c>
      <c r="F130">
        <v>350.98829999999998</v>
      </c>
      <c r="G130" t="s">
        <v>112</v>
      </c>
      <c r="H130" t="b">
        <v>1</v>
      </c>
      <c r="I130" t="s">
        <v>412</v>
      </c>
      <c r="J130" t="s">
        <v>239</v>
      </c>
    </row>
    <row r="131" spans="1:10" x14ac:dyDescent="0.3">
      <c r="A131" t="s">
        <v>353</v>
      </c>
      <c r="B131" t="s">
        <v>44</v>
      </c>
      <c r="C131" t="s">
        <v>505</v>
      </c>
      <c r="D131">
        <v>180</v>
      </c>
      <c r="E131" t="s">
        <v>111</v>
      </c>
      <c r="F131">
        <v>210.6</v>
      </c>
      <c r="G131" t="s">
        <v>105</v>
      </c>
      <c r="H131" t="b">
        <v>0</v>
      </c>
      <c r="I131" t="s">
        <v>412</v>
      </c>
      <c r="J131" t="s">
        <v>506</v>
      </c>
    </row>
    <row r="132" spans="1:10" x14ac:dyDescent="0.3">
      <c r="A132" t="s">
        <v>353</v>
      </c>
      <c r="B132" t="s">
        <v>44</v>
      </c>
      <c r="C132" t="s">
        <v>232</v>
      </c>
      <c r="D132">
        <v>248.84</v>
      </c>
      <c r="E132" t="s">
        <v>111</v>
      </c>
      <c r="F132">
        <v>291.14279999999997</v>
      </c>
      <c r="G132" t="s">
        <v>108</v>
      </c>
      <c r="H132" t="b">
        <v>1</v>
      </c>
      <c r="I132" t="s">
        <v>412</v>
      </c>
      <c r="J132" t="s">
        <v>233</v>
      </c>
    </row>
    <row r="133" spans="1:10" x14ac:dyDescent="0.3">
      <c r="A133" t="s">
        <v>353</v>
      </c>
      <c r="B133" t="s">
        <v>44</v>
      </c>
      <c r="C133" t="s">
        <v>401</v>
      </c>
      <c r="D133">
        <v>258.99</v>
      </c>
      <c r="E133" t="s">
        <v>111</v>
      </c>
      <c r="F133">
        <v>303.01830000000001</v>
      </c>
      <c r="G133" t="s">
        <v>108</v>
      </c>
      <c r="H133" t="b">
        <v>1</v>
      </c>
      <c r="I133" t="s">
        <v>412</v>
      </c>
      <c r="J133" t="s">
        <v>402</v>
      </c>
    </row>
    <row r="134" spans="1:10" x14ac:dyDescent="0.3">
      <c r="A134" t="s">
        <v>353</v>
      </c>
      <c r="B134" t="s">
        <v>44</v>
      </c>
      <c r="C134" t="s">
        <v>269</v>
      </c>
      <c r="D134">
        <v>208.72</v>
      </c>
      <c r="E134" t="s">
        <v>111</v>
      </c>
      <c r="F134">
        <v>244.20239999999998</v>
      </c>
      <c r="G134" t="s">
        <v>105</v>
      </c>
      <c r="H134" t="b">
        <v>0</v>
      </c>
      <c r="I134" t="s">
        <v>412</v>
      </c>
      <c r="J134" t="s">
        <v>270</v>
      </c>
    </row>
    <row r="135" spans="1:10" x14ac:dyDescent="0.3">
      <c r="A135" t="s">
        <v>353</v>
      </c>
      <c r="B135" t="s">
        <v>44</v>
      </c>
      <c r="C135" t="s">
        <v>507</v>
      </c>
      <c r="D135">
        <v>219.12</v>
      </c>
      <c r="E135" t="s">
        <v>111</v>
      </c>
      <c r="F135">
        <v>256.37040000000002</v>
      </c>
      <c r="G135" t="s">
        <v>105</v>
      </c>
      <c r="H135" t="b">
        <v>0</v>
      </c>
      <c r="I135" t="s">
        <v>412</v>
      </c>
      <c r="J135" t="s">
        <v>508</v>
      </c>
    </row>
    <row r="136" spans="1:10" x14ac:dyDescent="0.3">
      <c r="A136" t="s">
        <v>353</v>
      </c>
      <c r="B136" t="s">
        <v>44</v>
      </c>
      <c r="C136" t="s">
        <v>509</v>
      </c>
      <c r="D136">
        <v>213.92</v>
      </c>
      <c r="E136" t="s">
        <v>111</v>
      </c>
      <c r="F136">
        <v>250.28639999999996</v>
      </c>
      <c r="G136" t="s">
        <v>105</v>
      </c>
      <c r="H136" t="b">
        <v>0</v>
      </c>
      <c r="I136" t="s">
        <v>412</v>
      </c>
      <c r="J136" t="s">
        <v>510</v>
      </c>
    </row>
    <row r="137" spans="1:10" x14ac:dyDescent="0.3">
      <c r="A137" t="s">
        <v>353</v>
      </c>
      <c r="B137" t="s">
        <v>44</v>
      </c>
      <c r="C137" t="s">
        <v>254</v>
      </c>
      <c r="D137">
        <v>239.99</v>
      </c>
      <c r="E137" t="s">
        <v>111</v>
      </c>
      <c r="F137">
        <v>280.78829999999999</v>
      </c>
      <c r="G137" t="s">
        <v>105</v>
      </c>
      <c r="H137" t="b">
        <v>1</v>
      </c>
      <c r="I137" t="s">
        <v>412</v>
      </c>
      <c r="J137" t="s">
        <v>255</v>
      </c>
    </row>
    <row r="138" spans="1:10" x14ac:dyDescent="0.3">
      <c r="A138" t="s">
        <v>353</v>
      </c>
      <c r="B138" t="s">
        <v>44</v>
      </c>
      <c r="C138" t="s">
        <v>286</v>
      </c>
      <c r="D138">
        <v>275</v>
      </c>
      <c r="E138" t="s">
        <v>111</v>
      </c>
      <c r="F138">
        <v>321.75</v>
      </c>
      <c r="G138" t="s">
        <v>105</v>
      </c>
      <c r="H138" t="b">
        <v>0</v>
      </c>
      <c r="I138" t="s">
        <v>412</v>
      </c>
      <c r="J138" t="s">
        <v>287</v>
      </c>
    </row>
    <row r="139" spans="1:10" x14ac:dyDescent="0.3">
      <c r="A139" t="s">
        <v>353</v>
      </c>
      <c r="B139" t="s">
        <v>44</v>
      </c>
      <c r="C139" t="s">
        <v>328</v>
      </c>
      <c r="D139">
        <v>299.99</v>
      </c>
      <c r="E139" t="s">
        <v>111</v>
      </c>
      <c r="F139">
        <v>350.98829999999998</v>
      </c>
      <c r="G139" t="s">
        <v>112</v>
      </c>
      <c r="H139" t="b">
        <v>0</v>
      </c>
      <c r="I139" t="s">
        <v>412</v>
      </c>
      <c r="J139" t="s">
        <v>329</v>
      </c>
    </row>
    <row r="140" spans="1:10" x14ac:dyDescent="0.3">
      <c r="A140" t="s">
        <v>353</v>
      </c>
      <c r="B140" t="s">
        <v>44</v>
      </c>
      <c r="C140" t="s">
        <v>240</v>
      </c>
      <c r="D140">
        <v>279.99</v>
      </c>
      <c r="E140" t="s">
        <v>111</v>
      </c>
      <c r="F140">
        <v>327.5883</v>
      </c>
      <c r="G140" t="s">
        <v>107</v>
      </c>
      <c r="H140" t="b">
        <v>0</v>
      </c>
      <c r="I140" t="s">
        <v>412</v>
      </c>
      <c r="J140" t="s">
        <v>241</v>
      </c>
    </row>
    <row r="141" spans="1:10" x14ac:dyDescent="0.3">
      <c r="A141" t="s">
        <v>353</v>
      </c>
      <c r="B141" t="s">
        <v>44</v>
      </c>
      <c r="C141" t="s">
        <v>279</v>
      </c>
      <c r="D141">
        <v>299.99</v>
      </c>
      <c r="E141" t="s">
        <v>111</v>
      </c>
      <c r="F141">
        <v>350.98829999999998</v>
      </c>
      <c r="G141" t="s">
        <v>112</v>
      </c>
      <c r="H141" t="b">
        <v>0</v>
      </c>
      <c r="I141" t="s">
        <v>412</v>
      </c>
      <c r="J141" t="s">
        <v>280</v>
      </c>
    </row>
    <row r="142" spans="1:10" x14ac:dyDescent="0.3">
      <c r="A142" t="s">
        <v>353</v>
      </c>
      <c r="B142" t="s">
        <v>44</v>
      </c>
      <c r="C142" t="s">
        <v>256</v>
      </c>
      <c r="D142">
        <v>299.99</v>
      </c>
      <c r="E142" t="s">
        <v>111</v>
      </c>
      <c r="F142">
        <v>350.98829999999998</v>
      </c>
      <c r="G142" t="s">
        <v>112</v>
      </c>
      <c r="H142" t="b">
        <v>0</v>
      </c>
      <c r="I142" t="s">
        <v>412</v>
      </c>
      <c r="J142" t="s">
        <v>257</v>
      </c>
    </row>
    <row r="143" spans="1:10" x14ac:dyDescent="0.3">
      <c r="A143" t="s">
        <v>353</v>
      </c>
      <c r="B143" t="s">
        <v>44</v>
      </c>
      <c r="C143" t="s">
        <v>511</v>
      </c>
      <c r="D143">
        <v>229.52</v>
      </c>
      <c r="E143" t="s">
        <v>111</v>
      </c>
      <c r="F143">
        <v>268.53839999999997</v>
      </c>
      <c r="G143" t="s">
        <v>105</v>
      </c>
      <c r="H143" t="b">
        <v>0</v>
      </c>
      <c r="I143" t="s">
        <v>412</v>
      </c>
      <c r="J143" t="s">
        <v>512</v>
      </c>
    </row>
    <row r="144" spans="1:10" x14ac:dyDescent="0.3">
      <c r="A144" t="s">
        <v>353</v>
      </c>
      <c r="B144" t="s">
        <v>44</v>
      </c>
      <c r="C144" t="s">
        <v>260</v>
      </c>
      <c r="D144">
        <v>208.72</v>
      </c>
      <c r="E144" t="s">
        <v>111</v>
      </c>
      <c r="F144">
        <v>244.20239999999998</v>
      </c>
      <c r="G144" t="s">
        <v>105</v>
      </c>
      <c r="H144" t="b">
        <v>0</v>
      </c>
      <c r="I144" t="s">
        <v>412</v>
      </c>
      <c r="J144" t="s">
        <v>261</v>
      </c>
    </row>
    <row r="145" spans="1:10" x14ac:dyDescent="0.3">
      <c r="A145" t="s">
        <v>353</v>
      </c>
      <c r="B145" t="s">
        <v>44</v>
      </c>
      <c r="C145" t="s">
        <v>275</v>
      </c>
      <c r="D145">
        <v>299.99</v>
      </c>
      <c r="E145" t="s">
        <v>111</v>
      </c>
      <c r="F145">
        <v>350.98829999999998</v>
      </c>
      <c r="G145" t="s">
        <v>112</v>
      </c>
      <c r="H145" t="b">
        <v>1</v>
      </c>
      <c r="I145" t="s">
        <v>412</v>
      </c>
      <c r="J145" t="s">
        <v>276</v>
      </c>
    </row>
    <row r="146" spans="1:10" x14ac:dyDescent="0.3">
      <c r="A146" t="s">
        <v>353</v>
      </c>
      <c r="B146" t="s">
        <v>44</v>
      </c>
      <c r="C146" t="s">
        <v>513</v>
      </c>
      <c r="D146">
        <v>279.99</v>
      </c>
      <c r="E146" t="s">
        <v>111</v>
      </c>
      <c r="F146">
        <v>327.5883</v>
      </c>
      <c r="G146" t="s">
        <v>107</v>
      </c>
      <c r="H146" t="b">
        <v>1</v>
      </c>
      <c r="I146" t="s">
        <v>412</v>
      </c>
      <c r="J146" t="s">
        <v>514</v>
      </c>
    </row>
    <row r="147" spans="1:10" x14ac:dyDescent="0.3">
      <c r="A147" t="s">
        <v>353</v>
      </c>
      <c r="B147" t="s">
        <v>44</v>
      </c>
      <c r="C147" t="s">
        <v>515</v>
      </c>
      <c r="D147">
        <v>230</v>
      </c>
      <c r="E147" t="s">
        <v>111</v>
      </c>
      <c r="F147">
        <v>269.09999999999997</v>
      </c>
      <c r="G147" t="s">
        <v>105</v>
      </c>
      <c r="H147" t="b">
        <v>0</v>
      </c>
      <c r="I147" t="s">
        <v>412</v>
      </c>
      <c r="J147" t="s">
        <v>516</v>
      </c>
    </row>
    <row r="148" spans="1:10" x14ac:dyDescent="0.3">
      <c r="A148" t="s">
        <v>353</v>
      </c>
      <c r="B148" t="s">
        <v>44</v>
      </c>
      <c r="C148" t="s">
        <v>517</v>
      </c>
      <c r="D148">
        <v>226.4</v>
      </c>
      <c r="E148" t="s">
        <v>111</v>
      </c>
      <c r="F148">
        <v>264.88799999999998</v>
      </c>
      <c r="G148" t="s">
        <v>105</v>
      </c>
      <c r="H148" t="b">
        <v>0</v>
      </c>
      <c r="I148" t="s">
        <v>412</v>
      </c>
      <c r="J148" t="s">
        <v>518</v>
      </c>
    </row>
    <row r="149" spans="1:10" x14ac:dyDescent="0.3">
      <c r="A149" t="s">
        <v>353</v>
      </c>
      <c r="B149" t="s">
        <v>44</v>
      </c>
      <c r="C149" t="s">
        <v>252</v>
      </c>
      <c r="D149">
        <v>187.92</v>
      </c>
      <c r="E149" t="s">
        <v>111</v>
      </c>
      <c r="F149">
        <v>219.86639999999997</v>
      </c>
      <c r="G149" t="s">
        <v>105</v>
      </c>
      <c r="H149" t="b">
        <v>0</v>
      </c>
      <c r="I149" t="s">
        <v>412</v>
      </c>
      <c r="J149" t="s">
        <v>253</v>
      </c>
    </row>
    <row r="150" spans="1:10" x14ac:dyDescent="0.3">
      <c r="A150" t="s">
        <v>353</v>
      </c>
      <c r="B150" t="s">
        <v>44</v>
      </c>
      <c r="C150" t="s">
        <v>250</v>
      </c>
      <c r="D150">
        <v>214.99</v>
      </c>
      <c r="E150" t="s">
        <v>111</v>
      </c>
      <c r="F150">
        <v>251.53829999999999</v>
      </c>
      <c r="G150" t="s">
        <v>105</v>
      </c>
      <c r="H150" t="b">
        <v>0</v>
      </c>
      <c r="I150" t="s">
        <v>412</v>
      </c>
      <c r="J150" t="s">
        <v>251</v>
      </c>
    </row>
    <row r="151" spans="1:10" x14ac:dyDescent="0.3">
      <c r="A151" t="s">
        <v>353</v>
      </c>
      <c r="B151" t="s">
        <v>44</v>
      </c>
      <c r="C151" t="s">
        <v>277</v>
      </c>
      <c r="D151">
        <v>264.99</v>
      </c>
      <c r="E151" t="s">
        <v>111</v>
      </c>
      <c r="F151">
        <v>310.03829999999999</v>
      </c>
      <c r="G151" t="s">
        <v>106</v>
      </c>
      <c r="H151" t="b">
        <v>0</v>
      </c>
      <c r="I151" t="s">
        <v>412</v>
      </c>
      <c r="J151" t="s">
        <v>278</v>
      </c>
    </row>
    <row r="152" spans="1:10" x14ac:dyDescent="0.3">
      <c r="A152" t="s">
        <v>353</v>
      </c>
      <c r="B152" t="s">
        <v>44</v>
      </c>
      <c r="C152" t="s">
        <v>262</v>
      </c>
      <c r="D152">
        <v>258.99</v>
      </c>
      <c r="E152" t="s">
        <v>111</v>
      </c>
      <c r="F152">
        <v>303.01830000000001</v>
      </c>
      <c r="G152" t="s">
        <v>108</v>
      </c>
      <c r="H152" t="b">
        <v>1</v>
      </c>
      <c r="I152" t="s">
        <v>412</v>
      </c>
      <c r="J152" t="s">
        <v>263</v>
      </c>
    </row>
    <row r="153" spans="1:10" x14ac:dyDescent="0.3">
      <c r="A153" t="s">
        <v>353</v>
      </c>
      <c r="B153" t="s">
        <v>44</v>
      </c>
      <c r="C153" t="s">
        <v>246</v>
      </c>
      <c r="D153">
        <v>193.12</v>
      </c>
      <c r="E153" t="s">
        <v>111</v>
      </c>
      <c r="F153">
        <v>225.9504</v>
      </c>
      <c r="G153" t="s">
        <v>105</v>
      </c>
      <c r="H153" t="b">
        <v>0</v>
      </c>
      <c r="I153" t="s">
        <v>412</v>
      </c>
      <c r="J153" t="s">
        <v>247</v>
      </c>
    </row>
    <row r="154" spans="1:10" x14ac:dyDescent="0.3">
      <c r="A154" t="s">
        <v>353</v>
      </c>
      <c r="B154" t="s">
        <v>44</v>
      </c>
      <c r="C154" t="s">
        <v>530</v>
      </c>
      <c r="D154">
        <v>258.99</v>
      </c>
      <c r="E154" t="s">
        <v>111</v>
      </c>
      <c r="F154">
        <v>303.01830000000001</v>
      </c>
      <c r="G154" t="s">
        <v>108</v>
      </c>
      <c r="H154" t="b">
        <v>1</v>
      </c>
      <c r="I154" t="s">
        <v>412</v>
      </c>
      <c r="J154" t="s">
        <v>531</v>
      </c>
    </row>
    <row r="155" spans="1:10" x14ac:dyDescent="0.3">
      <c r="A155" t="s">
        <v>353</v>
      </c>
      <c r="B155" t="s">
        <v>44</v>
      </c>
      <c r="C155" t="s">
        <v>519</v>
      </c>
      <c r="D155">
        <v>328.9</v>
      </c>
      <c r="E155" t="s">
        <v>111</v>
      </c>
      <c r="F155">
        <v>384.81299999999993</v>
      </c>
      <c r="G155" t="s">
        <v>112</v>
      </c>
      <c r="H155" t="b">
        <v>1</v>
      </c>
      <c r="I155" t="s">
        <v>412</v>
      </c>
      <c r="J155" t="s">
        <v>520</v>
      </c>
    </row>
    <row r="156" spans="1:10" x14ac:dyDescent="0.3">
      <c r="A156" t="s">
        <v>353</v>
      </c>
      <c r="B156" t="s">
        <v>44</v>
      </c>
      <c r="C156" t="s">
        <v>521</v>
      </c>
      <c r="D156">
        <v>198.32</v>
      </c>
      <c r="E156" t="s">
        <v>111</v>
      </c>
      <c r="F156">
        <v>232.03439999999998</v>
      </c>
      <c r="G156" t="s">
        <v>105</v>
      </c>
      <c r="H156" t="b">
        <v>0</v>
      </c>
      <c r="I156" t="s">
        <v>412</v>
      </c>
      <c r="J156" t="s">
        <v>522</v>
      </c>
    </row>
    <row r="157" spans="1:10" x14ac:dyDescent="0.3">
      <c r="A157" t="s">
        <v>353</v>
      </c>
      <c r="B157" t="s">
        <v>44</v>
      </c>
      <c r="C157" t="s">
        <v>523</v>
      </c>
      <c r="D157">
        <v>230</v>
      </c>
      <c r="E157" t="s">
        <v>111</v>
      </c>
      <c r="F157">
        <v>269.09999999999997</v>
      </c>
      <c r="G157" t="s">
        <v>105</v>
      </c>
      <c r="H157" t="b">
        <v>0</v>
      </c>
      <c r="I157" t="s">
        <v>412</v>
      </c>
      <c r="J157" t="s">
        <v>524</v>
      </c>
    </row>
    <row r="158" spans="1:10" x14ac:dyDescent="0.3">
      <c r="A158" t="s">
        <v>353</v>
      </c>
      <c r="B158" t="s">
        <v>44</v>
      </c>
      <c r="C158" t="s">
        <v>205</v>
      </c>
      <c r="D158">
        <v>199.99</v>
      </c>
      <c r="E158" t="s">
        <v>111</v>
      </c>
      <c r="F158">
        <v>233.98830000000001</v>
      </c>
      <c r="G158" t="s">
        <v>105</v>
      </c>
      <c r="H158" t="b">
        <v>0</v>
      </c>
      <c r="I158" t="s">
        <v>412</v>
      </c>
      <c r="J158" t="s">
        <v>206</v>
      </c>
    </row>
    <row r="159" spans="1:10" x14ac:dyDescent="0.3">
      <c r="A159" t="s">
        <v>353</v>
      </c>
      <c r="B159" t="s">
        <v>44</v>
      </c>
      <c r="C159" t="s">
        <v>267</v>
      </c>
      <c r="D159">
        <v>260.24</v>
      </c>
      <c r="E159" t="s">
        <v>111</v>
      </c>
      <c r="F159">
        <v>304.48079999999999</v>
      </c>
      <c r="G159" t="s">
        <v>105</v>
      </c>
      <c r="H159" t="b">
        <v>0</v>
      </c>
      <c r="I159" t="s">
        <v>412</v>
      </c>
      <c r="J159" t="s">
        <v>268</v>
      </c>
    </row>
    <row r="160" spans="1:10" x14ac:dyDescent="0.3">
      <c r="A160" t="s">
        <v>353</v>
      </c>
      <c r="B160" t="s">
        <v>44</v>
      </c>
      <c r="C160" t="s">
        <v>525</v>
      </c>
      <c r="D160">
        <v>289</v>
      </c>
      <c r="E160" t="s">
        <v>111</v>
      </c>
      <c r="F160">
        <v>338.13</v>
      </c>
      <c r="G160" t="s">
        <v>105</v>
      </c>
      <c r="H160" t="b">
        <v>0</v>
      </c>
      <c r="I160" t="s">
        <v>412</v>
      </c>
      <c r="J160" t="s">
        <v>526</v>
      </c>
    </row>
    <row r="161" spans="1:10" x14ac:dyDescent="0.3">
      <c r="A161" t="s">
        <v>353</v>
      </c>
      <c r="B161" t="s">
        <v>44</v>
      </c>
      <c r="C161" t="s">
        <v>325</v>
      </c>
      <c r="D161">
        <v>288.41000000000003</v>
      </c>
      <c r="E161" t="s">
        <v>111</v>
      </c>
      <c r="F161">
        <v>337.43970000000002</v>
      </c>
      <c r="G161" t="s">
        <v>107</v>
      </c>
      <c r="H161" t="b">
        <v>1</v>
      </c>
      <c r="I161" t="s">
        <v>412</v>
      </c>
      <c r="J161" t="s">
        <v>326</v>
      </c>
    </row>
    <row r="162" spans="1:10" x14ac:dyDescent="0.3">
      <c r="A162" t="s">
        <v>353</v>
      </c>
      <c r="B162" t="s">
        <v>44</v>
      </c>
      <c r="C162" t="s">
        <v>527</v>
      </c>
      <c r="D162">
        <v>219.99</v>
      </c>
      <c r="E162" t="s">
        <v>111</v>
      </c>
      <c r="F162">
        <v>257.38830000000002</v>
      </c>
      <c r="G162" t="s">
        <v>105</v>
      </c>
      <c r="H162" t="b">
        <v>0</v>
      </c>
      <c r="I162" t="s">
        <v>412</v>
      </c>
      <c r="J162" t="s">
        <v>528</v>
      </c>
    </row>
    <row r="163" spans="1:10" x14ac:dyDescent="0.3">
      <c r="A163" t="s">
        <v>353</v>
      </c>
      <c r="B163" t="s">
        <v>44</v>
      </c>
      <c r="C163" t="s">
        <v>226</v>
      </c>
      <c r="D163">
        <v>208.72</v>
      </c>
      <c r="E163" t="s">
        <v>111</v>
      </c>
      <c r="F163">
        <v>244.20239999999998</v>
      </c>
      <c r="G163" t="s">
        <v>105</v>
      </c>
      <c r="H163" t="b">
        <v>0</v>
      </c>
      <c r="I163" t="s">
        <v>412</v>
      </c>
      <c r="J163" t="s">
        <v>529</v>
      </c>
    </row>
    <row r="164" spans="1:10" x14ac:dyDescent="0.3">
      <c r="A164" t="s">
        <v>353</v>
      </c>
      <c r="B164" t="s">
        <v>44</v>
      </c>
      <c r="C164" t="s">
        <v>532</v>
      </c>
      <c r="D164">
        <v>219.12</v>
      </c>
      <c r="E164" t="s">
        <v>111</v>
      </c>
      <c r="F164">
        <v>256.37040000000002</v>
      </c>
      <c r="G164" t="s">
        <v>105</v>
      </c>
      <c r="H164" t="b">
        <v>0</v>
      </c>
      <c r="I164" t="s">
        <v>412</v>
      </c>
      <c r="J164" t="s">
        <v>533</v>
      </c>
    </row>
    <row r="165" spans="1:10" x14ac:dyDescent="0.3">
      <c r="A165" t="s">
        <v>353</v>
      </c>
      <c r="B165" t="s">
        <v>44</v>
      </c>
      <c r="C165" t="s">
        <v>310</v>
      </c>
      <c r="D165">
        <v>271.12</v>
      </c>
      <c r="E165" t="s">
        <v>111</v>
      </c>
      <c r="F165">
        <v>317.21039999999999</v>
      </c>
      <c r="G165" t="s">
        <v>105</v>
      </c>
      <c r="H165" t="b">
        <v>0</v>
      </c>
      <c r="I165" t="s">
        <v>412</v>
      </c>
      <c r="J165" t="s">
        <v>311</v>
      </c>
    </row>
    <row r="166" spans="1:10" x14ac:dyDescent="0.3">
      <c r="A166" t="s">
        <v>353</v>
      </c>
      <c r="B166" t="s">
        <v>44</v>
      </c>
      <c r="C166" t="s">
        <v>288</v>
      </c>
      <c r="D166">
        <v>250.28</v>
      </c>
      <c r="E166" t="s">
        <v>111</v>
      </c>
      <c r="F166">
        <v>292.82759999999996</v>
      </c>
      <c r="G166" t="s">
        <v>105</v>
      </c>
      <c r="H166" t="b">
        <v>0</v>
      </c>
      <c r="I166" t="s">
        <v>412</v>
      </c>
      <c r="J166" t="s">
        <v>289</v>
      </c>
    </row>
    <row r="167" spans="1:10" x14ac:dyDescent="0.3">
      <c r="A167" t="s">
        <v>353</v>
      </c>
      <c r="B167" t="s">
        <v>44</v>
      </c>
      <c r="C167" t="s">
        <v>534</v>
      </c>
      <c r="D167">
        <v>184.99</v>
      </c>
      <c r="E167" t="s">
        <v>111</v>
      </c>
      <c r="F167">
        <v>216.4383</v>
      </c>
      <c r="G167" t="s">
        <v>105</v>
      </c>
      <c r="H167" t="b">
        <v>0</v>
      </c>
      <c r="I167" t="s">
        <v>412</v>
      </c>
      <c r="J167" t="s">
        <v>535</v>
      </c>
    </row>
    <row r="168" spans="1:10" x14ac:dyDescent="0.3">
      <c r="A168" t="s">
        <v>353</v>
      </c>
      <c r="B168" t="s">
        <v>44</v>
      </c>
      <c r="C168" t="s">
        <v>319</v>
      </c>
      <c r="D168">
        <v>258.99</v>
      </c>
      <c r="E168" t="s">
        <v>111</v>
      </c>
      <c r="F168">
        <v>303.01830000000001</v>
      </c>
      <c r="G168" t="s">
        <v>108</v>
      </c>
      <c r="H168" t="b">
        <v>1</v>
      </c>
      <c r="I168" t="s">
        <v>412</v>
      </c>
      <c r="J168" t="s">
        <v>320</v>
      </c>
    </row>
    <row r="169" spans="1:10" x14ac:dyDescent="0.3">
      <c r="A169" t="s">
        <v>353</v>
      </c>
      <c r="B169" t="s">
        <v>44</v>
      </c>
      <c r="C169" t="s">
        <v>536</v>
      </c>
      <c r="D169">
        <v>229.95</v>
      </c>
      <c r="E169" t="s">
        <v>111</v>
      </c>
      <c r="F169">
        <v>269.04149999999998</v>
      </c>
      <c r="G169" t="s">
        <v>105</v>
      </c>
      <c r="H169" t="b">
        <v>0</v>
      </c>
      <c r="I169" t="s">
        <v>412</v>
      </c>
      <c r="J169" t="s">
        <v>537</v>
      </c>
    </row>
    <row r="170" spans="1:10" x14ac:dyDescent="0.3">
      <c r="A170" t="s">
        <v>353</v>
      </c>
      <c r="B170" t="s">
        <v>44</v>
      </c>
      <c r="C170" t="s">
        <v>327</v>
      </c>
      <c r="D170">
        <v>255.52</v>
      </c>
      <c r="E170" t="s">
        <v>111</v>
      </c>
      <c r="F170">
        <v>298.95839999999998</v>
      </c>
      <c r="G170" t="s">
        <v>105</v>
      </c>
      <c r="H170" t="b">
        <v>0</v>
      </c>
      <c r="I170" t="s">
        <v>412</v>
      </c>
      <c r="J170" t="s">
        <v>538</v>
      </c>
    </row>
    <row r="171" spans="1:10" x14ac:dyDescent="0.3">
      <c r="A171" t="s">
        <v>353</v>
      </c>
      <c r="B171" t="s">
        <v>44</v>
      </c>
      <c r="C171" t="s">
        <v>265</v>
      </c>
      <c r="D171">
        <v>286.70999999999998</v>
      </c>
      <c r="E171" t="s">
        <v>111</v>
      </c>
      <c r="F171">
        <v>335.45069999999998</v>
      </c>
      <c r="G171" t="s">
        <v>105</v>
      </c>
      <c r="H171" t="b">
        <v>0</v>
      </c>
      <c r="I171" t="s">
        <v>412</v>
      </c>
      <c r="J171" t="s">
        <v>266</v>
      </c>
    </row>
    <row r="172" spans="1:10" x14ac:dyDescent="0.3">
      <c r="A172" t="s">
        <v>353</v>
      </c>
      <c r="B172" t="s">
        <v>44</v>
      </c>
      <c r="C172" t="s">
        <v>539</v>
      </c>
      <c r="D172">
        <v>299.99</v>
      </c>
      <c r="E172" t="s">
        <v>111</v>
      </c>
      <c r="F172">
        <v>350.98829999999998</v>
      </c>
      <c r="G172" t="s">
        <v>112</v>
      </c>
      <c r="H172" t="b">
        <v>0</v>
      </c>
      <c r="I172" t="s">
        <v>412</v>
      </c>
      <c r="J172" t="s">
        <v>540</v>
      </c>
    </row>
    <row r="173" spans="1:10" x14ac:dyDescent="0.3">
      <c r="A173" t="s">
        <v>353</v>
      </c>
      <c r="B173" t="s">
        <v>44</v>
      </c>
      <c r="C173" t="s">
        <v>290</v>
      </c>
      <c r="D173">
        <v>229.95</v>
      </c>
      <c r="E173" t="s">
        <v>111</v>
      </c>
      <c r="F173">
        <v>269.04149999999998</v>
      </c>
      <c r="G173" t="s">
        <v>105</v>
      </c>
      <c r="H173" t="b">
        <v>0</v>
      </c>
      <c r="I173" t="s">
        <v>412</v>
      </c>
      <c r="J173" t="s">
        <v>291</v>
      </c>
    </row>
    <row r="174" spans="1:10" x14ac:dyDescent="0.3">
      <c r="A174" t="s">
        <v>353</v>
      </c>
      <c r="B174" t="s">
        <v>44</v>
      </c>
      <c r="C174" t="s">
        <v>294</v>
      </c>
      <c r="D174">
        <v>305.99</v>
      </c>
      <c r="E174" t="s">
        <v>111</v>
      </c>
      <c r="F174">
        <v>358.00829999999996</v>
      </c>
      <c r="G174" t="s">
        <v>112</v>
      </c>
      <c r="H174" t="b">
        <v>1</v>
      </c>
      <c r="I174" t="s">
        <v>412</v>
      </c>
      <c r="J174" t="s">
        <v>295</v>
      </c>
    </row>
    <row r="175" spans="1:10" x14ac:dyDescent="0.3">
      <c r="A175" t="s">
        <v>353</v>
      </c>
      <c r="B175" t="s">
        <v>44</v>
      </c>
      <c r="C175" t="s">
        <v>323</v>
      </c>
      <c r="D175">
        <v>319.99</v>
      </c>
      <c r="E175" t="s">
        <v>111</v>
      </c>
      <c r="F175">
        <v>374.38830000000002</v>
      </c>
      <c r="G175" t="s">
        <v>112</v>
      </c>
      <c r="H175" t="b">
        <v>1</v>
      </c>
      <c r="I175" t="s">
        <v>412</v>
      </c>
      <c r="J175" t="s">
        <v>324</v>
      </c>
    </row>
    <row r="176" spans="1:10" x14ac:dyDescent="0.3">
      <c r="A176" t="s">
        <v>353</v>
      </c>
      <c r="B176" t="s">
        <v>44</v>
      </c>
      <c r="C176" t="s">
        <v>234</v>
      </c>
      <c r="D176">
        <v>169.2</v>
      </c>
      <c r="E176" t="s">
        <v>111</v>
      </c>
      <c r="F176">
        <v>197.96399999999997</v>
      </c>
      <c r="G176" t="s">
        <v>105</v>
      </c>
      <c r="H176" t="b">
        <v>0</v>
      </c>
      <c r="I176" t="s">
        <v>412</v>
      </c>
      <c r="J176" t="s">
        <v>235</v>
      </c>
    </row>
    <row r="177" spans="1:10" x14ac:dyDescent="0.3">
      <c r="A177" t="s">
        <v>353</v>
      </c>
      <c r="B177" t="s">
        <v>44</v>
      </c>
      <c r="C177" t="s">
        <v>281</v>
      </c>
      <c r="D177">
        <v>236</v>
      </c>
      <c r="E177" t="s">
        <v>111</v>
      </c>
      <c r="F177">
        <v>276.12</v>
      </c>
      <c r="G177" t="s">
        <v>105</v>
      </c>
      <c r="H177" t="b">
        <v>1</v>
      </c>
      <c r="I177" t="s">
        <v>412</v>
      </c>
      <c r="J177" t="s">
        <v>282</v>
      </c>
    </row>
    <row r="178" spans="1:10" x14ac:dyDescent="0.3">
      <c r="A178" t="s">
        <v>353</v>
      </c>
      <c r="B178" t="s">
        <v>44</v>
      </c>
      <c r="C178" t="s">
        <v>300</v>
      </c>
      <c r="D178">
        <v>249.99</v>
      </c>
      <c r="E178" t="s">
        <v>111</v>
      </c>
      <c r="F178">
        <v>292.48829999999998</v>
      </c>
      <c r="G178" t="s">
        <v>105</v>
      </c>
      <c r="H178" t="b">
        <v>0</v>
      </c>
      <c r="I178" t="s">
        <v>412</v>
      </c>
      <c r="J178" t="s">
        <v>301</v>
      </c>
    </row>
    <row r="179" spans="1:10" x14ac:dyDescent="0.3">
      <c r="A179" t="s">
        <v>353</v>
      </c>
      <c r="B179" t="s">
        <v>44</v>
      </c>
      <c r="C179" t="s">
        <v>541</v>
      </c>
      <c r="D179">
        <v>209.99</v>
      </c>
      <c r="E179" t="s">
        <v>111</v>
      </c>
      <c r="F179">
        <v>245.6883</v>
      </c>
      <c r="G179" t="s">
        <v>105</v>
      </c>
      <c r="H179" t="b">
        <v>1</v>
      </c>
      <c r="I179" t="s">
        <v>412</v>
      </c>
      <c r="J179" t="s">
        <v>542</v>
      </c>
    </row>
    <row r="180" spans="1:10" x14ac:dyDescent="0.3">
      <c r="A180" t="s">
        <v>353</v>
      </c>
      <c r="B180" t="s">
        <v>44</v>
      </c>
      <c r="C180" t="s">
        <v>304</v>
      </c>
      <c r="D180">
        <v>249</v>
      </c>
      <c r="E180" t="s">
        <v>111</v>
      </c>
      <c r="F180">
        <v>291.33</v>
      </c>
      <c r="G180" t="s">
        <v>108</v>
      </c>
      <c r="H180" t="b">
        <v>1</v>
      </c>
      <c r="I180" t="s">
        <v>412</v>
      </c>
      <c r="J180" t="s">
        <v>305</v>
      </c>
    </row>
    <row r="181" spans="1:10" x14ac:dyDescent="0.3">
      <c r="A181" t="s">
        <v>353</v>
      </c>
      <c r="B181" t="s">
        <v>44</v>
      </c>
      <c r="C181" t="s">
        <v>308</v>
      </c>
      <c r="D181">
        <v>279</v>
      </c>
      <c r="E181" t="s">
        <v>111</v>
      </c>
      <c r="F181">
        <v>326.43</v>
      </c>
      <c r="G181" t="s">
        <v>105</v>
      </c>
      <c r="H181" t="b">
        <v>1</v>
      </c>
      <c r="I181" t="s">
        <v>412</v>
      </c>
      <c r="J181" t="s">
        <v>309</v>
      </c>
    </row>
    <row r="182" spans="1:10" x14ac:dyDescent="0.3">
      <c r="A182" t="s">
        <v>353</v>
      </c>
      <c r="B182" t="s">
        <v>44</v>
      </c>
      <c r="C182" t="s">
        <v>296</v>
      </c>
      <c r="D182">
        <v>275.99</v>
      </c>
      <c r="E182" t="s">
        <v>111</v>
      </c>
      <c r="F182">
        <v>322.9083</v>
      </c>
      <c r="G182" t="s">
        <v>108</v>
      </c>
      <c r="H182" t="b">
        <v>1</v>
      </c>
      <c r="I182" t="s">
        <v>412</v>
      </c>
      <c r="J182" t="s">
        <v>297</v>
      </c>
    </row>
    <row r="183" spans="1:10" x14ac:dyDescent="0.3">
      <c r="A183" t="s">
        <v>353</v>
      </c>
      <c r="B183" t="s">
        <v>44</v>
      </c>
      <c r="C183" t="s">
        <v>317</v>
      </c>
      <c r="D183">
        <v>208.72</v>
      </c>
      <c r="E183" t="s">
        <v>111</v>
      </c>
      <c r="F183">
        <v>244.20239999999998</v>
      </c>
      <c r="G183" t="s">
        <v>105</v>
      </c>
      <c r="H183" t="b">
        <v>0</v>
      </c>
      <c r="I183" t="s">
        <v>412</v>
      </c>
      <c r="J183" t="s">
        <v>318</v>
      </c>
    </row>
    <row r="184" spans="1:10" x14ac:dyDescent="0.3">
      <c r="A184" t="s">
        <v>353</v>
      </c>
      <c r="B184" t="s">
        <v>44</v>
      </c>
      <c r="C184" t="s">
        <v>315</v>
      </c>
      <c r="D184">
        <v>291.92</v>
      </c>
      <c r="E184" t="s">
        <v>111</v>
      </c>
      <c r="F184">
        <v>341.54640000000001</v>
      </c>
      <c r="G184" t="s">
        <v>105</v>
      </c>
      <c r="H184" t="b">
        <v>0</v>
      </c>
      <c r="I184" t="s">
        <v>412</v>
      </c>
      <c r="J184" t="s">
        <v>316</v>
      </c>
    </row>
    <row r="185" spans="1:10" x14ac:dyDescent="0.3">
      <c r="A185" t="s">
        <v>353</v>
      </c>
      <c r="B185" t="s">
        <v>44</v>
      </c>
      <c r="C185" t="s">
        <v>216</v>
      </c>
      <c r="D185">
        <v>209.76</v>
      </c>
      <c r="E185" t="s">
        <v>111</v>
      </c>
      <c r="F185">
        <v>245.41919999999996</v>
      </c>
      <c r="G185" t="s">
        <v>105</v>
      </c>
      <c r="H185" t="b">
        <v>0</v>
      </c>
      <c r="I185" t="s">
        <v>412</v>
      </c>
      <c r="J185" t="s">
        <v>407</v>
      </c>
    </row>
    <row r="186" spans="1:10" x14ac:dyDescent="0.3">
      <c r="A186" t="s">
        <v>353</v>
      </c>
      <c r="B186" t="s">
        <v>44</v>
      </c>
      <c r="C186" t="s">
        <v>306</v>
      </c>
      <c r="D186">
        <v>274.99</v>
      </c>
      <c r="E186" t="s">
        <v>111</v>
      </c>
      <c r="F186">
        <v>321.73829999999998</v>
      </c>
      <c r="G186" t="s">
        <v>106</v>
      </c>
      <c r="H186" t="b">
        <v>1</v>
      </c>
      <c r="I186" t="s">
        <v>412</v>
      </c>
      <c r="J186" t="s">
        <v>307</v>
      </c>
    </row>
    <row r="187" spans="1:10" x14ac:dyDescent="0.3">
      <c r="A187" t="s">
        <v>353</v>
      </c>
      <c r="B187" t="s">
        <v>44</v>
      </c>
      <c r="C187" t="s">
        <v>312</v>
      </c>
      <c r="D187">
        <v>265</v>
      </c>
      <c r="E187" t="s">
        <v>111</v>
      </c>
      <c r="F187">
        <v>310.04999999999995</v>
      </c>
      <c r="G187" t="s">
        <v>105</v>
      </c>
      <c r="H187" t="b">
        <v>0</v>
      </c>
      <c r="I187" t="s">
        <v>412</v>
      </c>
      <c r="J187" t="s">
        <v>313</v>
      </c>
    </row>
    <row r="188" spans="1:10" x14ac:dyDescent="0.3">
      <c r="A188" t="s">
        <v>353</v>
      </c>
      <c r="B188" t="s">
        <v>44</v>
      </c>
      <c r="C188" t="s">
        <v>298</v>
      </c>
      <c r="D188">
        <v>239.95</v>
      </c>
      <c r="E188" t="s">
        <v>111</v>
      </c>
      <c r="F188">
        <v>280.74149999999997</v>
      </c>
      <c r="G188" t="s">
        <v>105</v>
      </c>
      <c r="H188" t="b">
        <v>0</v>
      </c>
      <c r="I188" t="s">
        <v>412</v>
      </c>
      <c r="J188" t="s">
        <v>299</v>
      </c>
    </row>
    <row r="189" spans="1:10" x14ac:dyDescent="0.3">
      <c r="A189" t="s">
        <v>353</v>
      </c>
      <c r="B189" t="s">
        <v>44</v>
      </c>
      <c r="C189" t="s">
        <v>321</v>
      </c>
      <c r="D189">
        <v>394.32</v>
      </c>
      <c r="E189" t="s">
        <v>111</v>
      </c>
      <c r="F189">
        <v>461.35439999999994</v>
      </c>
      <c r="G189" t="s">
        <v>105</v>
      </c>
      <c r="H189" t="b">
        <v>0</v>
      </c>
      <c r="I189" t="s">
        <v>412</v>
      </c>
      <c r="J189" t="s">
        <v>322</v>
      </c>
    </row>
    <row r="190" spans="1:10" x14ac:dyDescent="0.3">
      <c r="A190" t="s">
        <v>353</v>
      </c>
      <c r="B190" t="s">
        <v>44</v>
      </c>
      <c r="C190" t="s">
        <v>283</v>
      </c>
      <c r="D190">
        <v>288.99</v>
      </c>
      <c r="E190" t="s">
        <v>111</v>
      </c>
      <c r="F190">
        <v>338.11829999999998</v>
      </c>
      <c r="G190" t="s">
        <v>106</v>
      </c>
      <c r="H190" t="b">
        <v>1</v>
      </c>
      <c r="I190" t="s">
        <v>412</v>
      </c>
      <c r="J190" t="s">
        <v>284</v>
      </c>
    </row>
    <row r="191" spans="1:10" x14ac:dyDescent="0.3">
      <c r="A191" t="s">
        <v>353</v>
      </c>
      <c r="B191" t="s">
        <v>44</v>
      </c>
      <c r="C191" t="s">
        <v>285</v>
      </c>
      <c r="D191">
        <v>289.69</v>
      </c>
      <c r="E191" t="s">
        <v>111</v>
      </c>
      <c r="F191">
        <v>338.93729999999999</v>
      </c>
      <c r="G191" t="s">
        <v>105</v>
      </c>
      <c r="H191" t="b">
        <v>1</v>
      </c>
      <c r="I191" t="s">
        <v>412</v>
      </c>
      <c r="J191" t="s">
        <v>562</v>
      </c>
    </row>
    <row r="192" spans="1:10" x14ac:dyDescent="0.3">
      <c r="A192" t="s">
        <v>353</v>
      </c>
      <c r="B192" t="s">
        <v>44</v>
      </c>
      <c r="C192" t="s">
        <v>563</v>
      </c>
      <c r="D192">
        <v>284.99</v>
      </c>
      <c r="E192" t="s">
        <v>111</v>
      </c>
      <c r="F192">
        <v>333.43829999999997</v>
      </c>
      <c r="G192" t="s">
        <v>107</v>
      </c>
      <c r="H192" t="b">
        <v>1</v>
      </c>
      <c r="I192" t="s">
        <v>412</v>
      </c>
      <c r="J192" t="s">
        <v>564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19FB-D764-4F13-A349-D7052E78747B}">
  <dimension ref="A1:D19"/>
  <sheetViews>
    <sheetView workbookViewId="0">
      <selection activeCell="C2" sqref="C2"/>
    </sheetView>
  </sheetViews>
  <sheetFormatPr defaultRowHeight="14.4" x14ac:dyDescent="0.3"/>
  <cols>
    <col min="1" max="1" width="16.44140625" customWidth="1"/>
    <col min="2" max="2" width="21.44140625" bestFit="1" customWidth="1"/>
    <col min="3" max="3" width="17.77734375" customWidth="1"/>
    <col min="4" max="4" width="20.109375" bestFit="1" customWidth="1"/>
    <col min="5" max="5" width="12.88671875" customWidth="1"/>
  </cols>
  <sheetData>
    <row r="1" spans="1:4" x14ac:dyDescent="0.3">
      <c r="A1" s="10" t="s">
        <v>372</v>
      </c>
      <c r="B1" s="10" t="s">
        <v>14</v>
      </c>
      <c r="C1" s="10" t="s">
        <v>624</v>
      </c>
      <c r="D1" s="10" t="s">
        <v>455</v>
      </c>
    </row>
    <row r="2" spans="1:4" x14ac:dyDescent="0.3">
      <c r="A2" t="s">
        <v>378</v>
      </c>
      <c r="B2" t="s">
        <v>443</v>
      </c>
      <c r="C2" t="s">
        <v>419</v>
      </c>
      <c r="D2" t="s">
        <v>381</v>
      </c>
    </row>
    <row r="3" spans="1:4" x14ac:dyDescent="0.3">
      <c r="A3" t="s">
        <v>378</v>
      </c>
      <c r="B3" t="s">
        <v>21</v>
      </c>
      <c r="C3" t="s">
        <v>418</v>
      </c>
    </row>
    <row r="4" spans="1:4" x14ac:dyDescent="0.3">
      <c r="A4" t="s">
        <v>378</v>
      </c>
      <c r="B4" t="s">
        <v>22</v>
      </c>
      <c r="C4" t="s">
        <v>417</v>
      </c>
    </row>
    <row r="5" spans="1:4" x14ac:dyDescent="0.3">
      <c r="A5" t="s">
        <v>378</v>
      </c>
      <c r="B5" t="s">
        <v>25</v>
      </c>
      <c r="C5" t="s">
        <v>448</v>
      </c>
    </row>
    <row r="6" spans="1:4" x14ac:dyDescent="0.3">
      <c r="A6" t="s">
        <v>379</v>
      </c>
      <c r="B6" t="s">
        <v>34</v>
      </c>
      <c r="C6" t="s">
        <v>419</v>
      </c>
      <c r="D6" t="s">
        <v>380</v>
      </c>
    </row>
    <row r="7" spans="1:4" x14ac:dyDescent="0.3">
      <c r="A7" t="s">
        <v>379</v>
      </c>
      <c r="B7" t="s">
        <v>15</v>
      </c>
      <c r="C7" t="s">
        <v>418</v>
      </c>
    </row>
    <row r="8" spans="1:4" x14ac:dyDescent="0.3">
      <c r="A8" t="s">
        <v>379</v>
      </c>
      <c r="B8" t="s">
        <v>65</v>
      </c>
      <c r="C8" t="s">
        <v>417</v>
      </c>
    </row>
    <row r="9" spans="1:4" x14ac:dyDescent="0.3">
      <c r="A9" t="s">
        <v>379</v>
      </c>
      <c r="B9" t="s">
        <v>442</v>
      </c>
      <c r="C9" t="s">
        <v>448</v>
      </c>
    </row>
    <row r="10" spans="1:4" x14ac:dyDescent="0.3">
      <c r="A10" t="s">
        <v>445</v>
      </c>
      <c r="B10" t="s">
        <v>447</v>
      </c>
      <c r="C10" t="s">
        <v>419</v>
      </c>
      <c r="D10" t="s">
        <v>449</v>
      </c>
    </row>
    <row r="11" spans="1:4" x14ac:dyDescent="0.3">
      <c r="A11" t="s">
        <v>445</v>
      </c>
      <c r="B11" t="s">
        <v>107</v>
      </c>
      <c r="C11" t="s">
        <v>418</v>
      </c>
    </row>
    <row r="12" spans="1:4" x14ac:dyDescent="0.3">
      <c r="A12" t="s">
        <v>445</v>
      </c>
      <c r="B12" t="s">
        <v>106</v>
      </c>
      <c r="C12" t="s">
        <v>417</v>
      </c>
    </row>
    <row r="13" spans="1:4" x14ac:dyDescent="0.3">
      <c r="A13" t="s">
        <v>445</v>
      </c>
      <c r="B13" t="s">
        <v>108</v>
      </c>
      <c r="C13" t="s">
        <v>448</v>
      </c>
    </row>
    <row r="14" spans="1:4" x14ac:dyDescent="0.3">
      <c r="A14" t="s">
        <v>446</v>
      </c>
      <c r="B14" t="s">
        <v>112</v>
      </c>
      <c r="C14" t="s">
        <v>419</v>
      </c>
    </row>
    <row r="15" spans="1:4" x14ac:dyDescent="0.3">
      <c r="A15" t="s">
        <v>454</v>
      </c>
      <c r="B15" t="s">
        <v>105</v>
      </c>
      <c r="C15" t="s">
        <v>448</v>
      </c>
    </row>
    <row r="16" spans="1:4" x14ac:dyDescent="0.3">
      <c r="A16" t="s">
        <v>603</v>
      </c>
      <c r="B16" t="s">
        <v>419</v>
      </c>
      <c r="C16" t="s">
        <v>419</v>
      </c>
      <c r="D16" t="s">
        <v>444</v>
      </c>
    </row>
    <row r="17" spans="1:3" x14ac:dyDescent="0.3">
      <c r="A17" t="s">
        <v>603</v>
      </c>
      <c r="B17" t="s">
        <v>418</v>
      </c>
      <c r="C17" t="s">
        <v>418</v>
      </c>
    </row>
    <row r="18" spans="1:3" x14ac:dyDescent="0.3">
      <c r="A18" t="s">
        <v>603</v>
      </c>
      <c r="B18" t="s">
        <v>417</v>
      </c>
      <c r="C18" t="s">
        <v>417</v>
      </c>
    </row>
    <row r="19" spans="1:3" x14ac:dyDescent="0.3">
      <c r="A19" t="s">
        <v>603</v>
      </c>
      <c r="B19" t="s">
        <v>416</v>
      </c>
      <c r="C19" t="s">
        <v>448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9CA5-9D38-4F17-BC2E-44D69D517149}">
  <dimension ref="A1:L309"/>
  <sheetViews>
    <sheetView workbookViewId="0">
      <selection activeCell="H2" sqref="H2"/>
    </sheetView>
  </sheetViews>
  <sheetFormatPr defaultRowHeight="14.4" x14ac:dyDescent="0.3"/>
  <cols>
    <col min="1" max="1" width="9.6640625" bestFit="1" customWidth="1"/>
    <col min="2" max="2" width="10.88671875" bestFit="1" customWidth="1"/>
    <col min="3" max="3" width="79.33203125" bestFit="1" customWidth="1"/>
    <col min="4" max="4" width="7.5546875" bestFit="1" customWidth="1"/>
    <col min="5" max="5" width="10.6640625" bestFit="1" customWidth="1"/>
    <col min="6" max="6" width="10.77734375" bestFit="1" customWidth="1"/>
    <col min="7" max="7" width="21.44140625" bestFit="1" customWidth="1"/>
    <col min="8" max="8" width="19.77734375" bestFit="1" customWidth="1"/>
    <col min="9" max="9" width="14" style="14" bestFit="1" customWidth="1"/>
    <col min="10" max="10" width="21.88671875" bestFit="1" customWidth="1"/>
    <col min="11" max="11" width="13.77734375" bestFit="1" customWidth="1"/>
    <col min="12" max="12" width="80.88671875" customWidth="1"/>
  </cols>
  <sheetData>
    <row r="1" spans="1:12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624</v>
      </c>
      <c r="I1" s="14" t="s">
        <v>26</v>
      </c>
      <c r="J1" t="s">
        <v>612</v>
      </c>
      <c r="K1" t="s">
        <v>27</v>
      </c>
      <c r="L1" t="s">
        <v>377</v>
      </c>
    </row>
    <row r="2" spans="1:12" x14ac:dyDescent="0.3">
      <c r="A2" t="s">
        <v>42</v>
      </c>
      <c r="B2" t="s">
        <v>352</v>
      </c>
      <c r="C2" t="s">
        <v>7</v>
      </c>
      <c r="D2">
        <v>291.19</v>
      </c>
      <c r="E2" t="s">
        <v>109</v>
      </c>
      <c r="F2">
        <v>291.19</v>
      </c>
      <c r="G2" t="s">
        <v>25</v>
      </c>
      <c r="H2" t="str">
        <f>VLOOKUP(G2,Data_coding!$B$2:$C$19,2,)</f>
        <v>Acceptable</v>
      </c>
      <c r="I2" s="14">
        <v>3.7</v>
      </c>
      <c r="J2">
        <v>3.7</v>
      </c>
      <c r="K2">
        <v>3322</v>
      </c>
      <c r="L2" t="s">
        <v>369</v>
      </c>
    </row>
    <row r="3" spans="1:12" x14ac:dyDescent="0.3">
      <c r="A3" t="s">
        <v>42</v>
      </c>
      <c r="B3" t="s">
        <v>352</v>
      </c>
      <c r="C3" t="s">
        <v>10</v>
      </c>
      <c r="D3">
        <v>304.99</v>
      </c>
      <c r="E3" t="s">
        <v>109</v>
      </c>
      <c r="F3">
        <v>304.99</v>
      </c>
      <c r="G3" t="s">
        <v>25</v>
      </c>
      <c r="H3" t="str">
        <f>VLOOKUP(G3,Data_coding!$B$2:$C$19,2,)</f>
        <v>Acceptable</v>
      </c>
      <c r="I3" s="14">
        <v>3.7</v>
      </c>
      <c r="J3">
        <v>3.7</v>
      </c>
      <c r="K3">
        <v>3322</v>
      </c>
      <c r="L3" t="s">
        <v>368</v>
      </c>
    </row>
    <row r="4" spans="1:12" x14ac:dyDescent="0.3">
      <c r="A4" t="s">
        <v>354</v>
      </c>
      <c r="B4" t="s">
        <v>352</v>
      </c>
      <c r="C4" t="s">
        <v>52</v>
      </c>
      <c r="D4">
        <v>304.99</v>
      </c>
      <c r="E4" t="s">
        <v>109</v>
      </c>
      <c r="F4">
        <v>304.99</v>
      </c>
      <c r="G4" t="s">
        <v>25</v>
      </c>
      <c r="H4" t="str">
        <f>VLOOKUP(G4,Data_coding!$B$2:$C$19,2,)</f>
        <v>Acceptable</v>
      </c>
      <c r="I4" s="14">
        <v>3.5</v>
      </c>
      <c r="J4">
        <v>3.5</v>
      </c>
      <c r="K4">
        <v>3221</v>
      </c>
      <c r="L4" t="s">
        <v>361</v>
      </c>
    </row>
    <row r="5" spans="1:12" x14ac:dyDescent="0.3">
      <c r="A5" t="s">
        <v>42</v>
      </c>
      <c r="B5" t="s">
        <v>352</v>
      </c>
      <c r="C5" t="s">
        <v>5</v>
      </c>
      <c r="D5">
        <v>309</v>
      </c>
      <c r="E5" t="s">
        <v>109</v>
      </c>
      <c r="F5">
        <v>309</v>
      </c>
      <c r="G5" t="s">
        <v>25</v>
      </c>
      <c r="H5" t="str">
        <f>VLOOKUP(G5,Data_coding!$B$2:$C$19,2,)</f>
        <v>Acceptable</v>
      </c>
      <c r="I5" s="14">
        <v>3.7</v>
      </c>
      <c r="J5">
        <v>3.7</v>
      </c>
      <c r="K5">
        <v>3322</v>
      </c>
      <c r="L5" t="s">
        <v>370</v>
      </c>
    </row>
    <row r="6" spans="1:12" x14ac:dyDescent="0.3">
      <c r="A6" t="s">
        <v>42</v>
      </c>
      <c r="B6" t="s">
        <v>352</v>
      </c>
      <c r="C6" t="s">
        <v>7</v>
      </c>
      <c r="D6">
        <v>309</v>
      </c>
      <c r="E6" t="s">
        <v>109</v>
      </c>
      <c r="F6">
        <v>309</v>
      </c>
      <c r="G6" t="s">
        <v>21</v>
      </c>
      <c r="H6" t="str">
        <f>VLOOKUP(G6,Data_coding!$B$2:$C$19,2,)</f>
        <v>Excellent</v>
      </c>
      <c r="I6" s="14">
        <v>3.7</v>
      </c>
      <c r="J6">
        <v>3.7</v>
      </c>
      <c r="K6">
        <v>3322</v>
      </c>
      <c r="L6" t="s">
        <v>6</v>
      </c>
    </row>
    <row r="7" spans="1:12" x14ac:dyDescent="0.3">
      <c r="A7" t="s">
        <v>354</v>
      </c>
      <c r="B7" t="s">
        <v>352</v>
      </c>
      <c r="C7" t="s">
        <v>46</v>
      </c>
      <c r="D7">
        <v>309</v>
      </c>
      <c r="E7" t="s">
        <v>109</v>
      </c>
      <c r="F7">
        <v>309</v>
      </c>
      <c r="G7" t="s">
        <v>25</v>
      </c>
      <c r="H7" t="str">
        <f>VLOOKUP(G7,Data_coding!$B$2:$C$19,2,)</f>
        <v>Acceptable</v>
      </c>
      <c r="I7" s="14">
        <v>3.5</v>
      </c>
      <c r="J7">
        <v>3.5</v>
      </c>
      <c r="K7">
        <v>3221</v>
      </c>
      <c r="L7" t="s">
        <v>356</v>
      </c>
    </row>
    <row r="8" spans="1:12" x14ac:dyDescent="0.3">
      <c r="A8" t="s">
        <v>354</v>
      </c>
      <c r="B8" t="s">
        <v>352</v>
      </c>
      <c r="C8" t="s">
        <v>56</v>
      </c>
      <c r="D8">
        <v>309</v>
      </c>
      <c r="E8" t="s">
        <v>109</v>
      </c>
      <c r="F8">
        <v>309</v>
      </c>
      <c r="G8" t="s">
        <v>25</v>
      </c>
      <c r="H8" t="str">
        <f>VLOOKUP(G8,Data_coding!$B$2:$C$19,2,)</f>
        <v>Acceptable</v>
      </c>
      <c r="I8" s="14">
        <v>3.5</v>
      </c>
      <c r="J8">
        <v>3.5</v>
      </c>
      <c r="K8">
        <v>3221</v>
      </c>
      <c r="L8" t="s">
        <v>362</v>
      </c>
    </row>
    <row r="9" spans="1:12" x14ac:dyDescent="0.3">
      <c r="A9" t="s">
        <v>354</v>
      </c>
      <c r="B9" t="s">
        <v>352</v>
      </c>
      <c r="C9" t="s">
        <v>50</v>
      </c>
      <c r="D9">
        <v>309.99</v>
      </c>
      <c r="E9" t="s">
        <v>109</v>
      </c>
      <c r="F9">
        <v>309.99</v>
      </c>
      <c r="G9" t="s">
        <v>25</v>
      </c>
      <c r="H9" t="str">
        <f>VLOOKUP(G9,Data_coding!$B$2:$C$19,2,)</f>
        <v>Acceptable</v>
      </c>
      <c r="I9" s="14">
        <v>3.5</v>
      </c>
      <c r="J9">
        <v>3.5</v>
      </c>
      <c r="K9">
        <v>3221</v>
      </c>
      <c r="L9" t="s">
        <v>359</v>
      </c>
    </row>
    <row r="10" spans="1:12" x14ac:dyDescent="0.3">
      <c r="A10" t="s">
        <v>353</v>
      </c>
      <c r="B10" t="s">
        <v>352</v>
      </c>
      <c r="C10" t="s">
        <v>41</v>
      </c>
      <c r="D10">
        <v>265</v>
      </c>
      <c r="E10" t="s">
        <v>111</v>
      </c>
      <c r="F10">
        <v>310.04999999999995</v>
      </c>
      <c r="G10" t="s">
        <v>25</v>
      </c>
      <c r="H10" t="str">
        <f>VLOOKUP(G10,Data_coding!$B$2:$C$19,2,)</f>
        <v>Acceptable</v>
      </c>
      <c r="I10" s="14">
        <v>4.0999999999999996</v>
      </c>
      <c r="J10">
        <v>4.0999999999999996</v>
      </c>
      <c r="K10">
        <v>52</v>
      </c>
      <c r="L10" t="s">
        <v>355</v>
      </c>
    </row>
    <row r="11" spans="1:12" x14ac:dyDescent="0.3">
      <c r="A11" t="s">
        <v>42</v>
      </c>
      <c r="B11" t="s">
        <v>352</v>
      </c>
      <c r="C11" t="s">
        <v>3</v>
      </c>
      <c r="D11">
        <v>312</v>
      </c>
      <c r="E11" t="s">
        <v>109</v>
      </c>
      <c r="F11">
        <v>312</v>
      </c>
      <c r="G11" t="s">
        <v>21</v>
      </c>
      <c r="H11" t="str">
        <f>VLOOKUP(G11,Data_coding!$B$2:$C$19,2,)</f>
        <v>Excellent</v>
      </c>
      <c r="I11" s="14">
        <v>3.7</v>
      </c>
      <c r="J11">
        <v>3.7</v>
      </c>
      <c r="K11">
        <v>3322</v>
      </c>
      <c r="L11" t="s">
        <v>2</v>
      </c>
    </row>
    <row r="12" spans="1:12" x14ac:dyDescent="0.3">
      <c r="A12" t="s">
        <v>42</v>
      </c>
      <c r="B12" t="s">
        <v>352</v>
      </c>
      <c r="C12" t="s">
        <v>5</v>
      </c>
      <c r="D12">
        <v>312</v>
      </c>
      <c r="E12" t="s">
        <v>109</v>
      </c>
      <c r="F12">
        <v>312</v>
      </c>
      <c r="G12" t="s">
        <v>21</v>
      </c>
      <c r="H12" t="str">
        <f>VLOOKUP(G12,Data_coding!$B$2:$C$19,2,)</f>
        <v>Excellent</v>
      </c>
      <c r="I12" s="14">
        <v>3.7</v>
      </c>
      <c r="J12">
        <v>3.7</v>
      </c>
      <c r="K12">
        <v>3322</v>
      </c>
      <c r="L12" t="s">
        <v>4</v>
      </c>
    </row>
    <row r="13" spans="1:12" x14ac:dyDescent="0.3">
      <c r="A13" t="s">
        <v>354</v>
      </c>
      <c r="B13" t="s">
        <v>352</v>
      </c>
      <c r="C13" t="s">
        <v>46</v>
      </c>
      <c r="D13">
        <v>312</v>
      </c>
      <c r="E13" t="s">
        <v>109</v>
      </c>
      <c r="F13">
        <v>312</v>
      </c>
      <c r="G13" t="s">
        <v>21</v>
      </c>
      <c r="H13" t="str">
        <f>VLOOKUP(G13,Data_coding!$B$2:$C$19,2,)</f>
        <v>Excellent</v>
      </c>
      <c r="I13" s="14">
        <v>3.5</v>
      </c>
      <c r="J13">
        <v>3.5</v>
      </c>
      <c r="K13">
        <v>3221</v>
      </c>
      <c r="L13" t="s">
        <v>45</v>
      </c>
    </row>
    <row r="14" spans="1:12" x14ac:dyDescent="0.3">
      <c r="A14" t="s">
        <v>354</v>
      </c>
      <c r="B14" t="s">
        <v>352</v>
      </c>
      <c r="C14" t="s">
        <v>56</v>
      </c>
      <c r="D14">
        <v>312</v>
      </c>
      <c r="E14" t="s">
        <v>109</v>
      </c>
      <c r="F14">
        <v>312</v>
      </c>
      <c r="G14" t="s">
        <v>21</v>
      </c>
      <c r="H14" t="str">
        <f>VLOOKUP(G14,Data_coding!$B$2:$C$19,2,)</f>
        <v>Excellent</v>
      </c>
      <c r="I14" s="14">
        <v>3.5</v>
      </c>
      <c r="J14">
        <v>3.5</v>
      </c>
      <c r="K14">
        <v>3221</v>
      </c>
      <c r="L14" t="s">
        <v>55</v>
      </c>
    </row>
    <row r="15" spans="1:12" x14ac:dyDescent="0.3">
      <c r="A15" t="s">
        <v>353</v>
      </c>
      <c r="B15" t="s">
        <v>352</v>
      </c>
      <c r="C15" t="s">
        <v>39</v>
      </c>
      <c r="D15">
        <v>270.25</v>
      </c>
      <c r="E15" t="s">
        <v>111</v>
      </c>
      <c r="F15">
        <v>316.1925</v>
      </c>
      <c r="G15" t="s">
        <v>21</v>
      </c>
      <c r="H15" t="str">
        <f>VLOOKUP(G15,Data_coding!$B$2:$C$19,2,)</f>
        <v>Excellent</v>
      </c>
      <c r="I15" s="14">
        <v>4.2</v>
      </c>
      <c r="J15">
        <v>4.2</v>
      </c>
      <c r="K15">
        <v>416</v>
      </c>
      <c r="L15" t="s">
        <v>38</v>
      </c>
    </row>
    <row r="16" spans="1:12" x14ac:dyDescent="0.3">
      <c r="A16" t="s">
        <v>354</v>
      </c>
      <c r="B16" t="s">
        <v>352</v>
      </c>
      <c r="C16" t="s">
        <v>50</v>
      </c>
      <c r="D16">
        <v>323.99</v>
      </c>
      <c r="E16" t="s">
        <v>109</v>
      </c>
      <c r="F16">
        <v>323.99</v>
      </c>
      <c r="G16" t="s">
        <v>22</v>
      </c>
      <c r="H16" t="str">
        <f>VLOOKUP(G16,Data_coding!$B$2:$C$19,2,)</f>
        <v>Good</v>
      </c>
      <c r="I16" s="14">
        <v>3.5</v>
      </c>
      <c r="J16">
        <v>3.5</v>
      </c>
      <c r="K16">
        <v>3221</v>
      </c>
      <c r="L16" t="s">
        <v>358</v>
      </c>
    </row>
    <row r="17" spans="1:12" x14ac:dyDescent="0.3">
      <c r="A17" t="s">
        <v>354</v>
      </c>
      <c r="B17" t="s">
        <v>352</v>
      </c>
      <c r="C17" t="s">
        <v>52</v>
      </c>
      <c r="D17">
        <v>324</v>
      </c>
      <c r="E17" t="s">
        <v>109</v>
      </c>
      <c r="F17">
        <v>324</v>
      </c>
      <c r="G17" t="s">
        <v>22</v>
      </c>
      <c r="H17" t="str">
        <f>VLOOKUP(G17,Data_coding!$B$2:$C$19,2,)</f>
        <v>Good</v>
      </c>
      <c r="I17" s="14">
        <v>3.5</v>
      </c>
      <c r="J17">
        <v>3.5</v>
      </c>
      <c r="K17">
        <v>3221</v>
      </c>
      <c r="L17" t="s">
        <v>360</v>
      </c>
    </row>
    <row r="18" spans="1:12" x14ac:dyDescent="0.3">
      <c r="A18" t="s">
        <v>42</v>
      </c>
      <c r="B18" t="s">
        <v>352</v>
      </c>
      <c r="C18" t="s">
        <v>10</v>
      </c>
      <c r="D18">
        <v>324.99</v>
      </c>
      <c r="E18" t="s">
        <v>109</v>
      </c>
      <c r="F18">
        <v>324.99</v>
      </c>
      <c r="G18" t="s">
        <v>22</v>
      </c>
      <c r="H18" t="str">
        <f>VLOOKUP(G18,Data_coding!$B$2:$C$19,2,)</f>
        <v>Good</v>
      </c>
      <c r="I18" s="14">
        <v>3.7</v>
      </c>
      <c r="J18">
        <v>3.7</v>
      </c>
      <c r="K18">
        <v>3322</v>
      </c>
      <c r="L18" t="s">
        <v>367</v>
      </c>
    </row>
    <row r="19" spans="1:12" x14ac:dyDescent="0.3">
      <c r="A19" t="s">
        <v>354</v>
      </c>
      <c r="B19" t="s">
        <v>352</v>
      </c>
      <c r="C19" t="s">
        <v>48</v>
      </c>
      <c r="D19">
        <v>325</v>
      </c>
      <c r="E19" t="s">
        <v>109</v>
      </c>
      <c r="F19">
        <v>325</v>
      </c>
      <c r="G19" t="s">
        <v>22</v>
      </c>
      <c r="H19" t="str">
        <f>VLOOKUP(G19,Data_coding!$B$2:$C$19,2,)</f>
        <v>Good</v>
      </c>
      <c r="I19" s="14">
        <v>3.5</v>
      </c>
      <c r="J19">
        <v>3.5</v>
      </c>
      <c r="K19">
        <v>3221</v>
      </c>
      <c r="L19" t="s">
        <v>357</v>
      </c>
    </row>
    <row r="20" spans="1:12" x14ac:dyDescent="0.3">
      <c r="A20" t="s">
        <v>354</v>
      </c>
      <c r="B20" t="s">
        <v>352</v>
      </c>
      <c r="C20" t="s">
        <v>48</v>
      </c>
      <c r="D20">
        <v>329</v>
      </c>
      <c r="E20" t="s">
        <v>109</v>
      </c>
      <c r="F20">
        <v>329</v>
      </c>
      <c r="G20" t="s">
        <v>21</v>
      </c>
      <c r="H20" t="str">
        <f>VLOOKUP(G20,Data_coding!$B$2:$C$19,2,)</f>
        <v>Excellent</v>
      </c>
      <c r="I20" s="14">
        <v>3.5</v>
      </c>
      <c r="J20">
        <v>3.5</v>
      </c>
      <c r="K20">
        <v>3221</v>
      </c>
      <c r="L20" t="s">
        <v>47</v>
      </c>
    </row>
    <row r="21" spans="1:12" x14ac:dyDescent="0.3">
      <c r="A21" t="s">
        <v>354</v>
      </c>
      <c r="B21" t="s">
        <v>352</v>
      </c>
      <c r="C21" t="s">
        <v>50</v>
      </c>
      <c r="D21">
        <v>329</v>
      </c>
      <c r="E21" t="s">
        <v>109</v>
      </c>
      <c r="F21">
        <v>329</v>
      </c>
      <c r="G21" t="s">
        <v>21</v>
      </c>
      <c r="H21" t="str">
        <f>VLOOKUP(G21,Data_coding!$B$2:$C$19,2,)</f>
        <v>Excellent</v>
      </c>
      <c r="I21" s="14">
        <v>3.5</v>
      </c>
      <c r="J21">
        <v>3.5</v>
      </c>
      <c r="K21">
        <v>3221</v>
      </c>
      <c r="L21" t="s">
        <v>49</v>
      </c>
    </row>
    <row r="22" spans="1:12" x14ac:dyDescent="0.3">
      <c r="A22" t="s">
        <v>354</v>
      </c>
      <c r="B22" t="s">
        <v>352</v>
      </c>
      <c r="C22" t="s">
        <v>52</v>
      </c>
      <c r="D22">
        <v>330.99</v>
      </c>
      <c r="E22" t="s">
        <v>109</v>
      </c>
      <c r="F22">
        <v>330.99</v>
      </c>
      <c r="G22" t="s">
        <v>21</v>
      </c>
      <c r="H22" t="str">
        <f>VLOOKUP(G22,Data_coding!$B$2:$C$19,2,)</f>
        <v>Excellent</v>
      </c>
      <c r="I22" s="14">
        <v>3.5</v>
      </c>
      <c r="J22">
        <v>3.5</v>
      </c>
      <c r="K22">
        <v>3221</v>
      </c>
      <c r="L22" t="s">
        <v>51</v>
      </c>
    </row>
    <row r="23" spans="1:12" x14ac:dyDescent="0.3">
      <c r="A23" t="s">
        <v>42</v>
      </c>
      <c r="B23" t="s">
        <v>352</v>
      </c>
      <c r="C23" t="s">
        <v>10</v>
      </c>
      <c r="D23">
        <v>339</v>
      </c>
      <c r="E23" t="s">
        <v>109</v>
      </c>
      <c r="F23">
        <v>339</v>
      </c>
      <c r="G23" t="s">
        <v>21</v>
      </c>
      <c r="H23" t="str">
        <f>VLOOKUP(G23,Data_coding!$B$2:$C$19,2,)</f>
        <v>Excellent</v>
      </c>
      <c r="I23" s="14">
        <v>3.7</v>
      </c>
      <c r="J23">
        <v>3.7</v>
      </c>
      <c r="K23">
        <v>3322</v>
      </c>
      <c r="L23" t="s">
        <v>0</v>
      </c>
    </row>
    <row r="24" spans="1:12" x14ac:dyDescent="0.3">
      <c r="A24" t="s">
        <v>42</v>
      </c>
      <c r="B24" t="s">
        <v>352</v>
      </c>
      <c r="C24" t="s">
        <v>23</v>
      </c>
      <c r="D24">
        <v>342.15</v>
      </c>
      <c r="E24" t="s">
        <v>109</v>
      </c>
      <c r="F24">
        <v>342.15</v>
      </c>
      <c r="G24" t="s">
        <v>25</v>
      </c>
      <c r="H24" t="str">
        <f>VLOOKUP(G24,Data_coding!$B$2:$C$19,2,)</f>
        <v>Acceptable</v>
      </c>
      <c r="I24" s="14">
        <v>3.9</v>
      </c>
      <c r="J24">
        <v>3.9</v>
      </c>
      <c r="K24">
        <v>234</v>
      </c>
      <c r="L24" t="s">
        <v>365</v>
      </c>
    </row>
    <row r="25" spans="1:12" x14ac:dyDescent="0.3">
      <c r="A25" t="s">
        <v>42</v>
      </c>
      <c r="B25" t="s">
        <v>352</v>
      </c>
      <c r="C25" t="s">
        <v>11</v>
      </c>
      <c r="D25">
        <v>350</v>
      </c>
      <c r="E25" t="s">
        <v>109</v>
      </c>
      <c r="F25">
        <v>350</v>
      </c>
      <c r="G25" t="s">
        <v>21</v>
      </c>
      <c r="H25" t="str">
        <f>VLOOKUP(G25,Data_coding!$B$2:$C$19,2,)</f>
        <v>Excellent</v>
      </c>
      <c r="I25" s="14">
        <v>3.7</v>
      </c>
      <c r="J25">
        <v>3.7</v>
      </c>
      <c r="K25">
        <v>3322</v>
      </c>
      <c r="L25" t="s">
        <v>1</v>
      </c>
    </row>
    <row r="26" spans="1:12" x14ac:dyDescent="0.3">
      <c r="A26" t="s">
        <v>42</v>
      </c>
      <c r="B26" t="s">
        <v>352</v>
      </c>
      <c r="C26" t="s">
        <v>9</v>
      </c>
      <c r="D26">
        <v>361.45</v>
      </c>
      <c r="E26" t="s">
        <v>109</v>
      </c>
      <c r="F26">
        <v>361.45</v>
      </c>
      <c r="G26" t="s">
        <v>22</v>
      </c>
      <c r="H26" t="str">
        <f>VLOOKUP(G26,Data_coding!$B$2:$C$19,2,)</f>
        <v>Good</v>
      </c>
      <c r="I26" s="14">
        <v>3.7</v>
      </c>
      <c r="J26">
        <v>3.7</v>
      </c>
      <c r="K26">
        <v>3322</v>
      </c>
      <c r="L26" t="s">
        <v>8</v>
      </c>
    </row>
    <row r="27" spans="1:12" x14ac:dyDescent="0.3">
      <c r="A27" t="s">
        <v>353</v>
      </c>
      <c r="B27" t="s">
        <v>352</v>
      </c>
      <c r="C27" t="s">
        <v>37</v>
      </c>
      <c r="D27">
        <v>309</v>
      </c>
      <c r="E27" t="s">
        <v>111</v>
      </c>
      <c r="F27">
        <v>361.53</v>
      </c>
      <c r="G27" t="s">
        <v>21</v>
      </c>
      <c r="H27" t="str">
        <f>VLOOKUP(G27,Data_coding!$B$2:$C$19,2,)</f>
        <v>Excellent</v>
      </c>
      <c r="I27" s="14">
        <v>4.4000000000000004</v>
      </c>
      <c r="J27">
        <v>4.4000000000000004</v>
      </c>
      <c r="K27">
        <v>162</v>
      </c>
      <c r="L27" t="s">
        <v>36</v>
      </c>
    </row>
    <row r="28" spans="1:12" x14ac:dyDescent="0.3">
      <c r="A28" t="s">
        <v>353</v>
      </c>
      <c r="B28" t="s">
        <v>352</v>
      </c>
      <c r="C28" t="s">
        <v>41</v>
      </c>
      <c r="D28">
        <v>313.99</v>
      </c>
      <c r="E28" t="s">
        <v>111</v>
      </c>
      <c r="F28">
        <v>367.36829999999998</v>
      </c>
      <c r="G28" t="s">
        <v>22</v>
      </c>
      <c r="H28" t="str">
        <f>VLOOKUP(G28,Data_coding!$B$2:$C$19,2,)</f>
        <v>Good</v>
      </c>
      <c r="I28" s="14">
        <v>4.0999999999999996</v>
      </c>
      <c r="J28">
        <v>4.0999999999999996</v>
      </c>
      <c r="K28">
        <v>52</v>
      </c>
      <c r="L28" t="s">
        <v>40</v>
      </c>
    </row>
    <row r="29" spans="1:12" x14ac:dyDescent="0.3">
      <c r="A29" t="s">
        <v>354</v>
      </c>
      <c r="B29" t="s">
        <v>352</v>
      </c>
      <c r="C29" t="s">
        <v>54</v>
      </c>
      <c r="D29">
        <v>376</v>
      </c>
      <c r="E29" t="s">
        <v>109</v>
      </c>
      <c r="F29">
        <v>376</v>
      </c>
      <c r="G29" t="s">
        <v>21</v>
      </c>
      <c r="H29" t="str">
        <f>VLOOKUP(G29,Data_coding!$B$2:$C$19,2,)</f>
        <v>Excellent</v>
      </c>
      <c r="I29" s="14">
        <v>3.5</v>
      </c>
      <c r="J29">
        <v>3.5</v>
      </c>
      <c r="K29">
        <v>3221</v>
      </c>
      <c r="L29" t="s">
        <v>53</v>
      </c>
    </row>
    <row r="30" spans="1:12" x14ac:dyDescent="0.3">
      <c r="A30" t="s">
        <v>354</v>
      </c>
      <c r="B30" t="s">
        <v>352</v>
      </c>
      <c r="C30" t="s">
        <v>69</v>
      </c>
      <c r="D30">
        <v>376</v>
      </c>
      <c r="E30" t="s">
        <v>109</v>
      </c>
      <c r="F30">
        <v>376</v>
      </c>
      <c r="G30" t="s">
        <v>21</v>
      </c>
      <c r="H30" t="str">
        <f>VLOOKUP(G30,Data_coding!$B$2:$C$19,2,)</f>
        <v>Excellent</v>
      </c>
      <c r="I30" s="14">
        <v>3.6</v>
      </c>
      <c r="J30">
        <v>3.6</v>
      </c>
      <c r="K30">
        <v>273</v>
      </c>
      <c r="L30" t="s">
        <v>70</v>
      </c>
    </row>
    <row r="31" spans="1:12" x14ac:dyDescent="0.3">
      <c r="A31" t="s">
        <v>354</v>
      </c>
      <c r="B31" t="s">
        <v>352</v>
      </c>
      <c r="C31" t="s">
        <v>63</v>
      </c>
      <c r="D31">
        <v>391.94</v>
      </c>
      <c r="E31" t="s">
        <v>109</v>
      </c>
      <c r="F31">
        <v>391.94</v>
      </c>
      <c r="G31" t="s">
        <v>65</v>
      </c>
      <c r="H31" t="str">
        <f>VLOOKUP(G31,Data_coding!$B$2:$C$19,2,)</f>
        <v>Good</v>
      </c>
      <c r="I31" s="14">
        <v>5</v>
      </c>
      <c r="J31">
        <v>5</v>
      </c>
      <c r="K31">
        <v>1</v>
      </c>
      <c r="L31" t="s">
        <v>64</v>
      </c>
    </row>
    <row r="32" spans="1:12" x14ac:dyDescent="0.3">
      <c r="A32" t="s">
        <v>354</v>
      </c>
      <c r="B32" t="s">
        <v>352</v>
      </c>
      <c r="C32" t="s">
        <v>57</v>
      </c>
      <c r="D32">
        <v>413.53</v>
      </c>
      <c r="E32" t="s">
        <v>109</v>
      </c>
      <c r="F32">
        <v>413.53</v>
      </c>
      <c r="G32" t="s">
        <v>15</v>
      </c>
      <c r="H32" t="str">
        <f>VLOOKUP(G32,Data_coding!$B$2:$C$19,2,)</f>
        <v>Excellent</v>
      </c>
      <c r="I32" s="14">
        <v>4.5999999999999996</v>
      </c>
      <c r="J32">
        <v>4.5999999999999996</v>
      </c>
      <c r="K32">
        <v>2288</v>
      </c>
      <c r="L32" t="s">
        <v>58</v>
      </c>
    </row>
    <row r="33" spans="1:12" x14ac:dyDescent="0.3">
      <c r="A33" t="s">
        <v>354</v>
      </c>
      <c r="B33" t="s">
        <v>352</v>
      </c>
      <c r="C33" t="s">
        <v>68</v>
      </c>
      <c r="D33">
        <v>413.53</v>
      </c>
      <c r="E33" t="s">
        <v>109</v>
      </c>
      <c r="F33">
        <v>413.53</v>
      </c>
      <c r="G33" t="s">
        <v>15</v>
      </c>
      <c r="H33" t="str">
        <f>VLOOKUP(G33,Data_coding!$B$2:$C$19,2,)</f>
        <v>Excellent</v>
      </c>
      <c r="I33" s="14">
        <v>4.5999999999999996</v>
      </c>
      <c r="J33">
        <v>4.5999999999999996</v>
      </c>
      <c r="K33">
        <v>3036</v>
      </c>
      <c r="L33" t="s">
        <v>363</v>
      </c>
    </row>
    <row r="34" spans="1:12" x14ac:dyDescent="0.3">
      <c r="A34" t="s">
        <v>42</v>
      </c>
      <c r="B34" t="s">
        <v>352</v>
      </c>
      <c r="C34" t="s">
        <v>35</v>
      </c>
      <c r="D34">
        <v>428.18</v>
      </c>
      <c r="E34" t="s">
        <v>109</v>
      </c>
      <c r="F34">
        <v>428.18</v>
      </c>
      <c r="G34" t="s">
        <v>34</v>
      </c>
      <c r="H34" t="str">
        <f>VLOOKUP(G34,Data_coding!$B$2:$C$19,2,)</f>
        <v>Premium</v>
      </c>
      <c r="I34" s="14">
        <v>5</v>
      </c>
      <c r="J34">
        <v>5</v>
      </c>
      <c r="K34">
        <v>5</v>
      </c>
      <c r="L34" t="s">
        <v>33</v>
      </c>
    </row>
    <row r="35" spans="1:12" x14ac:dyDescent="0.3">
      <c r="A35" t="s">
        <v>42</v>
      </c>
      <c r="B35" t="s">
        <v>352</v>
      </c>
      <c r="C35" t="s">
        <v>20</v>
      </c>
      <c r="D35">
        <v>433.87</v>
      </c>
      <c r="E35" t="s">
        <v>109</v>
      </c>
      <c r="F35">
        <v>433.87</v>
      </c>
      <c r="G35" t="s">
        <v>22</v>
      </c>
      <c r="H35" t="str">
        <f>VLOOKUP(G35,Data_coding!$B$2:$C$19,2,)</f>
        <v>Good</v>
      </c>
      <c r="I35" s="14">
        <v>3.8</v>
      </c>
      <c r="J35">
        <v>3.8</v>
      </c>
      <c r="K35">
        <v>224</v>
      </c>
      <c r="L35" t="s">
        <v>366</v>
      </c>
    </row>
    <row r="36" spans="1:12" x14ac:dyDescent="0.3">
      <c r="A36" t="s">
        <v>42</v>
      </c>
      <c r="B36" t="s">
        <v>352</v>
      </c>
      <c r="C36" t="s">
        <v>23</v>
      </c>
      <c r="D36">
        <v>452.28</v>
      </c>
      <c r="E36" t="s">
        <v>109</v>
      </c>
      <c r="F36">
        <v>452.28</v>
      </c>
      <c r="G36" t="s">
        <v>22</v>
      </c>
      <c r="H36" t="str">
        <f>VLOOKUP(G36,Data_coding!$B$2:$C$19,2,)</f>
        <v>Good</v>
      </c>
      <c r="I36" s="14">
        <v>3.9</v>
      </c>
      <c r="J36">
        <v>3.9</v>
      </c>
      <c r="K36">
        <v>234</v>
      </c>
      <c r="L36" t="s">
        <v>364</v>
      </c>
    </row>
    <row r="37" spans="1:12" x14ac:dyDescent="0.3">
      <c r="A37" t="s">
        <v>42</v>
      </c>
      <c r="B37" t="s">
        <v>352</v>
      </c>
      <c r="C37" t="s">
        <v>32</v>
      </c>
      <c r="D37">
        <v>466.32</v>
      </c>
      <c r="E37" t="s">
        <v>109</v>
      </c>
      <c r="F37">
        <v>466.32</v>
      </c>
      <c r="G37" t="s">
        <v>15</v>
      </c>
      <c r="H37" t="str">
        <f>VLOOKUP(G37,Data_coding!$B$2:$C$19,2,)</f>
        <v>Excellent</v>
      </c>
      <c r="I37" s="14">
        <v>4.5999999999999996</v>
      </c>
      <c r="J37">
        <v>4.5999999999999996</v>
      </c>
      <c r="K37">
        <v>1059</v>
      </c>
      <c r="L37" t="s">
        <v>31</v>
      </c>
    </row>
    <row r="38" spans="1:12" x14ac:dyDescent="0.3">
      <c r="A38" t="s">
        <v>354</v>
      </c>
      <c r="B38" t="s">
        <v>352</v>
      </c>
      <c r="C38" t="s">
        <v>62</v>
      </c>
      <c r="D38">
        <v>485.72</v>
      </c>
      <c r="E38" t="s">
        <v>109</v>
      </c>
      <c r="F38">
        <v>485.72</v>
      </c>
      <c r="G38" t="s">
        <v>15</v>
      </c>
      <c r="H38" t="str">
        <f>VLOOKUP(G38,Data_coding!$B$2:$C$19,2,)</f>
        <v>Excellent</v>
      </c>
      <c r="I38" s="14">
        <v>4.5999999999999996</v>
      </c>
      <c r="J38">
        <v>4.5999999999999996</v>
      </c>
      <c r="K38">
        <v>1837</v>
      </c>
      <c r="L38" t="s">
        <v>61</v>
      </c>
    </row>
    <row r="39" spans="1:12" x14ac:dyDescent="0.3">
      <c r="A39" t="s">
        <v>42</v>
      </c>
      <c r="B39" t="s">
        <v>352</v>
      </c>
      <c r="C39" t="s">
        <v>20</v>
      </c>
      <c r="D39">
        <v>502</v>
      </c>
      <c r="E39" t="s">
        <v>109</v>
      </c>
      <c r="F39">
        <v>502</v>
      </c>
      <c r="G39" t="s">
        <v>21</v>
      </c>
      <c r="H39" t="str">
        <f>VLOOKUP(G39,Data_coding!$B$2:$C$19,2,)</f>
        <v>Excellent</v>
      </c>
      <c r="I39" s="14">
        <v>3.8</v>
      </c>
      <c r="J39">
        <v>3.8</v>
      </c>
      <c r="K39">
        <v>224</v>
      </c>
      <c r="L39" t="s">
        <v>19</v>
      </c>
    </row>
    <row r="40" spans="1:12" x14ac:dyDescent="0.3">
      <c r="A40" t="s">
        <v>42</v>
      </c>
      <c r="B40" t="s">
        <v>352</v>
      </c>
      <c r="C40" t="s">
        <v>23</v>
      </c>
      <c r="D40">
        <v>502</v>
      </c>
      <c r="E40" t="s">
        <v>109</v>
      </c>
      <c r="F40">
        <v>502</v>
      </c>
      <c r="G40" t="s">
        <v>21</v>
      </c>
      <c r="H40" t="str">
        <f>VLOOKUP(G40,Data_coding!$B$2:$C$19,2,)</f>
        <v>Excellent</v>
      </c>
      <c r="I40" s="14">
        <v>3.9</v>
      </c>
      <c r="J40">
        <v>3.9</v>
      </c>
      <c r="K40">
        <v>234</v>
      </c>
      <c r="L40" t="s">
        <v>24</v>
      </c>
    </row>
    <row r="41" spans="1:12" x14ac:dyDescent="0.3">
      <c r="A41" t="s">
        <v>42</v>
      </c>
      <c r="B41" t="s">
        <v>352</v>
      </c>
      <c r="C41" t="s">
        <v>30</v>
      </c>
      <c r="D41">
        <v>502</v>
      </c>
      <c r="E41" t="s">
        <v>109</v>
      </c>
      <c r="F41">
        <v>502</v>
      </c>
      <c r="G41" t="s">
        <v>21</v>
      </c>
      <c r="H41" t="str">
        <f>VLOOKUP(G41,Data_coding!$B$2:$C$19,2,)</f>
        <v>Excellent</v>
      </c>
      <c r="I41" s="14">
        <v>4</v>
      </c>
      <c r="J41">
        <v>4</v>
      </c>
      <c r="K41">
        <v>144</v>
      </c>
      <c r="L41" t="s">
        <v>18</v>
      </c>
    </row>
    <row r="42" spans="1:12" x14ac:dyDescent="0.3">
      <c r="A42" t="s">
        <v>42</v>
      </c>
      <c r="B42" t="s">
        <v>352</v>
      </c>
      <c r="C42" t="s">
        <v>29</v>
      </c>
      <c r="D42">
        <v>539</v>
      </c>
      <c r="E42" t="s">
        <v>109</v>
      </c>
      <c r="F42">
        <v>539</v>
      </c>
      <c r="G42" t="s">
        <v>22</v>
      </c>
      <c r="H42" t="str">
        <f>VLOOKUP(G42,Data_coding!$B$2:$C$19,2,)</f>
        <v>Good</v>
      </c>
      <c r="I42" s="14">
        <v>4</v>
      </c>
      <c r="J42">
        <v>4</v>
      </c>
      <c r="K42">
        <v>21</v>
      </c>
      <c r="L42" t="s">
        <v>28</v>
      </c>
    </row>
    <row r="43" spans="1:12" x14ac:dyDescent="0.3">
      <c r="A43" t="s">
        <v>354</v>
      </c>
      <c r="B43" t="s">
        <v>352</v>
      </c>
      <c r="C43" t="s">
        <v>60</v>
      </c>
      <c r="D43">
        <v>544.79999999999995</v>
      </c>
      <c r="E43" t="s">
        <v>109</v>
      </c>
      <c r="F43">
        <v>544.79999999999995</v>
      </c>
      <c r="G43" t="s">
        <v>15</v>
      </c>
      <c r="H43" t="str">
        <f>VLOOKUP(G43,Data_coding!$B$2:$C$19,2,)</f>
        <v>Excellent</v>
      </c>
      <c r="I43" s="14">
        <v>4.4000000000000004</v>
      </c>
      <c r="J43">
        <v>4.4000000000000004</v>
      </c>
      <c r="K43">
        <v>1938</v>
      </c>
      <c r="L43" t="s">
        <v>59</v>
      </c>
    </row>
    <row r="44" spans="1:12" x14ac:dyDescent="0.3">
      <c r="A44" t="s">
        <v>42</v>
      </c>
      <c r="B44" t="s">
        <v>352</v>
      </c>
      <c r="C44" t="s">
        <v>13</v>
      </c>
      <c r="D44">
        <v>574.78</v>
      </c>
      <c r="E44" t="s">
        <v>109</v>
      </c>
      <c r="F44">
        <v>574.78</v>
      </c>
      <c r="G44" t="s">
        <v>15</v>
      </c>
      <c r="H44" t="str">
        <f>VLOOKUP(G44,Data_coding!$B$2:$C$19,2,)</f>
        <v>Excellent</v>
      </c>
      <c r="I44" s="14">
        <v>4.7</v>
      </c>
      <c r="J44">
        <v>4.7</v>
      </c>
      <c r="K44">
        <v>9666</v>
      </c>
      <c r="L44" t="s">
        <v>12</v>
      </c>
    </row>
    <row r="45" spans="1:12" x14ac:dyDescent="0.3">
      <c r="A45" t="s">
        <v>354</v>
      </c>
      <c r="B45" t="s">
        <v>352</v>
      </c>
      <c r="C45" t="s">
        <v>67</v>
      </c>
      <c r="D45">
        <v>586.87</v>
      </c>
      <c r="E45" t="s">
        <v>109</v>
      </c>
      <c r="F45">
        <v>586.87</v>
      </c>
      <c r="G45" t="s">
        <v>15</v>
      </c>
      <c r="H45" t="str">
        <f>VLOOKUP(G45,Data_coding!$B$2:$C$19,2,)</f>
        <v>Excellent</v>
      </c>
      <c r="I45" s="14">
        <v>4.5999999999999996</v>
      </c>
      <c r="J45">
        <v>4.5999999999999996</v>
      </c>
      <c r="K45">
        <v>3036</v>
      </c>
      <c r="L45" t="s">
        <v>66</v>
      </c>
    </row>
    <row r="46" spans="1:12" x14ac:dyDescent="0.3">
      <c r="A46" t="s">
        <v>42</v>
      </c>
      <c r="B46" t="s">
        <v>352</v>
      </c>
      <c r="C46" t="s">
        <v>17</v>
      </c>
      <c r="D46">
        <v>699.61</v>
      </c>
      <c r="E46" t="s">
        <v>109</v>
      </c>
      <c r="F46">
        <v>699.61</v>
      </c>
      <c r="G46" t="s">
        <v>15</v>
      </c>
      <c r="H46" t="str">
        <f>VLOOKUP(G46,Data_coding!$B$2:$C$19,2,)</f>
        <v>Excellent</v>
      </c>
      <c r="I46" s="14">
        <v>4.7</v>
      </c>
      <c r="J46">
        <v>4.7</v>
      </c>
      <c r="K46">
        <v>9666</v>
      </c>
      <c r="L46" t="s">
        <v>16</v>
      </c>
    </row>
    <row r="47" spans="1:12" x14ac:dyDescent="0.3">
      <c r="A47" t="s">
        <v>353</v>
      </c>
      <c r="B47" t="s">
        <v>603</v>
      </c>
      <c r="C47" t="s">
        <v>413</v>
      </c>
      <c r="D47">
        <v>217</v>
      </c>
      <c r="E47" t="s">
        <v>111</v>
      </c>
      <c r="F47">
        <v>253.89</v>
      </c>
      <c r="G47" t="s">
        <v>416</v>
      </c>
      <c r="H47" t="str">
        <f>VLOOKUP(G47,Data_coding!$B$2:$C$19,2,)</f>
        <v>Acceptable</v>
      </c>
      <c r="I47" s="14">
        <v>4.4000000000000004</v>
      </c>
      <c r="J47">
        <v>4.4000000000000004</v>
      </c>
      <c r="K47">
        <v>43549</v>
      </c>
      <c r="L47" t="s">
        <v>420</v>
      </c>
    </row>
    <row r="48" spans="1:12" x14ac:dyDescent="0.3">
      <c r="A48" t="s">
        <v>353</v>
      </c>
      <c r="B48" t="s">
        <v>603</v>
      </c>
      <c r="C48" t="s">
        <v>414</v>
      </c>
      <c r="D48">
        <v>217</v>
      </c>
      <c r="E48" t="s">
        <v>111</v>
      </c>
      <c r="F48">
        <v>253.89</v>
      </c>
      <c r="G48" t="s">
        <v>416</v>
      </c>
      <c r="H48" t="str">
        <f>VLOOKUP(G48,Data_coding!$B$2:$C$19,2,)</f>
        <v>Acceptable</v>
      </c>
      <c r="I48" s="14">
        <v>4.4000000000000004</v>
      </c>
      <c r="J48">
        <v>4.4000000000000004</v>
      </c>
      <c r="K48">
        <v>43548</v>
      </c>
      <c r="L48" t="s">
        <v>415</v>
      </c>
    </row>
    <row r="49" spans="1:12" x14ac:dyDescent="0.3">
      <c r="A49" t="s">
        <v>353</v>
      </c>
      <c r="B49" t="s">
        <v>603</v>
      </c>
      <c r="C49" t="s">
        <v>421</v>
      </c>
      <c r="D49">
        <v>217</v>
      </c>
      <c r="E49" t="s">
        <v>111</v>
      </c>
      <c r="F49">
        <v>253.89</v>
      </c>
      <c r="G49" t="s">
        <v>416</v>
      </c>
      <c r="H49" t="str">
        <f>VLOOKUP(G49,Data_coding!$B$2:$C$19,2,)</f>
        <v>Acceptable</v>
      </c>
      <c r="I49" s="14">
        <v>4.4000000000000004</v>
      </c>
      <c r="J49">
        <v>4.4000000000000004</v>
      </c>
      <c r="K49">
        <v>43533</v>
      </c>
      <c r="L49" t="s">
        <v>422</v>
      </c>
    </row>
    <row r="50" spans="1:12" x14ac:dyDescent="0.3">
      <c r="A50" t="s">
        <v>353</v>
      </c>
      <c r="B50" t="s">
        <v>603</v>
      </c>
      <c r="C50" t="s">
        <v>423</v>
      </c>
      <c r="D50">
        <v>218</v>
      </c>
      <c r="E50" t="s">
        <v>111</v>
      </c>
      <c r="F50">
        <v>255.05999999999997</v>
      </c>
      <c r="G50" t="s">
        <v>416</v>
      </c>
      <c r="H50" t="str">
        <f>VLOOKUP(G50,Data_coding!$B$2:$C$19,2,)</f>
        <v>Acceptable</v>
      </c>
      <c r="I50" s="14">
        <v>4.4000000000000004</v>
      </c>
      <c r="J50">
        <v>4.4000000000000004</v>
      </c>
      <c r="K50">
        <v>43533</v>
      </c>
      <c r="L50" t="s">
        <v>424</v>
      </c>
    </row>
    <row r="51" spans="1:12" x14ac:dyDescent="0.3">
      <c r="A51" t="s">
        <v>353</v>
      </c>
      <c r="B51" t="s">
        <v>603</v>
      </c>
      <c r="C51" t="s">
        <v>425</v>
      </c>
      <c r="D51">
        <v>219</v>
      </c>
      <c r="E51" t="s">
        <v>111</v>
      </c>
      <c r="F51">
        <v>256.22999999999996</v>
      </c>
      <c r="G51" t="s">
        <v>416</v>
      </c>
      <c r="H51" t="str">
        <f>VLOOKUP(G51,Data_coding!$B$2:$C$19,2,)</f>
        <v>Acceptable</v>
      </c>
      <c r="I51" s="14">
        <v>4.4000000000000004</v>
      </c>
      <c r="J51">
        <v>4.4000000000000004</v>
      </c>
      <c r="K51">
        <v>43547</v>
      </c>
      <c r="L51" t="s">
        <v>426</v>
      </c>
    </row>
    <row r="52" spans="1:12" x14ac:dyDescent="0.3">
      <c r="A52" t="s">
        <v>353</v>
      </c>
      <c r="B52" t="s">
        <v>603</v>
      </c>
      <c r="C52" t="s">
        <v>427</v>
      </c>
      <c r="D52">
        <v>220</v>
      </c>
      <c r="E52" t="s">
        <v>111</v>
      </c>
      <c r="F52">
        <v>257.39999999999998</v>
      </c>
      <c r="G52" t="s">
        <v>416</v>
      </c>
      <c r="H52" t="str">
        <f>VLOOKUP(G52,Data_coding!$B$2:$C$19,2,)</f>
        <v>Acceptable</v>
      </c>
      <c r="I52" s="14">
        <v>4.4000000000000004</v>
      </c>
      <c r="J52">
        <v>4.4000000000000004</v>
      </c>
      <c r="K52">
        <v>43531</v>
      </c>
      <c r="L52" t="s">
        <v>428</v>
      </c>
    </row>
    <row r="53" spans="1:12" x14ac:dyDescent="0.3">
      <c r="A53" t="s">
        <v>353</v>
      </c>
      <c r="B53" t="s">
        <v>603</v>
      </c>
      <c r="C53" t="s">
        <v>423</v>
      </c>
      <c r="D53">
        <v>242</v>
      </c>
      <c r="E53" t="s">
        <v>111</v>
      </c>
      <c r="F53">
        <v>283.14</v>
      </c>
      <c r="G53" t="s">
        <v>417</v>
      </c>
      <c r="H53" t="str">
        <f>VLOOKUP(G53,Data_coding!$B$2:$C$19,2,)</f>
        <v>Good</v>
      </c>
      <c r="I53" s="14">
        <v>4.4000000000000004</v>
      </c>
      <c r="J53">
        <v>4.4000000000000004</v>
      </c>
      <c r="K53">
        <v>43533</v>
      </c>
      <c r="L53" t="s">
        <v>424</v>
      </c>
    </row>
    <row r="54" spans="1:12" x14ac:dyDescent="0.3">
      <c r="A54" t="s">
        <v>353</v>
      </c>
      <c r="B54" t="s">
        <v>603</v>
      </c>
      <c r="C54" t="s">
        <v>414</v>
      </c>
      <c r="D54">
        <v>244</v>
      </c>
      <c r="E54" t="s">
        <v>111</v>
      </c>
      <c r="F54">
        <v>285.47999999999996</v>
      </c>
      <c r="G54" t="s">
        <v>417</v>
      </c>
      <c r="H54" t="str">
        <f>VLOOKUP(G54,Data_coding!$B$2:$C$19,2,)</f>
        <v>Good</v>
      </c>
      <c r="I54" s="14">
        <v>4.4000000000000004</v>
      </c>
      <c r="J54">
        <v>4.4000000000000004</v>
      </c>
      <c r="K54">
        <v>43548</v>
      </c>
      <c r="L54" t="s">
        <v>415</v>
      </c>
    </row>
    <row r="55" spans="1:12" x14ac:dyDescent="0.3">
      <c r="A55" t="s">
        <v>353</v>
      </c>
      <c r="B55" t="s">
        <v>603</v>
      </c>
      <c r="C55" t="s">
        <v>421</v>
      </c>
      <c r="D55">
        <v>245</v>
      </c>
      <c r="E55" t="s">
        <v>111</v>
      </c>
      <c r="F55">
        <v>286.64999999999998</v>
      </c>
      <c r="G55" t="s">
        <v>417</v>
      </c>
      <c r="H55" t="str">
        <f>VLOOKUP(G55,Data_coding!$B$2:$C$19,2,)</f>
        <v>Good</v>
      </c>
      <c r="I55" s="14">
        <v>4.4000000000000004</v>
      </c>
      <c r="J55">
        <v>4.4000000000000004</v>
      </c>
      <c r="K55">
        <v>43533</v>
      </c>
      <c r="L55" t="s">
        <v>422</v>
      </c>
    </row>
    <row r="56" spans="1:12" x14ac:dyDescent="0.3">
      <c r="A56" t="s">
        <v>353</v>
      </c>
      <c r="B56" t="s">
        <v>603</v>
      </c>
      <c r="C56" t="s">
        <v>414</v>
      </c>
      <c r="D56">
        <v>252</v>
      </c>
      <c r="E56" t="s">
        <v>111</v>
      </c>
      <c r="F56">
        <v>294.83999999999997</v>
      </c>
      <c r="G56" t="s">
        <v>418</v>
      </c>
      <c r="H56" t="str">
        <f>VLOOKUP(G56,Data_coding!$B$2:$C$19,2,)</f>
        <v>Excellent</v>
      </c>
      <c r="I56" s="14">
        <v>4.4000000000000004</v>
      </c>
      <c r="J56">
        <v>4.4000000000000004</v>
      </c>
      <c r="K56">
        <v>43548</v>
      </c>
      <c r="L56" t="s">
        <v>415</v>
      </c>
    </row>
    <row r="57" spans="1:12" x14ac:dyDescent="0.3">
      <c r="A57" t="s">
        <v>353</v>
      </c>
      <c r="B57" t="s">
        <v>603</v>
      </c>
      <c r="C57" t="s">
        <v>427</v>
      </c>
      <c r="D57">
        <v>252</v>
      </c>
      <c r="E57" t="s">
        <v>111</v>
      </c>
      <c r="F57">
        <v>294.83999999999997</v>
      </c>
      <c r="G57" t="s">
        <v>417</v>
      </c>
      <c r="H57" t="str">
        <f>VLOOKUP(G57,Data_coding!$B$2:$C$19,2,)</f>
        <v>Good</v>
      </c>
      <c r="I57" s="14">
        <v>4.4000000000000004</v>
      </c>
      <c r="J57">
        <v>4.4000000000000004</v>
      </c>
      <c r="K57">
        <v>43531</v>
      </c>
      <c r="L57" t="s">
        <v>428</v>
      </c>
    </row>
    <row r="58" spans="1:12" x14ac:dyDescent="0.3">
      <c r="A58" t="s">
        <v>42</v>
      </c>
      <c r="B58" t="s">
        <v>603</v>
      </c>
      <c r="C58" t="s">
        <v>429</v>
      </c>
      <c r="D58">
        <v>299</v>
      </c>
      <c r="E58" t="s">
        <v>109</v>
      </c>
      <c r="F58">
        <v>299</v>
      </c>
      <c r="G58" t="s">
        <v>416</v>
      </c>
      <c r="H58" t="str">
        <f>VLOOKUP(G58,Data_coding!$B$2:$C$19,2,)</f>
        <v>Acceptable</v>
      </c>
      <c r="L58" t="s">
        <v>43</v>
      </c>
    </row>
    <row r="59" spans="1:12" x14ac:dyDescent="0.3">
      <c r="A59" t="s">
        <v>353</v>
      </c>
      <c r="B59" t="s">
        <v>603</v>
      </c>
      <c r="C59" t="s">
        <v>421</v>
      </c>
      <c r="D59">
        <v>256</v>
      </c>
      <c r="E59" t="s">
        <v>111</v>
      </c>
      <c r="F59">
        <v>299.52</v>
      </c>
      <c r="G59" t="s">
        <v>418</v>
      </c>
      <c r="H59" t="str">
        <f>VLOOKUP(G59,Data_coding!$B$2:$C$19,2,)</f>
        <v>Excellent</v>
      </c>
      <c r="I59" s="14">
        <v>4.4000000000000004</v>
      </c>
      <c r="J59">
        <v>4.4000000000000004</v>
      </c>
      <c r="K59">
        <v>43533</v>
      </c>
      <c r="L59" t="s">
        <v>422</v>
      </c>
    </row>
    <row r="60" spans="1:12" x14ac:dyDescent="0.3">
      <c r="A60" t="s">
        <v>353</v>
      </c>
      <c r="B60" t="s">
        <v>603</v>
      </c>
      <c r="C60" t="s">
        <v>427</v>
      </c>
      <c r="D60">
        <v>256</v>
      </c>
      <c r="E60" t="s">
        <v>111</v>
      </c>
      <c r="F60">
        <v>299.52</v>
      </c>
      <c r="G60" t="s">
        <v>418</v>
      </c>
      <c r="H60" t="str">
        <f>VLOOKUP(G60,Data_coding!$B$2:$C$19,2,)</f>
        <v>Excellent</v>
      </c>
      <c r="I60" s="14">
        <v>4.4000000000000004</v>
      </c>
      <c r="J60">
        <v>4.4000000000000004</v>
      </c>
      <c r="K60">
        <v>43531</v>
      </c>
      <c r="L60" t="s">
        <v>428</v>
      </c>
    </row>
    <row r="61" spans="1:12" x14ac:dyDescent="0.3">
      <c r="A61" t="s">
        <v>353</v>
      </c>
      <c r="B61" t="s">
        <v>603</v>
      </c>
      <c r="C61" t="s">
        <v>413</v>
      </c>
      <c r="D61">
        <v>257</v>
      </c>
      <c r="E61" t="s">
        <v>111</v>
      </c>
      <c r="F61">
        <v>300.69</v>
      </c>
      <c r="G61" t="s">
        <v>418</v>
      </c>
      <c r="H61" t="str">
        <f>VLOOKUP(G61,Data_coding!$B$2:$C$19,2,)</f>
        <v>Excellent</v>
      </c>
      <c r="I61" s="14">
        <v>4.4000000000000004</v>
      </c>
      <c r="J61">
        <v>4.4000000000000004</v>
      </c>
      <c r="K61">
        <v>43549</v>
      </c>
      <c r="L61" t="s">
        <v>420</v>
      </c>
    </row>
    <row r="62" spans="1:12" x14ac:dyDescent="0.3">
      <c r="A62" t="s">
        <v>42</v>
      </c>
      <c r="B62" t="s">
        <v>603</v>
      </c>
      <c r="C62" t="s">
        <v>434</v>
      </c>
      <c r="D62">
        <v>305</v>
      </c>
      <c r="E62" t="s">
        <v>109</v>
      </c>
      <c r="F62">
        <v>305</v>
      </c>
      <c r="G62" t="s">
        <v>416</v>
      </c>
      <c r="H62" t="str">
        <f>VLOOKUP(G62,Data_coding!$B$2:$C$19,2,)</f>
        <v>Acceptable</v>
      </c>
      <c r="L62" t="s">
        <v>43</v>
      </c>
    </row>
    <row r="63" spans="1:12" x14ac:dyDescent="0.3">
      <c r="A63" t="s">
        <v>42</v>
      </c>
      <c r="B63" t="s">
        <v>603</v>
      </c>
      <c r="C63" t="s">
        <v>433</v>
      </c>
      <c r="D63">
        <v>305</v>
      </c>
      <c r="E63" t="s">
        <v>109</v>
      </c>
      <c r="F63">
        <v>305</v>
      </c>
      <c r="G63" t="s">
        <v>416</v>
      </c>
      <c r="H63" t="str">
        <f>VLOOKUP(G63,Data_coding!$B$2:$C$19,2,)</f>
        <v>Acceptable</v>
      </c>
      <c r="L63" t="s">
        <v>43</v>
      </c>
    </row>
    <row r="64" spans="1:12" x14ac:dyDescent="0.3">
      <c r="A64" t="s">
        <v>42</v>
      </c>
      <c r="B64" t="s">
        <v>603</v>
      </c>
      <c r="C64" t="s">
        <v>435</v>
      </c>
      <c r="D64">
        <v>305</v>
      </c>
      <c r="E64" t="s">
        <v>109</v>
      </c>
      <c r="F64">
        <v>305</v>
      </c>
      <c r="G64" t="s">
        <v>416</v>
      </c>
      <c r="H64" t="str">
        <f>VLOOKUP(G64,Data_coding!$B$2:$C$19,2,)</f>
        <v>Acceptable</v>
      </c>
      <c r="L64" t="s">
        <v>43</v>
      </c>
    </row>
    <row r="65" spans="1:12" x14ac:dyDescent="0.3">
      <c r="A65" t="s">
        <v>353</v>
      </c>
      <c r="B65" t="s">
        <v>603</v>
      </c>
      <c r="C65" t="s">
        <v>413</v>
      </c>
      <c r="D65">
        <v>262</v>
      </c>
      <c r="E65" t="s">
        <v>111</v>
      </c>
      <c r="F65">
        <v>306.53999999999996</v>
      </c>
      <c r="G65" t="s">
        <v>417</v>
      </c>
      <c r="H65" t="str">
        <f>VLOOKUP(G65,Data_coding!$B$2:$C$19,2,)</f>
        <v>Good</v>
      </c>
      <c r="I65" s="14">
        <v>4.4000000000000004</v>
      </c>
      <c r="J65">
        <v>4.4000000000000004</v>
      </c>
      <c r="K65">
        <v>43549</v>
      </c>
      <c r="L65" t="s">
        <v>420</v>
      </c>
    </row>
    <row r="66" spans="1:12" x14ac:dyDescent="0.3">
      <c r="A66" t="s">
        <v>353</v>
      </c>
      <c r="B66" t="s">
        <v>603</v>
      </c>
      <c r="C66" t="s">
        <v>425</v>
      </c>
      <c r="D66">
        <v>262</v>
      </c>
      <c r="E66" t="s">
        <v>111</v>
      </c>
      <c r="F66">
        <v>306.53999999999996</v>
      </c>
      <c r="G66" t="s">
        <v>417</v>
      </c>
      <c r="H66" t="str">
        <f>VLOOKUP(G66,Data_coding!$B$2:$C$19,2,)</f>
        <v>Good</v>
      </c>
      <c r="I66" s="14">
        <v>4.4000000000000004</v>
      </c>
      <c r="J66">
        <v>4.4000000000000004</v>
      </c>
      <c r="K66">
        <v>43547</v>
      </c>
      <c r="L66" t="s">
        <v>426</v>
      </c>
    </row>
    <row r="67" spans="1:12" x14ac:dyDescent="0.3">
      <c r="A67" t="s">
        <v>353</v>
      </c>
      <c r="B67" t="s">
        <v>603</v>
      </c>
      <c r="C67" t="s">
        <v>423</v>
      </c>
      <c r="D67">
        <v>263</v>
      </c>
      <c r="E67" t="s">
        <v>111</v>
      </c>
      <c r="F67">
        <v>307.70999999999998</v>
      </c>
      <c r="G67" t="s">
        <v>418</v>
      </c>
      <c r="H67" t="str">
        <f>VLOOKUP(G67,Data_coding!$B$2:$C$19,2,)</f>
        <v>Excellent</v>
      </c>
      <c r="I67" s="14">
        <v>4.4000000000000004</v>
      </c>
      <c r="J67">
        <v>4.4000000000000004</v>
      </c>
      <c r="K67">
        <v>43533</v>
      </c>
      <c r="L67" t="s">
        <v>424</v>
      </c>
    </row>
    <row r="68" spans="1:12" x14ac:dyDescent="0.3">
      <c r="A68" t="s">
        <v>42</v>
      </c>
      <c r="B68" t="s">
        <v>603</v>
      </c>
      <c r="C68" t="s">
        <v>432</v>
      </c>
      <c r="D68">
        <v>311</v>
      </c>
      <c r="E68" t="s">
        <v>109</v>
      </c>
      <c r="F68">
        <v>311</v>
      </c>
      <c r="G68" t="s">
        <v>416</v>
      </c>
      <c r="H68" t="str">
        <f>VLOOKUP(G68,Data_coding!$B$2:$C$19,2,)</f>
        <v>Acceptable</v>
      </c>
      <c r="L68" t="s">
        <v>43</v>
      </c>
    </row>
    <row r="69" spans="1:12" x14ac:dyDescent="0.3">
      <c r="A69" t="s">
        <v>353</v>
      </c>
      <c r="B69" t="s">
        <v>603</v>
      </c>
      <c r="C69" t="s">
        <v>425</v>
      </c>
      <c r="D69">
        <v>266</v>
      </c>
      <c r="E69" t="s">
        <v>111</v>
      </c>
      <c r="F69">
        <v>311.21999999999997</v>
      </c>
      <c r="G69" t="s">
        <v>418</v>
      </c>
      <c r="H69" t="str">
        <f>VLOOKUP(G69,Data_coding!$B$2:$C$19,2,)</f>
        <v>Excellent</v>
      </c>
      <c r="I69" s="14">
        <v>4.4000000000000004</v>
      </c>
      <c r="J69">
        <v>4.4000000000000004</v>
      </c>
      <c r="K69">
        <v>43547</v>
      </c>
      <c r="L69" t="s">
        <v>426</v>
      </c>
    </row>
    <row r="70" spans="1:12" x14ac:dyDescent="0.3">
      <c r="A70" t="s">
        <v>42</v>
      </c>
      <c r="B70" t="s">
        <v>603</v>
      </c>
      <c r="C70" t="s">
        <v>429</v>
      </c>
      <c r="D70">
        <v>314</v>
      </c>
      <c r="E70" t="s">
        <v>109</v>
      </c>
      <c r="F70">
        <v>314</v>
      </c>
      <c r="G70" t="s">
        <v>417</v>
      </c>
      <c r="H70" t="str">
        <f>VLOOKUP(G70,Data_coding!$B$2:$C$19,2,)</f>
        <v>Good</v>
      </c>
      <c r="L70" t="s">
        <v>43</v>
      </c>
    </row>
    <row r="71" spans="1:12" x14ac:dyDescent="0.3">
      <c r="A71" t="s">
        <v>354</v>
      </c>
      <c r="B71" t="s">
        <v>603</v>
      </c>
      <c r="C71" t="s">
        <v>430</v>
      </c>
      <c r="D71">
        <v>315</v>
      </c>
      <c r="E71" t="s">
        <v>109</v>
      </c>
      <c r="F71">
        <v>315</v>
      </c>
      <c r="G71" t="s">
        <v>416</v>
      </c>
      <c r="H71" t="str">
        <f>VLOOKUP(G71,Data_coding!$B$2:$C$19,2,)</f>
        <v>Acceptable</v>
      </c>
      <c r="I71" s="14">
        <v>4.4000000000000004</v>
      </c>
      <c r="J71">
        <v>4.4000000000000004</v>
      </c>
      <c r="K71">
        <v>43513</v>
      </c>
      <c r="L71" t="s">
        <v>431</v>
      </c>
    </row>
    <row r="72" spans="1:12" x14ac:dyDescent="0.3">
      <c r="A72" t="s">
        <v>354</v>
      </c>
      <c r="B72" t="s">
        <v>603</v>
      </c>
      <c r="C72" t="s">
        <v>439</v>
      </c>
      <c r="D72">
        <v>315</v>
      </c>
      <c r="E72" t="s">
        <v>109</v>
      </c>
      <c r="F72">
        <v>315</v>
      </c>
      <c r="G72" t="s">
        <v>416</v>
      </c>
      <c r="H72" t="str">
        <f>VLOOKUP(G72,Data_coding!$B$2:$C$19,2,)</f>
        <v>Acceptable</v>
      </c>
      <c r="I72" s="14">
        <v>4.4000000000000004</v>
      </c>
      <c r="J72">
        <v>4.4000000000000004</v>
      </c>
      <c r="K72">
        <v>43513</v>
      </c>
      <c r="L72" t="s">
        <v>431</v>
      </c>
    </row>
    <row r="73" spans="1:12" x14ac:dyDescent="0.3">
      <c r="A73" t="s">
        <v>42</v>
      </c>
      <c r="B73" t="s">
        <v>603</v>
      </c>
      <c r="C73" t="s">
        <v>435</v>
      </c>
      <c r="D73">
        <v>317</v>
      </c>
      <c r="E73" t="s">
        <v>109</v>
      </c>
      <c r="F73">
        <v>317</v>
      </c>
      <c r="G73" t="s">
        <v>417</v>
      </c>
      <c r="H73" t="str">
        <f>VLOOKUP(G73,Data_coding!$B$2:$C$19,2,)</f>
        <v>Good</v>
      </c>
      <c r="L73" t="s">
        <v>43</v>
      </c>
    </row>
    <row r="74" spans="1:12" x14ac:dyDescent="0.3">
      <c r="A74" t="s">
        <v>42</v>
      </c>
      <c r="B74" t="s">
        <v>603</v>
      </c>
      <c r="C74" t="s">
        <v>434</v>
      </c>
      <c r="D74">
        <v>319</v>
      </c>
      <c r="E74" t="s">
        <v>109</v>
      </c>
      <c r="F74">
        <v>319</v>
      </c>
      <c r="G74" t="s">
        <v>417</v>
      </c>
      <c r="H74" t="str">
        <f>VLOOKUP(G74,Data_coding!$B$2:$C$19,2,)</f>
        <v>Good</v>
      </c>
      <c r="L74" t="s">
        <v>43</v>
      </c>
    </row>
    <row r="75" spans="1:12" x14ac:dyDescent="0.3">
      <c r="A75" t="s">
        <v>42</v>
      </c>
      <c r="B75" t="s">
        <v>603</v>
      </c>
      <c r="C75" t="s">
        <v>436</v>
      </c>
      <c r="D75">
        <v>319</v>
      </c>
      <c r="E75" t="s">
        <v>109</v>
      </c>
      <c r="F75">
        <v>319</v>
      </c>
      <c r="G75" t="s">
        <v>416</v>
      </c>
      <c r="H75" t="str">
        <f>VLOOKUP(G75,Data_coding!$B$2:$C$19,2,)</f>
        <v>Acceptable</v>
      </c>
      <c r="L75" t="s">
        <v>43</v>
      </c>
    </row>
    <row r="76" spans="1:12" x14ac:dyDescent="0.3">
      <c r="A76" t="s">
        <v>42</v>
      </c>
      <c r="B76" t="s">
        <v>603</v>
      </c>
      <c r="C76" t="s">
        <v>432</v>
      </c>
      <c r="D76">
        <v>322</v>
      </c>
      <c r="E76" t="s">
        <v>109</v>
      </c>
      <c r="F76">
        <v>322</v>
      </c>
      <c r="G76" t="s">
        <v>417</v>
      </c>
      <c r="H76" t="str">
        <f>VLOOKUP(G76,Data_coding!$B$2:$C$19,2,)</f>
        <v>Good</v>
      </c>
      <c r="L76" t="s">
        <v>43</v>
      </c>
    </row>
    <row r="77" spans="1:12" x14ac:dyDescent="0.3">
      <c r="A77" t="s">
        <v>42</v>
      </c>
      <c r="B77" t="s">
        <v>603</v>
      </c>
      <c r="C77" t="s">
        <v>433</v>
      </c>
      <c r="D77">
        <v>322</v>
      </c>
      <c r="E77" t="s">
        <v>109</v>
      </c>
      <c r="F77">
        <v>322</v>
      </c>
      <c r="G77" t="s">
        <v>417</v>
      </c>
      <c r="H77" t="str">
        <f>VLOOKUP(G77,Data_coding!$B$2:$C$19,2,)</f>
        <v>Good</v>
      </c>
      <c r="L77" t="s">
        <v>43</v>
      </c>
    </row>
    <row r="78" spans="1:12" x14ac:dyDescent="0.3">
      <c r="A78" t="s">
        <v>354</v>
      </c>
      <c r="B78" t="s">
        <v>603</v>
      </c>
      <c r="C78" t="s">
        <v>440</v>
      </c>
      <c r="D78">
        <v>322</v>
      </c>
      <c r="E78" t="s">
        <v>109</v>
      </c>
      <c r="F78">
        <v>322</v>
      </c>
      <c r="G78" t="s">
        <v>416</v>
      </c>
      <c r="H78" t="str">
        <f>VLOOKUP(G78,Data_coding!$B$2:$C$19,2,)</f>
        <v>Acceptable</v>
      </c>
      <c r="I78" s="14">
        <v>4.4000000000000004</v>
      </c>
      <c r="J78">
        <v>4.4000000000000004</v>
      </c>
      <c r="K78">
        <v>43513</v>
      </c>
      <c r="L78" t="s">
        <v>431</v>
      </c>
    </row>
    <row r="79" spans="1:12" x14ac:dyDescent="0.3">
      <c r="A79" t="s">
        <v>42</v>
      </c>
      <c r="B79" t="s">
        <v>603</v>
      </c>
      <c r="C79" t="s">
        <v>435</v>
      </c>
      <c r="D79">
        <v>324</v>
      </c>
      <c r="E79" t="s">
        <v>109</v>
      </c>
      <c r="F79">
        <v>324</v>
      </c>
      <c r="G79" t="s">
        <v>418</v>
      </c>
      <c r="H79" t="str">
        <f>VLOOKUP(G79,Data_coding!$B$2:$C$19,2,)</f>
        <v>Excellent</v>
      </c>
      <c r="L79" t="s">
        <v>43</v>
      </c>
    </row>
    <row r="80" spans="1:12" x14ac:dyDescent="0.3">
      <c r="A80" t="s">
        <v>42</v>
      </c>
      <c r="B80" t="s">
        <v>603</v>
      </c>
      <c r="C80" t="s">
        <v>436</v>
      </c>
      <c r="D80">
        <v>325</v>
      </c>
      <c r="E80" t="s">
        <v>109</v>
      </c>
      <c r="F80">
        <v>325</v>
      </c>
      <c r="G80" t="s">
        <v>417</v>
      </c>
      <c r="H80" t="str">
        <f>VLOOKUP(G80,Data_coding!$B$2:$C$19,2,)</f>
        <v>Good</v>
      </c>
      <c r="L80" t="s">
        <v>43</v>
      </c>
    </row>
    <row r="81" spans="1:12" x14ac:dyDescent="0.3">
      <c r="A81" t="s">
        <v>354</v>
      </c>
      <c r="B81" t="s">
        <v>603</v>
      </c>
      <c r="C81" t="s">
        <v>441</v>
      </c>
      <c r="D81">
        <v>325</v>
      </c>
      <c r="E81" t="s">
        <v>109</v>
      </c>
      <c r="F81">
        <v>325</v>
      </c>
      <c r="G81" t="s">
        <v>416</v>
      </c>
      <c r="H81" t="str">
        <f>VLOOKUP(G81,Data_coding!$B$2:$C$19,2,)</f>
        <v>Acceptable</v>
      </c>
      <c r="I81" s="14">
        <v>4.4000000000000004</v>
      </c>
      <c r="J81">
        <v>4.4000000000000004</v>
      </c>
      <c r="K81">
        <v>43513</v>
      </c>
      <c r="L81" t="s">
        <v>431</v>
      </c>
    </row>
    <row r="82" spans="1:12" x14ac:dyDescent="0.3">
      <c r="A82" t="s">
        <v>354</v>
      </c>
      <c r="B82" t="s">
        <v>603</v>
      </c>
      <c r="C82" t="s">
        <v>430</v>
      </c>
      <c r="D82">
        <v>328</v>
      </c>
      <c r="E82" t="s">
        <v>109</v>
      </c>
      <c r="F82">
        <v>328</v>
      </c>
      <c r="G82" t="s">
        <v>418</v>
      </c>
      <c r="H82" t="str">
        <f>VLOOKUP(G82,Data_coding!$B$2:$C$19,2,)</f>
        <v>Excellent</v>
      </c>
      <c r="I82" s="14">
        <v>4.4000000000000004</v>
      </c>
      <c r="J82">
        <v>4.4000000000000004</v>
      </c>
      <c r="K82">
        <v>43513</v>
      </c>
      <c r="L82" t="s">
        <v>431</v>
      </c>
    </row>
    <row r="83" spans="1:12" x14ac:dyDescent="0.3">
      <c r="A83" t="s">
        <v>354</v>
      </c>
      <c r="B83" t="s">
        <v>603</v>
      </c>
      <c r="C83" t="s">
        <v>438</v>
      </c>
      <c r="D83">
        <v>328</v>
      </c>
      <c r="E83" t="s">
        <v>109</v>
      </c>
      <c r="F83">
        <v>328</v>
      </c>
      <c r="G83" t="s">
        <v>416</v>
      </c>
      <c r="H83" t="str">
        <f>VLOOKUP(G83,Data_coding!$B$2:$C$19,2,)</f>
        <v>Acceptable</v>
      </c>
      <c r="I83" s="14">
        <v>4.4000000000000004</v>
      </c>
      <c r="J83">
        <v>4.4000000000000004</v>
      </c>
      <c r="K83">
        <v>43513</v>
      </c>
      <c r="L83" t="s">
        <v>431</v>
      </c>
    </row>
    <row r="84" spans="1:12" x14ac:dyDescent="0.3">
      <c r="A84" t="s">
        <v>42</v>
      </c>
      <c r="B84" t="s">
        <v>603</v>
      </c>
      <c r="C84" t="s">
        <v>429</v>
      </c>
      <c r="D84">
        <v>329</v>
      </c>
      <c r="E84" t="s">
        <v>109</v>
      </c>
      <c r="F84">
        <v>329</v>
      </c>
      <c r="G84" t="s">
        <v>418</v>
      </c>
      <c r="H84" t="str">
        <f>VLOOKUP(G84,Data_coding!$B$2:$C$19,2,)</f>
        <v>Excellent</v>
      </c>
      <c r="L84" t="s">
        <v>43</v>
      </c>
    </row>
    <row r="85" spans="1:12" x14ac:dyDescent="0.3">
      <c r="A85" t="s">
        <v>354</v>
      </c>
      <c r="B85" t="s">
        <v>603</v>
      </c>
      <c r="C85" t="s">
        <v>440</v>
      </c>
      <c r="D85">
        <v>329</v>
      </c>
      <c r="E85" t="s">
        <v>109</v>
      </c>
      <c r="F85">
        <v>329</v>
      </c>
      <c r="G85" t="s">
        <v>417</v>
      </c>
      <c r="H85" t="str">
        <f>VLOOKUP(G85,Data_coding!$B$2:$C$19,2,)</f>
        <v>Good</v>
      </c>
      <c r="I85" s="14">
        <v>4.4000000000000004</v>
      </c>
      <c r="J85">
        <v>4.4000000000000004</v>
      </c>
      <c r="K85">
        <v>43513</v>
      </c>
      <c r="L85" t="s">
        <v>431</v>
      </c>
    </row>
    <row r="86" spans="1:12" x14ac:dyDescent="0.3">
      <c r="A86" t="s">
        <v>354</v>
      </c>
      <c r="B86" t="s">
        <v>603</v>
      </c>
      <c r="C86" t="s">
        <v>441</v>
      </c>
      <c r="D86">
        <v>330</v>
      </c>
      <c r="E86" t="s">
        <v>109</v>
      </c>
      <c r="F86">
        <v>330</v>
      </c>
      <c r="G86" t="s">
        <v>417</v>
      </c>
      <c r="H86" t="str">
        <f>VLOOKUP(G86,Data_coding!$B$2:$C$19,2,)</f>
        <v>Good</v>
      </c>
      <c r="I86" s="14">
        <v>4.4000000000000004</v>
      </c>
      <c r="J86">
        <v>4.4000000000000004</v>
      </c>
      <c r="K86">
        <v>43513</v>
      </c>
      <c r="L86" t="s">
        <v>431</v>
      </c>
    </row>
    <row r="87" spans="1:12" x14ac:dyDescent="0.3">
      <c r="A87" t="s">
        <v>354</v>
      </c>
      <c r="B87" t="s">
        <v>603</v>
      </c>
      <c r="C87" t="s">
        <v>438</v>
      </c>
      <c r="D87">
        <v>331</v>
      </c>
      <c r="E87" t="s">
        <v>109</v>
      </c>
      <c r="F87">
        <v>331</v>
      </c>
      <c r="G87" t="s">
        <v>417</v>
      </c>
      <c r="H87" t="str">
        <f>VLOOKUP(G87,Data_coding!$B$2:$C$19,2,)</f>
        <v>Good</v>
      </c>
      <c r="I87" s="14">
        <v>4.4000000000000004</v>
      </c>
      <c r="J87">
        <v>4.4000000000000004</v>
      </c>
      <c r="K87">
        <v>43513</v>
      </c>
      <c r="L87" t="s">
        <v>431</v>
      </c>
    </row>
    <row r="88" spans="1:12" x14ac:dyDescent="0.3">
      <c r="A88" t="s">
        <v>354</v>
      </c>
      <c r="B88" t="s">
        <v>603</v>
      </c>
      <c r="C88" t="s">
        <v>437</v>
      </c>
      <c r="D88">
        <v>331</v>
      </c>
      <c r="E88" t="s">
        <v>109</v>
      </c>
      <c r="F88">
        <v>331</v>
      </c>
      <c r="G88" t="s">
        <v>416</v>
      </c>
      <c r="H88" t="str">
        <f>VLOOKUP(G88,Data_coding!$B$2:$C$19,2,)</f>
        <v>Acceptable</v>
      </c>
      <c r="I88" s="14">
        <v>4.4000000000000004</v>
      </c>
      <c r="J88">
        <v>4.4000000000000004</v>
      </c>
      <c r="K88">
        <v>43513</v>
      </c>
      <c r="L88" t="s">
        <v>431</v>
      </c>
    </row>
    <row r="89" spans="1:12" x14ac:dyDescent="0.3">
      <c r="A89" t="s">
        <v>42</v>
      </c>
      <c r="B89" t="s">
        <v>603</v>
      </c>
      <c r="C89" t="s">
        <v>434</v>
      </c>
      <c r="D89">
        <v>335</v>
      </c>
      <c r="E89" t="s">
        <v>109</v>
      </c>
      <c r="F89">
        <v>335</v>
      </c>
      <c r="G89" t="s">
        <v>418</v>
      </c>
      <c r="H89" t="str">
        <f>VLOOKUP(G89,Data_coding!$B$2:$C$19,2,)</f>
        <v>Excellent</v>
      </c>
      <c r="L89" t="s">
        <v>43</v>
      </c>
    </row>
    <row r="90" spans="1:12" x14ac:dyDescent="0.3">
      <c r="A90" t="s">
        <v>354</v>
      </c>
      <c r="B90" t="s">
        <v>603</v>
      </c>
      <c r="C90" t="s">
        <v>430</v>
      </c>
      <c r="D90">
        <v>336</v>
      </c>
      <c r="E90" t="s">
        <v>109</v>
      </c>
      <c r="F90">
        <v>336</v>
      </c>
      <c r="G90" t="s">
        <v>417</v>
      </c>
      <c r="H90" t="str">
        <f>VLOOKUP(G90,Data_coding!$B$2:$C$19,2,)</f>
        <v>Good</v>
      </c>
      <c r="I90" s="14">
        <v>4.4000000000000004</v>
      </c>
      <c r="J90">
        <v>4.4000000000000004</v>
      </c>
      <c r="K90">
        <v>43513</v>
      </c>
      <c r="L90" t="s">
        <v>431</v>
      </c>
    </row>
    <row r="91" spans="1:12" x14ac:dyDescent="0.3">
      <c r="A91" t="s">
        <v>354</v>
      </c>
      <c r="B91" t="s">
        <v>603</v>
      </c>
      <c r="C91" t="s">
        <v>439</v>
      </c>
      <c r="D91">
        <v>337</v>
      </c>
      <c r="E91" t="s">
        <v>109</v>
      </c>
      <c r="F91">
        <v>337</v>
      </c>
      <c r="G91" t="s">
        <v>417</v>
      </c>
      <c r="H91" t="str">
        <f>VLOOKUP(G91,Data_coding!$B$2:$C$19,2,)</f>
        <v>Good</v>
      </c>
      <c r="I91" s="14">
        <v>4.4000000000000004</v>
      </c>
      <c r="J91">
        <v>4.4000000000000004</v>
      </c>
      <c r="K91">
        <v>43513</v>
      </c>
      <c r="L91" t="s">
        <v>431</v>
      </c>
    </row>
    <row r="92" spans="1:12" x14ac:dyDescent="0.3">
      <c r="A92" t="s">
        <v>354</v>
      </c>
      <c r="B92" t="s">
        <v>603</v>
      </c>
      <c r="C92" t="s">
        <v>441</v>
      </c>
      <c r="D92">
        <v>338</v>
      </c>
      <c r="E92" t="s">
        <v>109</v>
      </c>
      <c r="F92">
        <v>338</v>
      </c>
      <c r="G92" t="s">
        <v>418</v>
      </c>
      <c r="H92" t="str">
        <f>VLOOKUP(G92,Data_coding!$B$2:$C$19,2,)</f>
        <v>Excellent</v>
      </c>
      <c r="I92" s="14">
        <v>4.4000000000000004</v>
      </c>
      <c r="J92">
        <v>4.4000000000000004</v>
      </c>
      <c r="K92">
        <v>43513</v>
      </c>
      <c r="L92" t="s">
        <v>431</v>
      </c>
    </row>
    <row r="93" spans="1:12" x14ac:dyDescent="0.3">
      <c r="A93" t="s">
        <v>354</v>
      </c>
      <c r="B93" t="s">
        <v>603</v>
      </c>
      <c r="C93" t="s">
        <v>440</v>
      </c>
      <c r="D93">
        <v>341</v>
      </c>
      <c r="E93" t="s">
        <v>109</v>
      </c>
      <c r="F93">
        <v>341</v>
      </c>
      <c r="G93" t="s">
        <v>418</v>
      </c>
      <c r="H93" t="str">
        <f>VLOOKUP(G93,Data_coding!$B$2:$C$19,2,)</f>
        <v>Excellent</v>
      </c>
      <c r="I93" s="14">
        <v>4.4000000000000004</v>
      </c>
      <c r="J93">
        <v>4.4000000000000004</v>
      </c>
      <c r="K93">
        <v>43513</v>
      </c>
      <c r="L93" t="s">
        <v>431</v>
      </c>
    </row>
    <row r="94" spans="1:12" x14ac:dyDescent="0.3">
      <c r="A94" t="s">
        <v>42</v>
      </c>
      <c r="B94" t="s">
        <v>603</v>
      </c>
      <c r="C94" t="s">
        <v>432</v>
      </c>
      <c r="D94">
        <v>343</v>
      </c>
      <c r="E94" t="s">
        <v>109</v>
      </c>
      <c r="F94">
        <v>343</v>
      </c>
      <c r="G94" t="s">
        <v>418</v>
      </c>
      <c r="H94" t="str">
        <f>VLOOKUP(G94,Data_coding!$B$2:$C$19,2,)</f>
        <v>Excellent</v>
      </c>
      <c r="L94" t="s">
        <v>43</v>
      </c>
    </row>
    <row r="95" spans="1:12" x14ac:dyDescent="0.3">
      <c r="A95" t="s">
        <v>354</v>
      </c>
      <c r="B95" t="s">
        <v>603</v>
      </c>
      <c r="C95" t="s">
        <v>438</v>
      </c>
      <c r="D95">
        <v>346</v>
      </c>
      <c r="E95" t="s">
        <v>109</v>
      </c>
      <c r="F95">
        <v>346</v>
      </c>
      <c r="G95" t="s">
        <v>418</v>
      </c>
      <c r="H95" t="str">
        <f>VLOOKUP(G95,Data_coding!$B$2:$C$19,2,)</f>
        <v>Excellent</v>
      </c>
      <c r="I95" s="14">
        <v>4.4000000000000004</v>
      </c>
      <c r="J95">
        <v>4.4000000000000004</v>
      </c>
      <c r="K95">
        <v>43513</v>
      </c>
      <c r="L95" t="s">
        <v>431</v>
      </c>
    </row>
    <row r="96" spans="1:12" x14ac:dyDescent="0.3">
      <c r="A96" t="s">
        <v>42</v>
      </c>
      <c r="B96" t="s">
        <v>603</v>
      </c>
      <c r="C96" t="s">
        <v>433</v>
      </c>
      <c r="D96">
        <v>349</v>
      </c>
      <c r="E96" t="s">
        <v>109</v>
      </c>
      <c r="F96">
        <v>349</v>
      </c>
      <c r="G96" t="s">
        <v>418</v>
      </c>
      <c r="H96" t="str">
        <f>VLOOKUP(G96,Data_coding!$B$2:$C$19,2,)</f>
        <v>Excellent</v>
      </c>
      <c r="L96" t="s">
        <v>43</v>
      </c>
    </row>
    <row r="97" spans="1:12" x14ac:dyDescent="0.3">
      <c r="A97" t="s">
        <v>354</v>
      </c>
      <c r="B97" t="s">
        <v>603</v>
      </c>
      <c r="C97" t="s">
        <v>439</v>
      </c>
      <c r="D97">
        <v>349</v>
      </c>
      <c r="E97" t="s">
        <v>109</v>
      </c>
      <c r="F97">
        <v>349</v>
      </c>
      <c r="G97" t="s">
        <v>418</v>
      </c>
      <c r="H97" t="str">
        <f>VLOOKUP(G97,Data_coding!$B$2:$C$19,2,)</f>
        <v>Excellent</v>
      </c>
      <c r="I97" s="14">
        <v>4.4000000000000004</v>
      </c>
      <c r="J97">
        <v>4.4000000000000004</v>
      </c>
      <c r="K97">
        <v>43513</v>
      </c>
      <c r="L97" t="s">
        <v>431</v>
      </c>
    </row>
    <row r="98" spans="1:12" x14ac:dyDescent="0.3">
      <c r="A98" t="s">
        <v>354</v>
      </c>
      <c r="B98" t="s">
        <v>603</v>
      </c>
      <c r="C98" t="s">
        <v>437</v>
      </c>
      <c r="D98">
        <v>349</v>
      </c>
      <c r="E98" t="s">
        <v>109</v>
      </c>
      <c r="F98">
        <v>349</v>
      </c>
      <c r="G98" t="s">
        <v>418</v>
      </c>
      <c r="H98" t="str">
        <f>VLOOKUP(G98,Data_coding!$B$2:$C$19,2,)</f>
        <v>Excellent</v>
      </c>
      <c r="I98" s="14">
        <v>4.4000000000000004</v>
      </c>
      <c r="J98">
        <v>4.4000000000000004</v>
      </c>
      <c r="K98">
        <v>43513</v>
      </c>
      <c r="L98" t="s">
        <v>431</v>
      </c>
    </row>
    <row r="99" spans="1:12" x14ac:dyDescent="0.3">
      <c r="A99" t="s">
        <v>354</v>
      </c>
      <c r="B99" t="s">
        <v>603</v>
      </c>
      <c r="C99" t="s">
        <v>437</v>
      </c>
      <c r="D99">
        <v>350</v>
      </c>
      <c r="E99" t="s">
        <v>109</v>
      </c>
      <c r="F99">
        <v>350</v>
      </c>
      <c r="G99" t="s">
        <v>417</v>
      </c>
      <c r="H99" t="str">
        <f>VLOOKUP(G99,Data_coding!$B$2:$C$19,2,)</f>
        <v>Good</v>
      </c>
      <c r="I99" s="14">
        <v>4.4000000000000004</v>
      </c>
      <c r="J99">
        <v>4.4000000000000004</v>
      </c>
      <c r="K99">
        <v>43513</v>
      </c>
      <c r="L99" t="s">
        <v>431</v>
      </c>
    </row>
    <row r="100" spans="1:12" x14ac:dyDescent="0.3">
      <c r="A100" t="s">
        <v>42</v>
      </c>
      <c r="B100" t="s">
        <v>603</v>
      </c>
      <c r="C100" t="s">
        <v>436</v>
      </c>
      <c r="D100">
        <v>360</v>
      </c>
      <c r="E100" t="s">
        <v>109</v>
      </c>
      <c r="F100">
        <v>360</v>
      </c>
      <c r="G100" t="s">
        <v>418</v>
      </c>
      <c r="H100" t="str">
        <f>VLOOKUP(G100,Data_coding!$B$2:$C$19,2,)</f>
        <v>Excellent</v>
      </c>
      <c r="L100" t="s">
        <v>43</v>
      </c>
    </row>
    <row r="101" spans="1:12" x14ac:dyDescent="0.3">
      <c r="A101" t="s">
        <v>354</v>
      </c>
      <c r="B101" t="s">
        <v>603</v>
      </c>
      <c r="C101" t="s">
        <v>438</v>
      </c>
      <c r="D101">
        <v>376</v>
      </c>
      <c r="E101" t="s">
        <v>109</v>
      </c>
      <c r="F101">
        <v>376</v>
      </c>
      <c r="G101" t="s">
        <v>419</v>
      </c>
      <c r="H101" t="str">
        <f>VLOOKUP(G101,Data_coding!$B$2:$C$19,2,)</f>
        <v>Premium</v>
      </c>
      <c r="I101" s="14">
        <v>4.4000000000000004</v>
      </c>
      <c r="J101">
        <v>4.4000000000000004</v>
      </c>
      <c r="K101">
        <v>43513</v>
      </c>
      <c r="L101" t="s">
        <v>431</v>
      </c>
    </row>
    <row r="102" spans="1:12" x14ac:dyDescent="0.3">
      <c r="A102" t="s">
        <v>42</v>
      </c>
      <c r="B102" t="s">
        <v>603</v>
      </c>
      <c r="C102" t="s">
        <v>434</v>
      </c>
      <c r="D102">
        <v>381</v>
      </c>
      <c r="E102" t="s">
        <v>109</v>
      </c>
      <c r="F102">
        <v>381</v>
      </c>
      <c r="G102" t="s">
        <v>419</v>
      </c>
      <c r="H102" t="str">
        <f>VLOOKUP(G102,Data_coding!$B$2:$C$19,2,)</f>
        <v>Premium</v>
      </c>
      <c r="L102" t="s">
        <v>43</v>
      </c>
    </row>
    <row r="103" spans="1:12" x14ac:dyDescent="0.3">
      <c r="A103" t="s">
        <v>42</v>
      </c>
      <c r="B103" t="s">
        <v>603</v>
      </c>
      <c r="C103" t="s">
        <v>429</v>
      </c>
      <c r="D103">
        <v>382</v>
      </c>
      <c r="E103" t="s">
        <v>109</v>
      </c>
      <c r="F103">
        <v>382</v>
      </c>
      <c r="G103" t="s">
        <v>419</v>
      </c>
      <c r="H103" t="str">
        <f>VLOOKUP(G103,Data_coding!$B$2:$C$19,2,)</f>
        <v>Premium</v>
      </c>
      <c r="L103" t="s">
        <v>43</v>
      </c>
    </row>
    <row r="104" spans="1:12" x14ac:dyDescent="0.3">
      <c r="A104" t="s">
        <v>42</v>
      </c>
      <c r="B104" t="s">
        <v>603</v>
      </c>
      <c r="C104" t="s">
        <v>432</v>
      </c>
      <c r="D104">
        <v>386</v>
      </c>
      <c r="E104" t="s">
        <v>109</v>
      </c>
      <c r="F104">
        <v>386</v>
      </c>
      <c r="G104" t="s">
        <v>419</v>
      </c>
      <c r="H104" t="str">
        <f>VLOOKUP(G104,Data_coding!$B$2:$C$19,2,)</f>
        <v>Premium</v>
      </c>
      <c r="L104" t="s">
        <v>43</v>
      </c>
    </row>
    <row r="105" spans="1:12" x14ac:dyDescent="0.3">
      <c r="A105" t="s">
        <v>354</v>
      </c>
      <c r="B105" t="s">
        <v>603</v>
      </c>
      <c r="C105" t="s">
        <v>430</v>
      </c>
      <c r="D105">
        <v>386</v>
      </c>
      <c r="E105" t="s">
        <v>109</v>
      </c>
      <c r="F105">
        <v>386</v>
      </c>
      <c r="G105" t="s">
        <v>419</v>
      </c>
      <c r="H105" t="str">
        <f>VLOOKUP(G105,Data_coding!$B$2:$C$19,2,)</f>
        <v>Premium</v>
      </c>
      <c r="I105" s="14">
        <v>4.4000000000000004</v>
      </c>
      <c r="J105">
        <v>4.4000000000000004</v>
      </c>
      <c r="K105">
        <v>43513</v>
      </c>
      <c r="L105" t="s">
        <v>431</v>
      </c>
    </row>
    <row r="106" spans="1:12" x14ac:dyDescent="0.3">
      <c r="A106" t="s">
        <v>354</v>
      </c>
      <c r="B106" t="s">
        <v>603</v>
      </c>
      <c r="C106" t="s">
        <v>437</v>
      </c>
      <c r="D106">
        <v>386</v>
      </c>
      <c r="E106" t="s">
        <v>109</v>
      </c>
      <c r="F106">
        <v>386</v>
      </c>
      <c r="G106" t="s">
        <v>419</v>
      </c>
      <c r="H106" t="str">
        <f>VLOOKUP(G106,Data_coding!$B$2:$C$19,2,)</f>
        <v>Premium</v>
      </c>
      <c r="I106" s="14">
        <v>4.4000000000000004</v>
      </c>
      <c r="J106">
        <v>4.4000000000000004</v>
      </c>
      <c r="K106">
        <v>43513</v>
      </c>
      <c r="L106" t="s">
        <v>431</v>
      </c>
    </row>
    <row r="107" spans="1:12" x14ac:dyDescent="0.3">
      <c r="A107" t="s">
        <v>42</v>
      </c>
      <c r="B107" t="s">
        <v>603</v>
      </c>
      <c r="C107" t="s">
        <v>435</v>
      </c>
      <c r="D107">
        <v>387</v>
      </c>
      <c r="E107" t="s">
        <v>109</v>
      </c>
      <c r="F107">
        <v>387</v>
      </c>
      <c r="G107" t="s">
        <v>419</v>
      </c>
      <c r="H107" t="str">
        <f>VLOOKUP(G107,Data_coding!$B$2:$C$19,2,)</f>
        <v>Premium</v>
      </c>
      <c r="L107" t="s">
        <v>43</v>
      </c>
    </row>
    <row r="108" spans="1:12" x14ac:dyDescent="0.3">
      <c r="A108" t="s">
        <v>354</v>
      </c>
      <c r="B108" t="s">
        <v>603</v>
      </c>
      <c r="C108" t="s">
        <v>440</v>
      </c>
      <c r="D108">
        <v>394</v>
      </c>
      <c r="E108" t="s">
        <v>109</v>
      </c>
      <c r="F108">
        <v>394</v>
      </c>
      <c r="G108" t="s">
        <v>419</v>
      </c>
      <c r="H108" t="str">
        <f>VLOOKUP(G108,Data_coding!$B$2:$C$19,2,)</f>
        <v>Premium</v>
      </c>
      <c r="I108" s="14">
        <v>4.4000000000000004</v>
      </c>
      <c r="J108">
        <v>4.4000000000000004</v>
      </c>
      <c r="K108">
        <v>43513</v>
      </c>
      <c r="L108" t="s">
        <v>431</v>
      </c>
    </row>
    <row r="109" spans="1:12" x14ac:dyDescent="0.3">
      <c r="A109" t="s">
        <v>354</v>
      </c>
      <c r="B109" t="s">
        <v>603</v>
      </c>
      <c r="C109" t="s">
        <v>441</v>
      </c>
      <c r="D109">
        <v>402</v>
      </c>
      <c r="E109" t="s">
        <v>109</v>
      </c>
      <c r="F109">
        <v>402</v>
      </c>
      <c r="G109" t="s">
        <v>419</v>
      </c>
      <c r="H109" t="str">
        <f>VLOOKUP(G109,Data_coding!$B$2:$C$19,2,)</f>
        <v>Premium</v>
      </c>
      <c r="I109" s="14">
        <v>4.4000000000000004</v>
      </c>
      <c r="J109">
        <v>4.4000000000000004</v>
      </c>
      <c r="K109">
        <v>43513</v>
      </c>
      <c r="L109" t="s">
        <v>431</v>
      </c>
    </row>
    <row r="110" spans="1:12" x14ac:dyDescent="0.3">
      <c r="A110" t="s">
        <v>353</v>
      </c>
      <c r="B110" t="s">
        <v>603</v>
      </c>
      <c r="C110" t="s">
        <v>421</v>
      </c>
      <c r="D110">
        <v>350</v>
      </c>
      <c r="E110" t="s">
        <v>111</v>
      </c>
      <c r="F110">
        <v>409.5</v>
      </c>
      <c r="G110" t="s">
        <v>419</v>
      </c>
      <c r="H110" t="str">
        <f>VLOOKUP(G110,Data_coding!$B$2:$C$19,2,)</f>
        <v>Premium</v>
      </c>
      <c r="I110" s="14">
        <v>4.4000000000000004</v>
      </c>
      <c r="J110">
        <v>4.4000000000000004</v>
      </c>
      <c r="K110">
        <v>43533</v>
      </c>
      <c r="L110" t="s">
        <v>422</v>
      </c>
    </row>
    <row r="111" spans="1:12" x14ac:dyDescent="0.3">
      <c r="A111" t="s">
        <v>353</v>
      </c>
      <c r="B111" t="s">
        <v>603</v>
      </c>
      <c r="C111" t="s">
        <v>427</v>
      </c>
      <c r="D111">
        <v>350</v>
      </c>
      <c r="E111" t="s">
        <v>111</v>
      </c>
      <c r="F111">
        <v>409.5</v>
      </c>
      <c r="G111" t="s">
        <v>419</v>
      </c>
      <c r="H111" t="str">
        <f>VLOOKUP(G111,Data_coding!$B$2:$C$19,2,)</f>
        <v>Premium</v>
      </c>
      <c r="I111" s="14">
        <v>4.4000000000000004</v>
      </c>
      <c r="J111">
        <v>4.4000000000000004</v>
      </c>
      <c r="K111">
        <v>43531</v>
      </c>
      <c r="L111" t="s">
        <v>428</v>
      </c>
    </row>
    <row r="112" spans="1:12" x14ac:dyDescent="0.3">
      <c r="A112" t="s">
        <v>42</v>
      </c>
      <c r="B112" t="s">
        <v>603</v>
      </c>
      <c r="C112" t="s">
        <v>433</v>
      </c>
      <c r="D112">
        <v>435</v>
      </c>
      <c r="E112" t="s">
        <v>109</v>
      </c>
      <c r="F112">
        <v>435</v>
      </c>
      <c r="G112" t="s">
        <v>419</v>
      </c>
      <c r="H112" t="str">
        <f>VLOOKUP(G112,Data_coding!$B$2:$C$19,2,)</f>
        <v>Premium</v>
      </c>
      <c r="L112" t="s">
        <v>43</v>
      </c>
    </row>
    <row r="113" spans="1:12" x14ac:dyDescent="0.3">
      <c r="A113" t="s">
        <v>353</v>
      </c>
      <c r="B113" t="s">
        <v>603</v>
      </c>
      <c r="C113" t="s">
        <v>413</v>
      </c>
      <c r="D113">
        <v>372</v>
      </c>
      <c r="E113" t="s">
        <v>111</v>
      </c>
      <c r="F113">
        <v>435.23999999999995</v>
      </c>
      <c r="G113" t="s">
        <v>419</v>
      </c>
      <c r="H113" t="str">
        <f>VLOOKUP(G113,Data_coding!$B$2:$C$19,2,)</f>
        <v>Premium</v>
      </c>
      <c r="I113" s="14">
        <v>4.4000000000000004</v>
      </c>
      <c r="J113">
        <v>4.4000000000000004</v>
      </c>
      <c r="K113">
        <v>43549</v>
      </c>
      <c r="L113" t="s">
        <v>420</v>
      </c>
    </row>
    <row r="114" spans="1:12" x14ac:dyDescent="0.3">
      <c r="A114" t="s">
        <v>42</v>
      </c>
      <c r="B114" t="s">
        <v>603</v>
      </c>
      <c r="C114" t="s">
        <v>436</v>
      </c>
      <c r="D114">
        <v>444.99</v>
      </c>
      <c r="E114" t="s">
        <v>109</v>
      </c>
      <c r="F114">
        <v>444.99</v>
      </c>
      <c r="G114" t="s">
        <v>419</v>
      </c>
      <c r="H114" t="str">
        <f>VLOOKUP(G114,Data_coding!$B$2:$C$19,2,)</f>
        <v>Premium</v>
      </c>
      <c r="L114" t="s">
        <v>43</v>
      </c>
    </row>
    <row r="115" spans="1:12" x14ac:dyDescent="0.3">
      <c r="A115" t="s">
        <v>354</v>
      </c>
      <c r="B115" t="s">
        <v>603</v>
      </c>
      <c r="C115" t="s">
        <v>439</v>
      </c>
      <c r="D115">
        <v>449</v>
      </c>
      <c r="E115" t="s">
        <v>109</v>
      </c>
      <c r="F115">
        <v>449</v>
      </c>
      <c r="G115" t="s">
        <v>419</v>
      </c>
      <c r="H115" t="str">
        <f>VLOOKUP(G115,Data_coding!$B$2:$C$19,2,)</f>
        <v>Premium</v>
      </c>
      <c r="I115" s="14">
        <v>4.4000000000000004</v>
      </c>
      <c r="J115">
        <v>4.4000000000000004</v>
      </c>
      <c r="K115">
        <v>43513</v>
      </c>
      <c r="L115" t="s">
        <v>431</v>
      </c>
    </row>
    <row r="116" spans="1:12" x14ac:dyDescent="0.3">
      <c r="A116" t="s">
        <v>353</v>
      </c>
      <c r="B116" t="s">
        <v>603</v>
      </c>
      <c r="C116" t="s">
        <v>414</v>
      </c>
      <c r="D116">
        <v>422.28</v>
      </c>
      <c r="E116" t="s">
        <v>111</v>
      </c>
      <c r="F116">
        <v>494.06759999999991</v>
      </c>
      <c r="G116" t="s">
        <v>419</v>
      </c>
      <c r="H116" t="str">
        <f>VLOOKUP(G116,Data_coding!$B$2:$C$19,2,)</f>
        <v>Premium</v>
      </c>
      <c r="I116" s="14">
        <v>4.4000000000000004</v>
      </c>
      <c r="J116">
        <v>4.4000000000000004</v>
      </c>
      <c r="K116">
        <v>43548</v>
      </c>
      <c r="L116" t="s">
        <v>415</v>
      </c>
    </row>
    <row r="117" spans="1:12" x14ac:dyDescent="0.3">
      <c r="A117" t="s">
        <v>353</v>
      </c>
      <c r="B117" t="s">
        <v>603</v>
      </c>
      <c r="C117" t="s">
        <v>425</v>
      </c>
      <c r="D117">
        <v>479</v>
      </c>
      <c r="E117" t="s">
        <v>111</v>
      </c>
      <c r="F117">
        <v>560.42999999999995</v>
      </c>
      <c r="G117" t="s">
        <v>419</v>
      </c>
      <c r="H117" t="str">
        <f>VLOOKUP(G117,Data_coding!$B$2:$C$19,2,)</f>
        <v>Premium</v>
      </c>
      <c r="I117" s="14">
        <v>4.4000000000000004</v>
      </c>
      <c r="J117">
        <v>4.4000000000000004</v>
      </c>
      <c r="K117">
        <v>43547</v>
      </c>
      <c r="L117" t="s">
        <v>426</v>
      </c>
    </row>
    <row r="118" spans="1:12" x14ac:dyDescent="0.3">
      <c r="A118" t="s">
        <v>353</v>
      </c>
      <c r="B118" t="s">
        <v>603</v>
      </c>
      <c r="C118" t="s">
        <v>423</v>
      </c>
      <c r="D118">
        <v>540</v>
      </c>
      <c r="E118" t="s">
        <v>111</v>
      </c>
      <c r="F118">
        <v>631.79999999999995</v>
      </c>
      <c r="G118" t="s">
        <v>419</v>
      </c>
      <c r="H118" t="str">
        <f>VLOOKUP(G118,Data_coding!$B$2:$C$19,2,)</f>
        <v>Premium</v>
      </c>
      <c r="I118" s="14">
        <v>4.4000000000000004</v>
      </c>
      <c r="J118">
        <v>4.4000000000000004</v>
      </c>
      <c r="K118">
        <v>43533</v>
      </c>
      <c r="L118" t="s">
        <v>424</v>
      </c>
    </row>
    <row r="119" spans="1:12" x14ac:dyDescent="0.3">
      <c r="A119" t="s">
        <v>353</v>
      </c>
      <c r="B119" t="s">
        <v>44</v>
      </c>
      <c r="C119" t="s">
        <v>234</v>
      </c>
      <c r="D119">
        <v>169.2</v>
      </c>
      <c r="E119" t="s">
        <v>111</v>
      </c>
      <c r="F119">
        <v>197.96399999999997</v>
      </c>
      <c r="G119" t="s">
        <v>105</v>
      </c>
      <c r="H119" t="str">
        <f>VLOOKUP(G119,Data_coding!$B$2:$C$19,2,)</f>
        <v>Acceptable</v>
      </c>
      <c r="I119" s="14" t="b">
        <v>0</v>
      </c>
      <c r="J119">
        <v>0</v>
      </c>
      <c r="K119" t="s">
        <v>412</v>
      </c>
      <c r="L119" t="s">
        <v>235</v>
      </c>
    </row>
    <row r="120" spans="1:12" x14ac:dyDescent="0.3">
      <c r="A120" t="s">
        <v>353</v>
      </c>
      <c r="B120" t="s">
        <v>44</v>
      </c>
      <c r="C120" t="s">
        <v>484</v>
      </c>
      <c r="D120">
        <v>170.11</v>
      </c>
      <c r="E120" t="s">
        <v>111</v>
      </c>
      <c r="F120">
        <v>199.02870000000001</v>
      </c>
      <c r="G120" t="s">
        <v>105</v>
      </c>
      <c r="H120" t="str">
        <f>VLOOKUP(G120,Data_coding!$B$2:$C$19,2,)</f>
        <v>Acceptable</v>
      </c>
      <c r="I120" s="14" t="b">
        <v>0</v>
      </c>
      <c r="J120">
        <v>0</v>
      </c>
      <c r="K120" t="s">
        <v>412</v>
      </c>
      <c r="L120" t="s">
        <v>485</v>
      </c>
    </row>
    <row r="121" spans="1:12" x14ac:dyDescent="0.3">
      <c r="A121" t="s">
        <v>353</v>
      </c>
      <c r="B121" t="s">
        <v>44</v>
      </c>
      <c r="C121" t="s">
        <v>389</v>
      </c>
      <c r="D121">
        <v>172.32</v>
      </c>
      <c r="E121" t="s">
        <v>111</v>
      </c>
      <c r="F121">
        <v>201.61439999999999</v>
      </c>
      <c r="G121" t="s">
        <v>105</v>
      </c>
      <c r="H121" t="str">
        <f>VLOOKUP(G121,Data_coding!$B$2:$C$19,2,)</f>
        <v>Acceptable</v>
      </c>
      <c r="I121" s="14" t="b">
        <v>0</v>
      </c>
      <c r="J121">
        <v>0</v>
      </c>
      <c r="K121" t="s">
        <v>412</v>
      </c>
      <c r="L121" t="s">
        <v>390</v>
      </c>
    </row>
    <row r="122" spans="1:12" x14ac:dyDescent="0.3">
      <c r="A122" t="s">
        <v>353</v>
      </c>
      <c r="B122" t="s">
        <v>44</v>
      </c>
      <c r="C122" t="s">
        <v>228</v>
      </c>
      <c r="D122">
        <v>174.99</v>
      </c>
      <c r="E122" t="s">
        <v>111</v>
      </c>
      <c r="F122">
        <v>204.73830000000001</v>
      </c>
      <c r="G122" t="s">
        <v>105</v>
      </c>
      <c r="H122" t="str">
        <f>VLOOKUP(G122,Data_coding!$B$2:$C$19,2,)</f>
        <v>Acceptable</v>
      </c>
      <c r="I122" s="14" t="b">
        <v>0</v>
      </c>
      <c r="J122">
        <v>0</v>
      </c>
      <c r="K122" t="s">
        <v>412</v>
      </c>
      <c r="L122" t="s">
        <v>229</v>
      </c>
    </row>
    <row r="123" spans="1:12" x14ac:dyDescent="0.3">
      <c r="A123" t="s">
        <v>354</v>
      </c>
      <c r="B123" t="s">
        <v>44</v>
      </c>
      <c r="C123" t="s">
        <v>545</v>
      </c>
      <c r="D123">
        <v>208.02</v>
      </c>
      <c r="E123" t="s">
        <v>109</v>
      </c>
      <c r="F123">
        <v>208.02</v>
      </c>
      <c r="G123" t="s">
        <v>105</v>
      </c>
      <c r="H123" t="str">
        <f>VLOOKUP(G123,Data_coding!$B$2:$C$19,2,)</f>
        <v>Acceptable</v>
      </c>
      <c r="I123" s="14" t="b">
        <v>0</v>
      </c>
      <c r="J123">
        <v>0</v>
      </c>
      <c r="K123" t="s">
        <v>412</v>
      </c>
      <c r="L123" t="s">
        <v>546</v>
      </c>
    </row>
    <row r="124" spans="1:12" x14ac:dyDescent="0.3">
      <c r="A124" t="s">
        <v>353</v>
      </c>
      <c r="B124" t="s">
        <v>44</v>
      </c>
      <c r="C124" t="s">
        <v>505</v>
      </c>
      <c r="D124">
        <v>180</v>
      </c>
      <c r="E124" t="s">
        <v>111</v>
      </c>
      <c r="F124">
        <v>210.6</v>
      </c>
      <c r="G124" t="s">
        <v>105</v>
      </c>
      <c r="H124" t="str">
        <f>VLOOKUP(G124,Data_coding!$B$2:$C$19,2,)</f>
        <v>Acceptable</v>
      </c>
      <c r="I124" s="14" t="b">
        <v>0</v>
      </c>
      <c r="J124">
        <v>0</v>
      </c>
      <c r="K124" t="s">
        <v>412</v>
      </c>
      <c r="L124" t="s">
        <v>506</v>
      </c>
    </row>
    <row r="125" spans="1:12" x14ac:dyDescent="0.3">
      <c r="A125" t="s">
        <v>42</v>
      </c>
      <c r="B125" t="s">
        <v>44</v>
      </c>
      <c r="C125" t="s">
        <v>385</v>
      </c>
      <c r="D125">
        <v>211.47</v>
      </c>
      <c r="E125" t="s">
        <v>109</v>
      </c>
      <c r="F125">
        <v>211.47</v>
      </c>
      <c r="G125" t="s">
        <v>105</v>
      </c>
      <c r="H125" t="str">
        <f>VLOOKUP(G125,Data_coding!$B$2:$C$19,2,)</f>
        <v>Acceptable</v>
      </c>
      <c r="I125" s="14" t="b">
        <v>0</v>
      </c>
      <c r="J125">
        <v>0</v>
      </c>
      <c r="K125" t="s">
        <v>412</v>
      </c>
      <c r="L125" t="s">
        <v>386</v>
      </c>
    </row>
    <row r="126" spans="1:12" x14ac:dyDescent="0.3">
      <c r="A126" t="s">
        <v>353</v>
      </c>
      <c r="B126" t="s">
        <v>44</v>
      </c>
      <c r="C126" t="s">
        <v>534</v>
      </c>
      <c r="D126">
        <v>184.99</v>
      </c>
      <c r="E126" t="s">
        <v>111</v>
      </c>
      <c r="F126">
        <v>216.4383</v>
      </c>
      <c r="G126" t="s">
        <v>105</v>
      </c>
      <c r="H126" t="str">
        <f>VLOOKUP(G126,Data_coding!$B$2:$C$19,2,)</f>
        <v>Acceptable</v>
      </c>
      <c r="I126" s="14" t="b">
        <v>0</v>
      </c>
      <c r="J126">
        <v>0</v>
      </c>
      <c r="K126" t="s">
        <v>412</v>
      </c>
      <c r="L126" t="s">
        <v>535</v>
      </c>
    </row>
    <row r="127" spans="1:12" x14ac:dyDescent="0.3">
      <c r="A127" t="s">
        <v>353</v>
      </c>
      <c r="B127" t="s">
        <v>44</v>
      </c>
      <c r="C127" t="s">
        <v>193</v>
      </c>
      <c r="D127">
        <v>185.57</v>
      </c>
      <c r="E127" t="s">
        <v>111</v>
      </c>
      <c r="F127">
        <v>217.11689999999999</v>
      </c>
      <c r="G127" t="s">
        <v>105</v>
      </c>
      <c r="H127" t="str">
        <f>VLOOKUP(G127,Data_coding!$B$2:$C$19,2,)</f>
        <v>Acceptable</v>
      </c>
      <c r="I127" s="14" t="b">
        <v>0</v>
      </c>
      <c r="J127">
        <v>0</v>
      </c>
      <c r="K127" t="s">
        <v>412</v>
      </c>
      <c r="L127" t="s">
        <v>194</v>
      </c>
    </row>
    <row r="128" spans="1:12" x14ac:dyDescent="0.3">
      <c r="A128" t="s">
        <v>353</v>
      </c>
      <c r="B128" t="s">
        <v>44</v>
      </c>
      <c r="C128" t="s">
        <v>480</v>
      </c>
      <c r="D128">
        <v>187.92</v>
      </c>
      <c r="E128" t="s">
        <v>111</v>
      </c>
      <c r="F128">
        <v>219.86639999999997</v>
      </c>
      <c r="G128" t="s">
        <v>105</v>
      </c>
      <c r="H128" t="str">
        <f>VLOOKUP(G128,Data_coding!$B$2:$C$19,2,)</f>
        <v>Acceptable</v>
      </c>
      <c r="I128" s="14" t="b">
        <v>0</v>
      </c>
      <c r="J128">
        <v>0</v>
      </c>
      <c r="K128" t="s">
        <v>412</v>
      </c>
      <c r="L128" t="s">
        <v>481</v>
      </c>
    </row>
    <row r="129" spans="1:12" x14ac:dyDescent="0.3">
      <c r="A129" t="s">
        <v>353</v>
      </c>
      <c r="B129" t="s">
        <v>44</v>
      </c>
      <c r="C129" t="s">
        <v>224</v>
      </c>
      <c r="D129">
        <v>187.92</v>
      </c>
      <c r="E129" t="s">
        <v>111</v>
      </c>
      <c r="F129">
        <v>219.86639999999997</v>
      </c>
      <c r="G129" t="s">
        <v>105</v>
      </c>
      <c r="H129" t="str">
        <f>VLOOKUP(G129,Data_coding!$B$2:$C$19,2,)</f>
        <v>Acceptable</v>
      </c>
      <c r="I129" s="14" t="b">
        <v>0</v>
      </c>
      <c r="J129">
        <v>0</v>
      </c>
      <c r="K129" t="s">
        <v>412</v>
      </c>
      <c r="L129" t="s">
        <v>225</v>
      </c>
    </row>
    <row r="130" spans="1:12" x14ac:dyDescent="0.3">
      <c r="A130" t="s">
        <v>353</v>
      </c>
      <c r="B130" t="s">
        <v>44</v>
      </c>
      <c r="C130" t="s">
        <v>252</v>
      </c>
      <c r="D130">
        <v>187.92</v>
      </c>
      <c r="E130" t="s">
        <v>111</v>
      </c>
      <c r="F130">
        <v>219.86639999999997</v>
      </c>
      <c r="G130" t="s">
        <v>105</v>
      </c>
      <c r="H130" t="str">
        <f>VLOOKUP(G130,Data_coding!$B$2:$C$19,2,)</f>
        <v>Acceptable</v>
      </c>
      <c r="I130" s="14" t="b">
        <v>0</v>
      </c>
      <c r="J130">
        <v>0</v>
      </c>
      <c r="K130" t="s">
        <v>412</v>
      </c>
      <c r="L130" t="s">
        <v>253</v>
      </c>
    </row>
    <row r="131" spans="1:12" x14ac:dyDescent="0.3">
      <c r="A131" t="s">
        <v>353</v>
      </c>
      <c r="B131" t="s">
        <v>44</v>
      </c>
      <c r="C131" t="s">
        <v>397</v>
      </c>
      <c r="D131">
        <v>189.99</v>
      </c>
      <c r="E131" t="s">
        <v>111</v>
      </c>
      <c r="F131">
        <v>222.28829999999999</v>
      </c>
      <c r="G131" t="s">
        <v>105</v>
      </c>
      <c r="H131" t="str">
        <f>VLOOKUP(G131,Data_coding!$B$2:$C$19,2,)</f>
        <v>Acceptable</v>
      </c>
      <c r="I131" s="14" t="b">
        <v>0</v>
      </c>
      <c r="J131">
        <v>0</v>
      </c>
      <c r="K131" t="s">
        <v>412</v>
      </c>
      <c r="L131" t="s">
        <v>398</v>
      </c>
    </row>
    <row r="132" spans="1:12" x14ac:dyDescent="0.3">
      <c r="A132" t="s">
        <v>353</v>
      </c>
      <c r="B132" t="s">
        <v>44</v>
      </c>
      <c r="C132" t="s">
        <v>246</v>
      </c>
      <c r="D132">
        <v>193.12</v>
      </c>
      <c r="E132" t="s">
        <v>111</v>
      </c>
      <c r="F132">
        <v>225.9504</v>
      </c>
      <c r="G132" t="s">
        <v>105</v>
      </c>
      <c r="H132" t="str">
        <f>VLOOKUP(G132,Data_coding!$B$2:$C$19,2,)</f>
        <v>Acceptable</v>
      </c>
      <c r="I132" s="14" t="b">
        <v>0</v>
      </c>
      <c r="J132">
        <v>0</v>
      </c>
      <c r="K132" t="s">
        <v>412</v>
      </c>
      <c r="L132" t="s">
        <v>247</v>
      </c>
    </row>
    <row r="133" spans="1:12" x14ac:dyDescent="0.3">
      <c r="A133" t="s">
        <v>353</v>
      </c>
      <c r="B133" t="s">
        <v>44</v>
      </c>
      <c r="C133" t="s">
        <v>482</v>
      </c>
      <c r="D133">
        <v>198.32</v>
      </c>
      <c r="E133" t="s">
        <v>111</v>
      </c>
      <c r="F133">
        <v>232.03439999999998</v>
      </c>
      <c r="G133" t="s">
        <v>105</v>
      </c>
      <c r="H133" t="str">
        <f>VLOOKUP(G133,Data_coding!$B$2:$C$19,2,)</f>
        <v>Acceptable</v>
      </c>
      <c r="I133" s="14" t="b">
        <v>0</v>
      </c>
      <c r="J133">
        <v>0</v>
      </c>
      <c r="K133" t="s">
        <v>412</v>
      </c>
      <c r="L133" t="s">
        <v>483</v>
      </c>
    </row>
    <row r="134" spans="1:12" x14ac:dyDescent="0.3">
      <c r="A134" t="s">
        <v>353</v>
      </c>
      <c r="B134" t="s">
        <v>44</v>
      </c>
      <c r="C134" t="s">
        <v>500</v>
      </c>
      <c r="D134">
        <v>198.32</v>
      </c>
      <c r="E134" t="s">
        <v>111</v>
      </c>
      <c r="F134">
        <v>232.03439999999998</v>
      </c>
      <c r="G134" t="s">
        <v>105</v>
      </c>
      <c r="H134" t="str">
        <f>VLOOKUP(G134,Data_coding!$B$2:$C$19,2,)</f>
        <v>Acceptable</v>
      </c>
      <c r="I134" s="14" t="b">
        <v>0</v>
      </c>
      <c r="J134">
        <v>0</v>
      </c>
      <c r="K134" t="s">
        <v>412</v>
      </c>
      <c r="L134" t="s">
        <v>501</v>
      </c>
    </row>
    <row r="135" spans="1:12" x14ac:dyDescent="0.3">
      <c r="A135" t="s">
        <v>353</v>
      </c>
      <c r="B135" t="s">
        <v>44</v>
      </c>
      <c r="C135" t="s">
        <v>521</v>
      </c>
      <c r="D135">
        <v>198.32</v>
      </c>
      <c r="E135" t="s">
        <v>111</v>
      </c>
      <c r="F135">
        <v>232.03439999999998</v>
      </c>
      <c r="G135" t="s">
        <v>105</v>
      </c>
      <c r="H135" t="str">
        <f>VLOOKUP(G135,Data_coding!$B$2:$C$19,2,)</f>
        <v>Acceptable</v>
      </c>
      <c r="I135" s="14" t="b">
        <v>0</v>
      </c>
      <c r="J135">
        <v>0</v>
      </c>
      <c r="K135" t="s">
        <v>412</v>
      </c>
      <c r="L135" t="s">
        <v>522</v>
      </c>
    </row>
    <row r="136" spans="1:12" x14ac:dyDescent="0.3">
      <c r="A136" t="s">
        <v>353</v>
      </c>
      <c r="B136" t="s">
        <v>44</v>
      </c>
      <c r="C136" t="s">
        <v>226</v>
      </c>
      <c r="D136">
        <v>199</v>
      </c>
      <c r="E136" t="s">
        <v>111</v>
      </c>
      <c r="F136">
        <v>232.82999999999998</v>
      </c>
      <c r="G136" t="s">
        <v>105</v>
      </c>
      <c r="H136" t="str">
        <f>VLOOKUP(G136,Data_coding!$B$2:$C$19,2,)</f>
        <v>Acceptable</v>
      </c>
      <c r="I136" s="14" t="b">
        <v>0</v>
      </c>
      <c r="J136">
        <v>0</v>
      </c>
      <c r="K136" t="s">
        <v>412</v>
      </c>
      <c r="L136" t="s">
        <v>227</v>
      </c>
    </row>
    <row r="137" spans="1:12" x14ac:dyDescent="0.3">
      <c r="A137" t="s">
        <v>353</v>
      </c>
      <c r="B137" t="s">
        <v>44</v>
      </c>
      <c r="C137" t="s">
        <v>205</v>
      </c>
      <c r="D137">
        <v>199.99</v>
      </c>
      <c r="E137" t="s">
        <v>111</v>
      </c>
      <c r="F137">
        <v>233.98830000000001</v>
      </c>
      <c r="G137" t="s">
        <v>105</v>
      </c>
      <c r="H137" t="str">
        <f>VLOOKUP(G137,Data_coding!$B$2:$C$19,2,)</f>
        <v>Acceptable</v>
      </c>
      <c r="I137" s="14" t="b">
        <v>0</v>
      </c>
      <c r="J137">
        <v>0</v>
      </c>
      <c r="K137" t="s">
        <v>412</v>
      </c>
      <c r="L137" t="s">
        <v>206</v>
      </c>
    </row>
    <row r="138" spans="1:12" x14ac:dyDescent="0.3">
      <c r="A138" t="s">
        <v>42</v>
      </c>
      <c r="B138" t="s">
        <v>44</v>
      </c>
      <c r="C138" t="s">
        <v>113</v>
      </c>
      <c r="D138">
        <v>233.99</v>
      </c>
      <c r="E138" t="s">
        <v>109</v>
      </c>
      <c r="F138">
        <v>233.99</v>
      </c>
      <c r="G138" t="s">
        <v>108</v>
      </c>
      <c r="H138" t="str">
        <f>VLOOKUP(G138,Data_coding!$B$2:$C$19,2,)</f>
        <v>Acceptable</v>
      </c>
      <c r="I138" s="14" t="b">
        <v>0</v>
      </c>
      <c r="J138">
        <v>0</v>
      </c>
      <c r="K138" t="s">
        <v>412</v>
      </c>
      <c r="L138" t="s">
        <v>555</v>
      </c>
    </row>
    <row r="139" spans="1:12" x14ac:dyDescent="0.3">
      <c r="A139" t="s">
        <v>353</v>
      </c>
      <c r="B139" t="s">
        <v>44</v>
      </c>
      <c r="C139" t="s">
        <v>491</v>
      </c>
      <c r="D139">
        <v>200</v>
      </c>
      <c r="E139" t="s">
        <v>111</v>
      </c>
      <c r="F139">
        <v>234</v>
      </c>
      <c r="G139" t="s">
        <v>105</v>
      </c>
      <c r="H139" t="str">
        <f>VLOOKUP(G139,Data_coding!$B$2:$C$19,2,)</f>
        <v>Acceptable</v>
      </c>
      <c r="I139" s="14" t="b">
        <v>0</v>
      </c>
      <c r="J139">
        <v>0</v>
      </c>
      <c r="K139" t="s">
        <v>412</v>
      </c>
      <c r="L139" t="s">
        <v>492</v>
      </c>
    </row>
    <row r="140" spans="1:12" x14ac:dyDescent="0.3">
      <c r="A140" t="s">
        <v>42</v>
      </c>
      <c r="B140" t="s">
        <v>44</v>
      </c>
      <c r="C140" t="s">
        <v>383</v>
      </c>
      <c r="D140">
        <v>240.33</v>
      </c>
      <c r="E140" t="s">
        <v>109</v>
      </c>
      <c r="F140">
        <v>240.33</v>
      </c>
      <c r="G140" t="s">
        <v>105</v>
      </c>
      <c r="H140" t="str">
        <f>VLOOKUP(G140,Data_coding!$B$2:$C$19,2,)</f>
        <v>Acceptable</v>
      </c>
      <c r="I140" s="14" t="b">
        <v>0</v>
      </c>
      <c r="J140">
        <v>0</v>
      </c>
      <c r="K140" t="s">
        <v>412</v>
      </c>
      <c r="L140" t="s">
        <v>384</v>
      </c>
    </row>
    <row r="141" spans="1:12" x14ac:dyDescent="0.3">
      <c r="A141" t="s">
        <v>354</v>
      </c>
      <c r="B141" t="s">
        <v>44</v>
      </c>
      <c r="C141" t="s">
        <v>383</v>
      </c>
      <c r="D141">
        <v>240.33</v>
      </c>
      <c r="E141" t="s">
        <v>109</v>
      </c>
      <c r="F141">
        <v>240.33</v>
      </c>
      <c r="G141" t="s">
        <v>105</v>
      </c>
      <c r="H141" t="str">
        <f>VLOOKUP(G141,Data_coding!$B$2:$C$19,2,)</f>
        <v>Acceptable</v>
      </c>
      <c r="I141" s="14" t="b">
        <v>0</v>
      </c>
      <c r="J141">
        <v>0</v>
      </c>
      <c r="K141" t="s">
        <v>412</v>
      </c>
      <c r="L141" t="s">
        <v>408</v>
      </c>
    </row>
    <row r="142" spans="1:12" x14ac:dyDescent="0.3">
      <c r="A142" t="s">
        <v>353</v>
      </c>
      <c r="B142" t="s">
        <v>44</v>
      </c>
      <c r="C142" t="s">
        <v>399</v>
      </c>
      <c r="D142">
        <v>206.86</v>
      </c>
      <c r="E142" t="s">
        <v>111</v>
      </c>
      <c r="F142">
        <v>242.02619999999999</v>
      </c>
      <c r="G142" t="s">
        <v>105</v>
      </c>
      <c r="H142" t="str">
        <f>VLOOKUP(G142,Data_coding!$B$2:$C$19,2,)</f>
        <v>Acceptable</v>
      </c>
      <c r="I142" s="14" t="b">
        <v>0</v>
      </c>
      <c r="J142">
        <v>0</v>
      </c>
      <c r="K142" t="s">
        <v>412</v>
      </c>
      <c r="L142" t="s">
        <v>400</v>
      </c>
    </row>
    <row r="143" spans="1:12" x14ac:dyDescent="0.3">
      <c r="A143" t="s">
        <v>354</v>
      </c>
      <c r="B143" t="s">
        <v>44</v>
      </c>
      <c r="C143" t="s">
        <v>333</v>
      </c>
      <c r="D143">
        <v>242.54</v>
      </c>
      <c r="E143" t="s">
        <v>109</v>
      </c>
      <c r="F143">
        <v>242.54</v>
      </c>
      <c r="G143" t="s">
        <v>108</v>
      </c>
      <c r="H143" t="str">
        <f>VLOOKUP(G143,Data_coding!$B$2:$C$19,2,)</f>
        <v>Acceptable</v>
      </c>
      <c r="I143" s="14" t="b">
        <v>0</v>
      </c>
      <c r="J143">
        <v>0</v>
      </c>
      <c r="K143" t="s">
        <v>412</v>
      </c>
      <c r="L143" t="s">
        <v>334</v>
      </c>
    </row>
    <row r="144" spans="1:12" x14ac:dyDescent="0.3">
      <c r="A144" t="s">
        <v>354</v>
      </c>
      <c r="B144" t="s">
        <v>44</v>
      </c>
      <c r="C144" t="s">
        <v>341</v>
      </c>
      <c r="D144">
        <v>243.43</v>
      </c>
      <c r="E144" t="s">
        <v>109</v>
      </c>
      <c r="F144">
        <v>243.43</v>
      </c>
      <c r="G144" t="s">
        <v>105</v>
      </c>
      <c r="H144" t="str">
        <f>VLOOKUP(G144,Data_coding!$B$2:$C$19,2,)</f>
        <v>Acceptable</v>
      </c>
      <c r="I144" s="14" t="b">
        <v>0</v>
      </c>
      <c r="J144">
        <v>0</v>
      </c>
      <c r="K144" t="s">
        <v>412</v>
      </c>
      <c r="L144" t="s">
        <v>342</v>
      </c>
    </row>
    <row r="145" spans="1:12" x14ac:dyDescent="0.3">
      <c r="A145" t="s">
        <v>353</v>
      </c>
      <c r="B145" t="s">
        <v>44</v>
      </c>
      <c r="C145" t="s">
        <v>210</v>
      </c>
      <c r="D145">
        <v>208.72</v>
      </c>
      <c r="E145" t="s">
        <v>111</v>
      </c>
      <c r="F145">
        <v>244.20239999999998</v>
      </c>
      <c r="G145" t="s">
        <v>105</v>
      </c>
      <c r="H145" t="str">
        <f>VLOOKUP(G145,Data_coding!$B$2:$C$19,2,)</f>
        <v>Acceptable</v>
      </c>
      <c r="I145" s="14" t="b">
        <v>0</v>
      </c>
      <c r="J145">
        <v>0</v>
      </c>
      <c r="K145" t="s">
        <v>412</v>
      </c>
      <c r="L145" t="s">
        <v>488</v>
      </c>
    </row>
    <row r="146" spans="1:12" x14ac:dyDescent="0.3">
      <c r="A146" t="s">
        <v>353</v>
      </c>
      <c r="B146" t="s">
        <v>44</v>
      </c>
      <c r="C146" t="s">
        <v>217</v>
      </c>
      <c r="D146">
        <v>208.72</v>
      </c>
      <c r="E146" t="s">
        <v>111</v>
      </c>
      <c r="F146">
        <v>244.20239999999998</v>
      </c>
      <c r="G146" t="s">
        <v>105</v>
      </c>
      <c r="H146" t="str">
        <f>VLOOKUP(G146,Data_coding!$B$2:$C$19,2,)</f>
        <v>Acceptable</v>
      </c>
      <c r="I146" s="14" t="b">
        <v>0</v>
      </c>
      <c r="J146">
        <v>0</v>
      </c>
      <c r="K146" t="s">
        <v>412</v>
      </c>
      <c r="L146" t="s">
        <v>218</v>
      </c>
    </row>
    <row r="147" spans="1:12" x14ac:dyDescent="0.3">
      <c r="A147" t="s">
        <v>353</v>
      </c>
      <c r="B147" t="s">
        <v>44</v>
      </c>
      <c r="C147" t="s">
        <v>269</v>
      </c>
      <c r="D147">
        <v>208.72</v>
      </c>
      <c r="E147" t="s">
        <v>111</v>
      </c>
      <c r="F147">
        <v>244.20239999999998</v>
      </c>
      <c r="G147" t="s">
        <v>105</v>
      </c>
      <c r="H147" t="str">
        <f>VLOOKUP(G147,Data_coding!$B$2:$C$19,2,)</f>
        <v>Acceptable</v>
      </c>
      <c r="I147" s="14" t="b">
        <v>0</v>
      </c>
      <c r="J147">
        <v>0</v>
      </c>
      <c r="K147" t="s">
        <v>412</v>
      </c>
      <c r="L147" t="s">
        <v>270</v>
      </c>
    </row>
    <row r="148" spans="1:12" x14ac:dyDescent="0.3">
      <c r="A148" t="s">
        <v>353</v>
      </c>
      <c r="B148" t="s">
        <v>44</v>
      </c>
      <c r="C148" t="s">
        <v>260</v>
      </c>
      <c r="D148">
        <v>208.72</v>
      </c>
      <c r="E148" t="s">
        <v>111</v>
      </c>
      <c r="F148">
        <v>244.20239999999998</v>
      </c>
      <c r="G148" t="s">
        <v>105</v>
      </c>
      <c r="H148" t="str">
        <f>VLOOKUP(G148,Data_coding!$B$2:$C$19,2,)</f>
        <v>Acceptable</v>
      </c>
      <c r="I148" s="14" t="b">
        <v>0</v>
      </c>
      <c r="J148">
        <v>0</v>
      </c>
      <c r="K148" t="s">
        <v>412</v>
      </c>
      <c r="L148" t="s">
        <v>261</v>
      </c>
    </row>
    <row r="149" spans="1:12" x14ac:dyDescent="0.3">
      <c r="A149" t="s">
        <v>353</v>
      </c>
      <c r="B149" t="s">
        <v>44</v>
      </c>
      <c r="C149" t="s">
        <v>226</v>
      </c>
      <c r="D149">
        <v>208.72</v>
      </c>
      <c r="E149" t="s">
        <v>111</v>
      </c>
      <c r="F149">
        <v>244.20239999999998</v>
      </c>
      <c r="G149" t="s">
        <v>105</v>
      </c>
      <c r="H149" t="str">
        <f>VLOOKUP(G149,Data_coding!$B$2:$C$19,2,)</f>
        <v>Acceptable</v>
      </c>
      <c r="I149" s="14" t="b">
        <v>0</v>
      </c>
      <c r="J149">
        <v>0</v>
      </c>
      <c r="K149" t="s">
        <v>412</v>
      </c>
      <c r="L149" t="s">
        <v>529</v>
      </c>
    </row>
    <row r="150" spans="1:12" x14ac:dyDescent="0.3">
      <c r="A150" t="s">
        <v>353</v>
      </c>
      <c r="B150" t="s">
        <v>44</v>
      </c>
      <c r="C150" t="s">
        <v>317</v>
      </c>
      <c r="D150">
        <v>208.72</v>
      </c>
      <c r="E150" t="s">
        <v>111</v>
      </c>
      <c r="F150">
        <v>244.20239999999998</v>
      </c>
      <c r="G150" t="s">
        <v>105</v>
      </c>
      <c r="H150" t="str">
        <f>VLOOKUP(G150,Data_coding!$B$2:$C$19,2,)</f>
        <v>Acceptable</v>
      </c>
      <c r="I150" s="14" t="b">
        <v>0</v>
      </c>
      <c r="J150">
        <v>0</v>
      </c>
      <c r="K150" t="s">
        <v>412</v>
      </c>
      <c r="L150" t="s">
        <v>318</v>
      </c>
    </row>
    <row r="151" spans="1:12" x14ac:dyDescent="0.3">
      <c r="A151" t="s">
        <v>353</v>
      </c>
      <c r="B151" t="s">
        <v>44</v>
      </c>
      <c r="C151" t="s">
        <v>216</v>
      </c>
      <c r="D151">
        <v>209.76</v>
      </c>
      <c r="E151" t="s">
        <v>111</v>
      </c>
      <c r="F151">
        <v>245.41919999999996</v>
      </c>
      <c r="G151" t="s">
        <v>105</v>
      </c>
      <c r="H151" t="str">
        <f>VLOOKUP(G151,Data_coding!$B$2:$C$19,2,)</f>
        <v>Acceptable</v>
      </c>
      <c r="I151" s="14" t="b">
        <v>0</v>
      </c>
      <c r="J151">
        <v>0</v>
      </c>
      <c r="K151" t="s">
        <v>412</v>
      </c>
      <c r="L151" t="s">
        <v>407</v>
      </c>
    </row>
    <row r="152" spans="1:12" x14ac:dyDescent="0.3">
      <c r="A152" t="s">
        <v>353</v>
      </c>
      <c r="B152" t="s">
        <v>44</v>
      </c>
      <c r="C152" t="s">
        <v>541</v>
      </c>
      <c r="D152">
        <v>209.99</v>
      </c>
      <c r="E152" t="s">
        <v>111</v>
      </c>
      <c r="F152">
        <v>245.6883</v>
      </c>
      <c r="G152" t="s">
        <v>105</v>
      </c>
      <c r="H152" t="str">
        <f>VLOOKUP(G152,Data_coding!$B$2:$C$19,2,)</f>
        <v>Acceptable</v>
      </c>
      <c r="I152" s="14" t="b">
        <v>1</v>
      </c>
      <c r="J152">
        <v>1</v>
      </c>
      <c r="K152" t="s">
        <v>412</v>
      </c>
      <c r="L152" t="s">
        <v>542</v>
      </c>
    </row>
    <row r="153" spans="1:12" x14ac:dyDescent="0.3">
      <c r="A153" t="s">
        <v>353</v>
      </c>
      <c r="B153" t="s">
        <v>44</v>
      </c>
      <c r="C153" t="s">
        <v>210</v>
      </c>
      <c r="D153">
        <v>210</v>
      </c>
      <c r="E153" t="s">
        <v>111</v>
      </c>
      <c r="F153">
        <v>245.7</v>
      </c>
      <c r="G153" t="s">
        <v>105</v>
      </c>
      <c r="H153" t="str">
        <f>VLOOKUP(G153,Data_coding!$B$2:$C$19,2,)</f>
        <v>Acceptable</v>
      </c>
      <c r="I153" s="14" t="b">
        <v>0</v>
      </c>
      <c r="J153">
        <v>0</v>
      </c>
      <c r="K153" t="s">
        <v>412</v>
      </c>
      <c r="L153" t="s">
        <v>494</v>
      </c>
    </row>
    <row r="154" spans="1:12" x14ac:dyDescent="0.3">
      <c r="A154" t="s">
        <v>353</v>
      </c>
      <c r="B154" t="s">
        <v>44</v>
      </c>
      <c r="C154" t="s">
        <v>226</v>
      </c>
      <c r="D154">
        <v>210</v>
      </c>
      <c r="E154" t="s">
        <v>111</v>
      </c>
      <c r="F154">
        <v>245.7</v>
      </c>
      <c r="G154" t="s">
        <v>105</v>
      </c>
      <c r="H154" t="str">
        <f>VLOOKUP(G154,Data_coding!$B$2:$C$19,2,)</f>
        <v>Acceptable</v>
      </c>
      <c r="I154" s="14" t="b">
        <v>0</v>
      </c>
      <c r="J154">
        <v>0</v>
      </c>
      <c r="K154" t="s">
        <v>412</v>
      </c>
      <c r="L154" t="s">
        <v>495</v>
      </c>
    </row>
    <row r="155" spans="1:12" x14ac:dyDescent="0.3">
      <c r="A155" t="s">
        <v>354</v>
      </c>
      <c r="B155" t="s">
        <v>44</v>
      </c>
      <c r="C155" t="s">
        <v>335</v>
      </c>
      <c r="D155">
        <v>247.84</v>
      </c>
      <c r="E155" t="s">
        <v>109</v>
      </c>
      <c r="F155">
        <v>247.84</v>
      </c>
      <c r="G155" t="s">
        <v>105</v>
      </c>
      <c r="H155" t="str">
        <f>VLOOKUP(G155,Data_coding!$B$2:$C$19,2,)</f>
        <v>Acceptable</v>
      </c>
      <c r="I155" s="14" t="b">
        <v>0</v>
      </c>
      <c r="J155">
        <v>0</v>
      </c>
      <c r="K155" t="s">
        <v>412</v>
      </c>
      <c r="L155" t="s">
        <v>336</v>
      </c>
    </row>
    <row r="156" spans="1:12" x14ac:dyDescent="0.3">
      <c r="A156" t="s">
        <v>354</v>
      </c>
      <c r="B156" t="s">
        <v>44</v>
      </c>
      <c r="C156" t="s">
        <v>337</v>
      </c>
      <c r="D156">
        <v>247.84</v>
      </c>
      <c r="E156" t="s">
        <v>109</v>
      </c>
      <c r="F156">
        <v>247.84</v>
      </c>
      <c r="G156" t="s">
        <v>105</v>
      </c>
      <c r="H156" t="str">
        <f>VLOOKUP(G156,Data_coding!$B$2:$C$19,2,)</f>
        <v>Acceptable</v>
      </c>
      <c r="I156" s="14" t="b">
        <v>0</v>
      </c>
      <c r="J156">
        <v>0</v>
      </c>
      <c r="K156" t="s">
        <v>412</v>
      </c>
      <c r="L156" t="s">
        <v>338</v>
      </c>
    </row>
    <row r="157" spans="1:12" x14ac:dyDescent="0.3">
      <c r="A157" t="s">
        <v>354</v>
      </c>
      <c r="B157" t="s">
        <v>44</v>
      </c>
      <c r="C157" t="s">
        <v>547</v>
      </c>
      <c r="D157">
        <v>247.84</v>
      </c>
      <c r="E157" t="s">
        <v>109</v>
      </c>
      <c r="F157">
        <v>247.84</v>
      </c>
      <c r="G157" t="s">
        <v>105</v>
      </c>
      <c r="H157" t="str">
        <f>VLOOKUP(G157,Data_coding!$B$2:$C$19,2,)</f>
        <v>Acceptable</v>
      </c>
      <c r="I157" s="14" t="b">
        <v>0</v>
      </c>
      <c r="J157">
        <v>0</v>
      </c>
      <c r="K157" t="s">
        <v>412</v>
      </c>
      <c r="L157" t="s">
        <v>548</v>
      </c>
    </row>
    <row r="158" spans="1:12" x14ac:dyDescent="0.3">
      <c r="A158" t="s">
        <v>42</v>
      </c>
      <c r="B158" t="s">
        <v>44</v>
      </c>
      <c r="C158" t="s">
        <v>114</v>
      </c>
      <c r="D158">
        <v>249.65</v>
      </c>
      <c r="E158" t="s">
        <v>109</v>
      </c>
      <c r="F158">
        <v>249.65</v>
      </c>
      <c r="G158" t="s">
        <v>106</v>
      </c>
      <c r="H158" t="str">
        <f>VLOOKUP(G158,Data_coding!$B$2:$C$19,2,)</f>
        <v>Good</v>
      </c>
      <c r="I158" s="14" t="b">
        <v>0</v>
      </c>
      <c r="J158">
        <v>0</v>
      </c>
      <c r="K158" t="s">
        <v>412</v>
      </c>
      <c r="L158" t="s">
        <v>382</v>
      </c>
    </row>
    <row r="159" spans="1:12" x14ac:dyDescent="0.3">
      <c r="A159" t="s">
        <v>353</v>
      </c>
      <c r="B159" t="s">
        <v>44</v>
      </c>
      <c r="C159" t="s">
        <v>509</v>
      </c>
      <c r="D159">
        <v>213.92</v>
      </c>
      <c r="E159" t="s">
        <v>111</v>
      </c>
      <c r="F159">
        <v>250.28639999999996</v>
      </c>
      <c r="G159" t="s">
        <v>105</v>
      </c>
      <c r="H159" t="str">
        <f>VLOOKUP(G159,Data_coding!$B$2:$C$19,2,)</f>
        <v>Acceptable</v>
      </c>
      <c r="I159" s="14" t="b">
        <v>0</v>
      </c>
      <c r="J159">
        <v>0</v>
      </c>
      <c r="K159" t="s">
        <v>412</v>
      </c>
      <c r="L159" t="s">
        <v>510</v>
      </c>
    </row>
    <row r="160" spans="1:12" x14ac:dyDescent="0.3">
      <c r="A160" t="s">
        <v>353</v>
      </c>
      <c r="B160" t="s">
        <v>44</v>
      </c>
      <c r="C160" t="s">
        <v>248</v>
      </c>
      <c r="D160">
        <v>214.99</v>
      </c>
      <c r="E160" t="s">
        <v>111</v>
      </c>
      <c r="F160">
        <v>251.53829999999999</v>
      </c>
      <c r="G160" t="s">
        <v>105</v>
      </c>
      <c r="H160" t="str">
        <f>VLOOKUP(G160,Data_coding!$B$2:$C$19,2,)</f>
        <v>Acceptable</v>
      </c>
      <c r="I160" s="14" t="b">
        <v>1</v>
      </c>
      <c r="J160">
        <v>1</v>
      </c>
      <c r="K160" t="s">
        <v>412</v>
      </c>
      <c r="L160" t="s">
        <v>249</v>
      </c>
    </row>
    <row r="161" spans="1:12" x14ac:dyDescent="0.3">
      <c r="A161" t="s">
        <v>353</v>
      </c>
      <c r="B161" t="s">
        <v>44</v>
      </c>
      <c r="C161" t="s">
        <v>250</v>
      </c>
      <c r="D161">
        <v>214.99</v>
      </c>
      <c r="E161" t="s">
        <v>111</v>
      </c>
      <c r="F161">
        <v>251.53829999999999</v>
      </c>
      <c r="G161" t="s">
        <v>105</v>
      </c>
      <c r="H161" t="str">
        <f>VLOOKUP(G161,Data_coding!$B$2:$C$19,2,)</f>
        <v>Acceptable</v>
      </c>
      <c r="I161" s="14" t="b">
        <v>0</v>
      </c>
      <c r="J161">
        <v>0</v>
      </c>
      <c r="K161" t="s">
        <v>412</v>
      </c>
      <c r="L161" t="s">
        <v>251</v>
      </c>
    </row>
    <row r="162" spans="1:12" x14ac:dyDescent="0.3">
      <c r="A162" t="s">
        <v>354</v>
      </c>
      <c r="B162" t="s">
        <v>44</v>
      </c>
      <c r="C162" t="s">
        <v>344</v>
      </c>
      <c r="D162">
        <v>252.28</v>
      </c>
      <c r="E162" t="s">
        <v>109</v>
      </c>
      <c r="F162">
        <v>252.28</v>
      </c>
      <c r="G162" t="s">
        <v>105</v>
      </c>
      <c r="H162" t="str">
        <f>VLOOKUP(G162,Data_coding!$B$2:$C$19,2,)</f>
        <v>Acceptable</v>
      </c>
      <c r="I162" s="14" t="b">
        <v>0</v>
      </c>
      <c r="J162">
        <v>0</v>
      </c>
      <c r="K162" t="s">
        <v>412</v>
      </c>
      <c r="L162" t="s">
        <v>345</v>
      </c>
    </row>
    <row r="163" spans="1:12" x14ac:dyDescent="0.3">
      <c r="A163" t="s">
        <v>353</v>
      </c>
      <c r="B163" t="s">
        <v>44</v>
      </c>
      <c r="C163" t="s">
        <v>486</v>
      </c>
      <c r="D163">
        <v>219.12</v>
      </c>
      <c r="E163" t="s">
        <v>111</v>
      </c>
      <c r="F163">
        <v>256.37040000000002</v>
      </c>
      <c r="G163" t="s">
        <v>105</v>
      </c>
      <c r="H163" t="str">
        <f>VLOOKUP(G163,Data_coding!$B$2:$C$19,2,)</f>
        <v>Acceptable</v>
      </c>
      <c r="I163" s="14" t="b">
        <v>0</v>
      </c>
      <c r="J163">
        <v>0</v>
      </c>
      <c r="K163" t="s">
        <v>412</v>
      </c>
      <c r="L163" t="s">
        <v>487</v>
      </c>
    </row>
    <row r="164" spans="1:12" x14ac:dyDescent="0.3">
      <c r="A164" t="s">
        <v>353</v>
      </c>
      <c r="B164" t="s">
        <v>44</v>
      </c>
      <c r="C164" t="s">
        <v>271</v>
      </c>
      <c r="D164">
        <v>219.12</v>
      </c>
      <c r="E164" t="s">
        <v>111</v>
      </c>
      <c r="F164">
        <v>256.37040000000002</v>
      </c>
      <c r="G164" t="s">
        <v>105</v>
      </c>
      <c r="H164" t="str">
        <f>VLOOKUP(G164,Data_coding!$B$2:$C$19,2,)</f>
        <v>Acceptable</v>
      </c>
      <c r="I164" s="14" t="b">
        <v>0</v>
      </c>
      <c r="J164">
        <v>0</v>
      </c>
      <c r="K164" t="s">
        <v>412</v>
      </c>
      <c r="L164" t="s">
        <v>272</v>
      </c>
    </row>
    <row r="165" spans="1:12" x14ac:dyDescent="0.3">
      <c r="A165" t="s">
        <v>353</v>
      </c>
      <c r="B165" t="s">
        <v>44</v>
      </c>
      <c r="C165" t="s">
        <v>395</v>
      </c>
      <c r="D165">
        <v>219.12</v>
      </c>
      <c r="E165" t="s">
        <v>111</v>
      </c>
      <c r="F165">
        <v>256.37040000000002</v>
      </c>
      <c r="G165" t="s">
        <v>105</v>
      </c>
      <c r="H165" t="str">
        <f>VLOOKUP(G165,Data_coding!$B$2:$C$19,2,)</f>
        <v>Acceptable</v>
      </c>
      <c r="I165" s="14" t="b">
        <v>0</v>
      </c>
      <c r="J165">
        <v>0</v>
      </c>
      <c r="K165" t="s">
        <v>412</v>
      </c>
      <c r="L165" t="s">
        <v>396</v>
      </c>
    </row>
    <row r="166" spans="1:12" x14ac:dyDescent="0.3">
      <c r="A166" t="s">
        <v>353</v>
      </c>
      <c r="B166" t="s">
        <v>44</v>
      </c>
      <c r="C166" t="s">
        <v>507</v>
      </c>
      <c r="D166">
        <v>219.12</v>
      </c>
      <c r="E166" t="s">
        <v>111</v>
      </c>
      <c r="F166">
        <v>256.37040000000002</v>
      </c>
      <c r="G166" t="s">
        <v>105</v>
      </c>
      <c r="H166" t="str">
        <f>VLOOKUP(G166,Data_coding!$B$2:$C$19,2,)</f>
        <v>Acceptable</v>
      </c>
      <c r="I166" s="14" t="b">
        <v>0</v>
      </c>
      <c r="J166">
        <v>0</v>
      </c>
      <c r="K166" t="s">
        <v>412</v>
      </c>
      <c r="L166" t="s">
        <v>508</v>
      </c>
    </row>
    <row r="167" spans="1:12" x14ac:dyDescent="0.3">
      <c r="A167" t="s">
        <v>353</v>
      </c>
      <c r="B167" t="s">
        <v>44</v>
      </c>
      <c r="C167" t="s">
        <v>532</v>
      </c>
      <c r="D167">
        <v>219.12</v>
      </c>
      <c r="E167" t="s">
        <v>111</v>
      </c>
      <c r="F167">
        <v>256.37040000000002</v>
      </c>
      <c r="G167" t="s">
        <v>105</v>
      </c>
      <c r="H167" t="str">
        <f>VLOOKUP(G167,Data_coding!$B$2:$C$19,2,)</f>
        <v>Acceptable</v>
      </c>
      <c r="I167" s="14" t="b">
        <v>0</v>
      </c>
      <c r="J167">
        <v>0</v>
      </c>
      <c r="K167" t="s">
        <v>412</v>
      </c>
      <c r="L167" t="s">
        <v>533</v>
      </c>
    </row>
    <row r="168" spans="1:12" x14ac:dyDescent="0.3">
      <c r="A168" t="s">
        <v>353</v>
      </c>
      <c r="B168" t="s">
        <v>44</v>
      </c>
      <c r="C168" t="s">
        <v>220</v>
      </c>
      <c r="D168">
        <v>219.99</v>
      </c>
      <c r="E168" t="s">
        <v>111</v>
      </c>
      <c r="F168">
        <v>257.38830000000002</v>
      </c>
      <c r="G168" t="s">
        <v>105</v>
      </c>
      <c r="H168" t="str">
        <f>VLOOKUP(G168,Data_coding!$B$2:$C$19,2,)</f>
        <v>Acceptable</v>
      </c>
      <c r="I168" s="14" t="b">
        <v>0</v>
      </c>
      <c r="J168">
        <v>0</v>
      </c>
      <c r="K168" t="s">
        <v>412</v>
      </c>
      <c r="L168" t="s">
        <v>221</v>
      </c>
    </row>
    <row r="169" spans="1:12" x14ac:dyDescent="0.3">
      <c r="A169" t="s">
        <v>353</v>
      </c>
      <c r="B169" t="s">
        <v>44</v>
      </c>
      <c r="C169" t="s">
        <v>527</v>
      </c>
      <c r="D169">
        <v>219.99</v>
      </c>
      <c r="E169" t="s">
        <v>111</v>
      </c>
      <c r="F169">
        <v>257.38830000000002</v>
      </c>
      <c r="G169" t="s">
        <v>105</v>
      </c>
      <c r="H169" t="str">
        <f>VLOOKUP(G169,Data_coding!$B$2:$C$19,2,)</f>
        <v>Acceptable</v>
      </c>
      <c r="I169" s="14" t="b">
        <v>0</v>
      </c>
      <c r="J169">
        <v>0</v>
      </c>
      <c r="K169" t="s">
        <v>412</v>
      </c>
      <c r="L169" t="s">
        <v>528</v>
      </c>
    </row>
    <row r="170" spans="1:12" x14ac:dyDescent="0.3">
      <c r="A170" t="s">
        <v>42</v>
      </c>
      <c r="B170" t="s">
        <v>44</v>
      </c>
      <c r="C170" t="s">
        <v>472</v>
      </c>
      <c r="D170">
        <v>258.45999999999998</v>
      </c>
      <c r="E170" t="s">
        <v>109</v>
      </c>
      <c r="F170">
        <v>258.45999999999998</v>
      </c>
      <c r="G170" t="s">
        <v>105</v>
      </c>
      <c r="H170" t="str">
        <f>VLOOKUP(G170,Data_coding!$B$2:$C$19,2,)</f>
        <v>Acceptable</v>
      </c>
      <c r="I170" s="14" t="b">
        <v>0</v>
      </c>
      <c r="J170">
        <v>0</v>
      </c>
      <c r="K170" t="s">
        <v>412</v>
      </c>
      <c r="L170" t="s">
        <v>473</v>
      </c>
    </row>
    <row r="171" spans="1:12" x14ac:dyDescent="0.3">
      <c r="A171" t="s">
        <v>353</v>
      </c>
      <c r="B171" t="s">
        <v>44</v>
      </c>
      <c r="C171" t="s">
        <v>258</v>
      </c>
      <c r="D171">
        <v>224.32</v>
      </c>
      <c r="E171" t="s">
        <v>111</v>
      </c>
      <c r="F171">
        <v>262.45439999999996</v>
      </c>
      <c r="G171" t="s">
        <v>105</v>
      </c>
      <c r="H171" t="str">
        <f>VLOOKUP(G171,Data_coding!$B$2:$C$19,2,)</f>
        <v>Acceptable</v>
      </c>
      <c r="I171" s="14" t="b">
        <v>0</v>
      </c>
      <c r="J171">
        <v>0</v>
      </c>
      <c r="K171" t="s">
        <v>412</v>
      </c>
      <c r="L171" t="s">
        <v>259</v>
      </c>
    </row>
    <row r="172" spans="1:12" x14ac:dyDescent="0.3">
      <c r="A172" t="s">
        <v>353</v>
      </c>
      <c r="B172" t="s">
        <v>44</v>
      </c>
      <c r="C172" t="s">
        <v>517</v>
      </c>
      <c r="D172">
        <v>226.4</v>
      </c>
      <c r="E172" t="s">
        <v>111</v>
      </c>
      <c r="F172">
        <v>264.88799999999998</v>
      </c>
      <c r="G172" t="s">
        <v>105</v>
      </c>
      <c r="H172" t="str">
        <f>VLOOKUP(G172,Data_coding!$B$2:$C$19,2,)</f>
        <v>Acceptable</v>
      </c>
      <c r="I172" s="14" t="b">
        <v>0</v>
      </c>
      <c r="J172">
        <v>0</v>
      </c>
      <c r="K172" t="s">
        <v>412</v>
      </c>
      <c r="L172" t="s">
        <v>518</v>
      </c>
    </row>
    <row r="173" spans="1:12" x14ac:dyDescent="0.3">
      <c r="A173" t="s">
        <v>354</v>
      </c>
      <c r="B173" t="s">
        <v>44</v>
      </c>
      <c r="C173" t="s">
        <v>543</v>
      </c>
      <c r="D173">
        <v>265.56</v>
      </c>
      <c r="E173" t="s">
        <v>109</v>
      </c>
      <c r="F173">
        <v>265.56</v>
      </c>
      <c r="G173" t="s">
        <v>105</v>
      </c>
      <c r="H173" t="str">
        <f>VLOOKUP(G173,Data_coding!$B$2:$C$19,2,)</f>
        <v>Acceptable</v>
      </c>
      <c r="I173" s="14" t="b">
        <v>0</v>
      </c>
      <c r="J173">
        <v>0</v>
      </c>
      <c r="K173" t="s">
        <v>412</v>
      </c>
      <c r="L173" t="s">
        <v>544</v>
      </c>
    </row>
    <row r="174" spans="1:12" x14ac:dyDescent="0.3">
      <c r="A174" t="s">
        <v>353</v>
      </c>
      <c r="B174" t="s">
        <v>44</v>
      </c>
      <c r="C174" t="s">
        <v>391</v>
      </c>
      <c r="D174">
        <v>229.52</v>
      </c>
      <c r="E174" t="s">
        <v>111</v>
      </c>
      <c r="F174">
        <v>268.53839999999997</v>
      </c>
      <c r="G174" t="s">
        <v>105</v>
      </c>
      <c r="H174" t="str">
        <f>VLOOKUP(G174,Data_coding!$B$2:$C$19,2,)</f>
        <v>Acceptable</v>
      </c>
      <c r="I174" s="14" t="b">
        <v>0</v>
      </c>
      <c r="J174">
        <v>0</v>
      </c>
      <c r="K174" t="s">
        <v>412</v>
      </c>
      <c r="L174" t="s">
        <v>392</v>
      </c>
    </row>
    <row r="175" spans="1:12" x14ac:dyDescent="0.3">
      <c r="A175" t="s">
        <v>353</v>
      </c>
      <c r="B175" t="s">
        <v>44</v>
      </c>
      <c r="C175" t="s">
        <v>405</v>
      </c>
      <c r="D175">
        <v>229.52</v>
      </c>
      <c r="E175" t="s">
        <v>111</v>
      </c>
      <c r="F175">
        <v>268.53839999999997</v>
      </c>
      <c r="G175" t="s">
        <v>105</v>
      </c>
      <c r="H175" t="str">
        <f>VLOOKUP(G175,Data_coding!$B$2:$C$19,2,)</f>
        <v>Acceptable</v>
      </c>
      <c r="I175" s="14" t="b">
        <v>0</v>
      </c>
      <c r="J175">
        <v>0</v>
      </c>
      <c r="K175" t="s">
        <v>412</v>
      </c>
      <c r="L175" t="s">
        <v>406</v>
      </c>
    </row>
    <row r="176" spans="1:12" x14ac:dyDescent="0.3">
      <c r="A176" t="s">
        <v>353</v>
      </c>
      <c r="B176" t="s">
        <v>44</v>
      </c>
      <c r="C176" t="s">
        <v>511</v>
      </c>
      <c r="D176">
        <v>229.52</v>
      </c>
      <c r="E176" t="s">
        <v>111</v>
      </c>
      <c r="F176">
        <v>268.53839999999997</v>
      </c>
      <c r="G176" t="s">
        <v>105</v>
      </c>
      <c r="H176" t="str">
        <f>VLOOKUP(G176,Data_coding!$B$2:$C$19,2,)</f>
        <v>Acceptable</v>
      </c>
      <c r="I176" s="14" t="b">
        <v>0</v>
      </c>
      <c r="J176">
        <v>0</v>
      </c>
      <c r="K176" t="s">
        <v>412</v>
      </c>
      <c r="L176" t="s">
        <v>512</v>
      </c>
    </row>
    <row r="177" spans="1:12" x14ac:dyDescent="0.3">
      <c r="A177" t="s">
        <v>42</v>
      </c>
      <c r="B177" t="s">
        <v>44</v>
      </c>
      <c r="C177" t="s">
        <v>136</v>
      </c>
      <c r="D177">
        <v>269.02999999999997</v>
      </c>
      <c r="E177" t="s">
        <v>109</v>
      </c>
      <c r="F177">
        <v>269.02999999999997</v>
      </c>
      <c r="G177" t="s">
        <v>105</v>
      </c>
      <c r="H177" t="str">
        <f>VLOOKUP(G177,Data_coding!$B$2:$C$19,2,)</f>
        <v>Acceptable</v>
      </c>
      <c r="I177" s="14" t="b">
        <v>0</v>
      </c>
      <c r="J177">
        <v>0</v>
      </c>
      <c r="K177" t="s">
        <v>412</v>
      </c>
      <c r="L177" t="s">
        <v>173</v>
      </c>
    </row>
    <row r="178" spans="1:12" x14ac:dyDescent="0.3">
      <c r="A178" t="s">
        <v>353</v>
      </c>
      <c r="B178" t="s">
        <v>44</v>
      </c>
      <c r="C178" t="s">
        <v>536</v>
      </c>
      <c r="D178">
        <v>229.95</v>
      </c>
      <c r="E178" t="s">
        <v>111</v>
      </c>
      <c r="F178">
        <v>269.04149999999998</v>
      </c>
      <c r="G178" t="s">
        <v>105</v>
      </c>
      <c r="H178" t="str">
        <f>VLOOKUP(G178,Data_coding!$B$2:$C$19,2,)</f>
        <v>Acceptable</v>
      </c>
      <c r="I178" s="14" t="b">
        <v>0</v>
      </c>
      <c r="J178">
        <v>0</v>
      </c>
      <c r="K178" t="s">
        <v>412</v>
      </c>
      <c r="L178" t="s">
        <v>537</v>
      </c>
    </row>
    <row r="179" spans="1:12" x14ac:dyDescent="0.3">
      <c r="A179" t="s">
        <v>353</v>
      </c>
      <c r="B179" t="s">
        <v>44</v>
      </c>
      <c r="C179" t="s">
        <v>290</v>
      </c>
      <c r="D179">
        <v>229.95</v>
      </c>
      <c r="E179" t="s">
        <v>111</v>
      </c>
      <c r="F179">
        <v>269.04149999999998</v>
      </c>
      <c r="G179" t="s">
        <v>105</v>
      </c>
      <c r="H179" t="str">
        <f>VLOOKUP(G179,Data_coding!$B$2:$C$19,2,)</f>
        <v>Acceptable</v>
      </c>
      <c r="I179" s="14" t="b">
        <v>0</v>
      </c>
      <c r="J179">
        <v>0</v>
      </c>
      <c r="K179" t="s">
        <v>412</v>
      </c>
      <c r="L179" t="s">
        <v>291</v>
      </c>
    </row>
    <row r="180" spans="1:12" x14ac:dyDescent="0.3">
      <c r="A180" t="s">
        <v>353</v>
      </c>
      <c r="B180" t="s">
        <v>44</v>
      </c>
      <c r="C180" t="s">
        <v>214</v>
      </c>
      <c r="D180">
        <v>229.99</v>
      </c>
      <c r="E180" t="s">
        <v>111</v>
      </c>
      <c r="F180">
        <v>269.0883</v>
      </c>
      <c r="G180" t="s">
        <v>105</v>
      </c>
      <c r="H180" t="str">
        <f>VLOOKUP(G180,Data_coding!$B$2:$C$19,2,)</f>
        <v>Acceptable</v>
      </c>
      <c r="I180" s="14" t="b">
        <v>0</v>
      </c>
      <c r="J180">
        <v>0</v>
      </c>
      <c r="K180" t="s">
        <v>412</v>
      </c>
      <c r="L180" t="s">
        <v>215</v>
      </c>
    </row>
    <row r="181" spans="1:12" x14ac:dyDescent="0.3">
      <c r="A181" t="s">
        <v>353</v>
      </c>
      <c r="B181" t="s">
        <v>44</v>
      </c>
      <c r="C181" t="s">
        <v>314</v>
      </c>
      <c r="D181">
        <v>230</v>
      </c>
      <c r="E181" t="s">
        <v>111</v>
      </c>
      <c r="F181">
        <v>269.09999999999997</v>
      </c>
      <c r="G181" t="s">
        <v>105</v>
      </c>
      <c r="H181" t="str">
        <f>VLOOKUP(G181,Data_coding!$B$2:$C$19,2,)</f>
        <v>Acceptable</v>
      </c>
      <c r="I181" s="14" t="b">
        <v>0</v>
      </c>
      <c r="J181">
        <v>0</v>
      </c>
      <c r="K181" t="s">
        <v>412</v>
      </c>
      <c r="L181" t="s">
        <v>502</v>
      </c>
    </row>
    <row r="182" spans="1:12" x14ac:dyDescent="0.3">
      <c r="A182" t="s">
        <v>353</v>
      </c>
      <c r="B182" t="s">
        <v>44</v>
      </c>
      <c r="C182" t="s">
        <v>515</v>
      </c>
      <c r="D182">
        <v>230</v>
      </c>
      <c r="E182" t="s">
        <v>111</v>
      </c>
      <c r="F182">
        <v>269.09999999999997</v>
      </c>
      <c r="G182" t="s">
        <v>105</v>
      </c>
      <c r="H182" t="str">
        <f>VLOOKUP(G182,Data_coding!$B$2:$C$19,2,)</f>
        <v>Acceptable</v>
      </c>
      <c r="I182" s="14" t="b">
        <v>0</v>
      </c>
      <c r="J182">
        <v>0</v>
      </c>
      <c r="K182" t="s">
        <v>412</v>
      </c>
      <c r="L182" t="s">
        <v>516</v>
      </c>
    </row>
    <row r="183" spans="1:12" x14ac:dyDescent="0.3">
      <c r="A183" t="s">
        <v>353</v>
      </c>
      <c r="B183" t="s">
        <v>44</v>
      </c>
      <c r="C183" t="s">
        <v>523</v>
      </c>
      <c r="D183">
        <v>230</v>
      </c>
      <c r="E183" t="s">
        <v>111</v>
      </c>
      <c r="F183">
        <v>269.09999999999997</v>
      </c>
      <c r="G183" t="s">
        <v>105</v>
      </c>
      <c r="H183" t="str">
        <f>VLOOKUP(G183,Data_coding!$B$2:$C$19,2,)</f>
        <v>Acceptable</v>
      </c>
      <c r="I183" s="14" t="b">
        <v>0</v>
      </c>
      <c r="J183">
        <v>0</v>
      </c>
      <c r="K183" t="s">
        <v>412</v>
      </c>
      <c r="L183" t="s">
        <v>524</v>
      </c>
    </row>
    <row r="184" spans="1:12" x14ac:dyDescent="0.3">
      <c r="A184" t="s">
        <v>42</v>
      </c>
      <c r="B184" t="s">
        <v>44</v>
      </c>
      <c r="C184" t="s">
        <v>137</v>
      </c>
      <c r="D184">
        <v>272.38</v>
      </c>
      <c r="E184" t="s">
        <v>109</v>
      </c>
      <c r="F184">
        <v>272.38</v>
      </c>
      <c r="G184" t="s">
        <v>105</v>
      </c>
      <c r="H184" t="str">
        <f>VLOOKUP(G184,Data_coding!$B$2:$C$19,2,)</f>
        <v>Acceptable</v>
      </c>
      <c r="I184" s="14" t="b">
        <v>0</v>
      </c>
      <c r="J184">
        <v>0</v>
      </c>
      <c r="K184" t="s">
        <v>412</v>
      </c>
      <c r="L184" t="s">
        <v>174</v>
      </c>
    </row>
    <row r="185" spans="1:12" x14ac:dyDescent="0.3">
      <c r="A185" t="s">
        <v>354</v>
      </c>
      <c r="B185" t="s">
        <v>44</v>
      </c>
      <c r="C185" t="s">
        <v>137</v>
      </c>
      <c r="D185">
        <v>272.38</v>
      </c>
      <c r="E185" t="s">
        <v>109</v>
      </c>
      <c r="F185">
        <v>272.38</v>
      </c>
      <c r="G185" t="s">
        <v>105</v>
      </c>
      <c r="H185" t="str">
        <f>VLOOKUP(G185,Data_coding!$B$2:$C$19,2,)</f>
        <v>Acceptable</v>
      </c>
      <c r="I185" s="14" t="b">
        <v>0</v>
      </c>
      <c r="J185">
        <v>0</v>
      </c>
      <c r="K185" t="s">
        <v>412</v>
      </c>
      <c r="L185" t="s">
        <v>343</v>
      </c>
    </row>
    <row r="186" spans="1:12" x14ac:dyDescent="0.3">
      <c r="A186" t="s">
        <v>354</v>
      </c>
      <c r="B186" t="s">
        <v>44</v>
      </c>
      <c r="C186" t="s">
        <v>553</v>
      </c>
      <c r="D186">
        <v>274.41000000000003</v>
      </c>
      <c r="E186" t="s">
        <v>109</v>
      </c>
      <c r="F186">
        <v>274.41000000000003</v>
      </c>
      <c r="G186" t="s">
        <v>105</v>
      </c>
      <c r="H186" t="str">
        <f>VLOOKUP(G186,Data_coding!$B$2:$C$19,2,)</f>
        <v>Acceptable</v>
      </c>
      <c r="I186" s="14" t="b">
        <v>0</v>
      </c>
      <c r="J186">
        <v>0</v>
      </c>
      <c r="K186" t="s">
        <v>412</v>
      </c>
      <c r="L186" t="s">
        <v>554</v>
      </c>
    </row>
    <row r="187" spans="1:12" x14ac:dyDescent="0.3">
      <c r="A187" t="s">
        <v>353</v>
      </c>
      <c r="B187" t="s">
        <v>44</v>
      </c>
      <c r="C187" t="s">
        <v>281</v>
      </c>
      <c r="D187">
        <v>236</v>
      </c>
      <c r="E187" t="s">
        <v>111</v>
      </c>
      <c r="F187">
        <v>276.12</v>
      </c>
      <c r="G187" t="s">
        <v>105</v>
      </c>
      <c r="H187" t="str">
        <f>VLOOKUP(G187,Data_coding!$B$2:$C$19,2,)</f>
        <v>Acceptable</v>
      </c>
      <c r="I187" s="14" t="b">
        <v>1</v>
      </c>
      <c r="J187">
        <v>1</v>
      </c>
      <c r="K187" t="s">
        <v>412</v>
      </c>
      <c r="L187" t="s">
        <v>282</v>
      </c>
    </row>
    <row r="188" spans="1:12" x14ac:dyDescent="0.3">
      <c r="A188" t="s">
        <v>353</v>
      </c>
      <c r="B188" t="s">
        <v>44</v>
      </c>
      <c r="C188" t="s">
        <v>195</v>
      </c>
      <c r="D188">
        <v>239</v>
      </c>
      <c r="E188" t="s">
        <v>111</v>
      </c>
      <c r="F188">
        <v>279.63</v>
      </c>
      <c r="G188" t="s">
        <v>108</v>
      </c>
      <c r="H188" t="str">
        <f>VLOOKUP(G188,Data_coding!$B$2:$C$19,2,)</f>
        <v>Acceptable</v>
      </c>
      <c r="I188" s="14" t="b">
        <v>1</v>
      </c>
      <c r="J188">
        <v>1</v>
      </c>
      <c r="K188" t="s">
        <v>412</v>
      </c>
      <c r="L188" t="s">
        <v>559</v>
      </c>
    </row>
    <row r="189" spans="1:12" x14ac:dyDescent="0.3">
      <c r="A189" t="s">
        <v>353</v>
      </c>
      <c r="B189" t="s">
        <v>44</v>
      </c>
      <c r="C189" t="s">
        <v>222</v>
      </c>
      <c r="D189">
        <v>239</v>
      </c>
      <c r="E189" t="s">
        <v>111</v>
      </c>
      <c r="F189">
        <v>279.63</v>
      </c>
      <c r="G189" t="s">
        <v>108</v>
      </c>
      <c r="H189" t="str">
        <f>VLOOKUP(G189,Data_coding!$B$2:$C$19,2,)</f>
        <v>Acceptable</v>
      </c>
      <c r="I189" s="14" t="b">
        <v>1</v>
      </c>
      <c r="J189">
        <v>1</v>
      </c>
      <c r="K189" t="s">
        <v>412</v>
      </c>
      <c r="L189" t="s">
        <v>223</v>
      </c>
    </row>
    <row r="190" spans="1:12" x14ac:dyDescent="0.3">
      <c r="A190" t="s">
        <v>353</v>
      </c>
      <c r="B190" t="s">
        <v>44</v>
      </c>
      <c r="C190" t="s">
        <v>298</v>
      </c>
      <c r="D190">
        <v>239.95</v>
      </c>
      <c r="E190" t="s">
        <v>111</v>
      </c>
      <c r="F190">
        <v>280.74149999999997</v>
      </c>
      <c r="G190" t="s">
        <v>105</v>
      </c>
      <c r="H190" t="str">
        <f>VLOOKUP(G190,Data_coding!$B$2:$C$19,2,)</f>
        <v>Acceptable</v>
      </c>
      <c r="I190" s="14" t="b">
        <v>0</v>
      </c>
      <c r="J190">
        <v>0</v>
      </c>
      <c r="K190" t="s">
        <v>412</v>
      </c>
      <c r="L190" t="s">
        <v>299</v>
      </c>
    </row>
    <row r="191" spans="1:12" x14ac:dyDescent="0.3">
      <c r="A191" t="s">
        <v>42</v>
      </c>
      <c r="B191" t="s">
        <v>44</v>
      </c>
      <c r="C191" t="s">
        <v>129</v>
      </c>
      <c r="D191">
        <v>280.77999999999997</v>
      </c>
      <c r="E191" t="s">
        <v>109</v>
      </c>
      <c r="F191">
        <v>280.77999999999997</v>
      </c>
      <c r="G191" t="s">
        <v>105</v>
      </c>
      <c r="H191" t="str">
        <f>VLOOKUP(G191,Data_coding!$B$2:$C$19,2,)</f>
        <v>Acceptable</v>
      </c>
      <c r="I191" s="14" t="b">
        <v>0</v>
      </c>
      <c r="J191">
        <v>0</v>
      </c>
      <c r="K191" t="s">
        <v>412</v>
      </c>
      <c r="L191" t="s">
        <v>165</v>
      </c>
    </row>
    <row r="192" spans="1:12" x14ac:dyDescent="0.3">
      <c r="A192" t="s">
        <v>353</v>
      </c>
      <c r="B192" t="s">
        <v>44</v>
      </c>
      <c r="C192" t="s">
        <v>254</v>
      </c>
      <c r="D192">
        <v>239.99</v>
      </c>
      <c r="E192" t="s">
        <v>111</v>
      </c>
      <c r="F192">
        <v>280.78829999999999</v>
      </c>
      <c r="G192" t="s">
        <v>105</v>
      </c>
      <c r="H192" t="str">
        <f>VLOOKUP(G192,Data_coding!$B$2:$C$19,2,)</f>
        <v>Acceptable</v>
      </c>
      <c r="I192" s="14" t="b">
        <v>1</v>
      </c>
      <c r="J192">
        <v>1</v>
      </c>
      <c r="K192" t="s">
        <v>412</v>
      </c>
      <c r="L192" t="s">
        <v>255</v>
      </c>
    </row>
    <row r="193" spans="1:12" x14ac:dyDescent="0.3">
      <c r="A193" t="s">
        <v>42</v>
      </c>
      <c r="B193" t="s">
        <v>44</v>
      </c>
      <c r="C193" t="s">
        <v>125</v>
      </c>
      <c r="D193">
        <v>281.95</v>
      </c>
      <c r="E193" t="s">
        <v>109</v>
      </c>
      <c r="F193">
        <v>281.95</v>
      </c>
      <c r="G193" t="s">
        <v>105</v>
      </c>
      <c r="H193" t="str">
        <f>VLOOKUP(G193,Data_coding!$B$2:$C$19,2,)</f>
        <v>Acceptable</v>
      </c>
      <c r="I193" s="14" t="b">
        <v>0</v>
      </c>
      <c r="J193">
        <v>0</v>
      </c>
      <c r="K193" t="s">
        <v>412</v>
      </c>
      <c r="L193" t="s">
        <v>161</v>
      </c>
    </row>
    <row r="194" spans="1:12" x14ac:dyDescent="0.3">
      <c r="A194" t="s">
        <v>42</v>
      </c>
      <c r="B194" t="s">
        <v>44</v>
      </c>
      <c r="C194" t="s">
        <v>143</v>
      </c>
      <c r="D194">
        <v>281.95</v>
      </c>
      <c r="E194" t="s">
        <v>109</v>
      </c>
      <c r="F194">
        <v>281.95</v>
      </c>
      <c r="G194" t="s">
        <v>105</v>
      </c>
      <c r="H194" t="str">
        <f>VLOOKUP(G194,Data_coding!$B$2:$C$19,2,)</f>
        <v>Acceptable</v>
      </c>
      <c r="I194" s="14" t="b">
        <v>0</v>
      </c>
      <c r="J194">
        <v>0</v>
      </c>
      <c r="K194" t="s">
        <v>412</v>
      </c>
      <c r="L194" t="s">
        <v>180</v>
      </c>
    </row>
    <row r="195" spans="1:12" x14ac:dyDescent="0.3">
      <c r="A195" t="s">
        <v>354</v>
      </c>
      <c r="B195" t="s">
        <v>44</v>
      </c>
      <c r="C195" t="s">
        <v>551</v>
      </c>
      <c r="D195">
        <v>283.26</v>
      </c>
      <c r="E195" t="s">
        <v>109</v>
      </c>
      <c r="F195">
        <v>283.26</v>
      </c>
      <c r="G195" t="s">
        <v>105</v>
      </c>
      <c r="H195" t="str">
        <f>VLOOKUP(G195,Data_coding!$B$2:$C$19,2,)</f>
        <v>Acceptable</v>
      </c>
      <c r="I195" s="14" t="b">
        <v>0</v>
      </c>
      <c r="J195">
        <v>0</v>
      </c>
      <c r="K195" t="s">
        <v>412</v>
      </c>
      <c r="L195" t="s">
        <v>552</v>
      </c>
    </row>
    <row r="196" spans="1:12" x14ac:dyDescent="0.3">
      <c r="A196" t="s">
        <v>42</v>
      </c>
      <c r="B196" t="s">
        <v>44</v>
      </c>
      <c r="C196" t="s">
        <v>138</v>
      </c>
      <c r="D196">
        <v>283.91000000000003</v>
      </c>
      <c r="E196" t="s">
        <v>109</v>
      </c>
      <c r="F196">
        <v>283.91000000000003</v>
      </c>
      <c r="G196" t="s">
        <v>105</v>
      </c>
      <c r="H196" t="str">
        <f>VLOOKUP(G196,Data_coding!$B$2:$C$19,2,)</f>
        <v>Acceptable</v>
      </c>
      <c r="I196" s="14" t="b">
        <v>0</v>
      </c>
      <c r="J196">
        <v>0</v>
      </c>
      <c r="K196" t="s">
        <v>412</v>
      </c>
      <c r="L196" s="23" t="s">
        <v>175</v>
      </c>
    </row>
    <row r="197" spans="1:12" x14ac:dyDescent="0.3">
      <c r="A197" t="s">
        <v>42</v>
      </c>
      <c r="B197" t="s">
        <v>44</v>
      </c>
      <c r="C197" t="s">
        <v>470</v>
      </c>
      <c r="D197">
        <v>288.94</v>
      </c>
      <c r="E197" t="s">
        <v>109</v>
      </c>
      <c r="F197">
        <v>288.94</v>
      </c>
      <c r="G197" t="s">
        <v>112</v>
      </c>
      <c r="H197" t="str">
        <f>VLOOKUP(G197,Data_coding!$B$2:$C$19,2,)</f>
        <v>Premium</v>
      </c>
      <c r="I197" s="14" t="b">
        <v>0</v>
      </c>
      <c r="J197">
        <v>0</v>
      </c>
      <c r="K197" t="s">
        <v>412</v>
      </c>
      <c r="L197" t="s">
        <v>471</v>
      </c>
    </row>
    <row r="198" spans="1:12" x14ac:dyDescent="0.3">
      <c r="A198" t="s">
        <v>353</v>
      </c>
      <c r="B198" t="s">
        <v>44</v>
      </c>
      <c r="C198" t="s">
        <v>232</v>
      </c>
      <c r="D198">
        <v>248.84</v>
      </c>
      <c r="E198" t="s">
        <v>111</v>
      </c>
      <c r="F198">
        <v>291.14279999999997</v>
      </c>
      <c r="G198" t="s">
        <v>108</v>
      </c>
      <c r="H198" t="str">
        <f>VLOOKUP(G198,Data_coding!$B$2:$C$19,2,)</f>
        <v>Acceptable</v>
      </c>
      <c r="I198" s="14" t="b">
        <v>1</v>
      </c>
      <c r="J198">
        <v>1</v>
      </c>
      <c r="K198" t="s">
        <v>412</v>
      </c>
      <c r="L198" t="s">
        <v>233</v>
      </c>
    </row>
    <row r="199" spans="1:12" x14ac:dyDescent="0.3">
      <c r="A199" t="s">
        <v>353</v>
      </c>
      <c r="B199" t="s">
        <v>44</v>
      </c>
      <c r="C199" t="s">
        <v>304</v>
      </c>
      <c r="D199">
        <v>249</v>
      </c>
      <c r="E199" t="s">
        <v>111</v>
      </c>
      <c r="F199">
        <v>291.33</v>
      </c>
      <c r="G199" t="s">
        <v>108</v>
      </c>
      <c r="H199" t="str">
        <f>VLOOKUP(G199,Data_coding!$B$2:$C$19,2,)</f>
        <v>Acceptable</v>
      </c>
      <c r="I199" s="14" t="b">
        <v>1</v>
      </c>
      <c r="J199">
        <v>1</v>
      </c>
      <c r="K199" t="s">
        <v>412</v>
      </c>
      <c r="L199" t="s">
        <v>305</v>
      </c>
    </row>
    <row r="200" spans="1:12" x14ac:dyDescent="0.3">
      <c r="A200" t="s">
        <v>353</v>
      </c>
      <c r="B200" t="s">
        <v>44</v>
      </c>
      <c r="C200" t="s">
        <v>210</v>
      </c>
      <c r="D200">
        <v>249.28</v>
      </c>
      <c r="E200" t="s">
        <v>111</v>
      </c>
      <c r="F200">
        <v>291.6576</v>
      </c>
      <c r="G200" t="s">
        <v>105</v>
      </c>
      <c r="H200" t="str">
        <f>VLOOKUP(G200,Data_coding!$B$2:$C$19,2,)</f>
        <v>Acceptable</v>
      </c>
      <c r="I200" s="14" t="b">
        <v>0</v>
      </c>
      <c r="J200">
        <v>0</v>
      </c>
      <c r="K200" t="s">
        <v>412</v>
      </c>
      <c r="L200" t="s">
        <v>211</v>
      </c>
    </row>
    <row r="201" spans="1:12" x14ac:dyDescent="0.3">
      <c r="A201" t="s">
        <v>354</v>
      </c>
      <c r="B201" t="s">
        <v>44</v>
      </c>
      <c r="C201" t="s">
        <v>549</v>
      </c>
      <c r="D201">
        <v>292.11</v>
      </c>
      <c r="E201" t="s">
        <v>109</v>
      </c>
      <c r="F201">
        <v>292.11</v>
      </c>
      <c r="G201" t="s">
        <v>105</v>
      </c>
      <c r="H201" t="str">
        <f>VLOOKUP(G201,Data_coding!$B$2:$C$19,2,)</f>
        <v>Acceptable</v>
      </c>
      <c r="I201" s="14" t="b">
        <v>0</v>
      </c>
      <c r="J201">
        <v>0</v>
      </c>
      <c r="K201" t="s">
        <v>412</v>
      </c>
      <c r="L201" t="s">
        <v>550</v>
      </c>
    </row>
    <row r="202" spans="1:12" x14ac:dyDescent="0.3">
      <c r="A202" t="s">
        <v>354</v>
      </c>
      <c r="B202" t="s">
        <v>44</v>
      </c>
      <c r="C202" t="s">
        <v>350</v>
      </c>
      <c r="D202">
        <v>292.11</v>
      </c>
      <c r="E202" t="s">
        <v>109</v>
      </c>
      <c r="F202">
        <v>292.11</v>
      </c>
      <c r="G202" t="s">
        <v>105</v>
      </c>
      <c r="H202" t="str">
        <f>VLOOKUP(G202,Data_coding!$B$2:$C$19,2,)</f>
        <v>Acceptable</v>
      </c>
      <c r="I202" s="14" t="b">
        <v>0</v>
      </c>
      <c r="J202">
        <v>0</v>
      </c>
      <c r="K202" t="s">
        <v>412</v>
      </c>
      <c r="L202" t="s">
        <v>351</v>
      </c>
    </row>
    <row r="203" spans="1:12" x14ac:dyDescent="0.3">
      <c r="A203" t="s">
        <v>42</v>
      </c>
      <c r="B203" t="s">
        <v>44</v>
      </c>
      <c r="C203" t="s">
        <v>134</v>
      </c>
      <c r="D203">
        <v>292.33999999999997</v>
      </c>
      <c r="E203" t="s">
        <v>109</v>
      </c>
      <c r="F203">
        <v>292.33999999999997</v>
      </c>
      <c r="G203" t="s">
        <v>108</v>
      </c>
      <c r="H203" t="str">
        <f>VLOOKUP(G203,Data_coding!$B$2:$C$19,2,)</f>
        <v>Acceptable</v>
      </c>
      <c r="I203" s="14" t="b">
        <v>0</v>
      </c>
      <c r="J203">
        <v>0</v>
      </c>
      <c r="K203" t="s">
        <v>412</v>
      </c>
      <c r="L203" t="s">
        <v>171</v>
      </c>
    </row>
    <row r="204" spans="1:12" x14ac:dyDescent="0.3">
      <c r="A204" t="s">
        <v>353</v>
      </c>
      <c r="B204" t="s">
        <v>44</v>
      </c>
      <c r="C204" t="s">
        <v>300</v>
      </c>
      <c r="D204">
        <v>249.99</v>
      </c>
      <c r="E204" t="s">
        <v>111</v>
      </c>
      <c r="F204">
        <v>292.48829999999998</v>
      </c>
      <c r="G204" t="s">
        <v>105</v>
      </c>
      <c r="H204" t="str">
        <f>VLOOKUP(G204,Data_coding!$B$2:$C$19,2,)</f>
        <v>Acceptable</v>
      </c>
      <c r="I204" s="14" t="b">
        <v>0</v>
      </c>
      <c r="J204">
        <v>0</v>
      </c>
      <c r="K204" t="s">
        <v>412</v>
      </c>
      <c r="L204" t="s">
        <v>301</v>
      </c>
    </row>
    <row r="205" spans="1:12" x14ac:dyDescent="0.3">
      <c r="A205" t="s">
        <v>42</v>
      </c>
      <c r="B205" t="s">
        <v>44</v>
      </c>
      <c r="C205" t="s">
        <v>129</v>
      </c>
      <c r="D205">
        <v>292.52999999999997</v>
      </c>
      <c r="E205" t="s">
        <v>109</v>
      </c>
      <c r="F205">
        <v>292.52999999999997</v>
      </c>
      <c r="G205" t="s">
        <v>105</v>
      </c>
      <c r="H205" t="str">
        <f>VLOOKUP(G205,Data_coding!$B$2:$C$19,2,)</f>
        <v>Acceptable</v>
      </c>
      <c r="I205" s="14" t="b">
        <v>0</v>
      </c>
      <c r="J205">
        <v>0</v>
      </c>
      <c r="K205" t="s">
        <v>412</v>
      </c>
      <c r="L205" t="s">
        <v>169</v>
      </c>
    </row>
    <row r="206" spans="1:12" x14ac:dyDescent="0.3">
      <c r="A206" t="s">
        <v>353</v>
      </c>
      <c r="B206" t="s">
        <v>44</v>
      </c>
      <c r="C206" t="s">
        <v>288</v>
      </c>
      <c r="D206">
        <v>250.28</v>
      </c>
      <c r="E206" t="s">
        <v>111</v>
      </c>
      <c r="F206">
        <v>292.82759999999996</v>
      </c>
      <c r="G206" t="s">
        <v>105</v>
      </c>
      <c r="H206" t="str">
        <f>VLOOKUP(G206,Data_coding!$B$2:$C$19,2,)</f>
        <v>Acceptable</v>
      </c>
      <c r="I206" s="14" t="b">
        <v>0</v>
      </c>
      <c r="J206">
        <v>0</v>
      </c>
      <c r="K206" t="s">
        <v>412</v>
      </c>
      <c r="L206" t="s">
        <v>289</v>
      </c>
    </row>
    <row r="207" spans="1:12" x14ac:dyDescent="0.3">
      <c r="A207" t="s">
        <v>42</v>
      </c>
      <c r="B207" t="s">
        <v>44</v>
      </c>
      <c r="C207" t="s">
        <v>131</v>
      </c>
      <c r="D207">
        <v>293.69</v>
      </c>
      <c r="E207" t="s">
        <v>109</v>
      </c>
      <c r="F207">
        <v>293.69</v>
      </c>
      <c r="G207" t="s">
        <v>105</v>
      </c>
      <c r="H207" t="str">
        <f>VLOOKUP(G207,Data_coding!$B$2:$C$19,2,)</f>
        <v>Acceptable</v>
      </c>
      <c r="I207" s="14" t="b">
        <v>0</v>
      </c>
      <c r="J207">
        <v>0</v>
      </c>
      <c r="K207" t="s">
        <v>412</v>
      </c>
      <c r="L207" t="s">
        <v>167</v>
      </c>
    </row>
    <row r="208" spans="1:12" x14ac:dyDescent="0.3">
      <c r="A208" t="s">
        <v>42</v>
      </c>
      <c r="B208" t="s">
        <v>44</v>
      </c>
      <c r="C208" t="s">
        <v>139</v>
      </c>
      <c r="D208">
        <v>293.70999999999998</v>
      </c>
      <c r="E208" t="s">
        <v>109</v>
      </c>
      <c r="F208">
        <v>293.70999999999998</v>
      </c>
      <c r="G208" t="s">
        <v>105</v>
      </c>
      <c r="H208" t="str">
        <f>VLOOKUP(G208,Data_coding!$B$2:$C$19,2,)</f>
        <v>Acceptable</v>
      </c>
      <c r="I208" s="14" t="b">
        <v>0</v>
      </c>
      <c r="J208">
        <v>0</v>
      </c>
      <c r="K208" t="s">
        <v>412</v>
      </c>
      <c r="L208" t="s">
        <v>176</v>
      </c>
    </row>
    <row r="209" spans="1:12" x14ac:dyDescent="0.3">
      <c r="A209" t="s">
        <v>353</v>
      </c>
      <c r="B209" t="s">
        <v>44</v>
      </c>
      <c r="C209" t="s">
        <v>203</v>
      </c>
      <c r="D209">
        <v>254.99</v>
      </c>
      <c r="E209" t="s">
        <v>111</v>
      </c>
      <c r="F209">
        <v>298.3383</v>
      </c>
      <c r="G209" t="s">
        <v>108</v>
      </c>
      <c r="H209" t="str">
        <f>VLOOKUP(G209,Data_coding!$B$2:$C$19,2,)</f>
        <v>Acceptable</v>
      </c>
      <c r="I209" s="14" t="b">
        <v>1</v>
      </c>
      <c r="J209">
        <v>1</v>
      </c>
      <c r="K209" t="s">
        <v>412</v>
      </c>
      <c r="L209" t="s">
        <v>204</v>
      </c>
    </row>
    <row r="210" spans="1:12" x14ac:dyDescent="0.3">
      <c r="A210" t="s">
        <v>353</v>
      </c>
      <c r="B210" t="s">
        <v>44</v>
      </c>
      <c r="C210" t="s">
        <v>393</v>
      </c>
      <c r="D210">
        <v>254.99</v>
      </c>
      <c r="E210" t="s">
        <v>111</v>
      </c>
      <c r="F210">
        <v>298.3383</v>
      </c>
      <c r="G210" t="s">
        <v>106</v>
      </c>
      <c r="H210" t="str">
        <f>VLOOKUP(G210,Data_coding!$B$2:$C$19,2,)</f>
        <v>Good</v>
      </c>
      <c r="I210" s="14" t="b">
        <v>1</v>
      </c>
      <c r="J210">
        <v>1</v>
      </c>
      <c r="K210" t="s">
        <v>412</v>
      </c>
      <c r="L210" t="s">
        <v>394</v>
      </c>
    </row>
    <row r="211" spans="1:12" x14ac:dyDescent="0.3">
      <c r="A211" t="s">
        <v>353</v>
      </c>
      <c r="B211" t="s">
        <v>44</v>
      </c>
      <c r="C211" t="s">
        <v>292</v>
      </c>
      <c r="D211">
        <v>255</v>
      </c>
      <c r="E211" t="s">
        <v>111</v>
      </c>
      <c r="F211">
        <v>298.34999999999997</v>
      </c>
      <c r="G211" t="s">
        <v>106</v>
      </c>
      <c r="H211" t="str">
        <f>VLOOKUP(G211,Data_coding!$B$2:$C$19,2,)</f>
        <v>Good</v>
      </c>
      <c r="I211" s="14" t="b">
        <v>1</v>
      </c>
      <c r="J211">
        <v>1</v>
      </c>
      <c r="K211" t="s">
        <v>412</v>
      </c>
      <c r="L211" t="s">
        <v>560</v>
      </c>
    </row>
    <row r="212" spans="1:12" x14ac:dyDescent="0.3">
      <c r="A212" t="s">
        <v>353</v>
      </c>
      <c r="B212" t="s">
        <v>44</v>
      </c>
      <c r="C212" t="s">
        <v>327</v>
      </c>
      <c r="D212">
        <v>255.52</v>
      </c>
      <c r="E212" t="s">
        <v>111</v>
      </c>
      <c r="F212">
        <v>298.95839999999998</v>
      </c>
      <c r="G212" t="s">
        <v>105</v>
      </c>
      <c r="H212" t="str">
        <f>VLOOKUP(G212,Data_coding!$B$2:$C$19,2,)</f>
        <v>Acceptable</v>
      </c>
      <c r="I212" s="14" t="b">
        <v>0</v>
      </c>
      <c r="J212">
        <v>0</v>
      </c>
      <c r="K212" t="s">
        <v>412</v>
      </c>
      <c r="L212" t="s">
        <v>538</v>
      </c>
    </row>
    <row r="213" spans="1:12" x14ac:dyDescent="0.3">
      <c r="A213" t="s">
        <v>354</v>
      </c>
      <c r="B213" t="s">
        <v>44</v>
      </c>
      <c r="C213" t="s">
        <v>330</v>
      </c>
      <c r="D213">
        <v>300</v>
      </c>
      <c r="E213" t="s">
        <v>109</v>
      </c>
      <c r="F213">
        <v>300</v>
      </c>
      <c r="G213" t="s">
        <v>105</v>
      </c>
      <c r="H213" t="str">
        <f>VLOOKUP(G213,Data_coding!$B$2:$C$19,2,)</f>
        <v>Acceptable</v>
      </c>
      <c r="I213" s="14" t="b">
        <v>0</v>
      </c>
      <c r="J213">
        <v>0</v>
      </c>
      <c r="K213" t="s">
        <v>412</v>
      </c>
      <c r="L213" t="s">
        <v>331</v>
      </c>
    </row>
    <row r="214" spans="1:12" x14ac:dyDescent="0.3">
      <c r="A214" t="s">
        <v>353</v>
      </c>
      <c r="B214" t="s">
        <v>44</v>
      </c>
      <c r="C214" t="s">
        <v>489</v>
      </c>
      <c r="D214">
        <v>256.5</v>
      </c>
      <c r="E214" t="s">
        <v>111</v>
      </c>
      <c r="F214">
        <v>300.10499999999996</v>
      </c>
      <c r="G214" t="s">
        <v>112</v>
      </c>
      <c r="H214" t="str">
        <f>VLOOKUP(G214,Data_coding!$B$2:$C$19,2,)</f>
        <v>Premium</v>
      </c>
      <c r="I214" s="14" t="b">
        <v>0</v>
      </c>
      <c r="J214">
        <v>0</v>
      </c>
      <c r="K214" t="s">
        <v>412</v>
      </c>
      <c r="L214" t="s">
        <v>490</v>
      </c>
    </row>
    <row r="215" spans="1:12" x14ac:dyDescent="0.3">
      <c r="A215" t="s">
        <v>354</v>
      </c>
      <c r="B215" t="s">
        <v>44</v>
      </c>
      <c r="C215" t="s">
        <v>348</v>
      </c>
      <c r="D215">
        <v>300.95999999999998</v>
      </c>
      <c r="E215" t="s">
        <v>109</v>
      </c>
      <c r="F215">
        <v>300.95999999999998</v>
      </c>
      <c r="G215" t="s">
        <v>105</v>
      </c>
      <c r="H215" t="str">
        <f>VLOOKUP(G215,Data_coding!$B$2:$C$19,2,)</f>
        <v>Acceptable</v>
      </c>
      <c r="I215" s="14" t="b">
        <v>0</v>
      </c>
      <c r="J215">
        <v>0</v>
      </c>
      <c r="K215" t="s">
        <v>412</v>
      </c>
      <c r="L215" t="s">
        <v>349</v>
      </c>
    </row>
    <row r="216" spans="1:12" x14ac:dyDescent="0.3">
      <c r="A216" t="s">
        <v>42</v>
      </c>
      <c r="B216" t="s">
        <v>44</v>
      </c>
      <c r="C216" t="s">
        <v>141</v>
      </c>
      <c r="D216">
        <v>301.22000000000003</v>
      </c>
      <c r="E216" t="s">
        <v>109</v>
      </c>
      <c r="F216">
        <v>301.22000000000003</v>
      </c>
      <c r="G216" t="s">
        <v>105</v>
      </c>
      <c r="H216" t="str">
        <f>VLOOKUP(G216,Data_coding!$B$2:$C$19,2,)</f>
        <v>Acceptable</v>
      </c>
      <c r="I216" s="14" t="b">
        <v>0</v>
      </c>
      <c r="J216">
        <v>0</v>
      </c>
      <c r="K216" t="s">
        <v>412</v>
      </c>
      <c r="L216" t="s">
        <v>187</v>
      </c>
    </row>
    <row r="217" spans="1:12" x14ac:dyDescent="0.3">
      <c r="A217" t="s">
        <v>42</v>
      </c>
      <c r="B217" t="s">
        <v>44</v>
      </c>
      <c r="C217" t="s">
        <v>141</v>
      </c>
      <c r="D217">
        <v>301.22000000000003</v>
      </c>
      <c r="E217" t="s">
        <v>109</v>
      </c>
      <c r="F217">
        <v>301.22000000000003</v>
      </c>
      <c r="G217" t="s">
        <v>105</v>
      </c>
      <c r="H217" t="str">
        <f>VLOOKUP(G217,Data_coding!$B$2:$C$19,2,)</f>
        <v>Acceptable</v>
      </c>
      <c r="I217" s="14" t="b">
        <v>0</v>
      </c>
      <c r="J217">
        <v>0</v>
      </c>
      <c r="K217" t="s">
        <v>412</v>
      </c>
      <c r="L217" t="s">
        <v>178</v>
      </c>
    </row>
    <row r="218" spans="1:12" x14ac:dyDescent="0.3">
      <c r="A218" t="s">
        <v>353</v>
      </c>
      <c r="B218" t="s">
        <v>44</v>
      </c>
      <c r="C218" t="s">
        <v>401</v>
      </c>
      <c r="D218">
        <v>258.99</v>
      </c>
      <c r="E218" t="s">
        <v>111</v>
      </c>
      <c r="F218">
        <v>303.01830000000001</v>
      </c>
      <c r="G218" t="s">
        <v>108</v>
      </c>
      <c r="H218" t="str">
        <f>VLOOKUP(G218,Data_coding!$B$2:$C$19,2,)</f>
        <v>Acceptable</v>
      </c>
      <c r="I218" s="14" t="b">
        <v>1</v>
      </c>
      <c r="J218">
        <v>1</v>
      </c>
      <c r="K218" t="s">
        <v>412</v>
      </c>
      <c r="L218" t="s">
        <v>402</v>
      </c>
    </row>
    <row r="219" spans="1:12" x14ac:dyDescent="0.3">
      <c r="A219" t="s">
        <v>353</v>
      </c>
      <c r="B219" t="s">
        <v>44</v>
      </c>
      <c r="C219" t="s">
        <v>262</v>
      </c>
      <c r="D219">
        <v>258.99</v>
      </c>
      <c r="E219" t="s">
        <v>111</v>
      </c>
      <c r="F219">
        <v>303.01830000000001</v>
      </c>
      <c r="G219" t="s">
        <v>108</v>
      </c>
      <c r="H219" t="str">
        <f>VLOOKUP(G219,Data_coding!$B$2:$C$19,2,)</f>
        <v>Acceptable</v>
      </c>
      <c r="I219" s="14" t="b">
        <v>1</v>
      </c>
      <c r="J219">
        <v>1</v>
      </c>
      <c r="K219" t="s">
        <v>412</v>
      </c>
      <c r="L219" t="s">
        <v>263</v>
      </c>
    </row>
    <row r="220" spans="1:12" x14ac:dyDescent="0.3">
      <c r="A220" t="s">
        <v>353</v>
      </c>
      <c r="B220" t="s">
        <v>44</v>
      </c>
      <c r="C220" t="s">
        <v>530</v>
      </c>
      <c r="D220">
        <v>258.99</v>
      </c>
      <c r="E220" t="s">
        <v>111</v>
      </c>
      <c r="F220">
        <v>303.01830000000001</v>
      </c>
      <c r="G220" t="s">
        <v>108</v>
      </c>
      <c r="H220" t="str">
        <f>VLOOKUP(G220,Data_coding!$B$2:$C$19,2,)</f>
        <v>Acceptable</v>
      </c>
      <c r="I220" s="14" t="b">
        <v>1</v>
      </c>
      <c r="J220">
        <v>1</v>
      </c>
      <c r="K220" t="s">
        <v>412</v>
      </c>
      <c r="L220" t="s">
        <v>531</v>
      </c>
    </row>
    <row r="221" spans="1:12" x14ac:dyDescent="0.3">
      <c r="A221" t="s">
        <v>353</v>
      </c>
      <c r="B221" t="s">
        <v>44</v>
      </c>
      <c r="C221" t="s">
        <v>319</v>
      </c>
      <c r="D221">
        <v>258.99</v>
      </c>
      <c r="E221" t="s">
        <v>111</v>
      </c>
      <c r="F221">
        <v>303.01830000000001</v>
      </c>
      <c r="G221" t="s">
        <v>108</v>
      </c>
      <c r="H221" t="str">
        <f>VLOOKUP(G221,Data_coding!$B$2:$C$19,2,)</f>
        <v>Acceptable</v>
      </c>
      <c r="I221" s="14" t="b">
        <v>1</v>
      </c>
      <c r="J221">
        <v>1</v>
      </c>
      <c r="K221" t="s">
        <v>412</v>
      </c>
      <c r="L221" t="s">
        <v>320</v>
      </c>
    </row>
    <row r="222" spans="1:12" x14ac:dyDescent="0.3">
      <c r="A222" t="s">
        <v>353</v>
      </c>
      <c r="B222" t="s">
        <v>44</v>
      </c>
      <c r="C222" t="s">
        <v>207</v>
      </c>
      <c r="D222">
        <v>259.99</v>
      </c>
      <c r="E222" t="s">
        <v>111</v>
      </c>
      <c r="F222">
        <v>304.18829999999997</v>
      </c>
      <c r="G222" t="s">
        <v>107</v>
      </c>
      <c r="H222" t="str">
        <f>VLOOKUP(G222,Data_coding!$B$2:$C$19,2,)</f>
        <v>Excellent</v>
      </c>
      <c r="I222" s="14" t="b">
        <v>0</v>
      </c>
      <c r="J222">
        <v>0</v>
      </c>
      <c r="K222" t="s">
        <v>412</v>
      </c>
      <c r="L222" t="s">
        <v>208</v>
      </c>
    </row>
    <row r="223" spans="1:12" x14ac:dyDescent="0.3">
      <c r="A223" t="s">
        <v>353</v>
      </c>
      <c r="B223" t="s">
        <v>44</v>
      </c>
      <c r="C223" t="s">
        <v>197</v>
      </c>
      <c r="D223">
        <v>259.99</v>
      </c>
      <c r="E223" t="s">
        <v>111</v>
      </c>
      <c r="F223">
        <v>304.18829999999997</v>
      </c>
      <c r="G223" t="s">
        <v>105</v>
      </c>
      <c r="H223" t="str">
        <f>VLOOKUP(G223,Data_coding!$B$2:$C$19,2,)</f>
        <v>Acceptable</v>
      </c>
      <c r="I223" s="14" t="b">
        <v>1</v>
      </c>
      <c r="J223">
        <v>1</v>
      </c>
      <c r="K223" t="s">
        <v>412</v>
      </c>
      <c r="L223" t="s">
        <v>198</v>
      </c>
    </row>
    <row r="224" spans="1:12" x14ac:dyDescent="0.3">
      <c r="A224" t="s">
        <v>42</v>
      </c>
      <c r="B224" t="s">
        <v>44</v>
      </c>
      <c r="C224" t="s">
        <v>119</v>
      </c>
      <c r="D224">
        <v>304.27</v>
      </c>
      <c r="E224" t="s">
        <v>109</v>
      </c>
      <c r="F224">
        <v>304.27</v>
      </c>
      <c r="G224" t="s">
        <v>108</v>
      </c>
      <c r="H224" t="str">
        <f>VLOOKUP(G224,Data_coding!$B$2:$C$19,2,)</f>
        <v>Acceptable</v>
      </c>
      <c r="I224" s="14" t="b">
        <v>0</v>
      </c>
      <c r="J224">
        <v>0</v>
      </c>
      <c r="K224" t="s">
        <v>412</v>
      </c>
      <c r="L224" t="s">
        <v>155</v>
      </c>
    </row>
    <row r="225" spans="1:12" x14ac:dyDescent="0.3">
      <c r="A225" t="s">
        <v>42</v>
      </c>
      <c r="B225" t="s">
        <v>44</v>
      </c>
      <c r="C225" t="s">
        <v>121</v>
      </c>
      <c r="D225">
        <v>304.27</v>
      </c>
      <c r="E225" t="s">
        <v>109</v>
      </c>
      <c r="F225">
        <v>304.27</v>
      </c>
      <c r="G225" t="s">
        <v>108</v>
      </c>
      <c r="H225" t="str">
        <f>VLOOKUP(G225,Data_coding!$B$2:$C$19,2,)</f>
        <v>Acceptable</v>
      </c>
      <c r="I225" s="14" t="b">
        <v>0</v>
      </c>
      <c r="J225">
        <v>0</v>
      </c>
      <c r="K225" t="s">
        <v>412</v>
      </c>
      <c r="L225" t="s">
        <v>157</v>
      </c>
    </row>
    <row r="226" spans="1:12" x14ac:dyDescent="0.3">
      <c r="A226" t="s">
        <v>42</v>
      </c>
      <c r="B226" t="s">
        <v>44</v>
      </c>
      <c r="C226" t="s">
        <v>133</v>
      </c>
      <c r="D226">
        <v>304.27</v>
      </c>
      <c r="E226" t="s">
        <v>109</v>
      </c>
      <c r="F226">
        <v>304.27</v>
      </c>
      <c r="G226" t="s">
        <v>108</v>
      </c>
      <c r="H226" t="str">
        <f>VLOOKUP(G226,Data_coding!$B$2:$C$19,2,)</f>
        <v>Acceptable</v>
      </c>
      <c r="I226" s="14" t="b">
        <v>0</v>
      </c>
      <c r="J226">
        <v>0</v>
      </c>
      <c r="K226" t="s">
        <v>412</v>
      </c>
      <c r="L226" t="s">
        <v>170</v>
      </c>
    </row>
    <row r="227" spans="1:12" x14ac:dyDescent="0.3">
      <c r="A227" t="s">
        <v>42</v>
      </c>
      <c r="B227" t="s">
        <v>44</v>
      </c>
      <c r="C227" t="s">
        <v>476</v>
      </c>
      <c r="D227">
        <v>304.27</v>
      </c>
      <c r="E227" t="s">
        <v>109</v>
      </c>
      <c r="F227">
        <v>304.27</v>
      </c>
      <c r="G227" t="s">
        <v>108</v>
      </c>
      <c r="H227" t="str">
        <f>VLOOKUP(G227,Data_coding!$B$2:$C$19,2,)</f>
        <v>Acceptable</v>
      </c>
      <c r="I227" s="14" t="b">
        <v>0</v>
      </c>
      <c r="J227">
        <v>0</v>
      </c>
      <c r="K227" t="s">
        <v>412</v>
      </c>
      <c r="L227" t="s">
        <v>477</v>
      </c>
    </row>
    <row r="228" spans="1:12" x14ac:dyDescent="0.3">
      <c r="A228" t="s">
        <v>42</v>
      </c>
      <c r="B228" t="s">
        <v>44</v>
      </c>
      <c r="C228" t="s">
        <v>450</v>
      </c>
      <c r="D228">
        <v>304.27</v>
      </c>
      <c r="E228" t="s">
        <v>109</v>
      </c>
      <c r="F228">
        <v>304.27</v>
      </c>
      <c r="G228" t="s">
        <v>108</v>
      </c>
      <c r="H228" t="str">
        <f>VLOOKUP(G228,Data_coding!$B$2:$C$19,2,)</f>
        <v>Acceptable</v>
      </c>
      <c r="I228" s="14" t="b">
        <v>0</v>
      </c>
      <c r="J228">
        <v>0</v>
      </c>
      <c r="K228" t="s">
        <v>412</v>
      </c>
      <c r="L228" t="s">
        <v>451</v>
      </c>
    </row>
    <row r="229" spans="1:12" x14ac:dyDescent="0.3">
      <c r="A229" t="s">
        <v>353</v>
      </c>
      <c r="B229" t="s">
        <v>44</v>
      </c>
      <c r="C229" t="s">
        <v>267</v>
      </c>
      <c r="D229">
        <v>260.24</v>
      </c>
      <c r="E229" t="s">
        <v>111</v>
      </c>
      <c r="F229">
        <v>304.48079999999999</v>
      </c>
      <c r="G229" t="s">
        <v>105</v>
      </c>
      <c r="H229" t="str">
        <f>VLOOKUP(G229,Data_coding!$B$2:$C$19,2,)</f>
        <v>Acceptable</v>
      </c>
      <c r="I229" s="14" t="b">
        <v>0</v>
      </c>
      <c r="J229">
        <v>0</v>
      </c>
      <c r="K229" t="s">
        <v>412</v>
      </c>
      <c r="L229" t="s">
        <v>268</v>
      </c>
    </row>
    <row r="230" spans="1:12" x14ac:dyDescent="0.3">
      <c r="A230" t="s">
        <v>353</v>
      </c>
      <c r="B230" t="s">
        <v>44</v>
      </c>
      <c r="C230" t="s">
        <v>503</v>
      </c>
      <c r="D230">
        <v>260.72000000000003</v>
      </c>
      <c r="E230" t="s">
        <v>111</v>
      </c>
      <c r="F230">
        <v>305.04239999999999</v>
      </c>
      <c r="G230" t="s">
        <v>105</v>
      </c>
      <c r="H230" t="str">
        <f>VLOOKUP(G230,Data_coding!$B$2:$C$19,2,)</f>
        <v>Acceptable</v>
      </c>
      <c r="I230" s="14" t="b">
        <v>0</v>
      </c>
      <c r="J230">
        <v>0</v>
      </c>
      <c r="K230" t="s">
        <v>412</v>
      </c>
      <c r="L230" t="s">
        <v>504</v>
      </c>
    </row>
    <row r="231" spans="1:12" x14ac:dyDescent="0.3">
      <c r="A231" t="s">
        <v>42</v>
      </c>
      <c r="B231" t="s">
        <v>44</v>
      </c>
      <c r="C231" t="s">
        <v>115</v>
      </c>
      <c r="D231">
        <v>305.39999999999998</v>
      </c>
      <c r="E231" t="s">
        <v>109</v>
      </c>
      <c r="F231">
        <v>305.39999999999998</v>
      </c>
      <c r="G231" t="s">
        <v>105</v>
      </c>
      <c r="H231" t="str">
        <f>VLOOKUP(G231,Data_coding!$B$2:$C$19,2,)</f>
        <v>Acceptable</v>
      </c>
      <c r="I231" s="14" t="b">
        <v>0</v>
      </c>
      <c r="J231">
        <v>0</v>
      </c>
      <c r="K231" t="s">
        <v>412</v>
      </c>
      <c r="L231" t="s">
        <v>152</v>
      </c>
    </row>
    <row r="232" spans="1:12" x14ac:dyDescent="0.3">
      <c r="A232" t="s">
        <v>42</v>
      </c>
      <c r="B232" t="s">
        <v>44</v>
      </c>
      <c r="C232" t="s">
        <v>140</v>
      </c>
      <c r="D232">
        <v>305.39999999999998</v>
      </c>
      <c r="E232" t="s">
        <v>109</v>
      </c>
      <c r="F232">
        <v>305.39999999999998</v>
      </c>
      <c r="G232" t="s">
        <v>105</v>
      </c>
      <c r="H232" t="str">
        <f>VLOOKUP(G232,Data_coding!$B$2:$C$19,2,)</f>
        <v>Acceptable</v>
      </c>
      <c r="I232" s="14" t="b">
        <v>0</v>
      </c>
      <c r="J232">
        <v>0</v>
      </c>
      <c r="K232" t="s">
        <v>412</v>
      </c>
      <c r="L232" t="s">
        <v>177</v>
      </c>
    </row>
    <row r="233" spans="1:12" x14ac:dyDescent="0.3">
      <c r="A233" t="s">
        <v>353</v>
      </c>
      <c r="B233" t="s">
        <v>44</v>
      </c>
      <c r="C233" t="s">
        <v>191</v>
      </c>
      <c r="D233">
        <v>261.88</v>
      </c>
      <c r="E233" t="s">
        <v>111</v>
      </c>
      <c r="F233">
        <v>306.39959999999996</v>
      </c>
      <c r="G233" t="s">
        <v>112</v>
      </c>
      <c r="H233" t="str">
        <f>VLOOKUP(G233,Data_coding!$B$2:$C$19,2,)</f>
        <v>Premium</v>
      </c>
      <c r="I233" s="14" t="b">
        <v>0</v>
      </c>
      <c r="J233">
        <v>0</v>
      </c>
      <c r="K233" t="s">
        <v>412</v>
      </c>
      <c r="L233" t="s">
        <v>192</v>
      </c>
    </row>
    <row r="234" spans="1:12" x14ac:dyDescent="0.3">
      <c r="A234" t="s">
        <v>354</v>
      </c>
      <c r="B234" t="s">
        <v>44</v>
      </c>
      <c r="C234" t="s">
        <v>409</v>
      </c>
      <c r="D234">
        <v>309.82</v>
      </c>
      <c r="E234" t="s">
        <v>109</v>
      </c>
      <c r="F234">
        <v>309.82</v>
      </c>
      <c r="G234" t="s">
        <v>105</v>
      </c>
      <c r="H234" t="str">
        <f>VLOOKUP(G234,Data_coding!$B$2:$C$19,2,)</f>
        <v>Acceptable</v>
      </c>
      <c r="I234" s="14" t="b">
        <v>0</v>
      </c>
      <c r="J234">
        <v>0</v>
      </c>
      <c r="K234" t="s">
        <v>412</v>
      </c>
      <c r="L234" t="s">
        <v>410</v>
      </c>
    </row>
    <row r="235" spans="1:12" x14ac:dyDescent="0.3">
      <c r="A235" t="s">
        <v>354</v>
      </c>
      <c r="B235" t="s">
        <v>44</v>
      </c>
      <c r="C235" t="s">
        <v>346</v>
      </c>
      <c r="D235">
        <v>309.82</v>
      </c>
      <c r="E235" t="s">
        <v>109</v>
      </c>
      <c r="F235">
        <v>309.82</v>
      </c>
      <c r="G235" t="s">
        <v>105</v>
      </c>
      <c r="H235" t="str">
        <f>VLOOKUP(G235,Data_coding!$B$2:$C$19,2,)</f>
        <v>Acceptable</v>
      </c>
      <c r="I235" s="14" t="b">
        <v>0</v>
      </c>
      <c r="J235">
        <v>0</v>
      </c>
      <c r="K235" t="s">
        <v>412</v>
      </c>
      <c r="L235" t="s">
        <v>347</v>
      </c>
    </row>
    <row r="236" spans="1:12" x14ac:dyDescent="0.3">
      <c r="A236" t="s">
        <v>353</v>
      </c>
      <c r="B236" t="s">
        <v>44</v>
      </c>
      <c r="C236" t="s">
        <v>277</v>
      </c>
      <c r="D236">
        <v>264.99</v>
      </c>
      <c r="E236" t="s">
        <v>111</v>
      </c>
      <c r="F236">
        <v>310.03829999999999</v>
      </c>
      <c r="G236" t="s">
        <v>106</v>
      </c>
      <c r="H236" t="str">
        <f>VLOOKUP(G236,Data_coding!$B$2:$C$19,2,)</f>
        <v>Good</v>
      </c>
      <c r="I236" s="14" t="b">
        <v>0</v>
      </c>
      <c r="J236">
        <v>0</v>
      </c>
      <c r="K236" t="s">
        <v>412</v>
      </c>
      <c r="L236" t="s">
        <v>278</v>
      </c>
    </row>
    <row r="237" spans="1:12" x14ac:dyDescent="0.3">
      <c r="A237" t="s">
        <v>353</v>
      </c>
      <c r="B237" t="s">
        <v>44</v>
      </c>
      <c r="C237" t="s">
        <v>312</v>
      </c>
      <c r="D237">
        <v>265</v>
      </c>
      <c r="E237" t="s">
        <v>111</v>
      </c>
      <c r="F237">
        <v>310.04999999999995</v>
      </c>
      <c r="G237" t="s">
        <v>105</v>
      </c>
      <c r="H237" t="str">
        <f>VLOOKUP(G237,Data_coding!$B$2:$C$19,2,)</f>
        <v>Acceptable</v>
      </c>
      <c r="I237" s="14" t="b">
        <v>0</v>
      </c>
      <c r="J237">
        <v>0</v>
      </c>
      <c r="K237" t="s">
        <v>412</v>
      </c>
      <c r="L237" t="s">
        <v>313</v>
      </c>
    </row>
    <row r="238" spans="1:12" x14ac:dyDescent="0.3">
      <c r="A238" t="s">
        <v>353</v>
      </c>
      <c r="B238" t="s">
        <v>44</v>
      </c>
      <c r="C238" t="s">
        <v>207</v>
      </c>
      <c r="D238">
        <v>265.99</v>
      </c>
      <c r="E238" t="s">
        <v>111</v>
      </c>
      <c r="F238">
        <v>311.20830000000001</v>
      </c>
      <c r="G238" t="s">
        <v>107</v>
      </c>
      <c r="H238" t="str">
        <f>VLOOKUP(G238,Data_coding!$B$2:$C$19,2,)</f>
        <v>Excellent</v>
      </c>
      <c r="I238" s="14" t="b">
        <v>0</v>
      </c>
      <c r="J238">
        <v>0</v>
      </c>
      <c r="K238" t="s">
        <v>412</v>
      </c>
      <c r="L238" t="s">
        <v>219</v>
      </c>
    </row>
    <row r="239" spans="1:12" x14ac:dyDescent="0.3">
      <c r="A239" t="s">
        <v>353</v>
      </c>
      <c r="B239" t="s">
        <v>44</v>
      </c>
      <c r="C239" t="s">
        <v>207</v>
      </c>
      <c r="D239">
        <v>265.99</v>
      </c>
      <c r="E239" t="s">
        <v>111</v>
      </c>
      <c r="F239">
        <v>311.20830000000001</v>
      </c>
      <c r="G239" t="s">
        <v>112</v>
      </c>
      <c r="H239" t="str">
        <f>VLOOKUP(G239,Data_coding!$B$2:$C$19,2,)</f>
        <v>Premium</v>
      </c>
      <c r="I239" s="14" t="b">
        <v>0</v>
      </c>
      <c r="J239">
        <v>0</v>
      </c>
      <c r="K239" t="s">
        <v>412</v>
      </c>
      <c r="L239" t="s">
        <v>264</v>
      </c>
    </row>
    <row r="240" spans="1:12" x14ac:dyDescent="0.3">
      <c r="A240" t="s">
        <v>42</v>
      </c>
      <c r="B240" t="s">
        <v>44</v>
      </c>
      <c r="C240" t="s">
        <v>118</v>
      </c>
      <c r="D240">
        <v>312.66000000000003</v>
      </c>
      <c r="E240" t="s">
        <v>109</v>
      </c>
      <c r="F240">
        <v>312.66000000000003</v>
      </c>
      <c r="G240" t="s">
        <v>106</v>
      </c>
      <c r="H240" t="str">
        <f>VLOOKUP(G240,Data_coding!$B$2:$C$19,2,)</f>
        <v>Good</v>
      </c>
      <c r="I240" s="14" t="b">
        <v>0</v>
      </c>
      <c r="J240">
        <v>0</v>
      </c>
      <c r="K240" t="s">
        <v>412</v>
      </c>
      <c r="L240" t="s">
        <v>154</v>
      </c>
    </row>
    <row r="241" spans="1:12" x14ac:dyDescent="0.3">
      <c r="A241" t="s">
        <v>353</v>
      </c>
      <c r="B241" t="s">
        <v>44</v>
      </c>
      <c r="C241" t="s">
        <v>190</v>
      </c>
      <c r="D241">
        <v>269.99</v>
      </c>
      <c r="E241" t="s">
        <v>111</v>
      </c>
      <c r="F241">
        <v>315.88830000000002</v>
      </c>
      <c r="G241" t="s">
        <v>107</v>
      </c>
      <c r="H241" t="str">
        <f>VLOOKUP(G241,Data_coding!$B$2:$C$19,2,)</f>
        <v>Excellent</v>
      </c>
      <c r="I241" s="14" t="b">
        <v>1</v>
      </c>
      <c r="J241">
        <v>1</v>
      </c>
      <c r="K241" t="s">
        <v>412</v>
      </c>
      <c r="L241" t="s">
        <v>557</v>
      </c>
    </row>
    <row r="242" spans="1:12" x14ac:dyDescent="0.3">
      <c r="A242" t="s">
        <v>42</v>
      </c>
      <c r="B242" t="s">
        <v>44</v>
      </c>
      <c r="C242" t="s">
        <v>130</v>
      </c>
      <c r="D242">
        <v>316.52999999999997</v>
      </c>
      <c r="E242" t="s">
        <v>109</v>
      </c>
      <c r="F242">
        <v>316.52999999999997</v>
      </c>
      <c r="G242" t="s">
        <v>105</v>
      </c>
      <c r="H242" t="str">
        <f>VLOOKUP(G242,Data_coding!$B$2:$C$19,2,)</f>
        <v>Acceptable</v>
      </c>
      <c r="I242" s="14" t="b">
        <v>0</v>
      </c>
      <c r="J242">
        <v>0</v>
      </c>
      <c r="K242" t="s">
        <v>412</v>
      </c>
      <c r="L242" t="s">
        <v>164</v>
      </c>
    </row>
    <row r="243" spans="1:12" x14ac:dyDescent="0.3">
      <c r="A243" t="s">
        <v>354</v>
      </c>
      <c r="B243" t="s">
        <v>44</v>
      </c>
      <c r="C243" t="s">
        <v>339</v>
      </c>
      <c r="D243">
        <v>317.07</v>
      </c>
      <c r="E243" t="s">
        <v>109</v>
      </c>
      <c r="F243">
        <v>317.07</v>
      </c>
      <c r="G243" t="s">
        <v>107</v>
      </c>
      <c r="H243" t="str">
        <f>VLOOKUP(G243,Data_coding!$B$2:$C$19,2,)</f>
        <v>Excellent</v>
      </c>
      <c r="I243" s="14" t="b">
        <v>0</v>
      </c>
      <c r="J243">
        <v>0</v>
      </c>
      <c r="K243" t="s">
        <v>412</v>
      </c>
      <c r="L243" t="s">
        <v>340</v>
      </c>
    </row>
    <row r="244" spans="1:12" x14ac:dyDescent="0.3">
      <c r="A244" t="s">
        <v>353</v>
      </c>
      <c r="B244" t="s">
        <v>44</v>
      </c>
      <c r="C244" t="s">
        <v>498</v>
      </c>
      <c r="D244">
        <v>271.12</v>
      </c>
      <c r="E244" t="s">
        <v>111</v>
      </c>
      <c r="F244">
        <v>317.21039999999999</v>
      </c>
      <c r="G244" t="s">
        <v>105</v>
      </c>
      <c r="H244" t="str">
        <f>VLOOKUP(G244,Data_coding!$B$2:$C$19,2,)</f>
        <v>Acceptable</v>
      </c>
      <c r="I244" s="14" t="b">
        <v>0</v>
      </c>
      <c r="J244">
        <v>0</v>
      </c>
      <c r="K244" t="s">
        <v>412</v>
      </c>
      <c r="L244" t="s">
        <v>499</v>
      </c>
    </row>
    <row r="245" spans="1:12" x14ac:dyDescent="0.3">
      <c r="A245" t="s">
        <v>353</v>
      </c>
      <c r="B245" t="s">
        <v>44</v>
      </c>
      <c r="C245" t="s">
        <v>310</v>
      </c>
      <c r="D245">
        <v>271.12</v>
      </c>
      <c r="E245" t="s">
        <v>111</v>
      </c>
      <c r="F245">
        <v>317.21039999999999</v>
      </c>
      <c r="G245" t="s">
        <v>105</v>
      </c>
      <c r="H245" t="str">
        <f>VLOOKUP(G245,Data_coding!$B$2:$C$19,2,)</f>
        <v>Acceptable</v>
      </c>
      <c r="I245" s="14" t="b">
        <v>0</v>
      </c>
      <c r="J245">
        <v>0</v>
      </c>
      <c r="K245" t="s">
        <v>412</v>
      </c>
      <c r="L245" t="s">
        <v>311</v>
      </c>
    </row>
    <row r="246" spans="1:12" x14ac:dyDescent="0.3">
      <c r="A246" t="s">
        <v>353</v>
      </c>
      <c r="B246" t="s">
        <v>44</v>
      </c>
      <c r="C246" t="s">
        <v>190</v>
      </c>
      <c r="D246">
        <v>274.95</v>
      </c>
      <c r="E246" t="s">
        <v>111</v>
      </c>
      <c r="F246">
        <v>321.69149999999996</v>
      </c>
      <c r="G246" t="s">
        <v>107</v>
      </c>
      <c r="H246" t="str">
        <f>VLOOKUP(G246,Data_coding!$B$2:$C$19,2,)</f>
        <v>Excellent</v>
      </c>
      <c r="I246" s="14" t="b">
        <v>1</v>
      </c>
      <c r="J246">
        <v>1</v>
      </c>
      <c r="K246" t="s">
        <v>412</v>
      </c>
      <c r="L246" t="s">
        <v>556</v>
      </c>
    </row>
    <row r="247" spans="1:12" x14ac:dyDescent="0.3">
      <c r="A247" t="s">
        <v>353</v>
      </c>
      <c r="B247" t="s">
        <v>44</v>
      </c>
      <c r="C247" t="s">
        <v>273</v>
      </c>
      <c r="D247">
        <v>274.99</v>
      </c>
      <c r="E247" t="s">
        <v>111</v>
      </c>
      <c r="F247">
        <v>321.73829999999998</v>
      </c>
      <c r="G247" t="s">
        <v>107</v>
      </c>
      <c r="H247" t="str">
        <f>VLOOKUP(G247,Data_coding!$B$2:$C$19,2,)</f>
        <v>Excellent</v>
      </c>
      <c r="I247" s="14" t="b">
        <v>1</v>
      </c>
      <c r="J247">
        <v>1</v>
      </c>
      <c r="K247" t="s">
        <v>412</v>
      </c>
      <c r="L247" t="s">
        <v>274</v>
      </c>
    </row>
    <row r="248" spans="1:12" x14ac:dyDescent="0.3">
      <c r="A248" t="s">
        <v>353</v>
      </c>
      <c r="B248" t="s">
        <v>44</v>
      </c>
      <c r="C248" t="s">
        <v>306</v>
      </c>
      <c r="D248">
        <v>274.99</v>
      </c>
      <c r="E248" t="s">
        <v>111</v>
      </c>
      <c r="F248">
        <v>321.73829999999998</v>
      </c>
      <c r="G248" t="s">
        <v>106</v>
      </c>
      <c r="H248" t="str">
        <f>VLOOKUP(G248,Data_coding!$B$2:$C$19,2,)</f>
        <v>Good</v>
      </c>
      <c r="I248" s="14" t="b">
        <v>1</v>
      </c>
      <c r="J248">
        <v>1</v>
      </c>
      <c r="K248" t="s">
        <v>412</v>
      </c>
      <c r="L248" t="s">
        <v>307</v>
      </c>
    </row>
    <row r="249" spans="1:12" x14ac:dyDescent="0.3">
      <c r="A249" t="s">
        <v>353</v>
      </c>
      <c r="B249" t="s">
        <v>44</v>
      </c>
      <c r="C249" t="s">
        <v>286</v>
      </c>
      <c r="D249">
        <v>275</v>
      </c>
      <c r="E249" t="s">
        <v>111</v>
      </c>
      <c r="F249">
        <v>321.75</v>
      </c>
      <c r="G249" t="s">
        <v>105</v>
      </c>
      <c r="H249" t="str">
        <f>VLOOKUP(G249,Data_coding!$B$2:$C$19,2,)</f>
        <v>Acceptable</v>
      </c>
      <c r="I249" s="14" t="b">
        <v>0</v>
      </c>
      <c r="J249">
        <v>0</v>
      </c>
      <c r="K249" t="s">
        <v>412</v>
      </c>
      <c r="L249" t="s">
        <v>287</v>
      </c>
    </row>
    <row r="250" spans="1:12" x14ac:dyDescent="0.3">
      <c r="A250" t="s">
        <v>42</v>
      </c>
      <c r="B250" t="s">
        <v>44</v>
      </c>
      <c r="C250" t="s">
        <v>127</v>
      </c>
      <c r="D250">
        <v>321.89999999999998</v>
      </c>
      <c r="E250" t="s">
        <v>109</v>
      </c>
      <c r="F250">
        <v>321.89999999999998</v>
      </c>
      <c r="G250" t="s">
        <v>108</v>
      </c>
      <c r="H250" t="str">
        <f>VLOOKUP(G250,Data_coding!$B$2:$C$19,2,)</f>
        <v>Acceptable</v>
      </c>
      <c r="I250" s="14" t="b">
        <v>0</v>
      </c>
      <c r="J250">
        <v>0</v>
      </c>
      <c r="K250" t="s">
        <v>412</v>
      </c>
      <c r="L250" t="s">
        <v>163</v>
      </c>
    </row>
    <row r="251" spans="1:12" x14ac:dyDescent="0.3">
      <c r="A251" t="s">
        <v>353</v>
      </c>
      <c r="B251" t="s">
        <v>44</v>
      </c>
      <c r="C251" t="s">
        <v>296</v>
      </c>
      <c r="D251">
        <v>275.99</v>
      </c>
      <c r="E251" t="s">
        <v>111</v>
      </c>
      <c r="F251">
        <v>322.9083</v>
      </c>
      <c r="G251" t="s">
        <v>108</v>
      </c>
      <c r="H251" t="str">
        <f>VLOOKUP(G251,Data_coding!$B$2:$C$19,2,)</f>
        <v>Acceptable</v>
      </c>
      <c r="I251" s="14" t="b">
        <v>1</v>
      </c>
      <c r="J251">
        <v>1</v>
      </c>
      <c r="K251" t="s">
        <v>412</v>
      </c>
      <c r="L251" t="s">
        <v>297</v>
      </c>
    </row>
    <row r="252" spans="1:12" x14ac:dyDescent="0.3">
      <c r="A252" t="s">
        <v>353</v>
      </c>
      <c r="B252" t="s">
        <v>44</v>
      </c>
      <c r="C252" t="s">
        <v>212</v>
      </c>
      <c r="D252">
        <v>279</v>
      </c>
      <c r="E252" t="s">
        <v>111</v>
      </c>
      <c r="F252">
        <v>326.43</v>
      </c>
      <c r="G252" t="s">
        <v>112</v>
      </c>
      <c r="H252" t="str">
        <f>VLOOKUP(G252,Data_coding!$B$2:$C$19,2,)</f>
        <v>Premium</v>
      </c>
      <c r="I252" s="14" t="b">
        <v>0</v>
      </c>
      <c r="J252">
        <v>0</v>
      </c>
      <c r="K252" t="s">
        <v>412</v>
      </c>
      <c r="L252" t="s">
        <v>213</v>
      </c>
    </row>
    <row r="253" spans="1:12" x14ac:dyDescent="0.3">
      <c r="A253" t="s">
        <v>353</v>
      </c>
      <c r="B253" t="s">
        <v>44</v>
      </c>
      <c r="C253" t="s">
        <v>403</v>
      </c>
      <c r="D253">
        <v>279</v>
      </c>
      <c r="E253" t="s">
        <v>111</v>
      </c>
      <c r="F253">
        <v>326.43</v>
      </c>
      <c r="G253" t="s">
        <v>105</v>
      </c>
      <c r="H253" t="str">
        <f>VLOOKUP(G253,Data_coding!$B$2:$C$19,2,)</f>
        <v>Acceptable</v>
      </c>
      <c r="I253" s="14" t="b">
        <v>0</v>
      </c>
      <c r="J253">
        <v>0</v>
      </c>
      <c r="K253" t="s">
        <v>412</v>
      </c>
      <c r="L253" t="s">
        <v>404</v>
      </c>
    </row>
    <row r="254" spans="1:12" x14ac:dyDescent="0.3">
      <c r="A254" t="s">
        <v>353</v>
      </c>
      <c r="B254" t="s">
        <v>44</v>
      </c>
      <c r="C254" t="s">
        <v>308</v>
      </c>
      <c r="D254">
        <v>279</v>
      </c>
      <c r="E254" t="s">
        <v>111</v>
      </c>
      <c r="F254">
        <v>326.43</v>
      </c>
      <c r="G254" t="s">
        <v>105</v>
      </c>
      <c r="H254" t="str">
        <f>VLOOKUP(G254,Data_coding!$B$2:$C$19,2,)</f>
        <v>Acceptable</v>
      </c>
      <c r="I254" s="14" t="b">
        <v>1</v>
      </c>
      <c r="J254">
        <v>1</v>
      </c>
      <c r="K254" t="s">
        <v>412</v>
      </c>
      <c r="L254" t="s">
        <v>309</v>
      </c>
    </row>
    <row r="255" spans="1:12" x14ac:dyDescent="0.3">
      <c r="A255" t="s">
        <v>353</v>
      </c>
      <c r="B255" t="s">
        <v>44</v>
      </c>
      <c r="C255" t="s">
        <v>240</v>
      </c>
      <c r="D255">
        <v>279.99</v>
      </c>
      <c r="E255" t="s">
        <v>111</v>
      </c>
      <c r="F255">
        <v>327.5883</v>
      </c>
      <c r="G255" t="s">
        <v>107</v>
      </c>
      <c r="H255" t="str">
        <f>VLOOKUP(G255,Data_coding!$B$2:$C$19,2,)</f>
        <v>Excellent</v>
      </c>
      <c r="I255" s="14" t="b">
        <v>0</v>
      </c>
      <c r="J255">
        <v>0</v>
      </c>
      <c r="K255" t="s">
        <v>412</v>
      </c>
      <c r="L255" t="s">
        <v>241</v>
      </c>
    </row>
    <row r="256" spans="1:12" x14ac:dyDescent="0.3">
      <c r="A256" t="s">
        <v>353</v>
      </c>
      <c r="B256" t="s">
        <v>44</v>
      </c>
      <c r="C256" t="s">
        <v>513</v>
      </c>
      <c r="D256">
        <v>279.99</v>
      </c>
      <c r="E256" t="s">
        <v>111</v>
      </c>
      <c r="F256">
        <v>327.5883</v>
      </c>
      <c r="G256" t="s">
        <v>107</v>
      </c>
      <c r="H256" t="str">
        <f>VLOOKUP(G256,Data_coding!$B$2:$C$19,2,)</f>
        <v>Excellent</v>
      </c>
      <c r="I256" s="14" t="b">
        <v>1</v>
      </c>
      <c r="J256">
        <v>1</v>
      </c>
      <c r="K256" t="s">
        <v>412</v>
      </c>
      <c r="L256" t="s">
        <v>514</v>
      </c>
    </row>
    <row r="257" spans="1:12" x14ac:dyDescent="0.3">
      <c r="A257" t="s">
        <v>42</v>
      </c>
      <c r="B257" t="s">
        <v>44</v>
      </c>
      <c r="C257" t="s">
        <v>117</v>
      </c>
      <c r="D257">
        <v>327.78</v>
      </c>
      <c r="E257" t="s">
        <v>109</v>
      </c>
      <c r="F257">
        <v>327.78</v>
      </c>
      <c r="G257" t="s">
        <v>105</v>
      </c>
      <c r="H257" t="str">
        <f>VLOOKUP(G257,Data_coding!$B$2:$C$19,2,)</f>
        <v>Acceptable</v>
      </c>
      <c r="I257" s="14" t="b">
        <v>0</v>
      </c>
      <c r="J257">
        <v>0</v>
      </c>
      <c r="K257" t="s">
        <v>412</v>
      </c>
      <c r="L257" t="s">
        <v>153</v>
      </c>
    </row>
    <row r="258" spans="1:12" x14ac:dyDescent="0.3">
      <c r="A258" t="s">
        <v>42</v>
      </c>
      <c r="B258" t="s">
        <v>44</v>
      </c>
      <c r="C258" t="s">
        <v>145</v>
      </c>
      <c r="D258">
        <v>332.46</v>
      </c>
      <c r="E258" t="s">
        <v>109</v>
      </c>
      <c r="F258">
        <v>332.46</v>
      </c>
      <c r="G258" t="s">
        <v>105</v>
      </c>
      <c r="H258" t="str">
        <f>VLOOKUP(G258,Data_coding!$B$2:$C$19,2,)</f>
        <v>Acceptable</v>
      </c>
      <c r="I258" s="14" t="b">
        <v>0</v>
      </c>
      <c r="J258">
        <v>0</v>
      </c>
      <c r="K258" t="s">
        <v>412</v>
      </c>
      <c r="L258" t="s">
        <v>182</v>
      </c>
    </row>
    <row r="259" spans="1:12" x14ac:dyDescent="0.3">
      <c r="A259" t="s">
        <v>353</v>
      </c>
      <c r="B259" t="s">
        <v>44</v>
      </c>
      <c r="C259" t="s">
        <v>302</v>
      </c>
      <c r="D259">
        <v>284.99</v>
      </c>
      <c r="E259" t="s">
        <v>111</v>
      </c>
      <c r="F259">
        <v>333.43829999999997</v>
      </c>
      <c r="G259" t="s">
        <v>107</v>
      </c>
      <c r="H259" t="str">
        <f>VLOOKUP(G259,Data_coding!$B$2:$C$19,2,)</f>
        <v>Excellent</v>
      </c>
      <c r="I259" s="14" t="b">
        <v>1</v>
      </c>
      <c r="J259">
        <v>1</v>
      </c>
      <c r="K259" t="s">
        <v>412</v>
      </c>
      <c r="L259" t="s">
        <v>303</v>
      </c>
    </row>
    <row r="260" spans="1:12" x14ac:dyDescent="0.3">
      <c r="A260" t="s">
        <v>353</v>
      </c>
      <c r="B260" t="s">
        <v>44</v>
      </c>
      <c r="C260" t="s">
        <v>563</v>
      </c>
      <c r="D260">
        <v>284.99</v>
      </c>
      <c r="E260" t="s">
        <v>111</v>
      </c>
      <c r="F260">
        <v>333.43829999999997</v>
      </c>
      <c r="G260" t="s">
        <v>107</v>
      </c>
      <c r="H260" t="str">
        <f>VLOOKUP(G260,Data_coding!$B$2:$C$19,2,)</f>
        <v>Excellent</v>
      </c>
      <c r="I260" s="14" t="b">
        <v>1</v>
      </c>
      <c r="J260">
        <v>1</v>
      </c>
      <c r="K260" t="s">
        <v>412</v>
      </c>
      <c r="L260" t="s">
        <v>564</v>
      </c>
    </row>
    <row r="261" spans="1:12" x14ac:dyDescent="0.3">
      <c r="A261" t="s">
        <v>353</v>
      </c>
      <c r="B261" t="s">
        <v>44</v>
      </c>
      <c r="C261" t="s">
        <v>293</v>
      </c>
      <c r="D261">
        <v>285.99</v>
      </c>
      <c r="E261" t="s">
        <v>111</v>
      </c>
      <c r="F261">
        <v>334.60829999999999</v>
      </c>
      <c r="G261" t="s">
        <v>108</v>
      </c>
      <c r="H261" t="str">
        <f>VLOOKUP(G261,Data_coding!$B$2:$C$19,2,)</f>
        <v>Acceptable</v>
      </c>
      <c r="I261" s="14" t="b">
        <v>1</v>
      </c>
      <c r="J261">
        <v>1</v>
      </c>
      <c r="K261" t="s">
        <v>412</v>
      </c>
      <c r="L261" t="s">
        <v>561</v>
      </c>
    </row>
    <row r="262" spans="1:12" x14ac:dyDescent="0.3">
      <c r="A262" t="s">
        <v>353</v>
      </c>
      <c r="B262" t="s">
        <v>44</v>
      </c>
      <c r="C262" t="s">
        <v>265</v>
      </c>
      <c r="D262">
        <v>286.70999999999998</v>
      </c>
      <c r="E262" t="s">
        <v>111</v>
      </c>
      <c r="F262">
        <v>335.45069999999998</v>
      </c>
      <c r="G262" t="s">
        <v>105</v>
      </c>
      <c r="H262" t="str">
        <f>VLOOKUP(G262,Data_coding!$B$2:$C$19,2,)</f>
        <v>Acceptable</v>
      </c>
      <c r="I262" s="14" t="b">
        <v>0</v>
      </c>
      <c r="J262">
        <v>0</v>
      </c>
      <c r="K262" t="s">
        <v>412</v>
      </c>
      <c r="L262" t="s">
        <v>266</v>
      </c>
    </row>
    <row r="263" spans="1:12" x14ac:dyDescent="0.3">
      <c r="A263" t="s">
        <v>42</v>
      </c>
      <c r="B263" t="s">
        <v>44</v>
      </c>
      <c r="C263" t="s">
        <v>122</v>
      </c>
      <c r="D263">
        <v>335.82</v>
      </c>
      <c r="E263" t="s">
        <v>109</v>
      </c>
      <c r="F263">
        <v>335.82</v>
      </c>
      <c r="G263" t="s">
        <v>105</v>
      </c>
      <c r="H263" t="str">
        <f>VLOOKUP(G263,Data_coding!$B$2:$C$19,2,)</f>
        <v>Acceptable</v>
      </c>
      <c r="I263" s="14" t="b">
        <v>0</v>
      </c>
      <c r="J263">
        <v>0</v>
      </c>
      <c r="K263" t="s">
        <v>412</v>
      </c>
      <c r="L263" t="s">
        <v>158</v>
      </c>
    </row>
    <row r="264" spans="1:12" x14ac:dyDescent="0.3">
      <c r="A264" t="s">
        <v>42</v>
      </c>
      <c r="B264" t="s">
        <v>44</v>
      </c>
      <c r="C264" t="s">
        <v>387</v>
      </c>
      <c r="D264">
        <v>335.82</v>
      </c>
      <c r="E264" t="s">
        <v>109</v>
      </c>
      <c r="F264">
        <v>335.82</v>
      </c>
      <c r="G264" t="s">
        <v>105</v>
      </c>
      <c r="H264" t="str">
        <f>VLOOKUP(G264,Data_coding!$B$2:$C$19,2,)</f>
        <v>Acceptable</v>
      </c>
      <c r="I264" s="14" t="b">
        <v>0</v>
      </c>
      <c r="J264">
        <v>0</v>
      </c>
      <c r="K264" t="s">
        <v>412</v>
      </c>
      <c r="L264" t="s">
        <v>388</v>
      </c>
    </row>
    <row r="265" spans="1:12" x14ac:dyDescent="0.3">
      <c r="A265" t="s">
        <v>354</v>
      </c>
      <c r="B265" t="s">
        <v>44</v>
      </c>
      <c r="C265" t="s">
        <v>387</v>
      </c>
      <c r="D265">
        <v>335.82</v>
      </c>
      <c r="E265" t="s">
        <v>109</v>
      </c>
      <c r="F265">
        <v>335.82</v>
      </c>
      <c r="G265" t="s">
        <v>105</v>
      </c>
      <c r="H265" t="str">
        <f>VLOOKUP(G265,Data_coding!$B$2:$C$19,2,)</f>
        <v>Acceptable</v>
      </c>
      <c r="I265" s="14" t="b">
        <v>0</v>
      </c>
      <c r="J265">
        <v>0</v>
      </c>
      <c r="K265" t="s">
        <v>412</v>
      </c>
      <c r="L265" t="s">
        <v>411</v>
      </c>
    </row>
    <row r="266" spans="1:12" x14ac:dyDescent="0.3">
      <c r="A266" t="s">
        <v>354</v>
      </c>
      <c r="B266" t="s">
        <v>44</v>
      </c>
      <c r="C266" t="s">
        <v>122</v>
      </c>
      <c r="D266">
        <v>335.82</v>
      </c>
      <c r="E266" t="s">
        <v>109</v>
      </c>
      <c r="F266">
        <v>335.82</v>
      </c>
      <c r="G266" t="s">
        <v>105</v>
      </c>
      <c r="H266" t="str">
        <f>VLOOKUP(G266,Data_coding!$B$2:$C$19,2,)</f>
        <v>Acceptable</v>
      </c>
      <c r="I266" s="14" t="b">
        <v>0</v>
      </c>
      <c r="J266">
        <v>0</v>
      </c>
      <c r="K266" t="s">
        <v>412</v>
      </c>
      <c r="L266" t="s">
        <v>332</v>
      </c>
    </row>
    <row r="267" spans="1:12" x14ac:dyDescent="0.3">
      <c r="A267" t="s">
        <v>353</v>
      </c>
      <c r="B267" t="s">
        <v>44</v>
      </c>
      <c r="C267" t="s">
        <v>325</v>
      </c>
      <c r="D267">
        <v>288.41000000000003</v>
      </c>
      <c r="E267" t="s">
        <v>111</v>
      </c>
      <c r="F267">
        <v>337.43970000000002</v>
      </c>
      <c r="G267" t="s">
        <v>107</v>
      </c>
      <c r="H267" t="str">
        <f>VLOOKUP(G267,Data_coding!$B$2:$C$19,2,)</f>
        <v>Excellent</v>
      </c>
      <c r="I267" s="14" t="b">
        <v>1</v>
      </c>
      <c r="J267">
        <v>1</v>
      </c>
      <c r="K267" t="s">
        <v>412</v>
      </c>
      <c r="L267" t="s">
        <v>326</v>
      </c>
    </row>
    <row r="268" spans="1:12" x14ac:dyDescent="0.3">
      <c r="A268" t="s">
        <v>353</v>
      </c>
      <c r="B268" t="s">
        <v>44</v>
      </c>
      <c r="C268" t="s">
        <v>283</v>
      </c>
      <c r="D268">
        <v>288.99</v>
      </c>
      <c r="E268" t="s">
        <v>111</v>
      </c>
      <c r="F268">
        <v>338.11829999999998</v>
      </c>
      <c r="G268" t="s">
        <v>106</v>
      </c>
      <c r="H268" t="str">
        <f>VLOOKUP(G268,Data_coding!$B$2:$C$19,2,)</f>
        <v>Good</v>
      </c>
      <c r="I268" s="14" t="b">
        <v>1</v>
      </c>
      <c r="J268">
        <v>1</v>
      </c>
      <c r="K268" t="s">
        <v>412</v>
      </c>
      <c r="L268" t="s">
        <v>284</v>
      </c>
    </row>
    <row r="269" spans="1:12" x14ac:dyDescent="0.3">
      <c r="A269" t="s">
        <v>353</v>
      </c>
      <c r="B269" t="s">
        <v>44</v>
      </c>
      <c r="C269" t="s">
        <v>199</v>
      </c>
      <c r="D269">
        <v>289</v>
      </c>
      <c r="E269" t="s">
        <v>111</v>
      </c>
      <c r="F269">
        <v>338.13</v>
      </c>
      <c r="G269" t="s">
        <v>112</v>
      </c>
      <c r="H269" t="str">
        <f>VLOOKUP(G269,Data_coding!$B$2:$C$19,2,)</f>
        <v>Premium</v>
      </c>
      <c r="I269" s="14" t="b">
        <v>0</v>
      </c>
      <c r="J269">
        <v>0</v>
      </c>
      <c r="K269" t="s">
        <v>412</v>
      </c>
      <c r="L269" t="s">
        <v>200</v>
      </c>
    </row>
    <row r="270" spans="1:12" x14ac:dyDescent="0.3">
      <c r="A270" t="s">
        <v>353</v>
      </c>
      <c r="B270" t="s">
        <v>44</v>
      </c>
      <c r="C270" t="s">
        <v>525</v>
      </c>
      <c r="D270">
        <v>289</v>
      </c>
      <c r="E270" t="s">
        <v>111</v>
      </c>
      <c r="F270">
        <v>338.13</v>
      </c>
      <c r="G270" t="s">
        <v>105</v>
      </c>
      <c r="H270" t="str">
        <f>VLOOKUP(G270,Data_coding!$B$2:$C$19,2,)</f>
        <v>Acceptable</v>
      </c>
      <c r="I270" s="14" t="b">
        <v>0</v>
      </c>
      <c r="J270">
        <v>0</v>
      </c>
      <c r="K270" t="s">
        <v>412</v>
      </c>
      <c r="L270" t="s">
        <v>526</v>
      </c>
    </row>
    <row r="271" spans="1:12" x14ac:dyDescent="0.3">
      <c r="A271" t="s">
        <v>42</v>
      </c>
      <c r="B271" t="s">
        <v>44</v>
      </c>
      <c r="C271" t="s">
        <v>120</v>
      </c>
      <c r="D271">
        <v>338.83</v>
      </c>
      <c r="E271" t="s">
        <v>109</v>
      </c>
      <c r="F271">
        <v>338.83</v>
      </c>
      <c r="G271" t="s">
        <v>107</v>
      </c>
      <c r="H271" t="str">
        <f>VLOOKUP(G271,Data_coding!$B$2:$C$19,2,)</f>
        <v>Excellent</v>
      </c>
      <c r="I271" s="14" t="b">
        <v>0</v>
      </c>
      <c r="J271">
        <v>0</v>
      </c>
      <c r="K271" t="s">
        <v>412</v>
      </c>
      <c r="L271" t="s">
        <v>156</v>
      </c>
    </row>
    <row r="272" spans="1:12" x14ac:dyDescent="0.3">
      <c r="A272" t="s">
        <v>353</v>
      </c>
      <c r="B272" t="s">
        <v>44</v>
      </c>
      <c r="C272" t="s">
        <v>285</v>
      </c>
      <c r="D272">
        <v>289.69</v>
      </c>
      <c r="E272" t="s">
        <v>111</v>
      </c>
      <c r="F272">
        <v>338.93729999999999</v>
      </c>
      <c r="G272" t="s">
        <v>105</v>
      </c>
      <c r="H272" t="str">
        <f>VLOOKUP(G272,Data_coding!$B$2:$C$19,2,)</f>
        <v>Acceptable</v>
      </c>
      <c r="I272" s="14" t="b">
        <v>1</v>
      </c>
      <c r="J272">
        <v>1</v>
      </c>
      <c r="K272" t="s">
        <v>412</v>
      </c>
      <c r="L272" t="s">
        <v>562</v>
      </c>
    </row>
    <row r="273" spans="1:12" x14ac:dyDescent="0.3">
      <c r="A273" t="s">
        <v>353</v>
      </c>
      <c r="B273" t="s">
        <v>44</v>
      </c>
      <c r="C273" t="s">
        <v>242</v>
      </c>
      <c r="D273">
        <v>289.99</v>
      </c>
      <c r="E273" t="s">
        <v>111</v>
      </c>
      <c r="F273">
        <v>339.28829999999999</v>
      </c>
      <c r="G273" t="s">
        <v>112</v>
      </c>
      <c r="H273" t="str">
        <f>VLOOKUP(G273,Data_coding!$B$2:$C$19,2,)</f>
        <v>Premium</v>
      </c>
      <c r="I273" s="14" t="b">
        <v>1</v>
      </c>
      <c r="J273">
        <v>1</v>
      </c>
      <c r="K273" t="s">
        <v>412</v>
      </c>
      <c r="L273" t="s">
        <v>243</v>
      </c>
    </row>
    <row r="274" spans="1:12" x14ac:dyDescent="0.3">
      <c r="A274" t="s">
        <v>42</v>
      </c>
      <c r="B274" t="s">
        <v>44</v>
      </c>
      <c r="C274" t="s">
        <v>132</v>
      </c>
      <c r="D274">
        <v>339.51</v>
      </c>
      <c r="E274" t="s">
        <v>109</v>
      </c>
      <c r="F274">
        <v>339.51</v>
      </c>
      <c r="G274" t="s">
        <v>106</v>
      </c>
      <c r="H274" t="str">
        <f>VLOOKUP(G274,Data_coding!$B$2:$C$19,2,)</f>
        <v>Good</v>
      </c>
      <c r="I274" s="14" t="b">
        <v>0</v>
      </c>
      <c r="J274">
        <v>0</v>
      </c>
      <c r="K274" t="s">
        <v>412</v>
      </c>
      <c r="L274" t="s">
        <v>168</v>
      </c>
    </row>
    <row r="275" spans="1:12" x14ac:dyDescent="0.3">
      <c r="A275" t="s">
        <v>42</v>
      </c>
      <c r="B275" t="s">
        <v>44</v>
      </c>
      <c r="C275" t="s">
        <v>135</v>
      </c>
      <c r="D275">
        <v>339.51</v>
      </c>
      <c r="E275" t="s">
        <v>109</v>
      </c>
      <c r="F275">
        <v>339.51</v>
      </c>
      <c r="G275" t="s">
        <v>106</v>
      </c>
      <c r="H275" t="str">
        <f>VLOOKUP(G275,Data_coding!$B$2:$C$19,2,)</f>
        <v>Good</v>
      </c>
      <c r="I275" s="14" t="b">
        <v>0</v>
      </c>
      <c r="J275">
        <v>0</v>
      </c>
      <c r="K275" t="s">
        <v>412</v>
      </c>
      <c r="L275" t="s">
        <v>172</v>
      </c>
    </row>
    <row r="276" spans="1:12" x14ac:dyDescent="0.3">
      <c r="A276" t="s">
        <v>42</v>
      </c>
      <c r="B276" t="s">
        <v>44</v>
      </c>
      <c r="C276" t="s">
        <v>188</v>
      </c>
      <c r="D276">
        <v>339.51</v>
      </c>
      <c r="E276" t="s">
        <v>109</v>
      </c>
      <c r="F276">
        <v>339.51</v>
      </c>
      <c r="G276" t="s">
        <v>105</v>
      </c>
      <c r="H276" t="str">
        <f>VLOOKUP(G276,Data_coding!$B$2:$C$19,2,)</f>
        <v>Acceptable</v>
      </c>
      <c r="I276" s="14" t="b">
        <v>0</v>
      </c>
      <c r="J276">
        <v>0</v>
      </c>
      <c r="K276" t="s">
        <v>412</v>
      </c>
      <c r="L276" t="s">
        <v>189</v>
      </c>
    </row>
    <row r="277" spans="1:12" x14ac:dyDescent="0.3">
      <c r="A277" t="s">
        <v>42</v>
      </c>
      <c r="B277" t="s">
        <v>44</v>
      </c>
      <c r="C277" t="s">
        <v>478</v>
      </c>
      <c r="D277">
        <v>339.51</v>
      </c>
      <c r="E277" t="s">
        <v>109</v>
      </c>
      <c r="F277">
        <v>339.51</v>
      </c>
      <c r="G277" t="s">
        <v>106</v>
      </c>
      <c r="H277" t="str">
        <f>VLOOKUP(G277,Data_coding!$B$2:$C$19,2,)</f>
        <v>Good</v>
      </c>
      <c r="I277" s="14" t="b">
        <v>0</v>
      </c>
      <c r="J277">
        <v>0</v>
      </c>
      <c r="K277" t="s">
        <v>412</v>
      </c>
      <c r="L277" t="s">
        <v>479</v>
      </c>
    </row>
    <row r="278" spans="1:12" x14ac:dyDescent="0.3">
      <c r="A278" t="s">
        <v>42</v>
      </c>
      <c r="B278" t="s">
        <v>44</v>
      </c>
      <c r="C278" t="s">
        <v>110</v>
      </c>
      <c r="D278">
        <v>339.52</v>
      </c>
      <c r="E278" t="s">
        <v>109</v>
      </c>
      <c r="F278">
        <v>339.52</v>
      </c>
      <c r="G278" t="s">
        <v>112</v>
      </c>
      <c r="H278" t="str">
        <f>VLOOKUP(G278,Data_coding!$B$2:$C$19,2,)</f>
        <v>Premium</v>
      </c>
      <c r="I278" s="14" t="b">
        <v>0</v>
      </c>
      <c r="J278">
        <v>0</v>
      </c>
      <c r="K278" t="s">
        <v>412</v>
      </c>
      <c r="L278" t="s">
        <v>150</v>
      </c>
    </row>
    <row r="279" spans="1:12" x14ac:dyDescent="0.3">
      <c r="A279" t="s">
        <v>42</v>
      </c>
      <c r="B279" t="s">
        <v>44</v>
      </c>
      <c r="C279" t="s">
        <v>124</v>
      </c>
      <c r="D279">
        <v>339.52</v>
      </c>
      <c r="E279" t="s">
        <v>109</v>
      </c>
      <c r="F279">
        <v>339.52</v>
      </c>
      <c r="G279" t="s">
        <v>105</v>
      </c>
      <c r="H279" t="str">
        <f>VLOOKUP(G279,Data_coding!$B$2:$C$19,2,)</f>
        <v>Acceptable</v>
      </c>
      <c r="I279" s="14" t="b">
        <v>0</v>
      </c>
      <c r="J279">
        <v>0</v>
      </c>
      <c r="K279" t="s">
        <v>412</v>
      </c>
      <c r="L279" t="s">
        <v>160</v>
      </c>
    </row>
    <row r="280" spans="1:12" x14ac:dyDescent="0.3">
      <c r="A280" t="s">
        <v>42</v>
      </c>
      <c r="B280" t="s">
        <v>44</v>
      </c>
      <c r="C280" t="s">
        <v>142</v>
      </c>
      <c r="D280">
        <v>340.66</v>
      </c>
      <c r="E280" t="s">
        <v>109</v>
      </c>
      <c r="F280">
        <v>340.66</v>
      </c>
      <c r="G280" t="s">
        <v>105</v>
      </c>
      <c r="H280" t="str">
        <f>VLOOKUP(G280,Data_coding!$B$2:$C$19,2,)</f>
        <v>Acceptable</v>
      </c>
      <c r="I280" s="14" t="b">
        <v>0</v>
      </c>
      <c r="J280">
        <v>0</v>
      </c>
      <c r="K280" t="s">
        <v>412</v>
      </c>
      <c r="L280" t="s">
        <v>179</v>
      </c>
    </row>
    <row r="281" spans="1:12" x14ac:dyDescent="0.3">
      <c r="A281" t="s">
        <v>42</v>
      </c>
      <c r="B281" t="s">
        <v>44</v>
      </c>
      <c r="C281" t="s">
        <v>123</v>
      </c>
      <c r="D281">
        <v>340.69</v>
      </c>
      <c r="E281" t="s">
        <v>109</v>
      </c>
      <c r="F281">
        <v>340.69</v>
      </c>
      <c r="G281" t="s">
        <v>112</v>
      </c>
      <c r="H281" t="str">
        <f>VLOOKUP(G281,Data_coding!$B$2:$C$19,2,)</f>
        <v>Premium</v>
      </c>
      <c r="I281" s="14" t="b">
        <v>0</v>
      </c>
      <c r="J281">
        <v>0</v>
      </c>
      <c r="K281" t="s">
        <v>412</v>
      </c>
      <c r="L281" t="s">
        <v>159</v>
      </c>
    </row>
    <row r="282" spans="1:12" x14ac:dyDescent="0.3">
      <c r="A282" t="s">
        <v>353</v>
      </c>
      <c r="B282" t="s">
        <v>44</v>
      </c>
      <c r="C282" t="s">
        <v>315</v>
      </c>
      <c r="D282">
        <v>291.92</v>
      </c>
      <c r="E282" t="s">
        <v>111</v>
      </c>
      <c r="F282">
        <v>341.54640000000001</v>
      </c>
      <c r="G282" t="s">
        <v>105</v>
      </c>
      <c r="H282" t="str">
        <f>VLOOKUP(G282,Data_coding!$B$2:$C$19,2,)</f>
        <v>Acceptable</v>
      </c>
      <c r="I282" s="14" t="b">
        <v>0</v>
      </c>
      <c r="J282">
        <v>0</v>
      </c>
      <c r="K282" t="s">
        <v>412</v>
      </c>
      <c r="L282" t="s">
        <v>316</v>
      </c>
    </row>
    <row r="283" spans="1:12" x14ac:dyDescent="0.3">
      <c r="A283" t="s">
        <v>42</v>
      </c>
      <c r="B283" t="s">
        <v>44</v>
      </c>
      <c r="C283" t="s">
        <v>474</v>
      </c>
      <c r="D283">
        <v>341.86</v>
      </c>
      <c r="E283" t="s">
        <v>109</v>
      </c>
      <c r="F283">
        <v>341.86</v>
      </c>
      <c r="G283" t="s">
        <v>105</v>
      </c>
      <c r="H283" t="str">
        <f>VLOOKUP(G283,Data_coding!$B$2:$C$19,2,)</f>
        <v>Acceptable</v>
      </c>
      <c r="I283" s="14" t="b">
        <v>0</v>
      </c>
      <c r="J283">
        <v>0</v>
      </c>
      <c r="K283" t="s">
        <v>412</v>
      </c>
      <c r="L283" t="s">
        <v>475</v>
      </c>
    </row>
    <row r="284" spans="1:12" x14ac:dyDescent="0.3">
      <c r="A284" t="s">
        <v>353</v>
      </c>
      <c r="B284" t="s">
        <v>44</v>
      </c>
      <c r="C284" t="s">
        <v>201</v>
      </c>
      <c r="D284">
        <v>294</v>
      </c>
      <c r="E284" t="s">
        <v>111</v>
      </c>
      <c r="F284">
        <v>343.97999999999996</v>
      </c>
      <c r="G284" t="s">
        <v>112</v>
      </c>
      <c r="H284" t="str">
        <f>VLOOKUP(G284,Data_coding!$B$2:$C$19,2,)</f>
        <v>Premium</v>
      </c>
      <c r="I284" s="14" t="b">
        <v>1</v>
      </c>
      <c r="J284">
        <v>1</v>
      </c>
      <c r="K284" t="s">
        <v>412</v>
      </c>
      <c r="L284" t="s">
        <v>202</v>
      </c>
    </row>
    <row r="285" spans="1:12" x14ac:dyDescent="0.3">
      <c r="A285" t="s">
        <v>353</v>
      </c>
      <c r="B285" t="s">
        <v>44</v>
      </c>
      <c r="C285" t="s">
        <v>209</v>
      </c>
      <c r="D285">
        <v>299.99</v>
      </c>
      <c r="E285" t="s">
        <v>111</v>
      </c>
      <c r="F285">
        <v>350.98829999999998</v>
      </c>
      <c r="G285" t="s">
        <v>112</v>
      </c>
      <c r="H285" t="str">
        <f>VLOOKUP(G285,Data_coding!$B$2:$C$19,2,)</f>
        <v>Premium</v>
      </c>
      <c r="I285" s="14" t="b">
        <v>1</v>
      </c>
      <c r="J285">
        <v>1</v>
      </c>
      <c r="K285" t="s">
        <v>412</v>
      </c>
      <c r="L285" t="s">
        <v>493</v>
      </c>
    </row>
    <row r="286" spans="1:12" x14ac:dyDescent="0.3">
      <c r="A286" t="s">
        <v>353</v>
      </c>
      <c r="B286" t="s">
        <v>44</v>
      </c>
      <c r="C286" t="s">
        <v>236</v>
      </c>
      <c r="D286">
        <v>299.99</v>
      </c>
      <c r="E286" t="s">
        <v>111</v>
      </c>
      <c r="F286">
        <v>350.98829999999998</v>
      </c>
      <c r="G286" t="s">
        <v>112</v>
      </c>
      <c r="H286" t="str">
        <f>VLOOKUP(G286,Data_coding!$B$2:$C$19,2,)</f>
        <v>Premium</v>
      </c>
      <c r="I286" s="14" t="b">
        <v>1</v>
      </c>
      <c r="J286">
        <v>1</v>
      </c>
      <c r="K286" t="s">
        <v>412</v>
      </c>
      <c r="L286" t="s">
        <v>237</v>
      </c>
    </row>
    <row r="287" spans="1:12" x14ac:dyDescent="0.3">
      <c r="A287" t="s">
        <v>353</v>
      </c>
      <c r="B287" t="s">
        <v>44</v>
      </c>
      <c r="C287" t="s">
        <v>238</v>
      </c>
      <c r="D287">
        <v>299.99</v>
      </c>
      <c r="E287" t="s">
        <v>111</v>
      </c>
      <c r="F287">
        <v>350.98829999999998</v>
      </c>
      <c r="G287" t="s">
        <v>112</v>
      </c>
      <c r="H287" t="str">
        <f>VLOOKUP(G287,Data_coding!$B$2:$C$19,2,)</f>
        <v>Premium</v>
      </c>
      <c r="I287" s="14" t="b">
        <v>1</v>
      </c>
      <c r="J287">
        <v>1</v>
      </c>
      <c r="K287" t="s">
        <v>412</v>
      </c>
      <c r="L287" t="s">
        <v>239</v>
      </c>
    </row>
    <row r="288" spans="1:12" x14ac:dyDescent="0.3">
      <c r="A288" t="s">
        <v>353</v>
      </c>
      <c r="B288" t="s">
        <v>44</v>
      </c>
      <c r="C288" t="s">
        <v>328</v>
      </c>
      <c r="D288">
        <v>299.99</v>
      </c>
      <c r="E288" t="s">
        <v>111</v>
      </c>
      <c r="F288">
        <v>350.98829999999998</v>
      </c>
      <c r="G288" t="s">
        <v>112</v>
      </c>
      <c r="H288" t="str">
        <f>VLOOKUP(G288,Data_coding!$B$2:$C$19,2,)</f>
        <v>Premium</v>
      </c>
      <c r="I288" s="14" t="b">
        <v>0</v>
      </c>
      <c r="J288">
        <v>0</v>
      </c>
      <c r="K288" t="s">
        <v>412</v>
      </c>
      <c r="L288" t="s">
        <v>329</v>
      </c>
    </row>
    <row r="289" spans="1:12" x14ac:dyDescent="0.3">
      <c r="A289" t="s">
        <v>353</v>
      </c>
      <c r="B289" t="s">
        <v>44</v>
      </c>
      <c r="C289" t="s">
        <v>279</v>
      </c>
      <c r="D289">
        <v>299.99</v>
      </c>
      <c r="E289" t="s">
        <v>111</v>
      </c>
      <c r="F289">
        <v>350.98829999999998</v>
      </c>
      <c r="G289" t="s">
        <v>112</v>
      </c>
      <c r="H289" t="str">
        <f>VLOOKUP(G289,Data_coding!$B$2:$C$19,2,)</f>
        <v>Premium</v>
      </c>
      <c r="I289" s="14" t="b">
        <v>0</v>
      </c>
      <c r="J289">
        <v>0</v>
      </c>
      <c r="K289" t="s">
        <v>412</v>
      </c>
      <c r="L289" t="s">
        <v>280</v>
      </c>
    </row>
    <row r="290" spans="1:12" x14ac:dyDescent="0.3">
      <c r="A290" t="s">
        <v>353</v>
      </c>
      <c r="B290" t="s">
        <v>44</v>
      </c>
      <c r="C290" t="s">
        <v>256</v>
      </c>
      <c r="D290">
        <v>299.99</v>
      </c>
      <c r="E290" t="s">
        <v>111</v>
      </c>
      <c r="F290">
        <v>350.98829999999998</v>
      </c>
      <c r="G290" t="s">
        <v>112</v>
      </c>
      <c r="H290" t="str">
        <f>VLOOKUP(G290,Data_coding!$B$2:$C$19,2,)</f>
        <v>Premium</v>
      </c>
      <c r="I290" s="14" t="b">
        <v>0</v>
      </c>
      <c r="J290">
        <v>0</v>
      </c>
      <c r="K290" t="s">
        <v>412</v>
      </c>
      <c r="L290" t="s">
        <v>257</v>
      </c>
    </row>
    <row r="291" spans="1:12" x14ac:dyDescent="0.3">
      <c r="A291" t="s">
        <v>353</v>
      </c>
      <c r="B291" t="s">
        <v>44</v>
      </c>
      <c r="C291" t="s">
        <v>275</v>
      </c>
      <c r="D291">
        <v>299.99</v>
      </c>
      <c r="E291" t="s">
        <v>111</v>
      </c>
      <c r="F291">
        <v>350.98829999999998</v>
      </c>
      <c r="G291" t="s">
        <v>112</v>
      </c>
      <c r="H291" t="str">
        <f>VLOOKUP(G291,Data_coding!$B$2:$C$19,2,)</f>
        <v>Premium</v>
      </c>
      <c r="I291" s="14" t="b">
        <v>1</v>
      </c>
      <c r="J291">
        <v>1</v>
      </c>
      <c r="K291" t="s">
        <v>412</v>
      </c>
      <c r="L291" t="s">
        <v>276</v>
      </c>
    </row>
    <row r="292" spans="1:12" x14ac:dyDescent="0.3">
      <c r="A292" t="s">
        <v>353</v>
      </c>
      <c r="B292" t="s">
        <v>44</v>
      </c>
      <c r="C292" t="s">
        <v>539</v>
      </c>
      <c r="D292">
        <v>299.99</v>
      </c>
      <c r="E292" t="s">
        <v>111</v>
      </c>
      <c r="F292">
        <v>350.98829999999998</v>
      </c>
      <c r="G292" t="s">
        <v>112</v>
      </c>
      <c r="H292" t="str">
        <f>VLOOKUP(G292,Data_coding!$B$2:$C$19,2,)</f>
        <v>Premium</v>
      </c>
      <c r="I292" s="14" t="b">
        <v>0</v>
      </c>
      <c r="J292">
        <v>0</v>
      </c>
      <c r="K292" t="s">
        <v>412</v>
      </c>
      <c r="L292" t="s">
        <v>540</v>
      </c>
    </row>
    <row r="293" spans="1:12" x14ac:dyDescent="0.3">
      <c r="A293" t="s">
        <v>42</v>
      </c>
      <c r="B293" t="s">
        <v>44</v>
      </c>
      <c r="C293" t="s">
        <v>147</v>
      </c>
      <c r="D293">
        <v>351.27</v>
      </c>
      <c r="E293" t="s">
        <v>109</v>
      </c>
      <c r="F293">
        <v>351.27</v>
      </c>
      <c r="G293" t="s">
        <v>105</v>
      </c>
      <c r="H293" t="str">
        <f>VLOOKUP(G293,Data_coding!$B$2:$C$19,2,)</f>
        <v>Acceptable</v>
      </c>
      <c r="I293" s="14" t="b">
        <v>0</v>
      </c>
      <c r="J293">
        <v>0</v>
      </c>
      <c r="K293" t="s">
        <v>412</v>
      </c>
      <c r="L293" t="s">
        <v>184</v>
      </c>
    </row>
    <row r="294" spans="1:12" x14ac:dyDescent="0.3">
      <c r="A294" t="s">
        <v>42</v>
      </c>
      <c r="B294" t="s">
        <v>44</v>
      </c>
      <c r="C294" t="s">
        <v>116</v>
      </c>
      <c r="D294">
        <v>352.44</v>
      </c>
      <c r="E294" t="s">
        <v>109</v>
      </c>
      <c r="F294">
        <v>352.44</v>
      </c>
      <c r="G294" t="s">
        <v>112</v>
      </c>
      <c r="H294" t="str">
        <f>VLOOKUP(G294,Data_coding!$B$2:$C$19,2,)</f>
        <v>Premium</v>
      </c>
      <c r="I294" s="14" t="b">
        <v>0</v>
      </c>
      <c r="J294">
        <v>0</v>
      </c>
      <c r="K294" t="s">
        <v>412</v>
      </c>
      <c r="L294" t="s">
        <v>151</v>
      </c>
    </row>
    <row r="295" spans="1:12" x14ac:dyDescent="0.3">
      <c r="A295" t="s">
        <v>42</v>
      </c>
      <c r="B295" t="s">
        <v>44</v>
      </c>
      <c r="C295" t="s">
        <v>149</v>
      </c>
      <c r="D295">
        <v>352.45</v>
      </c>
      <c r="E295" t="s">
        <v>109</v>
      </c>
      <c r="F295">
        <v>352.45</v>
      </c>
      <c r="G295" t="s">
        <v>105</v>
      </c>
      <c r="H295" t="str">
        <f>VLOOKUP(G295,Data_coding!$B$2:$C$19,2,)</f>
        <v>Acceptable</v>
      </c>
      <c r="I295" s="14" t="b">
        <v>0</v>
      </c>
      <c r="J295">
        <v>0</v>
      </c>
      <c r="K295" t="s">
        <v>412</v>
      </c>
      <c r="L295" t="s">
        <v>186</v>
      </c>
    </row>
    <row r="296" spans="1:12" x14ac:dyDescent="0.3">
      <c r="A296" t="s">
        <v>353</v>
      </c>
      <c r="B296" t="s">
        <v>44</v>
      </c>
      <c r="C296" t="s">
        <v>294</v>
      </c>
      <c r="D296">
        <v>305.99</v>
      </c>
      <c r="E296" t="s">
        <v>111</v>
      </c>
      <c r="F296">
        <v>358.00829999999996</v>
      </c>
      <c r="G296" t="s">
        <v>112</v>
      </c>
      <c r="H296" t="str">
        <f>VLOOKUP(G296,Data_coding!$B$2:$C$19,2,)</f>
        <v>Premium</v>
      </c>
      <c r="I296" s="14" t="b">
        <v>1</v>
      </c>
      <c r="J296">
        <v>1</v>
      </c>
      <c r="K296" t="s">
        <v>412</v>
      </c>
      <c r="L296" t="s">
        <v>295</v>
      </c>
    </row>
    <row r="297" spans="1:12" x14ac:dyDescent="0.3">
      <c r="A297" t="s">
        <v>353</v>
      </c>
      <c r="B297" t="s">
        <v>44</v>
      </c>
      <c r="C297" t="s">
        <v>196</v>
      </c>
      <c r="D297">
        <v>309.49</v>
      </c>
      <c r="E297" t="s">
        <v>111</v>
      </c>
      <c r="F297">
        <v>362.10329999999999</v>
      </c>
      <c r="G297" t="s">
        <v>112</v>
      </c>
      <c r="H297" t="str">
        <f>VLOOKUP(G297,Data_coding!$B$2:$C$19,2,)</f>
        <v>Premium</v>
      </c>
      <c r="I297" s="14" t="b">
        <v>1</v>
      </c>
      <c r="J297">
        <v>1</v>
      </c>
      <c r="K297" t="s">
        <v>412</v>
      </c>
      <c r="L297" t="s">
        <v>558</v>
      </c>
    </row>
    <row r="298" spans="1:12" x14ac:dyDescent="0.3">
      <c r="A298" t="s">
        <v>353</v>
      </c>
      <c r="B298" t="s">
        <v>44</v>
      </c>
      <c r="C298" t="s">
        <v>230</v>
      </c>
      <c r="D298">
        <v>312</v>
      </c>
      <c r="E298" t="s">
        <v>111</v>
      </c>
      <c r="F298">
        <v>365.03999999999996</v>
      </c>
      <c r="G298" t="s">
        <v>105</v>
      </c>
      <c r="H298" t="str">
        <f>VLOOKUP(G298,Data_coding!$B$2:$C$19,2,)</f>
        <v>Acceptable</v>
      </c>
      <c r="I298" s="14" t="b">
        <v>0</v>
      </c>
      <c r="J298">
        <v>0</v>
      </c>
      <c r="K298" t="s">
        <v>412</v>
      </c>
      <c r="L298" t="s">
        <v>231</v>
      </c>
    </row>
    <row r="299" spans="1:12" x14ac:dyDescent="0.3">
      <c r="A299" t="s">
        <v>353</v>
      </c>
      <c r="B299" t="s">
        <v>44</v>
      </c>
      <c r="C299" t="s">
        <v>496</v>
      </c>
      <c r="D299">
        <v>319.99</v>
      </c>
      <c r="E299" t="s">
        <v>111</v>
      </c>
      <c r="F299">
        <v>374.38830000000002</v>
      </c>
      <c r="G299" t="s">
        <v>112</v>
      </c>
      <c r="H299" t="str">
        <f>VLOOKUP(G299,Data_coding!$B$2:$C$19,2,)</f>
        <v>Premium</v>
      </c>
      <c r="I299" s="14" t="b">
        <v>0</v>
      </c>
      <c r="J299">
        <v>0</v>
      </c>
      <c r="K299" t="s">
        <v>412</v>
      </c>
      <c r="L299" t="s">
        <v>497</v>
      </c>
    </row>
    <row r="300" spans="1:12" x14ac:dyDescent="0.3">
      <c r="A300" t="s">
        <v>353</v>
      </c>
      <c r="B300" t="s">
        <v>44</v>
      </c>
      <c r="C300" t="s">
        <v>323</v>
      </c>
      <c r="D300">
        <v>319.99</v>
      </c>
      <c r="E300" t="s">
        <v>111</v>
      </c>
      <c r="F300">
        <v>374.38830000000002</v>
      </c>
      <c r="G300" t="s">
        <v>112</v>
      </c>
      <c r="H300" t="str">
        <f>VLOOKUP(G300,Data_coding!$B$2:$C$19,2,)</f>
        <v>Premium</v>
      </c>
      <c r="I300" s="14" t="b">
        <v>1</v>
      </c>
      <c r="J300">
        <v>1</v>
      </c>
      <c r="K300" t="s">
        <v>412</v>
      </c>
      <c r="L300" t="s">
        <v>324</v>
      </c>
    </row>
    <row r="301" spans="1:12" x14ac:dyDescent="0.3">
      <c r="A301" t="s">
        <v>42</v>
      </c>
      <c r="B301" t="s">
        <v>44</v>
      </c>
      <c r="C301" t="s">
        <v>146</v>
      </c>
      <c r="D301">
        <v>376.91</v>
      </c>
      <c r="E301" t="s">
        <v>109</v>
      </c>
      <c r="F301">
        <v>376.91</v>
      </c>
      <c r="G301" t="s">
        <v>105</v>
      </c>
      <c r="H301" t="str">
        <f>VLOOKUP(G301,Data_coding!$B$2:$C$19,2,)</f>
        <v>Acceptable</v>
      </c>
      <c r="I301" s="14" t="b">
        <v>0</v>
      </c>
      <c r="J301">
        <v>0</v>
      </c>
      <c r="K301" t="s">
        <v>412</v>
      </c>
      <c r="L301" t="s">
        <v>183</v>
      </c>
    </row>
    <row r="302" spans="1:12" x14ac:dyDescent="0.3">
      <c r="A302" t="s">
        <v>353</v>
      </c>
      <c r="B302" t="s">
        <v>44</v>
      </c>
      <c r="C302" t="s">
        <v>244</v>
      </c>
      <c r="D302">
        <v>325</v>
      </c>
      <c r="E302" t="s">
        <v>111</v>
      </c>
      <c r="F302">
        <v>380.25</v>
      </c>
      <c r="G302" t="s">
        <v>112</v>
      </c>
      <c r="H302" t="str">
        <f>VLOOKUP(G302,Data_coding!$B$2:$C$19,2,)</f>
        <v>Premium</v>
      </c>
      <c r="I302" s="14" t="b">
        <v>1</v>
      </c>
      <c r="J302">
        <v>1</v>
      </c>
      <c r="K302" t="s">
        <v>412</v>
      </c>
      <c r="L302" t="s">
        <v>245</v>
      </c>
    </row>
    <row r="303" spans="1:12" x14ac:dyDescent="0.3">
      <c r="A303" t="s">
        <v>42</v>
      </c>
      <c r="B303" t="s">
        <v>44</v>
      </c>
      <c r="C303" t="s">
        <v>148</v>
      </c>
      <c r="D303">
        <v>380.84</v>
      </c>
      <c r="E303" t="s">
        <v>109</v>
      </c>
      <c r="F303">
        <v>380.84</v>
      </c>
      <c r="G303" t="s">
        <v>107</v>
      </c>
      <c r="H303" t="str">
        <f>VLOOKUP(G303,Data_coding!$B$2:$C$19,2,)</f>
        <v>Excellent</v>
      </c>
      <c r="I303" s="14" t="b">
        <v>0</v>
      </c>
      <c r="J303">
        <v>0</v>
      </c>
      <c r="K303" t="s">
        <v>412</v>
      </c>
      <c r="L303" t="s">
        <v>185</v>
      </c>
    </row>
    <row r="304" spans="1:12" x14ac:dyDescent="0.3">
      <c r="A304" t="s">
        <v>353</v>
      </c>
      <c r="B304" t="s">
        <v>44</v>
      </c>
      <c r="C304" t="s">
        <v>519</v>
      </c>
      <c r="D304">
        <v>328.9</v>
      </c>
      <c r="E304" t="s">
        <v>111</v>
      </c>
      <c r="F304">
        <v>384.81299999999993</v>
      </c>
      <c r="G304" t="s">
        <v>112</v>
      </c>
      <c r="H304" t="str">
        <f>VLOOKUP(G304,Data_coding!$B$2:$C$19,2,)</f>
        <v>Premium</v>
      </c>
      <c r="I304" s="14" t="b">
        <v>1</v>
      </c>
      <c r="J304">
        <v>1</v>
      </c>
      <c r="K304" t="s">
        <v>412</v>
      </c>
      <c r="L304" t="s">
        <v>520</v>
      </c>
    </row>
    <row r="305" spans="1:12" x14ac:dyDescent="0.3">
      <c r="A305" t="s">
        <v>42</v>
      </c>
      <c r="B305" t="s">
        <v>44</v>
      </c>
      <c r="C305" t="s">
        <v>126</v>
      </c>
      <c r="D305">
        <v>399.43</v>
      </c>
      <c r="E305" t="s">
        <v>109</v>
      </c>
      <c r="F305">
        <v>399.43</v>
      </c>
      <c r="G305" t="s">
        <v>112</v>
      </c>
      <c r="H305" t="str">
        <f>VLOOKUP(G305,Data_coding!$B$2:$C$19,2,)</f>
        <v>Premium</v>
      </c>
      <c r="I305" s="14" t="b">
        <v>0</v>
      </c>
      <c r="J305">
        <v>0</v>
      </c>
      <c r="K305" t="s">
        <v>412</v>
      </c>
      <c r="L305" t="s">
        <v>162</v>
      </c>
    </row>
    <row r="306" spans="1:12" x14ac:dyDescent="0.3">
      <c r="A306" t="s">
        <v>42</v>
      </c>
      <c r="B306" t="s">
        <v>44</v>
      </c>
      <c r="C306" t="s">
        <v>452</v>
      </c>
      <c r="D306">
        <v>399.43</v>
      </c>
      <c r="E306" t="s">
        <v>109</v>
      </c>
      <c r="F306">
        <v>399.43</v>
      </c>
      <c r="G306" t="s">
        <v>107</v>
      </c>
      <c r="H306" t="str">
        <f>VLOOKUP(G306,Data_coding!$B$2:$C$19,2,)</f>
        <v>Excellent</v>
      </c>
      <c r="I306" s="14" t="b">
        <v>0</v>
      </c>
      <c r="J306">
        <v>0</v>
      </c>
      <c r="K306" t="s">
        <v>412</v>
      </c>
      <c r="L306" t="s">
        <v>453</v>
      </c>
    </row>
    <row r="307" spans="1:12" x14ac:dyDescent="0.3">
      <c r="A307" t="s">
        <v>42</v>
      </c>
      <c r="B307" t="s">
        <v>44</v>
      </c>
      <c r="C307" t="s">
        <v>128</v>
      </c>
      <c r="D307">
        <v>411.13</v>
      </c>
      <c r="E307" t="s">
        <v>109</v>
      </c>
      <c r="F307">
        <v>411.13</v>
      </c>
      <c r="G307" t="s">
        <v>105</v>
      </c>
      <c r="H307" t="str">
        <f>VLOOKUP(G307,Data_coding!$B$2:$C$19,2,)</f>
        <v>Acceptable</v>
      </c>
      <c r="I307" s="14" t="b">
        <v>0</v>
      </c>
      <c r="J307">
        <v>0</v>
      </c>
      <c r="K307" t="s">
        <v>412</v>
      </c>
      <c r="L307" t="s">
        <v>166</v>
      </c>
    </row>
    <row r="308" spans="1:12" x14ac:dyDescent="0.3">
      <c r="A308" t="s">
        <v>353</v>
      </c>
      <c r="B308" t="s">
        <v>44</v>
      </c>
      <c r="C308" t="s">
        <v>321</v>
      </c>
      <c r="D308">
        <v>394.32</v>
      </c>
      <c r="E308" t="s">
        <v>111</v>
      </c>
      <c r="F308">
        <v>461.35439999999994</v>
      </c>
      <c r="G308" t="s">
        <v>105</v>
      </c>
      <c r="H308" t="str">
        <f>VLOOKUP(G308,Data_coding!$B$2:$C$19,2,)</f>
        <v>Acceptable</v>
      </c>
      <c r="I308" s="14" t="b">
        <v>0</v>
      </c>
      <c r="J308">
        <v>0</v>
      </c>
      <c r="K308" t="s">
        <v>412</v>
      </c>
      <c r="L308" t="s">
        <v>322</v>
      </c>
    </row>
    <row r="309" spans="1:12" x14ac:dyDescent="0.3">
      <c r="A309" t="s">
        <v>42</v>
      </c>
      <c r="B309" t="s">
        <v>44</v>
      </c>
      <c r="C309" t="s">
        <v>144</v>
      </c>
      <c r="D309">
        <v>646.15</v>
      </c>
      <c r="E309" t="s">
        <v>109</v>
      </c>
      <c r="F309">
        <v>646.15</v>
      </c>
      <c r="G309" t="s">
        <v>105</v>
      </c>
      <c r="H309" t="str">
        <f>VLOOKUP(G309,Data_coding!$B$2:$C$19,2,)</f>
        <v>Acceptable</v>
      </c>
      <c r="I309" s="14" t="b">
        <v>0</v>
      </c>
      <c r="J309">
        <v>0</v>
      </c>
      <c r="K309" t="s">
        <v>412</v>
      </c>
      <c r="L309" t="s">
        <v>181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2E3C-8FD1-40B7-8450-F0EE80864458}">
  <dimension ref="A2:N136"/>
  <sheetViews>
    <sheetView workbookViewId="0">
      <selection activeCell="E17" sqref="E17"/>
    </sheetView>
  </sheetViews>
  <sheetFormatPr defaultRowHeight="14.4" x14ac:dyDescent="0.3"/>
  <cols>
    <col min="1" max="1" width="12.44140625" bestFit="1" customWidth="1"/>
    <col min="2" max="2" width="17" bestFit="1" customWidth="1"/>
    <col min="3" max="3" width="28.6640625" bestFit="1" customWidth="1"/>
    <col min="4" max="4" width="11.77734375" bestFit="1" customWidth="1"/>
    <col min="5" max="5" width="22.21875" customWidth="1"/>
  </cols>
  <sheetData>
    <row r="2" spans="1:14" x14ac:dyDescent="0.3">
      <c r="A2" s="15"/>
      <c r="B2" s="16" t="s">
        <v>462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x14ac:dyDescent="0.3">
      <c r="A4" s="10" t="s">
        <v>611</v>
      </c>
    </row>
    <row r="6" spans="1:14" x14ac:dyDescent="0.3">
      <c r="A6" s="11" t="s">
        <v>456</v>
      </c>
      <c r="B6" t="s">
        <v>457</v>
      </c>
      <c r="C6" t="s">
        <v>461</v>
      </c>
      <c r="D6" t="s">
        <v>565</v>
      </c>
    </row>
    <row r="7" spans="1:14" x14ac:dyDescent="0.3">
      <c r="A7" s="12" t="s">
        <v>419</v>
      </c>
      <c r="B7">
        <v>288.94</v>
      </c>
      <c r="C7" s="14">
        <v>374.38830000000002</v>
      </c>
      <c r="D7">
        <v>45</v>
      </c>
    </row>
    <row r="8" spans="1:14" x14ac:dyDescent="0.3">
      <c r="A8" s="12" t="s">
        <v>418</v>
      </c>
      <c r="B8">
        <v>294.83999999999997</v>
      </c>
      <c r="C8" s="14">
        <v>335</v>
      </c>
      <c r="D8">
        <v>57</v>
      </c>
    </row>
    <row r="9" spans="1:14" x14ac:dyDescent="0.3">
      <c r="A9" s="12" t="s">
        <v>417</v>
      </c>
      <c r="B9">
        <v>249.65</v>
      </c>
      <c r="C9" s="14">
        <v>324.495</v>
      </c>
      <c r="D9">
        <v>38</v>
      </c>
    </row>
    <row r="10" spans="1:14" x14ac:dyDescent="0.3">
      <c r="A10" s="12" t="s">
        <v>448</v>
      </c>
      <c r="B10">
        <v>197.96399999999997</v>
      </c>
      <c r="C10" s="14">
        <v>291.16639999999995</v>
      </c>
      <c r="D10">
        <v>168</v>
      </c>
    </row>
    <row r="13" spans="1:14" x14ac:dyDescent="0.3">
      <c r="A13" s="12" t="s">
        <v>463</v>
      </c>
      <c r="B13" t="s">
        <v>569</v>
      </c>
    </row>
    <row r="14" spans="1:14" x14ac:dyDescent="0.3">
      <c r="A14" s="12"/>
    </row>
    <row r="15" spans="1:14" x14ac:dyDescent="0.3">
      <c r="A15" s="12"/>
    </row>
    <row r="16" spans="1:14" x14ac:dyDescent="0.3">
      <c r="A16" s="12"/>
    </row>
    <row r="17" spans="1:1" x14ac:dyDescent="0.3">
      <c r="A17" s="12"/>
    </row>
    <row r="18" spans="1:1" x14ac:dyDescent="0.3">
      <c r="A18" s="18" t="s">
        <v>570</v>
      </c>
    </row>
    <row r="19" spans="1:1" x14ac:dyDescent="0.3">
      <c r="A19" s="12"/>
    </row>
    <row r="20" spans="1:1" x14ac:dyDescent="0.3">
      <c r="A20" s="12"/>
    </row>
    <row r="21" spans="1:1" x14ac:dyDescent="0.3">
      <c r="A21" s="12"/>
    </row>
    <row r="22" spans="1:1" x14ac:dyDescent="0.3">
      <c r="A22" s="12"/>
    </row>
    <row r="23" spans="1:1" x14ac:dyDescent="0.3">
      <c r="A23" s="12"/>
    </row>
    <row r="24" spans="1:1" x14ac:dyDescent="0.3">
      <c r="A24" s="12"/>
    </row>
    <row r="25" spans="1:1" x14ac:dyDescent="0.3">
      <c r="A25" s="12"/>
    </row>
    <row r="26" spans="1:1" x14ac:dyDescent="0.3">
      <c r="A26" s="12"/>
    </row>
    <row r="27" spans="1:1" x14ac:dyDescent="0.3">
      <c r="A27" s="12"/>
    </row>
    <row r="35" spans="1:14" x14ac:dyDescent="0.3">
      <c r="A35" s="15"/>
      <c r="B35" s="16" t="s">
        <v>464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7" spans="1:14" x14ac:dyDescent="0.3">
      <c r="A37" s="10" t="s">
        <v>465</v>
      </c>
    </row>
    <row r="38" spans="1:14" x14ac:dyDescent="0.3">
      <c r="A38" s="10"/>
    </row>
    <row r="39" spans="1:14" x14ac:dyDescent="0.3">
      <c r="A39" t="s">
        <v>571</v>
      </c>
    </row>
    <row r="41" spans="1:14" x14ac:dyDescent="0.3">
      <c r="A41" s="11" t="s">
        <v>457</v>
      </c>
      <c r="B41" s="11" t="s">
        <v>459</v>
      </c>
    </row>
    <row r="42" spans="1:14" x14ac:dyDescent="0.3">
      <c r="A42" s="11" t="s">
        <v>456</v>
      </c>
      <c r="B42" t="s">
        <v>352</v>
      </c>
      <c r="C42" t="s">
        <v>603</v>
      </c>
      <c r="D42" t="s">
        <v>44</v>
      </c>
    </row>
    <row r="43" spans="1:14" x14ac:dyDescent="0.3">
      <c r="A43" s="12" t="s">
        <v>419</v>
      </c>
      <c r="B43">
        <v>428.18</v>
      </c>
      <c r="C43">
        <v>376</v>
      </c>
      <c r="D43">
        <v>288.94</v>
      </c>
    </row>
    <row r="44" spans="1:14" x14ac:dyDescent="0.3">
      <c r="A44" s="12" t="s">
        <v>418</v>
      </c>
      <c r="B44">
        <v>309</v>
      </c>
      <c r="C44">
        <v>294.83999999999997</v>
      </c>
      <c r="D44">
        <v>304.18829999999997</v>
      </c>
    </row>
    <row r="45" spans="1:14" x14ac:dyDescent="0.3">
      <c r="A45" s="12" t="s">
        <v>417</v>
      </c>
      <c r="B45">
        <v>323.99</v>
      </c>
      <c r="C45">
        <v>283.14</v>
      </c>
      <c r="D45">
        <v>249.65</v>
      </c>
    </row>
    <row r="46" spans="1:14" x14ac:dyDescent="0.3">
      <c r="A46" s="12" t="s">
        <v>448</v>
      </c>
      <c r="B46">
        <v>291.19</v>
      </c>
      <c r="C46">
        <v>253.89</v>
      </c>
      <c r="D46">
        <v>197.96399999999997</v>
      </c>
    </row>
    <row r="48" spans="1:14" x14ac:dyDescent="0.3">
      <c r="A48" s="12" t="s">
        <v>463</v>
      </c>
      <c r="B48" s="10" t="s">
        <v>600</v>
      </c>
    </row>
    <row r="49" spans="1:5" x14ac:dyDescent="0.3">
      <c r="B49" s="10" t="s">
        <v>601</v>
      </c>
    </row>
    <row r="50" spans="1:5" x14ac:dyDescent="0.3">
      <c r="B50" t="s">
        <v>572</v>
      </c>
    </row>
    <row r="51" spans="1:5" x14ac:dyDescent="0.3">
      <c r="B51" t="s">
        <v>602</v>
      </c>
    </row>
    <row r="56" spans="1:5" x14ac:dyDescent="0.3">
      <c r="A56" s="13"/>
    </row>
    <row r="57" spans="1:5" x14ac:dyDescent="0.3">
      <c r="A57" s="13"/>
    </row>
    <row r="58" spans="1:5" x14ac:dyDescent="0.3">
      <c r="A58" s="11" t="s">
        <v>461</v>
      </c>
      <c r="B58" s="11" t="s">
        <v>459</v>
      </c>
    </row>
    <row r="59" spans="1:5" x14ac:dyDescent="0.3">
      <c r="A59" s="11" t="s">
        <v>456</v>
      </c>
      <c r="B59" t="s">
        <v>352</v>
      </c>
      <c r="C59" t="s">
        <v>603</v>
      </c>
      <c r="D59" t="s">
        <v>44</v>
      </c>
    </row>
    <row r="60" spans="1:5" x14ac:dyDescent="0.3">
      <c r="A60" s="12" t="s">
        <v>419</v>
      </c>
      <c r="B60" s="14">
        <v>428.18</v>
      </c>
      <c r="C60" s="14">
        <v>405.75</v>
      </c>
      <c r="D60" s="14">
        <v>350.98829999999998</v>
      </c>
      <c r="E60" s="14"/>
    </row>
    <row r="61" spans="1:5" x14ac:dyDescent="0.3">
      <c r="A61" s="12" t="s">
        <v>418</v>
      </c>
      <c r="B61" s="14">
        <v>376</v>
      </c>
      <c r="C61" s="14">
        <v>332</v>
      </c>
      <c r="D61" s="14">
        <v>327.5883</v>
      </c>
      <c r="E61" s="14"/>
    </row>
    <row r="62" spans="1:5" x14ac:dyDescent="0.3">
      <c r="A62" s="12" t="s">
        <v>417</v>
      </c>
      <c r="B62" s="14">
        <v>364.40914999999995</v>
      </c>
      <c r="C62" s="14">
        <v>320.5</v>
      </c>
      <c r="D62" s="14">
        <v>317.19915000000003</v>
      </c>
      <c r="E62" s="14"/>
    </row>
    <row r="63" spans="1:5" x14ac:dyDescent="0.3">
      <c r="A63" s="12" t="s">
        <v>448</v>
      </c>
      <c r="B63" s="14">
        <v>309</v>
      </c>
      <c r="C63" s="14">
        <v>305</v>
      </c>
      <c r="D63" s="14">
        <v>280.74149999999997</v>
      </c>
      <c r="E63" s="14"/>
    </row>
    <row r="65" spans="1:5" x14ac:dyDescent="0.3">
      <c r="A65" s="12" t="s">
        <v>463</v>
      </c>
      <c r="B65" s="10" t="s">
        <v>600</v>
      </c>
    </row>
    <row r="66" spans="1:5" x14ac:dyDescent="0.3">
      <c r="A66" s="12"/>
      <c r="B66" s="10" t="s">
        <v>601</v>
      </c>
    </row>
    <row r="68" spans="1:5" x14ac:dyDescent="0.3">
      <c r="B68" s="10"/>
    </row>
    <row r="69" spans="1:5" x14ac:dyDescent="0.3">
      <c r="B69" s="10"/>
    </row>
    <row r="70" spans="1:5" x14ac:dyDescent="0.3">
      <c r="A70" s="12"/>
      <c r="B70" s="14"/>
      <c r="C70" s="14"/>
      <c r="D70" s="14"/>
      <c r="E70" s="14"/>
    </row>
    <row r="72" spans="1:5" x14ac:dyDescent="0.3">
      <c r="A72" s="11" t="s">
        <v>458</v>
      </c>
      <c r="B72" s="11" t="s">
        <v>459</v>
      </c>
    </row>
    <row r="73" spans="1:5" x14ac:dyDescent="0.3">
      <c r="A73" s="11" t="s">
        <v>456</v>
      </c>
      <c r="B73" t="s">
        <v>352</v>
      </c>
      <c r="C73" t="s">
        <v>603</v>
      </c>
      <c r="D73" t="s">
        <v>44</v>
      </c>
    </row>
    <row r="74" spans="1:5" x14ac:dyDescent="0.3">
      <c r="A74" s="12" t="s">
        <v>419</v>
      </c>
      <c r="B74">
        <v>428.18</v>
      </c>
      <c r="C74">
        <v>631.79999999999995</v>
      </c>
      <c r="D74">
        <v>399.43</v>
      </c>
    </row>
    <row r="75" spans="1:5" x14ac:dyDescent="0.3">
      <c r="A75" s="12" t="s">
        <v>418</v>
      </c>
      <c r="B75">
        <v>699.61</v>
      </c>
      <c r="C75">
        <v>360</v>
      </c>
      <c r="D75">
        <v>399.43</v>
      </c>
    </row>
    <row r="76" spans="1:5" x14ac:dyDescent="0.3">
      <c r="A76" s="12" t="s">
        <v>417</v>
      </c>
      <c r="B76">
        <v>539</v>
      </c>
      <c r="C76">
        <v>350</v>
      </c>
      <c r="D76">
        <v>339.51</v>
      </c>
    </row>
    <row r="77" spans="1:5" x14ac:dyDescent="0.3">
      <c r="A77" s="12" t="s">
        <v>448</v>
      </c>
      <c r="B77">
        <v>342.15</v>
      </c>
      <c r="C77">
        <v>331</v>
      </c>
      <c r="D77">
        <v>646.15</v>
      </c>
    </row>
    <row r="78" spans="1:5" ht="13.8" customHeight="1" x14ac:dyDescent="0.3"/>
    <row r="79" spans="1:5" ht="13.8" customHeight="1" x14ac:dyDescent="0.3">
      <c r="A79" s="12" t="s">
        <v>463</v>
      </c>
      <c r="B79" s="10" t="s">
        <v>568</v>
      </c>
    </row>
    <row r="80" spans="1:5" ht="13.8" customHeight="1" x14ac:dyDescent="0.3">
      <c r="A80" s="12"/>
      <c r="B80" t="s">
        <v>598</v>
      </c>
    </row>
    <row r="81" spans="1:14" ht="13.8" customHeight="1" x14ac:dyDescent="0.3">
      <c r="B81" t="s">
        <v>566</v>
      </c>
    </row>
    <row r="82" spans="1:14" ht="13.8" customHeight="1" x14ac:dyDescent="0.3">
      <c r="A82" s="12"/>
      <c r="B82" t="s">
        <v>616</v>
      </c>
    </row>
    <row r="83" spans="1:14" ht="13.8" customHeight="1" x14ac:dyDescent="0.3">
      <c r="A83" s="12"/>
      <c r="B83" t="s">
        <v>567</v>
      </c>
    </row>
    <row r="84" spans="1:14" ht="13.8" customHeight="1" x14ac:dyDescent="0.3"/>
    <row r="85" spans="1:14" x14ac:dyDescent="0.3">
      <c r="A85" s="15"/>
      <c r="B85" s="16" t="s">
        <v>466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7" spans="1:14" x14ac:dyDescent="0.3">
      <c r="A87" s="10" t="s">
        <v>467</v>
      </c>
    </row>
    <row r="91" spans="1:14" x14ac:dyDescent="0.3">
      <c r="A91" s="11" t="s">
        <v>461</v>
      </c>
      <c r="B91" s="11" t="s">
        <v>459</v>
      </c>
    </row>
    <row r="92" spans="1:14" x14ac:dyDescent="0.3">
      <c r="A92" s="11" t="s">
        <v>456</v>
      </c>
      <c r="B92" t="s">
        <v>42</v>
      </c>
      <c r="C92" t="s">
        <v>354</v>
      </c>
      <c r="D92" t="s">
        <v>353</v>
      </c>
    </row>
    <row r="93" spans="1:14" x14ac:dyDescent="0.3">
      <c r="A93" s="12" t="s">
        <v>419</v>
      </c>
      <c r="B93" s="14">
        <v>384</v>
      </c>
      <c r="C93" s="14">
        <v>390</v>
      </c>
      <c r="D93" s="14">
        <v>350.98829999999998</v>
      </c>
    </row>
    <row r="94" spans="1:14" x14ac:dyDescent="0.3">
      <c r="A94" s="12" t="s">
        <v>418</v>
      </c>
      <c r="B94" s="14">
        <v>349.5</v>
      </c>
      <c r="C94" s="14">
        <v>346</v>
      </c>
      <c r="D94" s="14">
        <v>316.04039999999998</v>
      </c>
    </row>
    <row r="95" spans="1:14" x14ac:dyDescent="0.3">
      <c r="A95" s="12" t="s">
        <v>417</v>
      </c>
      <c r="B95" s="14">
        <v>324.995</v>
      </c>
      <c r="C95" s="14">
        <v>330.5</v>
      </c>
      <c r="D95" s="14">
        <v>302.44499999999994</v>
      </c>
    </row>
    <row r="96" spans="1:14" x14ac:dyDescent="0.3">
      <c r="A96" s="12" t="s">
        <v>448</v>
      </c>
      <c r="B96" s="14">
        <v>304.995</v>
      </c>
      <c r="C96" s="14">
        <v>300.48</v>
      </c>
      <c r="D96" s="14">
        <v>259.92719999999997</v>
      </c>
    </row>
    <row r="98" spans="1:14" x14ac:dyDescent="0.3">
      <c r="A98" s="12" t="s">
        <v>463</v>
      </c>
      <c r="B98" t="s">
        <v>597</v>
      </c>
    </row>
    <row r="99" spans="1:14" x14ac:dyDescent="0.3">
      <c r="B99" t="s">
        <v>573</v>
      </c>
    </row>
    <row r="100" spans="1:14" x14ac:dyDescent="0.3">
      <c r="B100" t="s">
        <v>574</v>
      </c>
    </row>
    <row r="103" spans="1:14" x14ac:dyDescent="0.3">
      <c r="A103" s="3"/>
    </row>
    <row r="104" spans="1:14" x14ac:dyDescent="0.3">
      <c r="A104" s="15"/>
      <c r="B104" s="16" t="s">
        <v>576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6" spans="1:14" x14ac:dyDescent="0.3">
      <c r="A106" s="10" t="s">
        <v>577</v>
      </c>
    </row>
    <row r="108" spans="1:14" x14ac:dyDescent="0.3">
      <c r="A108" s="11" t="s">
        <v>372</v>
      </c>
      <c r="B108" t="s" vm="1">
        <v>352</v>
      </c>
    </row>
    <row r="109" spans="1:14" x14ac:dyDescent="0.3">
      <c r="A109" s="11" t="s">
        <v>27</v>
      </c>
      <c r="B109" t="s" vm="2">
        <v>575</v>
      </c>
    </row>
    <row r="111" spans="1:14" x14ac:dyDescent="0.3">
      <c r="A111" s="11" t="s">
        <v>456</v>
      </c>
      <c r="B111" t="s">
        <v>461</v>
      </c>
      <c r="C111" t="s">
        <v>613</v>
      </c>
      <c r="D111" t="s">
        <v>460</v>
      </c>
    </row>
    <row r="112" spans="1:14" x14ac:dyDescent="0.3">
      <c r="A112" s="12" t="s">
        <v>418</v>
      </c>
      <c r="B112" s="14">
        <v>376</v>
      </c>
      <c r="C112">
        <v>4.008</v>
      </c>
      <c r="D112">
        <v>25</v>
      </c>
    </row>
    <row r="113" spans="1:4" x14ac:dyDescent="0.3">
      <c r="A113" s="12" t="s">
        <v>417</v>
      </c>
      <c r="B113" s="14">
        <v>361.45</v>
      </c>
      <c r="C113">
        <v>3.7444444444444449</v>
      </c>
      <c r="D113">
        <v>9</v>
      </c>
    </row>
    <row r="114" spans="1:4" x14ac:dyDescent="0.3">
      <c r="A114" s="12" t="s">
        <v>448</v>
      </c>
      <c r="B114" s="14">
        <v>309</v>
      </c>
      <c r="C114">
        <v>3.677777777777778</v>
      </c>
      <c r="D114">
        <v>9</v>
      </c>
    </row>
    <row r="116" spans="1:4" x14ac:dyDescent="0.3">
      <c r="A116" s="12" t="s">
        <v>468</v>
      </c>
      <c r="B116" t="s">
        <v>469</v>
      </c>
    </row>
    <row r="135" spans="1:2" x14ac:dyDescent="0.3">
      <c r="A135" t="s">
        <v>463</v>
      </c>
      <c r="B135" t="s">
        <v>578</v>
      </c>
    </row>
    <row r="136" spans="1:2" x14ac:dyDescent="0.3">
      <c r="B136" t="s">
        <v>614</v>
      </c>
    </row>
  </sheetData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 R e v i e w   s c o r e 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 1 0 6 < / i n t > < / v a l u e > < / i t e m > < i t e m > < k e y > < s t r i n g > P l a t f o r m < / s t r i n g > < / k e y > < v a l u e > < i n t > 1 0 8 < / i n t > < / v a l u e > < / i t e m > < i t e m > < k e y > < s t r i n g > T i t l e < / s t r i n g > < / k e y > < v a l u e > < i n t > 7 6 < / i n t > < / v a l u e > < / i t e m > < i t e m > < k e y > < s t r i n g > P r i c e < / s t r i n g > < / k e y > < v a l u e > < i n t > 8 4 < / i n t > < / v a l u e > < / i t e m > < i t e m > < k e y > < s t r i n g > C u r r e n c y < / s t r i n g > < / k e y > < v a l u e > < i n t > 1 1 8 < / i n t > < / v a l u e > < / i t e m > < i t e m > < k e y > < s t r i n g > P r i c e   i n   � < / s t r i n g > < / k e y > < v a l u e > < i n t > 1 1 9 < / i n t > < / v a l u e > < / i t e m > < i t e m > < k e y > < s t r i n g > C o n d i t i o n < / s t r i n g > < / k e y > < v a l u e > < i n t > 1 2 1 < / i n t > < / v a l u e > < / i t e m > < i t e m > < k e y > < s t r i n g > C o n d i t i o n _ s t a n d a r d < / s t r i n g > < / k e y > < v a l u e > < i n t > 2 0 3 < / i n t > < / v a l u e > < / i t e m > < i t e m > < k e y > < s t r i n g > R e v i e w   s c o r e < / s t r i n g > < / k e y > < v a l u e > < i n t > 1 5 5 < / i n t > < / v a l u e > < / i t e m > < i t e m > < k e y > < s t r i n g > N r   o f   r e v i e w s < / s t r i n g > < / k e y > < v a l u e > < i n t > 1 5 0 < / i n t > < / v a l u e > < / i t e m > < i t e m > < k e y > < s t r i n g > L i n k < / s t r i n g > < / k e y > < v a l u e > < i n t > 7 5 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 P l a t f o r m 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 C u r r e n c y < / s t r i n g > < / k e y > < v a l u e > < i n t > 4 < / i n t > < / v a l u e > < / i t e m > < i t e m > < k e y > < s t r i n g > P r i c e   i n   � < / s t r i n g > < / k e y > < v a l u e > < i n t > 5 < / i n t > < / v a l u e > < / i t e m > < i t e m > < k e y > < s t r i n g > C o n d i t i o n < / s t r i n g > < / k e y > < v a l u e > < i n t > 6 < / i n t > < / v a l u e > < / i t e m > < i t e m > < k e y > < s t r i n g > C o n d i t i o n _ s t a n d a r d < / s t r i n g > < / k e y > < v a l u e > < i n t > 7 < / i n t > < / v a l u e > < / i t e m > < i t e m > < k e y > < s t r i n g > R e v i e w   s c o r e < / s t r i n g > < / k e y > < v a l u e > < i n t > 8 < / i n t > < / v a l u e > < / i t e m > < i t e m > < k e y > < s t r i n g > N r   o f   r e v i e w s < / s t r i n g > < / k e y > < v a l u e > < i n t > 9 < / i n t > < / v a l u e > < / i t e m > < i t e m > < k e y > < s t r i n g > L i n k 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 P r i c e   i n   � < / K e y > < / D i a g r a m O b j e c t K e y > < D i a g r a m O b j e c t K e y > < K e y > M e a s u r e s \ S u m   o f   P r i c e   i n   � \ T a g I n f o \ F o r m u l a < / K e y > < / D i a g r a m O b j e c t K e y > < D i a g r a m O b j e c t K e y > < K e y > M e a s u r e s \ S u m   o f   P r i c e   i n   � \ T a g I n f o \ V a l u e < / K e y > < / D i a g r a m O b j e c t K e y > < D i a g r a m O b j e c t K e y > < K e y > M e a s u r e s \ M i n   o f   P r i c e   i n   � < / K e y > < / D i a g r a m O b j e c t K e y > < D i a g r a m O b j e c t K e y > < K e y > M e a s u r e s \ M i n   o f   P r i c e   i n   � \ T a g I n f o \ F o r m u l a < / K e y > < / D i a g r a m O b j e c t K e y > < D i a g r a m O b j e c t K e y > < K e y > M e a s u r e s \ M i n   o f   P r i c e   i n   � \ T a g I n f o \ V a l u e < / K e y > < / D i a g r a m O b j e c t K e y > < D i a g r a m O b j e c t K e y > < K e y > M e a s u r e s \ M a x   o f   P r i c e   i n   � < / K e y > < / D i a g r a m O b j e c t K e y > < D i a g r a m O b j e c t K e y > < K e y > M e a s u r e s \ M a x   o f   P r i c e   i n   � \ T a g I n f o \ F o r m u l a < / K e y > < / D i a g r a m O b j e c t K e y > < D i a g r a m O b j e c t K e y > < K e y > M e a s u r e s \ M a x   o f   P r i c e   i n   � \ T a g I n f o \ V a l u e < / K e y > < / D i a g r a m O b j e c t K e y > < D i a g r a m O b j e c t K e y > < K e y > M e a s u r e s \ C o u n t   o f   T i t l e < / K e y > < / D i a g r a m O b j e c t K e y > < D i a g r a m O b j e c t K e y > < K e y > M e a s u r e s \ C o u n t   o f   T i t l e \ T a g I n f o \ F o r m u l a < / K e y > < / D i a g r a m O b j e c t K e y > < D i a g r a m O b j e c t K e y > < K e y > M e a s u r e s \ C o u n t   o f   T i t l e \ T a g I n f o \ V a l u e < / K e y > < / D i a g r a m O b j e c t K e y > < D i a g r a m O b j e c t K e y > < K e y > M e a s u r e s \ C o u n t   o f   R e v i e w   s c o r e < / K e y > < / D i a g r a m O b j e c t K e y > < D i a g r a m O b j e c t K e y > < K e y > M e a s u r e s \ C o u n t   o f   R e v i e w   s c o r e \ T a g I n f o \ F o r m u l a < / K e y > < / D i a g r a m O b j e c t K e y > < D i a g r a m O b j e c t K e y > < K e y > M e a s u r e s \ C o u n t   o f   R e v i e w   s c o r e \ T a g I n f o \ V a l u e < / K e y > < / D i a g r a m O b j e c t K e y > < D i a g r a m O b j e c t K e y > < K e y > M e a s u r e s \ M e d i a n < / K e y > < / D i a g r a m O b j e c t K e y > < D i a g r a m O b j e c t K e y > < K e y > M e a s u r e s \ M e d i a n \ T a g I n f o \ F o r m u l a < / K e y > < / D i a g r a m O b j e c t K e y > < D i a g r a m O b j e c t K e y > < K e y > M e a s u r e s \ M e d i a n \ T a g I n f o \ V a l u e < / K e y > < / D i a g r a m O b j e c t K e y > < D i a g r a m O b j e c t K e y > < K e y > C o l u m n s \ C o u n t r y < / K e y > < / D i a g r a m O b j e c t K e y > < D i a g r a m O b j e c t K e y > < K e y > C o l u m n s \ P l a t f o r m < / K e y > < / D i a g r a m O b j e c t K e y > < D i a g r a m O b j e c t K e y > < K e y > C o l u m n s \ T i t l e < / K e y > < / D i a g r a m O b j e c t K e y > < D i a g r a m O b j e c t K e y > < K e y > C o l u m n s \ P r i c e < / K e y > < / D i a g r a m O b j e c t K e y > < D i a g r a m O b j e c t K e y > < K e y > C o l u m n s \ C u r r e n c y < / K e y > < / D i a g r a m O b j e c t K e y > < D i a g r a m O b j e c t K e y > < K e y > C o l u m n s \ P r i c e   i n   � < / K e y > < / D i a g r a m O b j e c t K e y > < D i a g r a m O b j e c t K e y > < K e y > C o l u m n s \ C o n d i t i o n < / K e y > < / D i a g r a m O b j e c t K e y > < D i a g r a m O b j e c t K e y > < K e y > C o l u m n s \ C o n d i t i o n _ s t a n d a r d < / K e y > < / D i a g r a m O b j e c t K e y > < D i a g r a m O b j e c t K e y > < K e y > C o l u m n s \ R e v i e w   s c o r e < / K e y > < / D i a g r a m O b j e c t K e y > < D i a g r a m O b j e c t K e y > < K e y > C o l u m n s \ N r   o f   r e v i e w s < / K e y > < / D i a g r a m O b j e c t K e y > < D i a g r a m O b j e c t K e y > < K e y > C o l u m n s \ L i n k < / K e y > < / D i a g r a m O b j e c t K e y > < D i a g r a m O b j e c t K e y > < K e y > L i n k s \ & l t ; C o l u m n s \ S u m   o f   P r i c e   i n   � & g t ; - & l t ; M e a s u r e s \ P r i c e   i n   � & g t ; < / K e y > < / D i a g r a m O b j e c t K e y > < D i a g r a m O b j e c t K e y > < K e y > L i n k s \ & l t ; C o l u m n s \ S u m   o f   P r i c e   i n   � & g t ; - & l t ; M e a s u r e s \ P r i c e   i n   � & g t ; \ C O L U M N < / K e y > < / D i a g r a m O b j e c t K e y > < D i a g r a m O b j e c t K e y > < K e y > L i n k s \ & l t ; C o l u m n s \ S u m   o f   P r i c e   i n   � & g t ; - & l t ; M e a s u r e s \ P r i c e   i n   � & g t ; \ M E A S U R E < / K e y > < / D i a g r a m O b j e c t K e y > < D i a g r a m O b j e c t K e y > < K e y > L i n k s \ & l t ; C o l u m n s \ M i n   o f   P r i c e   i n   � & g t ; - & l t ; M e a s u r e s \ P r i c e   i n   � & g t ; < / K e y > < / D i a g r a m O b j e c t K e y > < D i a g r a m O b j e c t K e y > < K e y > L i n k s \ & l t ; C o l u m n s \ M i n   o f   P r i c e   i n   � & g t ; - & l t ; M e a s u r e s \ P r i c e   i n   � & g t ; \ C O L U M N < / K e y > < / D i a g r a m O b j e c t K e y > < D i a g r a m O b j e c t K e y > < K e y > L i n k s \ & l t ; C o l u m n s \ M i n   o f   P r i c e   i n   � & g t ; - & l t ; M e a s u r e s \ P r i c e   i n   � & g t ; \ M E A S U R E < / K e y > < / D i a g r a m O b j e c t K e y > < D i a g r a m O b j e c t K e y > < K e y > L i n k s \ & l t ; C o l u m n s \ M a x   o f   P r i c e   i n   � & g t ; - & l t ; M e a s u r e s \ P r i c e   i n   � & g t ; < / K e y > < / D i a g r a m O b j e c t K e y > < D i a g r a m O b j e c t K e y > < K e y > L i n k s \ & l t ; C o l u m n s \ M a x   o f   P r i c e   i n   � & g t ; - & l t ; M e a s u r e s \ P r i c e   i n   � & g t ; \ C O L U M N < / K e y > < / D i a g r a m O b j e c t K e y > < D i a g r a m O b j e c t K e y > < K e y > L i n k s \ & l t ; C o l u m n s \ M a x   o f   P r i c e   i n   � & g t ; - & l t ; M e a s u r e s \ P r i c e   i n   � & g t ; \ M E A S U R E < / K e y > < / D i a g r a m O b j e c t K e y > < D i a g r a m O b j e c t K e y > < K e y > L i n k s \ & l t ; C o l u m n s \ C o u n t   o f   T i t l e & g t ; - & l t ; M e a s u r e s \ T i t l e & g t ; < / K e y > < / D i a g r a m O b j e c t K e y > < D i a g r a m O b j e c t K e y > < K e y > L i n k s \ & l t ; C o l u m n s \ C o u n t   o f   T i t l e & g t ; - & l t ; M e a s u r e s \ T i t l e & g t ; \ C O L U M N < / K e y > < / D i a g r a m O b j e c t K e y > < D i a g r a m O b j e c t K e y > < K e y > L i n k s \ & l t ; C o l u m n s \ C o u n t   o f   T i t l e & g t ; - & l t ; M e a s u r e s \ T i t l e & g t ; \ M E A S U R E < / K e y > < / D i a g r a m O b j e c t K e y > < D i a g r a m O b j e c t K e y > < K e y > L i n k s \ & l t ; C o l u m n s \ C o u n t   o f   R e v i e w   s c o r e & g t ; - & l t ; M e a s u r e s \ R e v i e w   s c o r e & g t ; < / K e y > < / D i a g r a m O b j e c t K e y > < D i a g r a m O b j e c t K e y > < K e y > L i n k s \ & l t ; C o l u m n s \ C o u n t   o f   R e v i e w   s c o r e & g t ; - & l t ; M e a s u r e s \ R e v i e w   s c o r e & g t ; \ C O L U M N < / K e y > < / D i a g r a m O b j e c t K e y > < D i a g r a m O b j e c t K e y > < K e y > L i n k s \ & l t ; C o l u m n s \ C o u n t   o f   R e v i e w   s c o r e & g t ; - & l t ; M e a s u r e s \ R e v i e w 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 P r i c e   i n   � 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 i n   � 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 i n   � 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 P r i c e   i n   � 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 P r i c e   i n   � 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 P r i c e   i n   � 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 P r i c e   i n   � < / K e y > < / a : K e y > < a : V a l u e   i : t y p e = " M e a s u r e G r i d N o d e V i e w S t a t e " > < C o l u m n >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 P r i c e   i n   � 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 P r i c e   i n   � 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 T i t l e 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 T i t l e \ T a g I n f o \ F o r m u l a 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 T i t l e \ T a g I n f o \ V a l u e 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 R e v i e w   s c o r e 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 i n   � 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 C o l u m n s \ C o n d i t i o n _ s t a n d a r d 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  s c o r e 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  o f   r e v i e w s 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 P r i c e   i n   � & g t ; - & l t ; M e a s u r e s \ P r i c e   i n   � 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 i n   � & g t ; - & l t ; M e a s u r e s \ P r i c e   i n   � 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 i n   � & g t ; - & l t ; M e a s u r e s \ P r i c e   i n   � 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 P r i c e   i n   � & g t ; - & l t ; M e a s u r e s \ P r i c e   i n   � 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 P r i c e   i n   � & g t ; - & l t ; M e a s u r e s \ P r i c e   i n   � 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 P r i c e   i n   � & g t ; - & l t ; M e a s u r e s \ P r i c e   i n   � 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 P r i c e   i n   � & g t ; - & l t ; M e a s u r e s \ P r i c e   i n   � 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 P r i c e   i n   � & g t ; - & l t ; M e a s u r e s \ P r i c e   i n   � 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 P r i c e   i n   � & g t ; - & l t ; M e a s u r e s \ P r i c e   i n   � 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 T i t l e & g t ; - & l t ; M e a s u r e s \ T i t l e & g t ; 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 T i t l e & g t ; - & l t ; M e a s u r e s \ T i t l e & g t ; \ C O L U M N 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 T i t l e & g t ; - & l t ; M e a s u r e s \ T i t l e & g t ; \ M E A S U R E 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 R e v i e w   s c o r e & g t ; - & l t ; M e a s u r e s \ R e v i e w 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 R e v i e w   s c o r e & g t ; - & l t ; M e a s u r e s \ R e v i e w 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 R e v i e w   s c o r e & g t ; - & l t ; M e a s u r e s \ R e v i e w 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s q m i d = " 2 0 b b b 1 0 6 - 7 3 0 c - 4 e f 4 - 9 7 5 0 - 6 9 6 f 9 5 6 c 0 f 4 2 "   x m l n s = " h t t p : / / s c h e m a s . m i c r o s o f t . c o m / D a t a M a s h u p " > A A A A A C M T A A B Q S w M E F A A C A A g A J X + s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l f 6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+ s W l m 3 j O o e E A A A K W I A A B M A H A B G b 3 J t d W x h c y 9 T Z W N 0 a W 9 u M S 5 t I K I Y A C i g F A A A A A A A A A A A A A A A A A A A A A A A A A A A A O 1 c a 5 O i S J f + P h H z H 4 y a 2 I 3 u p a Y Q E M F 9 d 3 Z D L i K K o q g o d n R P I C A i 9 6 t g R 3 / Z 3 7 O / a n / J I p a W 1 + q q 3 v e d n Z 3 A i K r C z J N 5 T p 7 z Z J 6 T P N E d a k p k u E 5 l t P 8 L / e 3 n n 3 7 + K V z J g a Z W N E L O f q f o y m 8 V S 4 t + / q m S f + L A y r 8 + r K L I C / 8 V B G X P e N I W c v a k u D a 4 i D N w E b i b U A M T C D Q i z f 4 9 j G 1 b D j I w 1 O R A W f 2 H / 5 s x W L m O 9 k 9 w F U J 2 v 2 B c X + R / Y 8 d y F V N T / 9 k y b C P 6 D a 5 W H x 7 3 + k I 3 D h Q t V 9 k J X e e J c p X Y 1 p z o w 1 R b P J G u E + X P 4 Y f c p s f K p 7 3 8 7 t P W Z F U L w n z Q S e P u 8 8 t D M 4 5 W b m B s 5 d 1 a H 3 Y r I X L L t K C S f I G e o F + M L 9 A v 7 B f k l + W X 6 i 9 B / u P l z 9 G X d i 1 k m 8 8 f E B D n S 3 i z E F N 4 Y G K j q k r Y P X f N 2 O O Z M R s v t y N Y a w A A X I c 6 m Z r S W z V 1 + l 4 H h k c y 0 l Y R D N j O H B 5 U A L R N k 7 Q 3 E o x J d S 2 h I M D 2 I 3 l l y i q T h n Q a r P t Z L K Y e 5 T a 5 V q f e a J p p 1 / O j r t + d G r q e 6 u M E o w Q o b N C 2 a j U j R b L M Z L Z c z l A w A c B 6 r Z H W p R k G p p O N x l B J 1 u i A I 2 A b D r Y S V 9 u 2 G B b W J S S A E K S e + h g / b a i Q 3 p T J K t 9 G e U D D G s i y I U s h l 8 H z V j Z i E M k K Y z I E x L E S i b L X T z N H C V N J i t X V h L M 8 J t A 6 / m g M z 5 k W J Z E W 6 6 0 1 b G 7 b 0 L A 2 E E h H 7 a 0 6 S W 9 N a z Q 6 F s a y b U J O Y I Z p y l d r c z / 0 X c I N q y O R X 2 2 7 j p l o S b 3 L w G g 7 G O F 8 b 0 K K P k H g F M g 3 2 e m s R c s 9 n N v g g i Q i b G / Z i k y R Z V 2 i C / V S U Q 5 S X q 9 D s 3 4 6 r X M O i 7 O u 0 P U 6 / Q X e s E z N a E J 8 U L N g o x m E m t F O m k o D w a A M Y s C g y 2 0 o e 1 2 v x y s f E X z E X E 4 g K j C j F o 1 M + u L G E 0 1 P 6 8 k K h 9 t + Z M E a Y W Z M y L D 1 k D H 7 C 9 q E c u R v s o a P h s K W I d W + 7 Z t k w O J Y a 5 q g I m V Q 7 c m g G m x b 1 Z E u m E K N J b b g Y j l d G c 2 s 5 4 z 9 W d 3 0 e m N A H P F k v G y n q x Q j 4 o i l a s 1 M N 3 S u J 9 W 5 T B w Z B F n l t h P S a R I y B N G T K H a M u e 1 g i 6 r T 1 n u U g s t O 1 D A 6 R s 9 a x 4 y M N H u s 4 s n T k e p p L I 2 u Z + P Q 1 H n U n x J E P U t c L Z s E 0 1 Z / 0 r F q L F R b z N Q E s B R O V 5 p M K N L U h m P I q j 0 0 b X H e s Q g s r Q 6 H c j 3 h D H 2 0 W b h m i s v 5 k 8 W u x G m d 6 k A e 2 h J 7 P t m S 2 U b u S H x N x C H b I c K k R d H j w L W 3 w 4 T Z S B E Z u G x Y l c g m Q 4 u t 6 V g C c S T U W i h l z R t U h r R S k J 3 1 J S H t + u C 8 N R Z y v B j B J I w 6 c i D a P S G w E W o l 4 k H W p V 2 E 3 4 Y o M w 9 s F h N G a 6 5 J 9 N S W a n e 6 g D g h r N E I G 9 f g c F g N 9 C k j x F 2 6 S k Z a N O m G 9 q i / E l B h I Y w C g l + 6 k s q l f t s z b X u h T 6 L W U r I s H Q C g R r P h x Z L G k I r P 6 M m a 5 u F 6 x j Q 6 U 7 1 u h 7 T c t c l G M i d T r g d w Q 7 m 2 X T e b Z p M d T Y c d D 6 b F c I 5 2 Z m H f 7 a F 2 r 8 q v f U H e m F K 3 O x j L J C R S 6 r C t S K u Z I d n D s D s k q w Q 1 n / v y m J u r A O W 7 z m i x k K f N M E 5 7 E T 5 K 2 C C J o N C w A i m V m C X a q 4 s 4 q + K j q E u l 3 Z U u G 7 Y 6 Y I F E 9 c Z j t q H F / f 5 8 m W + k x F p t g j W s t S c y H b k K v t q Y r V C m M B K e o h s 7 y r S 2 C Y w 7 c 6 4 7 N z R m Q t g c 5 X m T 2 J R w S p k J f I 3 q k h n f V I V p W J + G V b 7 W c P y w S 1 P i y u N F f a F O I p A P 1 4 1 5 m 7 A 3 k x m a + R w u r b G l 6 V H b U b s v 2 N 4 0 8 m F M T 6 e h F b W r d d u V a 9 N q r V a t D 6 v d I d r H f F z S l g 4 5 8 G g E s k c D R m h L 8 U C l Z Y D O U m T c b U A O N / P 6 M J 8 g W r 4 N 6 Z 6 S V O v 6 b O w b o u 2 K M k 0 y i w n d b 4 l h j P h 9 i N B n E 8 j u m M N J s y k I p s f a v Q 6 x J t y a y U Z q C s C b b U L 3 z S o s m / N R h x / V t 6 G v x n a K N J s R 2 0 K c e W 6 u y m 7 E j o B 5 Y W 8 K I A z G J a 1 5 B A 9 h e A E 2 O J l m 4 v 6 G G W R t s k O 3 1 o S p U R w r c 3 N U 1 v t L G Z + M C d E X X X U 2 X A l Q t p S S 3 D c b G j c F o t p W o z D 1 e 3 g W 1 H r t K d U 3 N 7 B Z h x h J 5 L b d R N f n n g 2 g i 9 m a 8 1 q Q J W 4 Y D v W k f q 8 3 1 q f y R F 0 3 k 5 W 7 5 a a r 6 U D O 0 L H s 0 O K K i D D D k 7 o B I T f r q 3 W U c m Z W c 2 u Z u J n z g t + V O A g I + 0 Y v H N Y M 0 m 5 H n W 5 1 7 l l T f 0 Z x 8 3 A N h V K 3 G m 9 A U R S R / m a u i V O T M 3 W o j q / 8 1 A J j c j g T A 7 G q S p L o T w N 9 u H Y z f J h m v g 9 F K c r w b V l A C R U k M H W S y R 6 c D V u + 5 T Y G X G z M I 1 9 E R Q 5 0 I 3 Y I 4 r C E O h x v E 3 1 1 P a R k c q 4 m S U a L w 3 l + l P t V m r D E j t s O z Q U X M O M h G 4 b z 0 H X N s d 1 Z 8 K m P 1 w N r 1 M D Z Z b B R X S H u t B x b I S K g S 1 n 2 Z E x p y z m G B Y z R Q t E V u n Z 9 C u m B U T M N K b A a 4 u i Q Z D a E u m U a N R a D Z s J A z Z O s U r e 7 A 7 H t u U I r V f K 9 4 v C Z n q 1 l V z Q 6 + Z k h w G C c Z 4 1 Z q s v x 2 E i A C F w C q o p J q 2 q D E j V p B e B U l K W q Z G O h t J Y g h D F I O K u D U 0 X F a 2 S v E T Q p t r 3 p 1 w y B c Y Y 8 a E U N p L d V q 0 v B B H E A a G H A i M 8 B N E 9 m a 6 N e G 0 W g 3 s a x X u 5 t y 1 2 R 7 m y i I s u I a k u A o l E I 2 s W X d X R R x 7 B G a C w D A U F q s z a 2 9 S C c r S s x H 7 f H D U w D G k N u g W 2 r Z i N 2 q n g w V y E U C J e D s J m b j Y X x g g q A D c 4 v 1 z U + 0 b 0 Y B F A B X P K D q T K i k H r X E f G a U k 8 w D Z s u Q V g l 4 Q Z Q 8 y x K S 0 F J 5 T v c G t 2 i i 8 E 4 X i b M S s e S w W C w W B v o w E N S s C H F a b u d J S q + H W + z o N / u b 8 F O y M / W q T Z k u F l Q H 2 5 j h A u 2 2 6 0 I O 9 g W 6 D h I W y P 0 J d x w H V C L B + Z g C 6 L A h P c b a h B I u G Y 3 + g k / 3 k I g 3 k P 6 g w Y E c 0 m 3 t Y C W g 3 l a 5 5 0 k 0 Q E p G j g z E J 7 Q Q C z x O I C H w X q x 5 Z d 5 s b R u Q S j W X q M E s g Q a v T p V V V Q C q d a t Z T L w R 0 D D o K o C g I P A c k 5 j m g t U 6 x o y G 8 S N X r i e g c i U m j Q C b o t N u m m 2 Q N b E B u 8 i T t 1 O 0 H a q y k 3 d U t p 6 s 3 m o J V / K w N m v N N G U f i V / 7 T W F L j 0 e c E 2 S / p W l i o J w 1 5 M X v d e D n u v N X 8 e Z p x W S s u d Z h l K U k u A 6 L 0 8 f X k Z 8 3 j 9 + / v j x e Z p d N T w q i m F D 2 1 W m + 7 r 2 0 1 n z 5 2 f Z Q l W i B V F e g k d u Z S w v r E J h 8 f D U y n M t Z 4 T R h 7 O x j 5 V R b k w U a c F T 8 U B k f T d a G Y 7 + 4 e N j x Y k t 6 / C b T q N A F m U r 1 s I n O g j c 4 O N R K 5 1 6 s q P m S k n X i m 0 H e t G 5 7 x E 0 x Q 3 U f e e H m 0 Y + V h 4 O Y x 8 r X x 9 2 F r L q r j U y o n 3 3 r o k J 3 N h r B 9 p y 1 2 B p 8 p K U I 0 1 3 g 4 x V w 1 2 T s v + a r 6 o Y Y c t 6 M d Q L D O V 8 j i I S z w 2 H + U L N s r R g 9 5 Q 7 x t S i 3 A W D w 0 D F d V S j q P x P v z x b u I r t h S M b F r v T V 2 g O V 4 b n 5 e N 5 b y d W N O V X n P O G n e r 8 M j I J r M M 3 z t 1 D Y v d d V v c q 5 J N Z Z T W 2 I t 6 x s v 3 q d V n J 2 K O f 5 C S 3 Y O d K M l / e i Q o + M H T D o X L H H F r I Q C v U H N o i 1 x P y R 5 U o L M w D p u U O d J S D 5 3 J 3 R t k O N n l n o X j / 2 C t 8 5 F m y o u 0 N 0 D x D f f i 2 C 9 5 z I J 9 e g n h o O Q b z V O Q s q I e O G 8 E 9 d J 0 H + T j T I d i H h m P Q r 3 Q d g n / a c a n / B Q y H l m t Q H A 0 6 B c d V 4 4 U H r s F y V H k N m k P X F X h O T X 8 B 0 W n r K Z g O 7 b d A 9 d J 3 A q 6 X K J y D 7 C h 8 A 2 y n y s 9 B d 9 p z C b 6 j X 1 4 B 4 U l E L 8 F 4 N P Q O K A / 9 e 3 C + H F i C Z r v J 8 b w K X 8 6 r f c d z 8 4 c b J 9 v j a / j + B 8 L 5 L n r f g 9 Q f Q 9 + t / f H / E G K v w K e A x 9 3 9 9 u 1 + o n s + Z V 5 P d 5 d g u 3 F I f X 1 I d o m 1 y C 5 x E O T I z 5 4 z z T 5 R 7 l K 3 e J Q 4 b S U P 4 m d H b z H v 0 3 H O 8 + Z T D R c 9 N / W 9 I v O i / e 7 e g t 6 + u Q 7 u u F z H 3 9 U s K t 7 X X t r J r q c K S C j R d b C g h 5 c Z W o a V V 0 l 5 n + B u T g a P N E t T o l 3 b h 5 t a H i u a r K w q j h t V x l o a F W 8 f Z S N 3 w K e z t P h 5 V 3 g Y j v H w 8 Y 5 G 6 I 7 K c 7 P e o a 3 3 m j b 4 L d q g 9 6 j z A v e u N u Q t 2 u D 3 a B u 8 o q 3 2 F m 3 I u 7 Q J / F 1 t 6 F u 0 1 Q 7 a v q d p 8 v z C + + F j x Q 2 + K x 2 / S 3 r 3 T j x P v E H 0 N n H 6 R D z f x 9 + X 7 4 9 H A 1 o Q x m + U n / Q 5 n u z S 1 F 3 P 1 t / i W f S t n o V g / I 2 G Q c i p S U 2 1 O M L i M H L t F 4 P y 1 m M C u D B 6 d 3 b t p Z 8 t e 8 g v j a c H V Z 4 8 C v E b 1 U n R 9 X K C n u n e n Z u H e e + X 3 O 9 O D e 8 p b 2 / X o 2 8 p 7 m 5 W c N / u B B 6 7 e / p e u u 7 Z w y 9 B P B r + u f J v / 1 5 5 a O U 4 9 + Q g C n e A 3 + 3 0 j R u Y u + q g A M K 9 U Y y 2 C O R Y W U W v i / W 1 T Q 6 U n 3 8 y n D u r u K L M G K K k z E r K r K T M S s q s p M x K y q y k z E r K r K T M S s r s L 0 6 Z M U R J m Z W U W U m Z l Z R Z S Z m V l F l J m f 1 5 I F Z S Z i V l V l J m J W V W U m Y l Z f Y n o 8 z y S 2 N J m f 2 f U G b v Z 7 X o U c l q l a x W y W q V r F b J a p W s V s l q l a x W y W q V r N Z f n N W i R y W r V b J a J a t V s l o l q 1 W y W i W r 9 e e B W M l q l a x W y W q V r F b J a t 2 T V r V w Y b l + r M m q + 7 Y R 1 P m I t 1 B C F D 0 i O H 4 4 o Z s U X 9 J b F / R W f n s s 6 a 1 / J L 0 V B b F 2 6 u F C g V r Z J 5 U T 9 x b t R e t l 2 L C H x 4 d J K E d u 8 T f f W o / P 0 s F h 2 A 4 1 J z n s x W 3 f z u i z C + V X 9 J k q R / I p g T Y 6 E F p 7 G 0 n X X h i O 9 u H r 8 3 + 6 + H j 4 p 2 S P B / b t v c l v r + B 0 k C P b t 9 G 3 6 3 g B 3 6 2 k 9 / U c g 7 E T B X k 6 / v a e 3 X K p / 3 q 7 7 B b 6 9 9 o w z y a e K v n L 7 Z 0 L j 0 K v h f R q A 5 1 F d G D J 0 d I N 7 P O y 8 + i n c f H w W k m 6 v 5 v c k D j z 3 s 3 i 9 s K X x 9 1 1 s l B y J T t 6 b v z h j d t + k e N A d s K d 1 f u Z d p 3 h N c 6 g Y q m H u 1 O U C 1 W c / N q k B f f Q C 9 2 G 7 5 k N V 9 g 1 l p V P h + V 9 L t 4 e T o S H S r T S n M q n Q v f n n z Q r 1 K 7 l G G J w L l f 5 l w r 0 B G F 7 8 d 2 r u l c 2 B P T G H Q F d b I l j u I + x P Y b w N E w X m + d P C H n 4 H Z C H L j G / W 2 / F c C r / / Z / / d Y a 2 N 7 9 N u D L m V p p 4 1 X 7 k + 6 f w 2 Y a 9 6 V / O c M z X F v D K l e 3 K n J M V v D M U t T c v B T p b y 2 u o E L T E 0 D a V M L 9 / a x c r v A g u / M p O u D L 0 R z f D G W I u t 8 S Z r c e o 3 D 5 i 4 H s Z 8 m p V + U T 9 o O I u K 0 E x / b H w e X g t T y J v P B b g P 8 Y T l w s 4 u O a 8 e r p a w 1 U F p b i e k T / f q q H o V N G s p 7 2 F 0 d Q N z I X r m h 8 + f v 3 U z y P / 2 8 P J 8 I f P 3 z 4 9 E z i f f y S / 7 F X u A X x w X J F U o r x M L P L a i R f P O w 4 u v R C / k Z m K 9 P j i 7 h s D X n x / N e 4 k F O c D L + J S d F q u n p d 4 V t F / G a d C Q H a y o r O I 2 e m M 5 / E 7 8 + B p 5 I j e / c r 3 O 1 F 7 H l p G 7 C x i J w M v A 8 Y 6 U b 3 2 t F v 1 / y p k T V v e u s 4 P h + 1 k e B m 6 P z h 0 z 7 f I 2 4 f k x U X z J E 6 P p w f s 4 2 H P v u N 2 9 x y o 8 7 P / 9 3 y 9 e T J X T m v k 0 / 5 d / b u 7 w O / L X 6 j y U i F f S i 3 l X U 8 h V n 0 W O 5 f 5 w a v C x a 3 x 6 z 3 z 7 9 w a 3 n N B P b 8 + / B F p 9 8 5 a f i w d P / z t f w B Q S w E C L Q A U A A I A C A A l f 6 x a I u Q 5 / K M A A A D 2 A A A A E g A A A A A A A A A A A A A A A A A A A A A A Q 2 9 u Z m l n L 1 B h Y 2 t h Z 2 U u e G 1 s U E s B A i 0 A F A A C A A g A J X + s W g / K 6 a u k A A A A 6 Q A A A B M A A A A A A A A A A A A A A A A A 7 w A A A F t D b 2 5 0 Z W 5 0 X 1 R 5 c G V z X S 5 4 b W x Q S w E C L Q A U A A I A C A A l f 6 x a W b e M 6 h 4 Q A A A p Y g A A E w A A A A A A A A A A A A A A A A D g A Q A A R m 9 y b X V s Y X M v U 2 V j d G l v b j E u b V B L B Q Y A A A A A A w A D A M I A A A B L E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i Q A A A A A A A I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Q m F 5 X 0 R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w Y m M 0 Y z E t N m M x N S 0 0 Y T V k L W I z M 2 U t Y j B l Z T c 3 O T h j M G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F B Q U F B Q U F B Q U F B P S I g L z 4 8 R W 5 0 c n k g V H l w Z T 0 i R m l s b E x h c 3 R V c G R h d G V k I i B W Y W x 1 Z T 0 i Z D I w M j U t M D U t M D V U M T A 6 N D k 6 N D M u M j k x N D Q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X V l c n k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N v b H V t b j E u d G l 0 b G U m c X V v d D s s J n F 1 b 3 Q 7 Q 2 9 s d W 1 u M S 5 w c m l j Z S 5 2 Y W x 1 Z S Z x d W 9 0 O y w m c X V v d D t D b 2 x 1 b W 4 x L n B y a W N l L m N 1 c n J l b m N 5 J n F 1 b 3 Q 7 L C Z x d W 9 0 O 0 N v b H V t b j E u Y 2 9 u Z G l 0 a W 9 u J n F 1 b 3 Q 7 L C Z x d W 9 0 O 0 N v b H V t b j E u Y 2 9 u Z G l 0 a W 9 u S W Q m c X V v d D s s J n F 1 b 3 Q 7 Q 2 9 s d W 1 u M S 5 p d G V t V 2 V i V X J s J n F 1 b 3 Q 7 L C Z x d W 9 0 O 0 N v b H V t b j E u d G 9 w U m F 0 Z W R C d X l p b m d F e H B l c m l l b m N l J n F 1 b 3 Q 7 L C Z x d W 9 0 O 0 N v b H V t b j E u b G l z d G l u Z 0 1 h c m t l d H B s Y W N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m F 5 X 0 R F L 0 F 1 d G 9 S Z W 1 v d m V k Q 2 9 s d W 1 u c z E u e 0 N v b H V t b j E u d G l 0 b G U s M H 0 m c X V v d D s s J n F 1 b 3 Q 7 U 2 V j d G l v b j E v Z U J h e V 9 E R S 9 B d X R v U m V t b 3 Z l Z E N v b H V t b n M x L n t D b 2 x 1 b W 4 x L n B y a W N l L n Z h b H V l L D F 9 J n F 1 b 3 Q 7 L C Z x d W 9 0 O 1 N l Y 3 R p b 2 4 x L 2 V C Y X l f R E U v Q X V 0 b 1 J l b W 9 2 Z W R D b 2 x 1 b W 5 z M S 5 7 Q 2 9 s d W 1 u M S 5 w c m l j Z S 5 j d X J y Z W 5 j e S w y f S Z x d W 9 0 O y w m c X V v d D t T Z W N 0 a W 9 u M S 9 l Q m F 5 X 0 R F L 0 F 1 d G 9 S Z W 1 v d m V k Q 2 9 s d W 1 u c z E u e 0 N v b H V t b j E u Y 2 9 u Z G l 0 a W 9 u L D N 9 J n F 1 b 3 Q 7 L C Z x d W 9 0 O 1 N l Y 3 R p b 2 4 x L 2 V C Y X l f R E U v Q X V 0 b 1 J l b W 9 2 Z W R D b 2 x 1 b W 5 z M S 5 7 Q 2 9 s d W 1 u M S 5 j b 2 5 k a X R p b 2 5 J Z C w 0 f S Z x d W 9 0 O y w m c X V v d D t T Z W N 0 a W 9 u M S 9 l Q m F 5 X 0 R F L 0 F 1 d G 9 S Z W 1 v d m V k Q 2 9 s d W 1 u c z E u e 0 N v b H V t b j E u a X R l b V d l Y l V y b C w 1 f S Z x d W 9 0 O y w m c X V v d D t T Z W N 0 a W 9 u M S 9 l Q m F 5 X 0 R F L 0 F 1 d G 9 S Z W 1 v d m V k Q 2 9 s d W 1 u c z E u e 0 N v b H V t b j E u d G 9 w U m F 0 Z W R C d X l p b m d F e H B l c m l l b m N l L D Z 9 J n F 1 b 3 Q 7 L C Z x d W 9 0 O 1 N l Y 3 R p b 2 4 x L 2 V C Y X l f R E U v Q X V 0 b 1 J l b W 9 2 Z W R D b 2 x 1 b W 5 z M S 5 7 Q 2 9 s d W 1 u M S 5 s a X N 0 a W 5 n T W F y a 2 V 0 c G x h Y 2 V J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Q m F 5 X 0 R F L 0 F 1 d G 9 S Z W 1 v d m V k Q 2 9 s d W 1 u c z E u e 0 N v b H V t b j E u d G l 0 b G U s M H 0 m c X V v d D s s J n F 1 b 3 Q 7 U 2 V j d G l v b j E v Z U J h e V 9 E R S 9 B d X R v U m V t b 3 Z l Z E N v b H V t b n M x L n t D b 2 x 1 b W 4 x L n B y a W N l L n Z h b H V l L D F 9 J n F 1 b 3 Q 7 L C Z x d W 9 0 O 1 N l Y 3 R p b 2 4 x L 2 V C Y X l f R E U v Q X V 0 b 1 J l b W 9 2 Z W R D b 2 x 1 b W 5 z M S 5 7 Q 2 9 s d W 1 u M S 5 w c m l j Z S 5 j d X J y Z W 5 j e S w y f S Z x d W 9 0 O y w m c X V v d D t T Z W N 0 a W 9 u M S 9 l Q m F 5 X 0 R F L 0 F 1 d G 9 S Z W 1 v d m V k Q 2 9 s d W 1 u c z E u e 0 N v b H V t b j E u Y 2 9 u Z G l 0 a W 9 u L D N 9 J n F 1 b 3 Q 7 L C Z x d W 9 0 O 1 N l Y 3 R p b 2 4 x L 2 V C Y X l f R E U v Q X V 0 b 1 J l b W 9 2 Z W R D b 2 x 1 b W 5 z M S 5 7 Q 2 9 s d W 1 u M S 5 j b 2 5 k a X R p b 2 5 J Z C w 0 f S Z x d W 9 0 O y w m c X V v d D t T Z W N 0 a W 9 u M S 9 l Q m F 5 X 0 R F L 0 F 1 d G 9 S Z W 1 v d m V k Q 2 9 s d W 1 u c z E u e 0 N v b H V t b j E u a X R l b V d l Y l V y b C w 1 f S Z x d W 9 0 O y w m c X V v d D t T Z W N 0 a W 9 u M S 9 l Q m F 5 X 0 R F L 0 F 1 d G 9 S Z W 1 v d m V k Q 2 9 s d W 1 u c z E u e 0 N v b H V t b j E u d G 9 w U m F 0 Z W R C d X l p b m d F e H B l c m l l b m N l L D Z 9 J n F 1 b 3 Q 7 L C Z x d W 9 0 O 1 N l Y 3 R p b 2 4 x L 2 V C Y X l f R E U v Q X V 0 b 1 J l b W 9 2 Z W R D b 2 x 1 b W 5 z M S 5 7 Q 2 9 s d W 1 u M S 5 s a X N 0 a W 5 n T W F y a 2 V 0 c G x h Y 2 V J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U J h e V 9 E R S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E U v a X R l b V N 1 b W 1 h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E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E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E R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E U v R X h w Y W 5 k Z W Q l M j B D b 2 x 1 b W 4 x L n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E R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E R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d i Z m U 4 Y 2 Q t M T N j M S 0 0 Y j V h L W J m N z U t M m R k M G I 1 N z B h N D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x h c 3 R V c G R h d G V k I i B W Y W x 1 Z T 0 i Z D I w M j U t M D U t M D V U M T A 6 N D k 6 N D M u M j k 4 O T Q 0 M 1 o i I C 8 + P E V u d H J 5 I F R 5 c G U 9 I k Z p b G x D b 2 x 1 b W 5 U e X B l c y I g V m F s d W U 9 I n N B Q U F B Q U F B Q U F B Q T 0 i I C 8 + P E V u d H J 5 I F R 5 c G U 9 I k Z p b G x D b 2 x 1 b W 5 O Y W 1 l c y I g V m F s d W U 9 I n N b J n F 1 b 3 Q 7 Q 2 9 s d W 1 u M S 5 0 a X R s Z S Z x d W 9 0 O y w m c X V v d D t D b 2 x 1 b W 4 x L n B y a W N l L n Z h b H V l J n F 1 b 3 Q 7 L C Z x d W 9 0 O 0 N v b H V t b j E u c H J p Y 2 U u Y 3 V y c m V u Y 3 k m c X V v d D s s J n F 1 b 3 Q 7 Q 2 9 s d W 1 u M S 5 j b 2 5 k a X R p b 2 4 m c X V v d D s s J n F 1 b 3 Q 7 Q 2 9 s d W 1 u M S 5 j b 2 5 k a X R p b 2 5 J Z C Z x d W 9 0 O y w m c X V v d D t D b 2 x 1 b W 4 x L m l 0 Z W 1 X Z W J V c m w m c X V v d D s s J n F 1 b 3 Q 7 Q 2 9 s d W 1 u M S 5 0 b 3 B S Y X R l Z E J 1 e W l u Z 0 V 4 c G V y a W V u Y 2 U m c X V v d D s s J n F 1 b 3 Q 7 Q 2 9 s d W 1 u M S 5 s a X N 0 a W 5 n T W F y a 2 V 0 c G x h Y 2 V J Z C Z x d W 9 0 O 1 0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C Y X l f R 0 I v Q X V 0 b 1 J l b W 9 2 Z W R D b 2 x 1 b W 5 z M S 5 7 Q 2 9 s d W 1 u M S 5 0 a X R s Z S w w f S Z x d W 9 0 O y w m c X V v d D t T Z W N 0 a W 9 u M S 9 l Q m F 5 X 0 d C L 0 F 1 d G 9 S Z W 1 v d m V k Q 2 9 s d W 1 u c z E u e 0 N v b H V t b j E u c H J p Y 2 U u d m F s d W U s M X 0 m c X V v d D s s J n F 1 b 3 Q 7 U 2 V j d G l v b j E v Z U J h e V 9 H Q i 9 B d X R v U m V t b 3 Z l Z E N v b H V t b n M x L n t D b 2 x 1 b W 4 x L n B y a W N l L m N 1 c n J l b m N 5 L D J 9 J n F 1 b 3 Q 7 L C Z x d W 9 0 O 1 N l Y 3 R p b 2 4 x L 2 V C Y X l f R 0 I v Q X V 0 b 1 J l b W 9 2 Z W R D b 2 x 1 b W 5 z M S 5 7 Q 2 9 s d W 1 u M S 5 j b 2 5 k a X R p b 2 4 s M 3 0 m c X V v d D s s J n F 1 b 3 Q 7 U 2 V j d G l v b j E v Z U J h e V 9 H Q i 9 B d X R v U m V t b 3 Z l Z E N v b H V t b n M x L n t D b 2 x 1 b W 4 x L m N v b m R p d G l v b k l k L D R 9 J n F 1 b 3 Q 7 L C Z x d W 9 0 O 1 N l Y 3 R p b 2 4 x L 2 V C Y X l f R 0 I v Q X V 0 b 1 J l b W 9 2 Z W R D b 2 x 1 b W 5 z M S 5 7 Q 2 9 s d W 1 u M S 5 p d G V t V 2 V i V X J s L D V 9 J n F 1 b 3 Q 7 L C Z x d W 9 0 O 1 N l Y 3 R p b 2 4 x L 2 V C Y X l f R 0 I v Q X V 0 b 1 J l b W 9 2 Z W R D b 2 x 1 b W 5 z M S 5 7 Q 2 9 s d W 1 u M S 5 0 b 3 B S Y X R l Z E J 1 e W l u Z 0 V 4 c G V y a W V u Y 2 U s N n 0 m c X V v d D s s J n F 1 b 3 Q 7 U 2 V j d G l v b j E v Z U J h e V 9 H Q i 9 B d X R v U m V t b 3 Z l Z E N v b H V t b n M x L n t D b 2 x 1 b W 4 x L m x p c 3 R p b m d N Y X J r Z X R w b G F j Z U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C Y X l f R 0 I v Q X V 0 b 1 J l b W 9 2 Z W R D b 2 x 1 b W 5 z M S 5 7 Q 2 9 s d W 1 u M S 5 0 a X R s Z S w w f S Z x d W 9 0 O y w m c X V v d D t T Z W N 0 a W 9 u M S 9 l Q m F 5 X 0 d C L 0 F 1 d G 9 S Z W 1 v d m V k Q 2 9 s d W 1 u c z E u e 0 N v b H V t b j E u c H J p Y 2 U u d m F s d W U s M X 0 m c X V v d D s s J n F 1 b 3 Q 7 U 2 V j d G l v b j E v Z U J h e V 9 H Q i 9 B d X R v U m V t b 3 Z l Z E N v b H V t b n M x L n t D b 2 x 1 b W 4 x L n B y a W N l L m N 1 c n J l b m N 5 L D J 9 J n F 1 b 3 Q 7 L C Z x d W 9 0 O 1 N l Y 3 R p b 2 4 x L 2 V C Y X l f R 0 I v Q X V 0 b 1 J l b W 9 2 Z W R D b 2 x 1 b W 5 z M S 5 7 Q 2 9 s d W 1 u M S 5 j b 2 5 k a X R p b 2 4 s M 3 0 m c X V v d D s s J n F 1 b 3 Q 7 U 2 V j d G l v b j E v Z U J h e V 9 H Q i 9 B d X R v U m V t b 3 Z l Z E N v b H V t b n M x L n t D b 2 x 1 b W 4 x L m N v b m R p d G l v b k l k L D R 9 J n F 1 b 3 Q 7 L C Z x d W 9 0 O 1 N l Y 3 R p b 2 4 x L 2 V C Y X l f R 0 I v Q X V 0 b 1 J l b W 9 2 Z W R D b 2 x 1 b W 5 z M S 5 7 Q 2 9 s d W 1 u M S 5 p d G V t V 2 V i V X J s L D V 9 J n F 1 b 3 Q 7 L C Z x d W 9 0 O 1 N l Y 3 R p b 2 4 x L 2 V C Y X l f R 0 I v Q X V 0 b 1 J l b W 9 2 Z W R D b 2 x 1 b W 5 z M S 5 7 Q 2 9 s d W 1 u M S 5 0 b 3 B S Y X R l Z E J 1 e W l u Z 0 V 4 c G V y a W V u Y 2 U s N n 0 m c X V v d D s s J n F 1 b 3 Q 7 U 2 V j d G l v b j E v Z U J h e V 9 H Q i 9 B d X R v U m V t b 3 Z l Z E N v b H V t b n M x L n t D b 2 x 1 b W 4 x L m x p c 3 R p b m d N Y X J r Z X R w b G F j Z U l k L D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V C Y X l f R 0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Q m F 5 X 0 d C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p d G V t U 3 V t b W F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F e H B h b m R l Z C U y M E N v b H V t b j E u c H J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N 2 Y 0 N z g z L W E y Z T Q t N D Z m N y 0 5 Y m V k L T c 4 Y j B m M m R m M T c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U J h e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D o 0 O T o 0 N i 4 4 M D k w N z Q x W i I g L z 4 8 R W 5 0 c n k g V H l w Z T 0 i R m l s b E N v b H V t b l R 5 c G V z I i B W Y W x 1 Z T 0 i c 0 F B Q U F C U U F B Q U F B Q U F B P T 0 i I C 8 + P E V u d H J 5 I F R 5 c G U 9 I k Z p b G x D b 2 x 1 b W 5 O Y W 1 l c y I g V m F s d W U 9 I n N b J n F 1 b 3 Q 7 Q 2 9 1 b n R y e S Z x d W 9 0 O y w m c X V v d D t Q b G F 0 Z m 9 y b S Z x d W 9 0 O y w m c X V v d D t U a X R s Z S Z x d W 9 0 O y w m c X V v d D t Q c m l j Z S Z x d W 9 0 O y w m c X V v d D t D d X J y Z W 5 j e S Z x d W 9 0 O y w m c X V v d D t Q c m l j Z S B p b i D i g q w m c X V v d D s s J n F 1 b 3 Q 7 Q 2 9 u Z G l 0 a W 9 u J n F 1 b 3 Q 7 L C Z x d W 9 0 O 1 J l d m l l d y B z Y 2 9 y Z S Z x d W 9 0 O y w m c X V v d D t O c i B v Z i B y Z X Z p Z X d z J n F 1 b 3 Q 7 L C Z x d W 9 0 O 0 x p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U J h e V 9 k Y X R h L 0 F 1 d G 9 S Z W 1 v d m V k Q 2 9 s d W 1 u c z E u e 0 N v d W 5 0 c n k s M H 0 m c X V v d D s s J n F 1 b 3 Q 7 U 2 V j d G l v b j E v Z U J h e V 9 k Y X R h L 0 F 1 d G 9 S Z W 1 v d m V k Q 2 9 s d W 1 u c z E u e 1 B s Y X R m b 3 J t L D F 9 J n F 1 b 3 Q 7 L C Z x d W 9 0 O 1 N l Y 3 R p b 2 4 x L 2 V C Y X l f Z G F 0 Y S 9 B d X R v U m V t b 3 Z l Z E N v b H V t b n M x L n t U a X R s Z S w y f S Z x d W 9 0 O y w m c X V v d D t T Z W N 0 a W 9 u M S 9 l Q m F 5 X 2 R h d G E v Q X V 0 b 1 J l b W 9 2 Z W R D b 2 x 1 b W 5 z M S 5 7 U H J p Y 2 U s M 3 0 m c X V v d D s s J n F 1 b 3 Q 7 U 2 V j d G l v b j E v Z U J h e V 9 k Y X R h L 0 F 1 d G 9 S Z W 1 v d m V k Q 2 9 s d W 1 u c z E u e 0 N 1 c n J l b m N 5 L D R 9 J n F 1 b 3 Q 7 L C Z x d W 9 0 O 1 N l Y 3 R p b 2 4 x L 2 V C Y X l f Z G F 0 Y S 9 B d X R v U m V t b 3 Z l Z E N v b H V t b n M x L n t Q c m l j Z S B p b i D i g q w s N X 0 m c X V v d D s s J n F 1 b 3 Q 7 U 2 V j d G l v b j E v Z U J h e V 9 k Y X R h L 0 F 1 d G 9 S Z W 1 v d m V k Q 2 9 s d W 1 u c z E u e 0 N v b m R p d G l v b i w 2 f S Z x d W 9 0 O y w m c X V v d D t T Z W N 0 a W 9 u M S 9 l Q m F 5 X 2 R h d G E v Q X V 0 b 1 J l b W 9 2 Z W R D b 2 x 1 b W 5 z M S 5 7 U m V 2 a W V 3 I H N j b 3 J l L D d 9 J n F 1 b 3 Q 7 L C Z x d W 9 0 O 1 N l Y 3 R p b 2 4 x L 2 V C Y X l f Z G F 0 Y S 9 B d X R v U m V t b 3 Z l Z E N v b H V t b n M x L n t O c i B v Z i B y Z X Z p Z X d z L D h 9 J n F 1 b 3 Q 7 L C Z x d W 9 0 O 1 N l Y 3 R p b 2 4 x L 2 V C Y X l f Z G F 0 Y S 9 B d X R v U m V t b 3 Z l Z E N v b H V t b n M x L n t M a W 5 r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Q m F 5 X 2 R h d G E v Q X V 0 b 1 J l b W 9 2 Z W R D b 2 x 1 b W 5 z M S 5 7 Q 2 9 1 b n R y e S w w f S Z x d W 9 0 O y w m c X V v d D t T Z W N 0 a W 9 u M S 9 l Q m F 5 X 2 R h d G E v Q X V 0 b 1 J l b W 9 2 Z W R D b 2 x 1 b W 5 z M S 5 7 U G x h d G Z v c m 0 s M X 0 m c X V v d D s s J n F 1 b 3 Q 7 U 2 V j d G l v b j E v Z U J h e V 9 k Y X R h L 0 F 1 d G 9 S Z W 1 v d m V k Q 2 9 s d W 1 u c z E u e 1 R p d G x l L D J 9 J n F 1 b 3 Q 7 L C Z x d W 9 0 O 1 N l Y 3 R p b 2 4 x L 2 V C Y X l f Z G F 0 Y S 9 B d X R v U m V t b 3 Z l Z E N v b H V t b n M x L n t Q c m l j Z S w z f S Z x d W 9 0 O y w m c X V v d D t T Z W N 0 a W 9 u M S 9 l Q m F 5 X 2 R h d G E v Q X V 0 b 1 J l b W 9 2 Z W R D b 2 x 1 b W 5 z M S 5 7 Q 3 V y c m V u Y 3 k s N H 0 m c X V v d D s s J n F 1 b 3 Q 7 U 2 V j d G l v b j E v Z U J h e V 9 k Y X R h L 0 F 1 d G 9 S Z W 1 v d m V k Q 2 9 s d W 1 u c z E u e 1 B y a W N l I G l u I O K C r C w 1 f S Z x d W 9 0 O y w m c X V v d D t T Z W N 0 a W 9 u M S 9 l Q m F 5 X 2 R h d G E v Q X V 0 b 1 J l b W 9 2 Z W R D b 2 x 1 b W 5 z M S 5 7 Q 2 9 u Z G l 0 a W 9 u L D Z 9 J n F 1 b 3 Q 7 L C Z x d W 9 0 O 1 N l Y 3 R p b 2 4 x L 2 V C Y X l f Z G F 0 Y S 9 B d X R v U m V t b 3 Z l Z E N v b H V t b n M x L n t S Z X Z p Z X c g c 2 N v c m U s N 3 0 m c X V v d D s s J n F 1 b 3 Q 7 U 2 V j d G l v b j E v Z U J h e V 9 k Y X R h L 0 F 1 d G 9 S Z W 1 v d m V k Q 2 9 s d W 1 u c z E u e 0 5 y I G 9 m I H J l d m l l d 3 M s O H 0 m c X V v d D s s J n F 1 b 3 Q 7 U 2 V j d G l v b j E v Z U J h e V 9 k Y X R h L 0 F 1 d G 9 S Z W 1 v d m V k Q 2 9 s d W 1 u c z E u e 0 x p b m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C Y X l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x Y j Y z O G Y t N j A 5 N C 0 0 O T Q w L T g x M m U t M T E 1 M m Z m M m V j Y m U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U t M D U t M D V U M T A 6 N D k 6 N D M u M z A 1 O T U 3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C Y X l f R 0 I v Q X V 0 b 1 J l b W 9 2 Z W R D b 2 x 1 b W 5 z M S 5 7 Q 2 9 s d W 1 u M S 5 0 a X R s Z S w w f S Z x d W 9 0 O y w m c X V v d D t T Z W N 0 a W 9 u M S 9 l Q m F 5 X 0 d C L 0 F 1 d G 9 S Z W 1 v d m V k Q 2 9 s d W 1 u c z E u e 0 N v b H V t b j E u c H J p Y 2 U u d m F s d W U s M X 0 m c X V v d D s s J n F 1 b 3 Q 7 U 2 V j d G l v b j E v Z U J h e V 9 H Q i 9 B d X R v U m V t b 3 Z l Z E N v b H V t b n M x L n t D b 2 x 1 b W 4 x L n B y a W N l L m N 1 c n J l b m N 5 L D J 9 J n F 1 b 3 Q 7 L C Z x d W 9 0 O 1 N l Y 3 R p b 2 4 x L 2 V C Y X l f R 0 I v Q X V 0 b 1 J l b W 9 2 Z W R D b 2 x 1 b W 5 z M S 5 7 Q 2 9 s d W 1 u M S 5 j b 2 5 k a X R p b 2 4 s M 3 0 m c X V v d D s s J n F 1 b 3 Q 7 U 2 V j d G l v b j E v Z U J h e V 9 H Q i 9 B d X R v U m V t b 3 Z l Z E N v b H V t b n M x L n t D b 2 x 1 b W 4 x L m N v b m R p d G l v b k l k L D R 9 J n F 1 b 3 Q 7 L C Z x d W 9 0 O 1 N l Y 3 R p b 2 4 x L 2 V C Y X l f R 0 I v Q X V 0 b 1 J l b W 9 2 Z W R D b 2 x 1 b W 5 z M S 5 7 Q 2 9 s d W 1 u M S 5 p d G V t V 2 V i V X J s L D V 9 J n F 1 b 3 Q 7 L C Z x d W 9 0 O 1 N l Y 3 R p b 2 4 x L 2 V C Y X l f R 0 I v Q X V 0 b 1 J l b W 9 2 Z W R D b 2 x 1 b W 5 z M S 5 7 Q 2 9 s d W 1 u M S 5 0 b 3 B S Y X R l Z E J 1 e W l u Z 0 V 4 c G V y a W V u Y 2 U s N n 0 m c X V v d D s s J n F 1 b 3 Q 7 U 2 V j d G l v b j E v Z U J h e V 9 H Q i 9 B d X R v U m V t b 3 Z l Z E N v b H V t b n M x L n t D b 2 x 1 b W 4 x L m x p c 3 R p b m d N Y X J r Z X R w b G F j Z U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C Y X l f R 0 I v Q X V 0 b 1 J l b W 9 2 Z W R D b 2 x 1 b W 5 z M S 5 7 Q 2 9 s d W 1 u M S 5 0 a X R s Z S w w f S Z x d W 9 0 O y w m c X V v d D t T Z W N 0 a W 9 u M S 9 l Q m F 5 X 0 d C L 0 F 1 d G 9 S Z W 1 v d m V k Q 2 9 s d W 1 u c z E u e 0 N v b H V t b j E u c H J p Y 2 U u d m F s d W U s M X 0 m c X V v d D s s J n F 1 b 3 Q 7 U 2 V j d G l v b j E v Z U J h e V 9 H Q i 9 B d X R v U m V t b 3 Z l Z E N v b H V t b n M x L n t D b 2 x 1 b W 4 x L n B y a W N l L m N 1 c n J l b m N 5 L D J 9 J n F 1 b 3 Q 7 L C Z x d W 9 0 O 1 N l Y 3 R p b 2 4 x L 2 V C Y X l f R 0 I v Q X V 0 b 1 J l b W 9 2 Z W R D b 2 x 1 b W 5 z M S 5 7 Q 2 9 s d W 1 u M S 5 j b 2 5 k a X R p b 2 4 s M 3 0 m c X V v d D s s J n F 1 b 3 Q 7 U 2 V j d G l v b j E v Z U J h e V 9 H Q i 9 B d X R v U m V t b 3 Z l Z E N v b H V t b n M x L n t D b 2 x 1 b W 4 x L m N v b m R p d G l v b k l k L D R 9 J n F 1 b 3 Q 7 L C Z x d W 9 0 O 1 N l Y 3 R p b 2 4 x L 2 V C Y X l f R 0 I v Q X V 0 b 1 J l b W 9 2 Z W R D b 2 x 1 b W 5 z M S 5 7 Q 2 9 s d W 1 u M S 5 p d G V t V 2 V i V X J s L D V 9 J n F 1 b 3 Q 7 L C Z x d W 9 0 O 1 N l Y 3 R p b 2 4 x L 2 V C Y X l f R 0 I v Q X V 0 b 1 J l b W 9 2 Z W R D b 2 x 1 b W 5 z M S 5 7 Q 2 9 s d W 1 u M S 5 0 b 3 B S Y X R l Z E J 1 e W l u Z 0 V 4 c G V y a W V u Y 2 U s N n 0 m c X V v d D s s J n F 1 b 3 Q 7 U 2 V j d G l v b j E v Z U J h e V 9 H Q i 9 B d X R v U m V t b 3 Z l Z E N v b H V t b n M x L n t D b 2 x 1 b W 4 x L m x p c 3 R p b m d N Y X J r Z X R w b G F j Z U l k L D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U J h e V 9 F U y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a X R l b V N 1 b W 1 h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F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R X h w Y W 5 k Z W Q l M j B D b 2 x 1 b W 4 x L n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F U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E R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k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k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k Y X R h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E y N T I 4 Y 2 Q t M G I 5 N i 0 0 M W V m L T k 0 N z M t Z D A y N z c z M z c 5 O G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1 f Z G F 0 Y S 9 B d X R v U m V t b 3 Z l Z E N v b H V t b n M x L n t D b 3 V u d H J 5 L D B 9 J n F 1 b 3 Q 7 L C Z x d W 9 0 O 1 N l Y 3 R p b 2 4 x L 0 J N X 2 R h d G E v Q X V 0 b 1 J l b W 9 2 Z W R D b 2 x 1 b W 5 z M S 5 7 U G x h d G Z v c m 0 s M X 0 m c X V v d D s s J n F 1 b 3 Q 7 U 2 V j d G l v b j E v Q k 1 f Z G F 0 Y S 9 B d X R v U m V t b 3 Z l Z E N v b H V t b n M x L n t U a X R s Z S w y f S Z x d W 9 0 O y w m c X V v d D t T Z W N 0 a W 9 u M S 9 C T V 9 k Y X R h L 0 F 1 d G 9 S Z W 1 v d m V k Q 2 9 s d W 1 u c z E u e 1 B y a W N l L D N 9 J n F 1 b 3 Q 7 L C Z x d W 9 0 O 1 N l Y 3 R p b 2 4 x L 0 J N X 2 R h d G E v Q X V 0 b 1 J l b W 9 2 Z W R D b 2 x 1 b W 5 z M S 5 7 Q 3 V y c m V u Y 3 k s N H 0 m c X V v d D s s J n F 1 b 3 Q 7 U 2 V j d G l v b j E v Q k 1 f Z G F 0 Y S 9 B d X R v U m V t b 3 Z l Z E N v b H V t b n M x L n t Q c m l j Z S B p b i D i g q w s N X 0 m c X V v d D s s J n F 1 b 3 Q 7 U 2 V j d G l v b j E v Q k 1 f Z G F 0 Y S 9 B d X R v U m V t b 3 Z l Z E N v b H V t b n M x L n t D b 2 5 k a X R p b 2 4 s N n 0 m c X V v d D s s J n F 1 b 3 Q 7 U 2 V j d G l v b j E v Q k 1 f Z G F 0 Y S 9 B d X R v U m V t b 3 Z l Z E N v b H V t b n M x L n t S Z X Z p Z X c g c 2 N v c m U s N 3 0 m c X V v d D s s J n F 1 b 3 Q 7 U 2 V j d G l v b j E v Q k 1 f Z G F 0 Y S 9 B d X R v U m V t b 3 Z l Z E N v b H V t b n M x L n t O c i B v Z i B y Z X Z p Z X d z L D h 9 J n F 1 b 3 Q 7 L C Z x d W 9 0 O 1 N l Y 3 R p b 2 4 x L 0 J N X 2 R h d G E v Q X V 0 b 1 J l b W 9 2 Z W R D b 2 x 1 b W 5 z M S 5 7 T G l u a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1 f Z G F 0 Y S 9 B d X R v U m V t b 3 Z l Z E N v b H V t b n M x L n t D b 3 V u d H J 5 L D B 9 J n F 1 b 3 Q 7 L C Z x d W 9 0 O 1 N l Y 3 R p b 2 4 x L 0 J N X 2 R h d G E v Q X V 0 b 1 J l b W 9 2 Z W R D b 2 x 1 b W 5 z M S 5 7 U G x h d G Z v c m 0 s M X 0 m c X V v d D s s J n F 1 b 3 Q 7 U 2 V j d G l v b j E v Q k 1 f Z G F 0 Y S 9 B d X R v U m V t b 3 Z l Z E N v b H V t b n M x L n t U a X R s Z S w y f S Z x d W 9 0 O y w m c X V v d D t T Z W N 0 a W 9 u M S 9 C T V 9 k Y X R h L 0 F 1 d G 9 S Z W 1 v d m V k Q 2 9 s d W 1 u c z E u e 1 B y a W N l L D N 9 J n F 1 b 3 Q 7 L C Z x d W 9 0 O 1 N l Y 3 R p b 2 4 x L 0 J N X 2 R h d G E v Q X V 0 b 1 J l b W 9 2 Z W R D b 2 x 1 b W 5 z M S 5 7 Q 3 V y c m V u Y 3 k s N H 0 m c X V v d D s s J n F 1 b 3 Q 7 U 2 V j d G l v b j E v Q k 1 f Z G F 0 Y S 9 B d X R v U m V t b 3 Z l Z E N v b H V t b n M x L n t Q c m l j Z S B p b i D i g q w s N X 0 m c X V v d D s s J n F 1 b 3 Q 7 U 2 V j d G l v b j E v Q k 1 f Z G F 0 Y S 9 B d X R v U m V t b 3 Z l Z E N v b H V t b n M x L n t D b 2 5 k a X R p b 2 4 s N n 0 m c X V v d D s s J n F 1 b 3 Q 7 U 2 V j d G l v b j E v Q k 1 f Z G F 0 Y S 9 B d X R v U m V t b 3 Z l Z E N v b H V t b n M x L n t S Z X Z p Z X c g c 2 N v c m U s N 3 0 m c X V v d D s s J n F 1 b 3 Q 7 U 2 V j d G l v b j E v Q k 1 f Z G F 0 Y S 9 B d X R v U m V t b 3 Z l Z E N v b H V t b n M x L n t O c i B v Z i B y Z X Z p Z X d z L D h 9 J n F 1 b 3 Q 7 L C Z x d W 9 0 O 1 N l Y 3 R p b 2 4 x L 0 J N X 2 R h d G E v Q X V 0 b 1 J l b W 9 2 Z W R D b 2 x 1 b W 5 z M S 5 7 T G l u a y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Q b G F 0 Z m 9 y b S Z x d W 9 0 O y w m c X V v d D t U a X R s Z S Z x d W 9 0 O y w m c X V v d D t Q c m l j Z S Z x d W 9 0 O y w m c X V v d D t D d X J y Z W 5 j e S Z x d W 9 0 O y w m c X V v d D t Q c m l j Z S B p b i D i g q w m c X V v d D s s J n F 1 b 3 Q 7 Q 2 9 u Z G l 0 a W 9 u J n F 1 b 3 Q 7 L C Z x d W 9 0 O 1 J l d m l l d y B z Y 2 9 y Z S Z x d W 9 0 O y w m c X V v d D t O c i B v Z i B y Z X Z p Z X d z J n F 1 b 3 Q 7 L C Z x d W 9 0 O 0 x p b m s m c X V v d D t d I i A v P j x F b n R y e S B U e X B l P S J G a W x s Q 2 9 s d W 1 u V H l w Z X M i I F Z h b H V l P S J z Q m d Z R 0 J R W U Z C Z 1 V E Q m c 9 P S I g L z 4 8 R W 5 0 c n k g V H l w Z T 0 i R m l s b E x h c 3 R V c G R h d G V k I i B W Y W x 1 Z T 0 i Z D I w M j U t M D U t M D V U M T A 6 N D k 6 N D M u M z I 1 N T Q x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J N X 2 R h d G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k 1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G N i Y 2 N i M i 0 0 O W E x L T R m M m Q t O G R l M S 1 k O T E y N j k 3 Y j Q 3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6 b 2 5 f Z G F 0 Y S 9 B d X R v U m V t b 3 Z l Z E N v b H V t b n M x L n t D b 3 V u d H J 5 L D B 9 J n F 1 b 3 Q 7 L C Z x d W 9 0 O 1 N l Y 3 R p b 2 4 x L 0 F t Y X p v b l 9 k Y X R h L 0 F 1 d G 9 S Z W 1 v d m V k Q 2 9 s d W 1 u c z E u e 1 B s Y X R m b 3 J t L D F 9 J n F 1 b 3 Q 7 L C Z x d W 9 0 O 1 N l Y 3 R p b 2 4 x L 0 F t Y X p v b l 9 k Y X R h L 0 F 1 d G 9 S Z W 1 v d m V k Q 2 9 s d W 1 u c z E u e 1 R p d G x l L D J 9 J n F 1 b 3 Q 7 L C Z x d W 9 0 O 1 N l Y 3 R p b 2 4 x L 0 F t Y X p v b l 9 k Y X R h L 0 F 1 d G 9 S Z W 1 v d m V k Q 2 9 s d W 1 u c z E u e 1 B y a W N l L D N 9 J n F 1 b 3 Q 7 L C Z x d W 9 0 O 1 N l Y 3 R p b 2 4 x L 0 F t Y X p v b l 9 k Y X R h L 0 F 1 d G 9 S Z W 1 v d m V k Q 2 9 s d W 1 u c z E u e 0 N 1 c n J l b m N 5 L D R 9 J n F 1 b 3 Q 7 L C Z x d W 9 0 O 1 N l Y 3 R p b 2 4 x L 0 F t Y X p v b l 9 k Y X R h L 0 F 1 d G 9 S Z W 1 v d m V k Q 2 9 s d W 1 u c z E u e 1 B y a W N l I G l u I O K C r C w 1 f S Z x d W 9 0 O y w m c X V v d D t T Z W N 0 a W 9 u M S 9 B b W F 6 b 2 5 f Z G F 0 Y S 9 B d X R v U m V t b 3 Z l Z E N v b H V t b n M x L n t D b 2 5 k a X R p b 2 4 s N n 0 m c X V v d D s s J n F 1 b 3 Q 7 U 2 V j d G l v b j E v Q W 1 h e m 9 u X 2 R h d G E v Q X V 0 b 1 J l b W 9 2 Z W R D b 2 x 1 b W 5 z M S 5 7 U m V 2 a W V 3 I H N j b 3 J l L D d 9 J n F 1 b 3 Q 7 L C Z x d W 9 0 O 1 N l Y 3 R p b 2 4 x L 0 F t Y X p v b l 9 k Y X R h L 0 F 1 d G 9 S Z W 1 v d m V k Q 2 9 s d W 1 u c z E u e 0 5 y I G 9 m I H J l d m l l d 3 M s O H 0 m c X V v d D s s J n F 1 b 3 Q 7 U 2 V j d G l v b j E v Q W 1 h e m 9 u X 2 R h d G E v Q X V 0 b 1 J l b W 9 2 Z W R D b 2 x 1 b W 5 z M S 5 7 T G l u a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1 h e m 9 u X 2 R h d G E v Q X V 0 b 1 J l b W 9 2 Z W R D b 2 x 1 b W 5 z M S 5 7 Q 2 9 1 b n R y e S w w f S Z x d W 9 0 O y w m c X V v d D t T Z W N 0 a W 9 u M S 9 B b W F 6 b 2 5 f Z G F 0 Y S 9 B d X R v U m V t b 3 Z l Z E N v b H V t b n M x L n t Q b G F 0 Z m 9 y b S w x f S Z x d W 9 0 O y w m c X V v d D t T Z W N 0 a W 9 u M S 9 B b W F 6 b 2 5 f Z G F 0 Y S 9 B d X R v U m V t b 3 Z l Z E N v b H V t b n M x L n t U a X R s Z S w y f S Z x d W 9 0 O y w m c X V v d D t T Z W N 0 a W 9 u M S 9 B b W F 6 b 2 5 f Z G F 0 Y S 9 B d X R v U m V t b 3 Z l Z E N v b H V t b n M x L n t Q c m l j Z S w z f S Z x d W 9 0 O y w m c X V v d D t T Z W N 0 a W 9 u M S 9 B b W F 6 b 2 5 f Z G F 0 Y S 9 B d X R v U m V t b 3 Z l Z E N v b H V t b n M x L n t D d X J y Z W 5 j e S w 0 f S Z x d W 9 0 O y w m c X V v d D t T Z W N 0 a W 9 u M S 9 B b W F 6 b 2 5 f Z G F 0 Y S 9 B d X R v U m V t b 3 Z l Z E N v b H V t b n M x L n t Q c m l j Z S B p b i D i g q w s N X 0 m c X V v d D s s J n F 1 b 3 Q 7 U 2 V j d G l v b j E v Q W 1 h e m 9 u X 2 R h d G E v Q X V 0 b 1 J l b W 9 2 Z W R D b 2 x 1 b W 5 z M S 5 7 Q 2 9 u Z G l 0 a W 9 u L D Z 9 J n F 1 b 3 Q 7 L C Z x d W 9 0 O 1 N l Y 3 R p b 2 4 x L 0 F t Y X p v b l 9 k Y X R h L 0 F 1 d G 9 S Z W 1 v d m V k Q 2 9 s d W 1 u c z E u e 1 J l d m l l d y B z Y 2 9 y Z S w 3 f S Z x d W 9 0 O y w m c X V v d D t T Z W N 0 a W 9 u M S 9 B b W F 6 b 2 5 f Z G F 0 Y S 9 B d X R v U m V t b 3 Z l Z E N v b H V t b n M x L n t O c i B v Z i B y Z X Z p Z X d z L D h 9 J n F 1 b 3 Q 7 L C Z x d W 9 0 O 1 N l Y 3 R p b 2 4 x L 0 F t Y X p v b l 9 k Y X R h L 0 F 1 d G 9 S Z W 1 v d m V k Q 2 9 s d W 1 u c z E u e 0 x p b m s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U G x h d G Z v c m 0 m c X V v d D s s J n F 1 b 3 Q 7 V G l 0 b G U m c X V v d D s s J n F 1 b 3 Q 7 U H J p Y 2 U m c X V v d D s s J n F 1 b 3 Q 7 Q 3 V y c m V u Y 3 k m c X V v d D s s J n F 1 b 3 Q 7 U H J p Y 2 U g a W 4 g 4 o K s J n F 1 b 3 Q 7 L C Z x d W 9 0 O 0 N v b m R p d G l v b i Z x d W 9 0 O y w m c X V v d D t S Z X Z p Z X c g c 2 N v c m U m c X V v d D s s J n F 1 b 3 Q 7 T n I g b 2 Y g c m V 2 a W V 3 c y Z x d W 9 0 O y w m c X V v d D t M a W 5 r J n F 1 b 3 Q 7 X S I g L z 4 8 R W 5 0 c n k g V H l w Z T 0 i R m l s b E N v b H V t b l R 5 c G V z I i B W Y W x 1 Z T 0 i c 0 J n W U d C U V l G Q m d V R E J n P T 0 i I C 8 + P E V u d H J 5 I F R 5 c G U 9 I k Z p b G x M Y X N 0 V X B k Y X R l Z C I g V m F s d W U 9 I m Q y M D I 1 L T A 1 L T A 1 V D E w O j Q 5 O j Q z L j M z M D c 1 M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B b W F 6 b 2 5 f Z G F 0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W F 6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x M T V i Y T g t M W U 2 M C 0 0 O G E y L W F k M j c t O G J j M G F k N T c 1 N D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M w O C I g L z 4 8 R W 5 0 c n k g V H l w Z T 0 i R m l s b E N v b H V t b k 5 h b W V z I i B W Y W x 1 Z T 0 i c 1 s m c X V v d D t D b 3 V u d H J 5 J n F 1 b 3 Q 7 L C Z x d W 9 0 O 1 B s Y X R m b 3 J t J n F 1 b 3 Q 7 L C Z x d W 9 0 O 1 R p d G x l J n F 1 b 3 Q 7 L C Z x d W 9 0 O 1 B y a W N l J n F 1 b 3 Q 7 L C Z x d W 9 0 O 0 N 1 c n J l b m N 5 J n F 1 b 3 Q 7 L C Z x d W 9 0 O 1 B y a W N l I G l u I O K C r C Z x d W 9 0 O y w m c X V v d D t D b 2 5 k a X R p b 2 4 m c X V v d D s s J n F 1 b 3 Q 7 U m V 2 a W V 3 I H N j b 3 J l J n F 1 b 3 Q 7 L C Z x d W 9 0 O 1 J l d m l l d y B z Y 2 9 y Z V 9 u d W 1 l c m l j J n F 1 b 3 Q 7 L C Z x d W 9 0 O 0 5 y I G 9 m I H J l d m l l d 3 M m c X V v d D s s J n F 1 b 3 Q 7 T G l u a y Z x d W 9 0 O 1 0 i I C 8 + P E V u d H J 5 I F R 5 c G U 9 I k Z p b G x D b 2 x 1 b W 5 U e X B l c y I g V m F s d W U 9 I n N C Z 1 l H Q l F Z R k J n Q U Z B Q V k 9 I i A v P j x F b n R y e S B U e X B l P S J G a W x s T G F z d F V w Z G F 0 Z W Q i I F Z h b H V l P S J k M j A y N S 0 w N S 0 x M l Q x M j o 1 N z o x M S 4 3 M T Y 3 N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a W 5 l Z C 9 B d X R v U m V t b 3 Z l Z E N v b H V t b n M x L n t D b 3 V u d H J 5 L D B 9 J n F 1 b 3 Q 7 L C Z x d W 9 0 O 1 N l Y 3 R p b 2 4 x L 0 N v b W J p b m V k L 0 F 1 d G 9 S Z W 1 v d m V k Q 2 9 s d W 1 u c z E u e 1 B s Y X R m b 3 J t L D F 9 J n F 1 b 3 Q 7 L C Z x d W 9 0 O 1 N l Y 3 R p b 2 4 x L 0 N v b W J p b m V k L 0 F 1 d G 9 S Z W 1 v d m V k Q 2 9 s d W 1 u c z E u e 1 R p d G x l L D J 9 J n F 1 b 3 Q 7 L C Z x d W 9 0 O 1 N l Y 3 R p b 2 4 x L 0 N v b W J p b m V k L 0 F 1 d G 9 S Z W 1 v d m V k Q 2 9 s d W 1 u c z E u e 1 B y a W N l L D N 9 J n F 1 b 3 Q 7 L C Z x d W 9 0 O 1 N l Y 3 R p b 2 4 x L 0 N v b W J p b m V k L 0 F 1 d G 9 S Z W 1 v d m V k Q 2 9 s d W 1 u c z E u e 0 N 1 c n J l b m N 5 L D R 9 J n F 1 b 3 Q 7 L C Z x d W 9 0 O 1 N l Y 3 R p b 2 4 x L 0 N v b W J p b m V k L 0 F 1 d G 9 S Z W 1 v d m V k Q 2 9 s d W 1 u c z E u e 1 B y a W N l I G l u I O K C r C w 1 f S Z x d W 9 0 O y w m c X V v d D t T Z W N 0 a W 9 u M S 9 D b 2 1 i a W 5 l Z C 9 B d X R v U m V t b 3 Z l Z E N v b H V t b n M x L n t D b 2 5 k a X R p b 2 4 s N n 0 m c X V v d D s s J n F 1 b 3 Q 7 U 2 V j d G l v b j E v Q 2 9 t Y m l u Z W Q v Q X V 0 b 1 J l b W 9 2 Z W R D b 2 x 1 b W 5 z M S 5 7 U m V 2 a W V 3 I H N j b 3 J l L D d 9 J n F 1 b 3 Q 7 L C Z x d W 9 0 O 1 N l Y 3 R p b 2 4 x L 0 N v b W J p b m V k L 0 F 1 d G 9 S Z W 1 v d m V k Q 2 9 s d W 1 u c z E u e 1 J l d m l l d y B z Y 2 9 y Z V 9 u d W 1 l c m l j L D h 9 J n F 1 b 3 Q 7 L C Z x d W 9 0 O 1 N l Y 3 R p b 2 4 x L 0 N v b W J p b m V k L 0 F 1 d G 9 S Z W 1 v d m V k Q 2 9 s d W 1 u c z E u e 0 5 y I G 9 m I H J l d m l l d 3 M s O X 0 m c X V v d D s s J n F 1 b 3 Q 7 U 2 V j d G l v b j E v Q 2 9 t Y m l u Z W Q v Q X V 0 b 1 J l b W 9 2 Z W R D b 2 x 1 b W 5 z M S 5 7 T G l u a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b W J p b m V k L 0 F 1 d G 9 S Z W 1 v d m V k Q 2 9 s d W 1 u c z E u e 0 N v d W 5 0 c n k s M H 0 m c X V v d D s s J n F 1 b 3 Q 7 U 2 V j d G l v b j E v Q 2 9 t Y m l u Z W Q v Q X V 0 b 1 J l b W 9 2 Z W R D b 2 x 1 b W 5 z M S 5 7 U G x h d G Z v c m 0 s M X 0 m c X V v d D s s J n F 1 b 3 Q 7 U 2 V j d G l v b j E v Q 2 9 t Y m l u Z W Q v Q X V 0 b 1 J l b W 9 2 Z W R D b 2 x 1 b W 5 z M S 5 7 V G l 0 b G U s M n 0 m c X V v d D s s J n F 1 b 3 Q 7 U 2 V j d G l v b j E v Q 2 9 t Y m l u Z W Q v Q X V 0 b 1 J l b W 9 2 Z W R D b 2 x 1 b W 5 z M S 5 7 U H J p Y 2 U s M 3 0 m c X V v d D s s J n F 1 b 3 Q 7 U 2 V j d G l v b j E v Q 2 9 t Y m l u Z W Q v Q X V 0 b 1 J l b W 9 2 Z W R D b 2 x 1 b W 5 z M S 5 7 Q 3 V y c m V u Y 3 k s N H 0 m c X V v d D s s J n F 1 b 3 Q 7 U 2 V j d G l v b j E v Q 2 9 t Y m l u Z W Q v Q X V 0 b 1 J l b W 9 2 Z W R D b 2 x 1 b W 5 z M S 5 7 U H J p Y 2 U g a W 4 g 4 o K s L D V 9 J n F 1 b 3 Q 7 L C Z x d W 9 0 O 1 N l Y 3 R p b 2 4 x L 0 N v b W J p b m V k L 0 F 1 d G 9 S Z W 1 v d m V k Q 2 9 s d W 1 u c z E u e 0 N v b m R p d G l v b i w 2 f S Z x d W 9 0 O y w m c X V v d D t T Z W N 0 a W 9 u M S 9 D b 2 1 i a W 5 l Z C 9 B d X R v U m V t b 3 Z l Z E N v b H V t b n M x L n t S Z X Z p Z X c g c 2 N v c m U s N 3 0 m c X V v d D s s J n F 1 b 3 Q 7 U 2 V j d G l v b j E v Q 2 9 t Y m l u Z W Q v Q X V 0 b 1 J l b W 9 2 Z W R D b 2 x 1 b W 5 z M S 5 7 U m V 2 a W V 3 I H N j b 3 J l X 2 5 1 b W V y a W M s O H 0 m c X V v d D s s J n F 1 b 3 Q 7 U 2 V j d G l v b j E v Q 2 9 t Y m l u Z W Q v Q X V 0 b 1 J l b W 9 2 Z W R D b 2 x 1 b W 5 z M S 5 7 T n I g b 2 Y g c m V 2 a W V 3 c y w 5 f S Z x d W 9 0 O y w m c X V v d D t T Z W N 0 a W 9 u M S 9 D b 2 1 i a W 5 l Z C 9 B d X R v U m V t b 3 Z l Z E N v b H V t b n M x L n t M a W 5 r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j b 3 B p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T Y y N D Z i N C 0 w Y W I w L T Q w Z m I t O T M y Z C 1 j M m Z i M D M w N 2 N k N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m F 5 X 2 N v c G l l Z C 9 B d X R v U m V t b 3 Z l Z E N v b H V t b n M x L n t D b 3 V u d H J 5 L D B 9 J n F 1 b 3 Q 7 L C Z x d W 9 0 O 1 N l Y 3 R p b 2 4 x L 2 V C Y X l f Y 2 9 w a W V k L 0 F 1 d G 9 S Z W 1 v d m V k Q 2 9 s d W 1 u c z E u e 1 B s Y X R m b 3 J t L D F 9 J n F 1 b 3 Q 7 L C Z x d W 9 0 O 1 N l Y 3 R p b 2 4 x L 2 V C Y X l f Y 2 9 w a W V k L 0 F 1 d G 9 S Z W 1 v d m V k Q 2 9 s d W 1 u c z E u e 1 R p d G x l L D J 9 J n F 1 b 3 Q 7 L C Z x d W 9 0 O 1 N l Y 3 R p b 2 4 x L 2 V C Y X l f Y 2 9 w a W V k L 0 F 1 d G 9 S Z W 1 v d m V k Q 2 9 s d W 1 u c z E u e 1 B y a W N l L D N 9 J n F 1 b 3 Q 7 L C Z x d W 9 0 O 1 N l Y 3 R p b 2 4 x L 2 V C Y X l f Y 2 9 w a W V k L 0 F 1 d G 9 S Z W 1 v d m V k Q 2 9 s d W 1 u c z E u e 0 N 1 c n J l b m N 5 L D R 9 J n F 1 b 3 Q 7 L C Z x d W 9 0 O 1 N l Y 3 R p b 2 4 x L 2 V C Y X l f Y 2 9 w a W V k L 0 F 1 d G 9 S Z W 1 v d m V k Q 2 9 s d W 1 u c z E u e 1 B y a W N l I G l u I O K C r C w 1 f S Z x d W 9 0 O y w m c X V v d D t T Z W N 0 a W 9 u M S 9 l Q m F 5 X 2 N v c G l l Z C 9 B d X R v U m V t b 3 Z l Z E N v b H V t b n M x L n t D b 2 5 k a X R p b 2 4 s N n 0 m c X V v d D s s J n F 1 b 3 Q 7 U 2 V j d G l v b j E v Z U J h e V 9 j b 3 B p Z W Q v Q X V 0 b 1 J l b W 9 2 Z W R D b 2 x 1 b W 5 z M S 5 7 U m V 2 a W V 3 I H N j b 3 J l L D d 9 J n F 1 b 3 Q 7 L C Z x d W 9 0 O 1 N l Y 3 R p b 2 4 x L 2 V C Y X l f Y 2 9 w a W V k L 0 F 1 d G 9 S Z W 1 v d m V k Q 2 9 s d W 1 u c z E u e 0 5 y I G 9 m I H J l d m l l d 3 M s O H 0 m c X V v d D s s J n F 1 b 3 Q 7 U 2 V j d G l v b j E v Z U J h e V 9 j b 3 B p Z W Q v Q X V 0 b 1 J l b W 9 2 Z W R D b 2 x 1 b W 5 z M S 5 7 T G l u a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U J h e V 9 j b 3 B p Z W Q v Q X V 0 b 1 J l b W 9 2 Z W R D b 2 x 1 b W 5 z M S 5 7 Q 2 9 1 b n R y e S w w f S Z x d W 9 0 O y w m c X V v d D t T Z W N 0 a W 9 u M S 9 l Q m F 5 X 2 N v c G l l Z C 9 B d X R v U m V t b 3 Z l Z E N v b H V t b n M x L n t Q b G F 0 Z m 9 y b S w x f S Z x d W 9 0 O y w m c X V v d D t T Z W N 0 a W 9 u M S 9 l Q m F 5 X 2 N v c G l l Z C 9 B d X R v U m V t b 3 Z l Z E N v b H V t b n M x L n t U a X R s Z S w y f S Z x d W 9 0 O y w m c X V v d D t T Z W N 0 a W 9 u M S 9 l Q m F 5 X 2 N v c G l l Z C 9 B d X R v U m V t b 3 Z l Z E N v b H V t b n M x L n t Q c m l j Z S w z f S Z x d W 9 0 O y w m c X V v d D t T Z W N 0 a W 9 u M S 9 l Q m F 5 X 2 N v c G l l Z C 9 B d X R v U m V t b 3 Z l Z E N v b H V t b n M x L n t D d X J y Z W 5 j e S w 0 f S Z x d W 9 0 O y w m c X V v d D t T Z W N 0 a W 9 u M S 9 l Q m F 5 X 2 N v c G l l Z C 9 B d X R v U m V t b 3 Z l Z E N v b H V t b n M x L n t Q c m l j Z S B p b i D i g q w s N X 0 m c X V v d D s s J n F 1 b 3 Q 7 U 2 V j d G l v b j E v Z U J h e V 9 j b 3 B p Z W Q v Q X V 0 b 1 J l b W 9 2 Z W R D b 2 x 1 b W 5 z M S 5 7 Q 2 9 u Z G l 0 a W 9 u L D Z 9 J n F 1 b 3 Q 7 L C Z x d W 9 0 O 1 N l Y 3 R p b 2 4 x L 2 V C Y X l f Y 2 9 w a W V k L 0 F 1 d G 9 S Z W 1 v d m V k Q 2 9 s d W 1 u c z E u e 1 J l d m l l d y B z Y 2 9 y Z S w 3 f S Z x d W 9 0 O y w m c X V v d D t T Z W N 0 a W 9 u M S 9 l Q m F 5 X 2 N v c G l l Z C 9 B d X R v U m V t b 3 Z l Z E N v b H V t b n M x L n t O c i B v Z i B y Z X Z p Z X d z L D h 9 J n F 1 b 3 Q 7 L C Z x d W 9 0 O 1 N l Y 3 R p b 2 4 x L 2 V C Y X l f Y 2 9 w a W V k L 0 F 1 d G 9 S Z W 1 v d m V k Q 2 9 s d W 1 u c z E u e 0 x p b m s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U G x h d G Z v c m 0 m c X V v d D s s J n F 1 b 3 Q 7 V G l 0 b G U m c X V v d D s s J n F 1 b 3 Q 7 U H J p Y 2 U m c X V v d D s s J n F 1 b 3 Q 7 Q 3 V y c m V u Y 3 k m c X V v d D s s J n F 1 b 3 Q 7 U H J p Y 2 U g a W 4 g 4 o K s J n F 1 b 3 Q 7 L C Z x d W 9 0 O 0 N v b m R p d G l v b i Z x d W 9 0 O y w m c X V v d D t S Z X Z p Z X c g c 2 N v c m U m c X V v d D s s J n F 1 b 3 Q 7 T n I g b 2 Y g c m V 2 a W V 3 c y Z x d W 9 0 O y w m c X V v d D t M a W 5 r J n F 1 b 3 Q 7 X S I g L z 4 8 R W 5 0 c n k g V H l w Z T 0 i R m l s b E N v b H V t b l R 5 c G V z I i B W Y W x 1 Z T 0 i c 0 J n W U d C U V l G Q m d F Q U J n P T 0 i I C 8 + P E V u d H J 5 I F R 5 c G U 9 I k Z p b G x M Y X N 0 V X B k Y X R l Z C I g V m F s d W U 9 I m Q y M D I 1 L T A 1 L T E y V D E y O j A 2 O j A 0 L j E 3 M z E 0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l Q m F 5 X 2 N v c G l l Z C A o M i k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U J h e V 9 j b 3 B p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j b 3 B p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r r U 2 P Z v P S I Q 2 i N m t 3 Y 0 + A A A A A A I A A A A A A B B m A A A A A Q A A I A A A A F z e L c o t F 5 r X p t i F G m Y H y H U I F h z n i O 0 n L I z B j a 1 a 8 f r t A A A A A A 6 A A A A A A g A A I A A A A I L H g f 0 M P d a X 8 C v M E w T X 9 r o I T r 0 A Z W h l A Q 4 1 g + 5 L 2 Q b I U A A A A K Y c P y y 0 V 5 b t W W T 4 K Q n d t g P Q U z 4 8 p H C m 6 t 1 k l V m f 0 l w G P 1 y O t / p i V / P O t x / g 9 O 8 l Z z b + M Y p 3 z F J 0 f v V 6 j z R E i l t W 6 T O w O 7 N 5 S G F B r b h V z i 0 3 Q A A A A B f N A + / A p a E 4 r r d E m D u / t t n W m 6 1 D t o D l Q 9 P k M r Q 2 H B a D a k A e j Y z m Q j b N M Q Y P b j b U b A X 5 F / N + F n f B G 7 M t 9 5 f a k v g = < / D a t a M a s h u p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 i n   � 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 C o l u m n s \ C o n d i t i o n _ s t a n d a r d 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  o f   r e v i e w s 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 2 0 2 5 - 0 5 - 1 2 T 1 6 : 2 9 : 4 2 . 3 6 7 7 5 1 4 + 0 3 : 0 0 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d 5 8 9 b e 8 - b 8 3 1 - 4 f b f - a 6 e b - b 4 9 8 0 a 5 b d 8 7 a " > < C u s t o m C o n t e n t > < ! [ C D A T A [ < ? x m l   v e r s i o n = " 1 . 0 "   e n c o d i n g = " u t f - 1 6 " ? > < S e t t i n g s > < C a l c u l a t e d F i e l d s > < i t e m > < M e a s u r e N a m e > M e d i a n < / M e a s u r e N a m e > < D i s p l a y N a m e > M e d i a n 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0 5 c 1 5 6 5 - c d c 3 - 4 a f c - b c 8 3 - 7 1 3 a 4 5 7 b f 5 6 f " > < C u s t o m C o n t e n t > < ! [ C D A T A [ < ? x m l   v e r s i o n = " 1 . 0 "   e n c o d i n g = " u t f - 1 6 " ? > < S e t t i n g s > < C a l c u l a t e d F i e l d s > < i t e m > < M e a s u r e N a m e > M e d i a n < / M e a s u r e N a m e > < D i s p l a y N a m e > M e d i a n 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06219C4-0DF7-4C79-ABE0-CD9D2030FFE5}">
  <ds:schemaRefs/>
</ds:datastoreItem>
</file>

<file path=customXml/itemProps10.xml><?xml version="1.0" encoding="utf-8"?>
<ds:datastoreItem xmlns:ds="http://schemas.openxmlformats.org/officeDocument/2006/customXml" ds:itemID="{C4927142-EB96-424D-B35E-63624638A358}">
  <ds:schemaRefs/>
</ds:datastoreItem>
</file>

<file path=customXml/itemProps11.xml><?xml version="1.0" encoding="utf-8"?>
<ds:datastoreItem xmlns:ds="http://schemas.openxmlformats.org/officeDocument/2006/customXml" ds:itemID="{AAFB87FF-72BA-4EA2-891E-6CA305741DC2}">
  <ds:schemaRefs/>
</ds:datastoreItem>
</file>

<file path=customXml/itemProps12.xml><?xml version="1.0" encoding="utf-8"?>
<ds:datastoreItem xmlns:ds="http://schemas.openxmlformats.org/officeDocument/2006/customXml" ds:itemID="{C31A64F9-F6C7-4DF2-9571-9CDF7F7AC40C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9236B46E-5EC4-47E3-8A42-FE9ED141105F}">
  <ds:schemaRefs/>
</ds:datastoreItem>
</file>

<file path=customXml/itemProps14.xml><?xml version="1.0" encoding="utf-8"?>
<ds:datastoreItem xmlns:ds="http://schemas.openxmlformats.org/officeDocument/2006/customXml" ds:itemID="{D5936062-538C-4429-BEF9-8B1B459AE285}">
  <ds:schemaRefs/>
</ds:datastoreItem>
</file>

<file path=customXml/itemProps15.xml><?xml version="1.0" encoding="utf-8"?>
<ds:datastoreItem xmlns:ds="http://schemas.openxmlformats.org/officeDocument/2006/customXml" ds:itemID="{7BD63816-C16F-4633-B86F-0AD29463670C}">
  <ds:schemaRefs/>
</ds:datastoreItem>
</file>

<file path=customXml/itemProps16.xml><?xml version="1.0" encoding="utf-8"?>
<ds:datastoreItem xmlns:ds="http://schemas.openxmlformats.org/officeDocument/2006/customXml" ds:itemID="{F7B9B489-F18E-4245-987C-DCEA2E46BCCE}">
  <ds:schemaRefs/>
</ds:datastoreItem>
</file>

<file path=customXml/itemProps17.xml><?xml version="1.0" encoding="utf-8"?>
<ds:datastoreItem xmlns:ds="http://schemas.openxmlformats.org/officeDocument/2006/customXml" ds:itemID="{2EAA88EF-0EBD-445C-BE0D-BE665C809D46}">
  <ds:schemaRefs/>
</ds:datastoreItem>
</file>

<file path=customXml/itemProps18.xml><?xml version="1.0" encoding="utf-8"?>
<ds:datastoreItem xmlns:ds="http://schemas.openxmlformats.org/officeDocument/2006/customXml" ds:itemID="{EC5B3335-9F55-4B86-B604-DC2250D88763}">
  <ds:schemaRefs/>
</ds:datastoreItem>
</file>

<file path=customXml/itemProps19.xml><?xml version="1.0" encoding="utf-8"?>
<ds:datastoreItem xmlns:ds="http://schemas.openxmlformats.org/officeDocument/2006/customXml" ds:itemID="{8A5DD8A5-D2A1-4733-90A9-7609D1876275}">
  <ds:schemaRefs/>
</ds:datastoreItem>
</file>

<file path=customXml/itemProps2.xml><?xml version="1.0" encoding="utf-8"?>
<ds:datastoreItem xmlns:ds="http://schemas.openxmlformats.org/officeDocument/2006/customXml" ds:itemID="{7404C54F-BE34-43D9-8BF6-8F2B8659FAD5}">
  <ds:schemaRefs/>
</ds:datastoreItem>
</file>

<file path=customXml/itemProps3.xml><?xml version="1.0" encoding="utf-8"?>
<ds:datastoreItem xmlns:ds="http://schemas.openxmlformats.org/officeDocument/2006/customXml" ds:itemID="{861871DE-E425-42BF-9296-4F60CE2D2FA7}">
  <ds:schemaRefs/>
</ds:datastoreItem>
</file>

<file path=customXml/itemProps4.xml><?xml version="1.0" encoding="utf-8"?>
<ds:datastoreItem xmlns:ds="http://schemas.openxmlformats.org/officeDocument/2006/customXml" ds:itemID="{723117CA-FED3-455F-BABE-2167BE49AEC6}">
  <ds:schemaRefs/>
</ds:datastoreItem>
</file>

<file path=customXml/itemProps5.xml><?xml version="1.0" encoding="utf-8"?>
<ds:datastoreItem xmlns:ds="http://schemas.openxmlformats.org/officeDocument/2006/customXml" ds:itemID="{7A9C2EF1-8C1D-4EE8-B9DE-213CF1EA0685}">
  <ds:schemaRefs/>
</ds:datastoreItem>
</file>

<file path=customXml/itemProps6.xml><?xml version="1.0" encoding="utf-8"?>
<ds:datastoreItem xmlns:ds="http://schemas.openxmlformats.org/officeDocument/2006/customXml" ds:itemID="{BC9FA659-1778-454E-8686-6C9763598E87}">
  <ds:schemaRefs/>
</ds:datastoreItem>
</file>

<file path=customXml/itemProps7.xml><?xml version="1.0" encoding="utf-8"?>
<ds:datastoreItem xmlns:ds="http://schemas.openxmlformats.org/officeDocument/2006/customXml" ds:itemID="{DD5B9899-7934-411F-B336-EB501F389BAA}">
  <ds:schemaRefs/>
</ds:datastoreItem>
</file>

<file path=customXml/itemProps8.xml><?xml version="1.0" encoding="utf-8"?>
<ds:datastoreItem xmlns:ds="http://schemas.openxmlformats.org/officeDocument/2006/customXml" ds:itemID="{6E936E39-CF87-418F-98A4-D9CBA9BA2DDB}">
  <ds:schemaRefs/>
</ds:datastoreItem>
</file>

<file path=customXml/itemProps9.xml><?xml version="1.0" encoding="utf-8"?>
<ds:datastoreItem xmlns:ds="http://schemas.openxmlformats.org/officeDocument/2006/customXml" ds:itemID="{A6CE0313-E3CF-47DC-BED6-96D3CCC28A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Amazon</vt:lpstr>
      <vt:lpstr>Back Market</vt:lpstr>
      <vt:lpstr>eBay_API</vt:lpstr>
      <vt:lpstr>eBay_copied</vt:lpstr>
      <vt:lpstr>Data_coding</vt:lpstr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Evard</dc:creator>
  <cp:lastModifiedBy>Hanno Evard</cp:lastModifiedBy>
  <dcterms:created xsi:type="dcterms:W3CDTF">2025-05-03T03:07:44Z</dcterms:created>
  <dcterms:modified xsi:type="dcterms:W3CDTF">2025-05-14T13:39:59Z</dcterms:modified>
</cp:coreProperties>
</file>