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7A2F887E-1DB2-4D18-9351-F5DD19C7CA6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Overview" sheetId="1" r:id="rId1"/>
    <sheet name="FullScope (UI)" sheetId="2" r:id="rId2"/>
    <sheet name="Regression (UI)" sheetId="3" r:id="rId3"/>
    <sheet name="Smoke (UI)" sheetId="4" r:id="rId4"/>
    <sheet name="FullScope (API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J14" i="1" a="1"/>
  <c r="J14" i="1" s="1"/>
  <c r="J13" i="1" a="1"/>
  <c r="J13" i="1" s="1"/>
  <c r="J12" i="1" a="1"/>
  <c r="J12" i="1" s="1"/>
  <c r="G14" i="1" a="1"/>
  <c r="G14" i="1" s="1"/>
  <c r="G13" i="1" a="1"/>
  <c r="G13" i="1" s="1"/>
  <c r="G12" i="1" a="1"/>
  <c r="G12" i="1" s="1"/>
  <c r="D15" i="1"/>
  <c r="D14" i="1"/>
  <c r="D13" i="1"/>
  <c r="D12" i="1"/>
  <c r="M7" i="1"/>
  <c r="M6" i="1"/>
  <c r="M5" i="1"/>
  <c r="M4" i="1"/>
  <c r="J6" i="1" a="1"/>
  <c r="J6" i="1" s="1"/>
  <c r="J5" i="1" a="1"/>
  <c r="J5" i="1" s="1"/>
  <c r="J4" i="1" a="1"/>
  <c r="J4" i="1" s="1"/>
  <c r="G6" i="1" a="1"/>
  <c r="G6" i="1" s="1"/>
  <c r="G5" i="1" a="1"/>
  <c r="G5" i="1" s="1"/>
  <c r="G4" i="1" a="1"/>
  <c r="G4" i="1" s="1"/>
  <c r="D7" i="1"/>
  <c r="D6" i="1"/>
  <c r="D5" i="1"/>
  <c r="D4" i="1"/>
  <c r="J15" i="1"/>
  <c r="G15" i="1"/>
  <c r="J7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<sst xmlns="http://schemas.openxmlformats.org/spreadsheetml/2006/main" count="134" uniqueCount="37">
  <si>
    <t>FullScope (UI)</t>
  </si>
  <si>
    <t>Regression (UI)</t>
  </si>
  <si>
    <t>Smoke (UI)</t>
  </si>
  <si>
    <t>FullScope (API)</t>
  </si>
  <si>
    <t>Passed</t>
  </si>
  <si>
    <t>Failed</t>
  </si>
  <si>
    <t>Not Run</t>
  </si>
  <si>
    <t>Total</t>
  </si>
  <si>
    <t>ID</t>
  </si>
  <si>
    <t>Title</t>
  </si>
  <si>
    <t>Result</t>
  </si>
  <si>
    <t>Error</t>
  </si>
  <si>
    <t>Duration</t>
  </si>
  <si>
    <t>Date</t>
  </si>
  <si>
    <t>Issue</t>
  </si>
  <si>
    <t>Note</t>
  </si>
  <si>
    <t>configuration1</t>
  </si>
  <si>
    <t>configuration2</t>
  </si>
  <si>
    <t>Configuration</t>
  </si>
  <si>
    <t>Parameterized Test | Create and delete room 994</t>
  </si>
  <si>
    <t>Parameterized Test | Create and delete room 995</t>
  </si>
  <si>
    <t>Teardown Steps</t>
  </si>
  <si>
    <t>Switch Working Context</t>
  </si>
  <si>
    <t>Temporary Data</t>
  </si>
  <si>
    <t>Expected test failure, due to errorListener catching a JS error</t>
  </si>
  <si>
    <t>Expected test failure, due to errorListener catching an Error Status code</t>
  </si>
  <si>
    <t>Expected test failure, due to errorListener catching a Connection Error</t>
  </si>
  <si>
    <t>Setup Steps</t>
  </si>
  <si>
    <t>Login page displayed, when initial tab is instantiated without a storageState</t>
  </si>
  <si>
    <t>Admin Panel displayed, when initial tab is instantiated with a storageState</t>
  </si>
  <si>
    <t>Login page displayed, when the new tab is instantiated in the current context, which was instantiated without storageState</t>
  </si>
  <si>
    <t>Admin Panel page displayed, when the new tab is instantiated in the current context, which was instantiated with storageState</t>
  </si>
  <si>
    <t>Admin Panel page displayed, when the new tab is instantiated in a new context with storageState, while previous context was instantiated without storageState</t>
  </si>
  <si>
    <t>Admin Panel page displayed, when the new tab is instantiated in a new context with storageState, while previous context was instantiated with storageState</t>
  </si>
  <si>
    <t>Switch Working Tab</t>
  </si>
  <si>
    <t>Login page displayed, when the new tab is instantiated in a new context without storageState, while previous context was instantiated without storageState</t>
  </si>
  <si>
    <t>Login page displayed, when the new tab is instantiated in a new context without storageState, while previous context was instantiated with storageState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</si>
</sst>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D4" sqref="D4"/>
    </sheetView>
  </sheetViews>
  <sheetFormatPr defaultRowHeight="15" x14ac:dyDescent="0.25"/>
  <sheetData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16</v>
      </c>
      <c r="B3" s="11"/>
      <c r="C3" s="12" t="s">
        <v>0</v>
      </c>
      <c r="D3" s="13"/>
      <c r="E3" s="10"/>
      <c r="F3" s="14" t="s">
        <v>1</v>
      </c>
      <c r="G3" s="14"/>
      <c r="H3" s="10"/>
      <c r="I3" s="14" t="s">
        <v>2</v>
      </c>
      <c r="J3" s="14"/>
      <c r="K3" s="10"/>
      <c r="L3" s="14" t="s">
        <v>3</v>
      </c>
      <c r="M3" s="14"/>
      <c r="N3" s="10"/>
    </row>
    <row r="4" spans="1:14" x14ac:dyDescent="0.25">
      <c r="A4" s="11"/>
      <c r="B4" s="11"/>
      <c r="C4" s="1" t="s">
        <v>4</v>
      </c>
      <c r="D4" s="2">
        <f>COUNTIFS('FullScope (UI)'!C:C,$A3,'FullScope (UI)'!D:D,"Passed")</f>
        <v>0</v>
      </c>
      <c r="E4" s="10"/>
      <c r="F4" s="1" t="s">
        <v>4</v>
      </c>
      <c r="G4" s="2" cm="1">
        <f t="array" ref="G4">IFERROR(ROWS(_xlfn._xlws.FILTER('FullScope (UI)'!A:D,('FullScope (UI)'!C:C=$A3)*('FullScope (UI)'!D:D="Passed")*ISNUMBER(MATCH('FullScope (UI)'!A:A,'Regression (UI)'!A:A,0)))),0)</f>
        <v>0</v>
      </c>
      <c r="H4" s="10"/>
      <c r="I4" s="1" t="s">
        <v>4</v>
      </c>
      <c r="J4" s="2" cm="1">
        <f t="array" ref="J4">IFERROR(ROWS(_xlfn._xlws.FILTER('FullScope (UI)'!A:D,('FullScope (UI)'!C:C=$A3)*('FullScope (UI)'!D:D="Passed")*ISNUMBER(MATCH('FullScope (UI)'!A:A,'Smoke (UI)'!A:A,0)))),0)</f>
        <v>0</v>
      </c>
      <c r="K4" s="10"/>
      <c r="L4" s="1" t="s">
        <v>4</v>
      </c>
      <c r="M4" s="2">
        <f>COUNTIFS('FullScope (API)'!C:C,$A3,'FullScope (API)'!D:D,"Passed")</f>
        <v>0</v>
      </c>
      <c r="N4" s="10"/>
    </row>
    <row r="5" spans="1:14" x14ac:dyDescent="0.25">
      <c r="A5" s="11"/>
      <c r="B5" s="11"/>
      <c r="C5" s="1" t="s">
        <v>5</v>
      </c>
      <c r="D5" s="2">
        <f>COUNTIFS('FullScope (UI)'!C:C,$A3,'FullScope (UI)'!D:D,"Failed")</f>
        <v>0</v>
      </c>
      <c r="E5" s="10"/>
      <c r="F5" s="1" t="s">
        <v>5</v>
      </c>
      <c r="G5" s="2" cm="1">
        <f t="array" ref="G5">IFERROR(ROWS(_xlfn._xlws.FILTER('FullScope (UI)'!A:D,('FullScope (UI)'!C:C=$A3)*('FullScope (UI)'!D:D="Failed")*ISNUMBER(MATCH('FullScope (UI)'!A:A,'Regression (UI)'!A:A,0)))),0)</f>
        <v>0</v>
      </c>
      <c r="H5" s="10"/>
      <c r="I5" s="1" t="s">
        <v>5</v>
      </c>
      <c r="J5" s="2" cm="1">
        <f t="array" ref="J5">IFERROR(ROWS(_xlfn._xlws.FILTER('FullScope (UI)'!A:D,('FullScope (UI)'!C:C=$A3)*('FullScope (UI)'!D:D="Failed")*ISNUMBER(MATCH('FullScope (UI)'!A:A,'Smoke (UI)'!A:A,0)))),0)</f>
        <v>0</v>
      </c>
      <c r="K5" s="10"/>
      <c r="L5" s="1" t="s">
        <v>5</v>
      </c>
      <c r="M5" s="2">
        <f>COUNTIFS('FullScope (API)'!C:C,$A3,'FullScope (API)'!D:D,"Failed")</f>
        <v>0</v>
      </c>
      <c r="N5" s="10"/>
    </row>
    <row r="6" spans="1:14" x14ac:dyDescent="0.25">
      <c r="A6" s="11"/>
      <c r="B6" s="11"/>
      <c r="C6" s="2" t="s">
        <v>6</v>
      </c>
      <c r="D6" s="2">
        <f>COUNTIFS('FullScope (UI)'!C:C,$A3,'FullScope (UI)'!D:D,"")</f>
        <v>13</v>
      </c>
      <c r="E6" s="10"/>
      <c r="F6" s="2" t="s">
        <v>6</v>
      </c>
      <c r="G6" s="2" cm="1">
        <f t="array" ref="G6">IFERROR(ROWS(_xlfn._xlws.FILTER('FullScope (UI)'!A:D,('FullScope (UI)'!C:C=$A3)*('FullScope (UI)'!D:D="")*ISNUMBER(MATCH('FullScope (UI)'!A:A,'Regression (UI)'!A:A,0)))),0)</f>
        <v>0</v>
      </c>
      <c r="H6" s="10"/>
      <c r="I6" s="2" t="s">
        <v>6</v>
      </c>
      <c r="J6" s="2" cm="1">
        <f t="array" ref="J6">IFERROR(ROWS(_xlfn._xlws.FILTER('FullScope (UI)'!A:D,('FullScope (UI)'!C:C=$A3)*('FullScope (UI)'!D:D="")*ISNUMBER(MATCH('FullScope (UI)'!A:A,'Smoke (UI)'!A:A,0)))),0)</f>
        <v>0</v>
      </c>
      <c r="K6" s="10"/>
      <c r="L6" s="2" t="s">
        <v>6</v>
      </c>
      <c r="M6" s="2">
        <f>COUNTIFS('FullScope (API)'!C:C,$A3,'FullScope (API)'!D:D,"")</f>
        <v>5</v>
      </c>
      <c r="N6" s="10"/>
    </row>
    <row r="7" spans="1:14" x14ac:dyDescent="0.25">
      <c r="A7" s="11"/>
      <c r="B7" s="11"/>
      <c r="C7" s="3" t="s">
        <v>7</v>
      </c>
      <c r="D7" s="3">
        <f>COUNTIFS('FullScope (UI)'!C:C,$A3,'FullScope (UI)'!A:A,"&lt;&gt;"&amp;"")</f>
        <v>13</v>
      </c>
      <c r="E7" s="10"/>
      <c r="F7" s="3" t="s">
        <v>7</v>
      </c>
      <c r="G7" s="3">
        <f>COUNTIFS('Regression (UI)'!A:A,"&lt;&gt;"&amp;"",'Regression (UI)'!A:A,"&lt;&gt;"&amp;"ID")</f>
        <v>0</v>
      </c>
      <c r="H7" s="10"/>
      <c r="I7" s="3" t="s">
        <v>7</v>
      </c>
      <c r="J7" s="3">
        <f>COUNTIFS('Smoke (UI)'!A:A,"&lt;&gt;"&amp;"",'Smoke (UI)'!A:A,"&lt;&gt;"&amp;"ID")</f>
        <v>0</v>
      </c>
      <c r="K7" s="10"/>
      <c r="L7" s="3" t="s">
        <v>7</v>
      </c>
      <c r="M7" s="3">
        <f>COUNTIFS('FullScope (API)'!C:C,$A3,'FullScope (API)'!A:A,"&lt;&gt;"&amp;"")</f>
        <v>5</v>
      </c>
      <c r="N7" s="10"/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1" t="s">
        <v>17</v>
      </c>
      <c r="B11" s="11"/>
      <c r="C11" s="14" t="s">
        <v>0</v>
      </c>
      <c r="D11" s="14"/>
      <c r="E11" s="10"/>
      <c r="F11" s="14" t="s">
        <v>1</v>
      </c>
      <c r="G11" s="14"/>
      <c r="H11" s="10"/>
      <c r="I11" s="14" t="s">
        <v>2</v>
      </c>
      <c r="J11" s="14"/>
      <c r="K11" s="10"/>
      <c r="L11" s="14" t="s">
        <v>3</v>
      </c>
      <c r="M11" s="14"/>
      <c r="N11" s="10"/>
    </row>
    <row r="12" spans="1:14" x14ac:dyDescent="0.25">
      <c r="A12" s="11"/>
      <c r="B12" s="11"/>
      <c r="C12" s="1" t="s">
        <v>4</v>
      </c>
      <c r="D12" s="2">
        <f>COUNTIFS('FullScope (UI)'!C:C,$A11,'FullScope (UI)'!D:D,"Passed")</f>
        <v>0</v>
      </c>
      <c r="E12" s="10"/>
      <c r="F12" s="1" t="s">
        <v>4</v>
      </c>
      <c r="G12" s="2" cm="1">
        <f t="array" ref="G12">IFERROR(ROWS(_xlfn._xlws.FILTER('FullScope (UI)'!A:D,('FullScope (UI)'!C:C=$A11)*('FullScope (UI)'!D:D="Passed")*ISNUMBER(MATCH('FullScope (UI)'!A:A,'Regression (UI)'!A:A,0)))),0)</f>
        <v>0</v>
      </c>
      <c r="H12" s="10"/>
      <c r="I12" s="1" t="s">
        <v>4</v>
      </c>
      <c r="J12" s="2" cm="1">
        <f t="array" ref="J12">IFERROR(ROWS(_xlfn._xlws.FILTER('FullScope (UI)'!A:D,('FullScope (UI)'!C:C=$A11)*('FullScope (UI)'!D:D="Passed")*ISNUMBER(MATCH('FullScope (UI)'!A:A,'Smoke (UI)'!A:A,0)))),0)</f>
        <v>0</v>
      </c>
      <c r="K12" s="10"/>
      <c r="L12" s="1" t="s">
        <v>4</v>
      </c>
      <c r="M12" s="2">
        <f>COUNTIFS('FullScope (API)'!C:C,$A11,'FullScope (API)'!D:D,"Passed")</f>
        <v>0</v>
      </c>
      <c r="N12" s="10"/>
    </row>
    <row r="13" spans="1:14" x14ac:dyDescent="0.25">
      <c r="A13" s="11"/>
      <c r="B13" s="11"/>
      <c r="C13" s="1" t="s">
        <v>5</v>
      </c>
      <c r="D13" s="2">
        <f>COUNTIFS('FullScope (UI)'!C:C,$A11,'FullScope (UI)'!D:D,"Failed")</f>
        <v>0</v>
      </c>
      <c r="E13" s="10"/>
      <c r="F13" s="1" t="s">
        <v>5</v>
      </c>
      <c r="G13" s="2" cm="1">
        <f t="array" ref="G13">IFERROR(ROWS(_xlfn._xlws.FILTER('FullScope (UI)'!A:D,('FullScope (UI)'!C:C=$A11)*('FullScope (UI)'!D:D="Failed")*ISNUMBER(MATCH('FullScope (UI)'!A:A,'Regression (UI)'!A:A,0)))),0)</f>
        <v>0</v>
      </c>
      <c r="H13" s="10"/>
      <c r="I13" s="1" t="s">
        <v>5</v>
      </c>
      <c r="J13" s="2" cm="1">
        <f t="array" ref="J13">IFERROR(ROWS(_xlfn._xlws.FILTER('FullScope (UI)'!A:D,('FullScope (UI)'!C:C=$A11)*('FullScope (UI)'!D:D="Failed")*ISNUMBER(MATCH('FullScope (UI)'!A:A,'Smoke (UI)'!A:A,0)))),0)</f>
        <v>0</v>
      </c>
      <c r="K13" s="10"/>
      <c r="L13" s="1" t="s">
        <v>5</v>
      </c>
      <c r="M13" s="2">
        <f>COUNTIFS('FullScope (API)'!C:C,$A11,'FullScope (API)'!D:D,"Failed")</f>
        <v>0</v>
      </c>
      <c r="N13" s="10"/>
    </row>
    <row r="14" spans="1:14" x14ac:dyDescent="0.25">
      <c r="A14" s="11"/>
      <c r="B14" s="11"/>
      <c r="C14" s="2" t="s">
        <v>6</v>
      </c>
      <c r="D14" s="2">
        <f>COUNTIFS('FullScope (UI)'!C:C,$A11,'FullScope (UI)'!D:D,"")</f>
        <v>13</v>
      </c>
      <c r="E14" s="10"/>
      <c r="F14" s="2" t="s">
        <v>6</v>
      </c>
      <c r="G14" s="2" cm="1">
        <f t="array" ref="G14">IFERROR(ROWS(_xlfn._xlws.FILTER('FullScope (UI)'!A:D,('FullScope (UI)'!C:C=$A11)*('FullScope (UI)'!D:D="")*ISNUMBER(MATCH('FullScope (UI)'!A:A,'Regression (UI)'!A:A,0)))),0)</f>
        <v>0</v>
      </c>
      <c r="H14" s="10"/>
      <c r="I14" s="2" t="s">
        <v>6</v>
      </c>
      <c r="J14" s="2" cm="1">
        <f t="array" ref="J14">IFERROR(ROWS(_xlfn._xlws.FILTER('FullScope (UI)'!A:D,('FullScope (UI)'!C:C=$A11)*('FullScope (UI)'!D:D="")*ISNUMBER(MATCH('FullScope (UI)'!A:A,'Smoke (UI)'!A:A,0)))),0)</f>
        <v>0</v>
      </c>
      <c r="K14" s="10"/>
      <c r="L14" s="2" t="s">
        <v>6</v>
      </c>
      <c r="M14" s="2">
        <f>COUNTIFS('FullScope (API)'!C:C,$A11,'FullScope (API)'!D:D,"")</f>
        <v>5</v>
      </c>
      <c r="N14" s="10"/>
    </row>
    <row r="15" spans="1:14" x14ac:dyDescent="0.25">
      <c r="A15" s="11"/>
      <c r="B15" s="11"/>
      <c r="C15" s="3" t="s">
        <v>7</v>
      </c>
      <c r="D15" s="3">
        <f>COUNTIFS('FullScope (UI)'!C:C,$A11,'FullScope (UI)'!A:A,"&lt;&gt;"&amp;"")</f>
        <v>13</v>
      </c>
      <c r="E15" s="10"/>
      <c r="F15" s="3" t="s">
        <v>7</v>
      </c>
      <c r="G15" s="3">
        <f>COUNTIFS('Regression (UI)'!A:A,"&lt;&gt;"&amp;"",'Regression (UI)'!A:A,"&lt;&gt;"&amp;"ID")</f>
        <v>0</v>
      </c>
      <c r="H15" s="10"/>
      <c r="I15" s="3" t="s">
        <v>7</v>
      </c>
      <c r="J15" s="3">
        <f>COUNTIFS('Smoke (UI)'!A:A,"&lt;&gt;"&amp;"",'Smoke (UI)'!A:A,"&lt;&gt;"&amp;"ID")</f>
        <v>0</v>
      </c>
      <c r="K15" s="10"/>
      <c r="L15" s="3" t="s">
        <v>7</v>
      </c>
      <c r="M15" s="3">
        <f>COUNTIFS('FullScope (API)'!C:C,$A11,'FullScope (API)'!A:A,"&lt;&gt;"&amp;"")</f>
        <v>5</v>
      </c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2">
    <mergeCell ref="A16:N16"/>
    <mergeCell ref="A8:N8"/>
    <mergeCell ref="A10:N10"/>
    <mergeCell ref="A11:B15"/>
    <mergeCell ref="C11:D11"/>
    <mergeCell ref="F11:G11"/>
    <mergeCell ref="I11:J11"/>
    <mergeCell ref="L11:M11"/>
    <mergeCell ref="E11:E15"/>
    <mergeCell ref="H11:H15"/>
    <mergeCell ref="K11:K15"/>
    <mergeCell ref="N11:N15"/>
    <mergeCell ref="A2:N2"/>
    <mergeCell ref="A3:B7"/>
    <mergeCell ref="C3:D3"/>
    <mergeCell ref="F3:G3"/>
    <mergeCell ref="I3:J3"/>
    <mergeCell ref="L3:M3"/>
    <mergeCell ref="E3:E7"/>
    <mergeCell ref="H3:H7"/>
    <mergeCell ref="K3:K7"/>
    <mergeCell ref="N3:N7"/>
  </mergeCells>
  <conditionalFormatting sqref="A2:N16">
    <cfRule type="cellIs" dxfId="37" priority="26" operator="equal">
      <formula>"Failed"</formula>
    </cfRule>
    <cfRule type="cellIs" dxfId="36" priority="27" operator="equal">
      <formula>"Passed"</formula>
    </cfRule>
  </conditionalFormatting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Normal="100" workbookViewId="0">
      <selection activeCell="B26" sqref="B26"/>
    </sheetView>
  </sheetViews>
  <sheetFormatPr defaultRowHeight="15" x14ac:dyDescent="0.25"/>
  <cols>
    <col min="1" max="1" width="3.140625" bestFit="1" customWidth="1"/>
    <col min="2" max="2" width="147" bestFit="1" customWidth="1"/>
    <col min="3" max="3" width="14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18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>
        <v>5</v>
      </c>
      <c r="B2" s="5" t="s">
        <v>24</v>
      </c>
      <c r="C2" s="5" t="s">
        <v>16</v>
      </c>
      <c r="D2" s="6"/>
      <c r="E2" s="6"/>
      <c r="F2" s="6"/>
      <c r="G2" s="6"/>
      <c r="H2" s="6"/>
      <c r="I2" s="6"/>
    </row>
    <row r="3" spans="1:9" x14ac:dyDescent="0.25">
      <c r="A3" s="5">
        <v>5</v>
      </c>
      <c r="B3" s="5" t="s">
        <v>24</v>
      </c>
      <c r="C3" s="5" t="s">
        <v>17</v>
      </c>
      <c r="D3" s="7"/>
      <c r="E3" s="7"/>
      <c r="F3" s="7"/>
      <c r="G3" s="7"/>
      <c r="H3" s="7"/>
      <c r="I3" s="7"/>
    </row>
    <row r="4" spans="1:9" x14ac:dyDescent="0.25">
      <c r="A4" s="5">
        <v>6</v>
      </c>
      <c r="B4" s="5" t="s">
        <v>25</v>
      </c>
      <c r="C4" s="5" t="s">
        <v>16</v>
      </c>
      <c r="D4" s="6"/>
      <c r="E4" s="6"/>
      <c r="F4" s="6"/>
      <c r="G4" s="6"/>
      <c r="H4" s="6"/>
      <c r="I4" s="6"/>
    </row>
    <row r="5" spans="1:9" x14ac:dyDescent="0.25">
      <c r="A5" s="5">
        <v>6</v>
      </c>
      <c r="B5" s="5" t="s">
        <v>25</v>
      </c>
      <c r="C5" s="5" t="s">
        <v>17</v>
      </c>
      <c r="D5" s="7"/>
      <c r="E5" s="7"/>
      <c r="F5" s="7"/>
      <c r="G5" s="7"/>
      <c r="H5" s="7"/>
      <c r="I5" s="7"/>
    </row>
    <row r="6" spans="1:9" x14ac:dyDescent="0.25">
      <c r="A6" s="5">
        <v>7</v>
      </c>
      <c r="B6" s="5" t="s">
        <v>26</v>
      </c>
      <c r="C6" s="5" t="s">
        <v>16</v>
      </c>
      <c r="D6" s="6"/>
      <c r="E6" s="6"/>
      <c r="F6" s="6"/>
      <c r="G6" s="6"/>
      <c r="H6" s="6"/>
      <c r="I6" s="6"/>
    </row>
    <row r="7" spans="1:9" x14ac:dyDescent="0.25">
      <c r="A7" s="5">
        <v>7</v>
      </c>
      <c r="B7" s="5" t="s">
        <v>26</v>
      </c>
      <c r="C7" s="5" t="s">
        <v>17</v>
      </c>
      <c r="D7" s="7"/>
      <c r="E7" s="7"/>
      <c r="F7" s="7"/>
      <c r="G7" s="7"/>
      <c r="H7" s="7"/>
      <c r="I7" s="7"/>
    </row>
    <row r="8" spans="1:9" x14ac:dyDescent="0.25">
      <c r="A8" s="5">
        <v>8</v>
      </c>
      <c r="B8" s="5" t="s">
        <v>27</v>
      </c>
      <c r="C8" s="5" t="s">
        <v>16</v>
      </c>
      <c r="D8" s="6"/>
      <c r="E8" s="6"/>
      <c r="F8" s="6"/>
      <c r="G8" s="6"/>
      <c r="H8" s="6"/>
      <c r="I8" s="6"/>
    </row>
    <row r="9" spans="1:9" x14ac:dyDescent="0.25">
      <c r="A9" s="5">
        <v>8</v>
      </c>
      <c r="B9" s="5" t="s">
        <v>27</v>
      </c>
      <c r="C9" s="5" t="s">
        <v>17</v>
      </c>
      <c r="D9" s="7"/>
      <c r="E9" s="7"/>
      <c r="F9" s="7"/>
      <c r="G9" s="7"/>
      <c r="H9" s="7"/>
      <c r="I9" s="7"/>
    </row>
    <row r="10" spans="1:9" x14ac:dyDescent="0.25">
      <c r="A10" s="5">
        <v>9</v>
      </c>
      <c r="B10" s="5" t="s">
        <v>28</v>
      </c>
      <c r="C10" s="5" t="s">
        <v>16</v>
      </c>
      <c r="D10" s="6"/>
      <c r="E10" s="6"/>
      <c r="F10" s="6"/>
      <c r="G10" s="6"/>
      <c r="H10" s="6"/>
      <c r="I10" s="6"/>
    </row>
    <row r="11" spans="1:9" x14ac:dyDescent="0.25">
      <c r="A11" s="5">
        <v>9</v>
      </c>
      <c r="B11" s="5" t="s">
        <v>28</v>
      </c>
      <c r="C11" s="5" t="s">
        <v>17</v>
      </c>
      <c r="D11" s="7"/>
      <c r="E11" s="7"/>
      <c r="F11" s="7"/>
      <c r="G11" s="7"/>
      <c r="H11" s="7"/>
      <c r="I11" s="7"/>
    </row>
    <row r="12" spans="1:9" x14ac:dyDescent="0.25">
      <c r="A12" s="5">
        <v>10</v>
      </c>
      <c r="B12" s="5" t="s">
        <v>29</v>
      </c>
      <c r="C12" s="5" t="s">
        <v>16</v>
      </c>
      <c r="D12" s="6"/>
      <c r="E12" s="6"/>
      <c r="F12" s="6"/>
      <c r="G12" s="6"/>
      <c r="H12" s="6"/>
      <c r="I12" s="6"/>
    </row>
    <row r="13" spans="1:9" x14ac:dyDescent="0.25">
      <c r="A13" s="5">
        <v>10</v>
      </c>
      <c r="B13" s="5" t="s">
        <v>29</v>
      </c>
      <c r="C13" s="5" t="s">
        <v>17</v>
      </c>
      <c r="D13" s="7"/>
      <c r="E13" s="7"/>
      <c r="F13" s="7"/>
      <c r="G13" s="7"/>
      <c r="H13" s="7"/>
      <c r="I13" s="7"/>
    </row>
    <row r="14" spans="1:9" x14ac:dyDescent="0.25">
      <c r="A14" s="5">
        <v>11</v>
      </c>
      <c r="B14" s="5" t="s">
        <v>30</v>
      </c>
      <c r="C14" s="5" t="s">
        <v>16</v>
      </c>
      <c r="D14" s="6"/>
      <c r="E14" s="6"/>
      <c r="F14" s="6"/>
      <c r="G14" s="6"/>
      <c r="H14" s="6"/>
      <c r="I14" s="6"/>
    </row>
    <row r="15" spans="1:9" x14ac:dyDescent="0.25">
      <c r="A15" s="5">
        <v>11</v>
      </c>
      <c r="B15" s="5" t="s">
        <v>30</v>
      </c>
      <c r="C15" s="5" t="s">
        <v>17</v>
      </c>
      <c r="D15" s="7"/>
      <c r="E15" s="7"/>
      <c r="F15" s="7"/>
      <c r="G15" s="7"/>
      <c r="H15" s="7"/>
      <c r="I15" s="7"/>
    </row>
    <row r="16" spans="1:9" x14ac:dyDescent="0.25">
      <c r="A16" s="5">
        <v>12</v>
      </c>
      <c r="B16" s="5" t="s">
        <v>35</v>
      </c>
      <c r="C16" s="5" t="s">
        <v>16</v>
      </c>
      <c r="D16" s="6"/>
      <c r="E16" s="6"/>
      <c r="F16" s="6"/>
      <c r="G16" s="6"/>
      <c r="H16" s="6"/>
      <c r="I16" s="6"/>
    </row>
    <row r="17" spans="1:9" x14ac:dyDescent="0.25">
      <c r="A17" s="5">
        <v>12</v>
      </c>
      <c r="B17" s="5" t="s">
        <v>35</v>
      </c>
      <c r="C17" s="5" t="s">
        <v>17</v>
      </c>
      <c r="D17" s="7"/>
      <c r="E17" s="7"/>
      <c r="F17" s="7"/>
      <c r="G17" s="7"/>
      <c r="H17" s="7"/>
      <c r="I17" s="7"/>
    </row>
    <row r="18" spans="1:9" x14ac:dyDescent="0.25">
      <c r="A18" s="5">
        <v>13</v>
      </c>
      <c r="B18" s="5" t="s">
        <v>32</v>
      </c>
      <c r="C18" s="5" t="s">
        <v>16</v>
      </c>
      <c r="D18" s="6"/>
      <c r="E18" s="6"/>
      <c r="F18" s="6"/>
      <c r="G18" s="6"/>
      <c r="H18" s="6"/>
      <c r="I18" s="6"/>
    </row>
    <row r="19" spans="1:9" x14ac:dyDescent="0.25">
      <c r="A19" s="5">
        <v>13</v>
      </c>
      <c r="B19" s="5" t="s">
        <v>32</v>
      </c>
      <c r="C19" s="5" t="s">
        <v>17</v>
      </c>
      <c r="D19" s="7"/>
      <c r="E19" s="7"/>
      <c r="F19" s="7"/>
      <c r="G19" s="7"/>
      <c r="H19" s="7"/>
      <c r="I19" s="7"/>
    </row>
    <row r="20" spans="1:9" x14ac:dyDescent="0.25">
      <c r="A20" s="5">
        <v>14</v>
      </c>
      <c r="B20" s="5" t="s">
        <v>31</v>
      </c>
      <c r="C20" s="5" t="s">
        <v>16</v>
      </c>
      <c r="D20" s="6"/>
      <c r="E20" s="6"/>
      <c r="F20" s="6"/>
      <c r="G20" s="6"/>
      <c r="H20" s="6"/>
      <c r="I20" s="6"/>
    </row>
    <row r="21" spans="1:9" x14ac:dyDescent="0.25">
      <c r="A21" s="5">
        <v>14</v>
      </c>
      <c r="B21" s="5" t="s">
        <v>31</v>
      </c>
      <c r="C21" s="5" t="s">
        <v>17</v>
      </c>
      <c r="D21" s="7"/>
      <c r="E21" s="7"/>
      <c r="F21" s="7"/>
      <c r="G21" s="7"/>
      <c r="H21" s="7"/>
      <c r="I21" s="7"/>
    </row>
    <row r="22" spans="1:9" x14ac:dyDescent="0.25">
      <c r="A22" s="5">
        <v>15</v>
      </c>
      <c r="B22" s="5" t="s">
        <v>36</v>
      </c>
      <c r="C22" s="5" t="s">
        <v>16</v>
      </c>
      <c r="D22" s="6"/>
      <c r="E22" s="6"/>
      <c r="F22" s="6"/>
      <c r="G22" s="6"/>
      <c r="H22" s="6"/>
      <c r="I22" s="6"/>
    </row>
    <row r="23" spans="1:9" x14ac:dyDescent="0.25">
      <c r="A23" s="5">
        <v>15</v>
      </c>
      <c r="B23" s="5" t="s">
        <v>36</v>
      </c>
      <c r="C23" s="5" t="s">
        <v>17</v>
      </c>
      <c r="D23" s="7"/>
      <c r="E23" s="7"/>
      <c r="F23" s="7"/>
      <c r="G23" s="7"/>
      <c r="H23" s="7"/>
      <c r="I23" s="7"/>
    </row>
    <row r="24" spans="1:9" x14ac:dyDescent="0.25">
      <c r="A24" s="5">
        <v>16</v>
      </c>
      <c r="B24" s="5" t="s">
        <v>33</v>
      </c>
      <c r="C24" s="5" t="s">
        <v>16</v>
      </c>
      <c r="D24" s="6"/>
      <c r="E24" s="6"/>
      <c r="F24" s="6"/>
      <c r="G24" s="6"/>
      <c r="H24" s="6"/>
      <c r="I24" s="6"/>
    </row>
    <row r="25" spans="1:9" x14ac:dyDescent="0.25">
      <c r="A25" s="5">
        <v>16</v>
      </c>
      <c r="B25" s="5" t="s">
        <v>33</v>
      </c>
      <c r="C25" s="5" t="s">
        <v>17</v>
      </c>
      <c r="D25" s="7"/>
      <c r="E25" s="7"/>
      <c r="F25" s="7"/>
      <c r="G25" s="7"/>
      <c r="H25" s="7"/>
      <c r="I25" s="7"/>
    </row>
    <row r="26" spans="1:9" x14ac:dyDescent="0.25">
      <c r="A26" s="5">
        <v>17</v>
      </c>
      <c r="B26" s="5" t="s">
        <v>34</v>
      </c>
      <c r="C26" s="5" t="s">
        <v>16</v>
      </c>
      <c r="D26" s="6"/>
      <c r="E26" s="6"/>
      <c r="F26" s="6"/>
      <c r="G26" s="6"/>
      <c r="H26" s="6"/>
      <c r="I26" s="6"/>
    </row>
    <row r="27" spans="1:9" x14ac:dyDescent="0.25">
      <c r="A27" s="5">
        <v>17</v>
      </c>
      <c r="B27" s="5" t="s">
        <v>34</v>
      </c>
      <c r="C27" s="5" t="s">
        <v>17</v>
      </c>
      <c r="D27" s="7"/>
      <c r="E27" s="7"/>
      <c r="F27" s="7"/>
      <c r="G27" s="7"/>
      <c r="H27" s="7"/>
      <c r="I27" s="7"/>
    </row>
  </sheetData>
  <conditionalFormatting sqref="D1:D3 D28:D1048576">
    <cfRule type="cellIs" dxfId="35" priority="26" operator="equal">
      <formula>"Passed"</formula>
    </cfRule>
    <cfRule type="cellIs" dxfId="34" priority="27" operator="equal">
      <formula>"Failed"</formula>
    </cfRule>
  </conditionalFormatting>
  <conditionalFormatting sqref="D4:D5">
    <cfRule type="cellIs" dxfId="33" priority="23" operator="equal">
      <formula>"Passed"</formula>
    </cfRule>
    <cfRule type="cellIs" dxfId="32" priority="24" operator="equal">
      <formula>"Failed"</formula>
    </cfRule>
  </conditionalFormatting>
  <conditionalFormatting sqref="D6:D7">
    <cfRule type="cellIs" dxfId="31" priority="21" operator="equal">
      <formula>"Passed"</formula>
    </cfRule>
    <cfRule type="cellIs" dxfId="30" priority="22" operator="equal">
      <formula>"Failed"</formula>
    </cfRule>
  </conditionalFormatting>
  <conditionalFormatting sqref="D8:D9">
    <cfRule type="cellIs" dxfId="29" priority="19" operator="equal">
      <formula>"Passed"</formula>
    </cfRule>
    <cfRule type="cellIs" dxfId="28" priority="20" operator="equal">
      <formula>"Failed"</formula>
    </cfRule>
  </conditionalFormatting>
  <conditionalFormatting sqref="D10:D11">
    <cfRule type="cellIs" dxfId="27" priority="17" operator="equal">
      <formula>"Passed"</formula>
    </cfRule>
    <cfRule type="cellIs" dxfId="26" priority="18" operator="equal">
      <formula>"Failed"</formula>
    </cfRule>
  </conditionalFormatting>
  <conditionalFormatting sqref="D12:D13">
    <cfRule type="cellIs" dxfId="25" priority="15" operator="equal">
      <formula>"Passed"</formula>
    </cfRule>
    <cfRule type="cellIs" dxfId="24" priority="16" operator="equal">
      <formula>"Failed"</formula>
    </cfRule>
  </conditionalFormatting>
  <conditionalFormatting sqref="D14:D15">
    <cfRule type="cellIs" dxfId="23" priority="13" operator="equal">
      <formula>"Passed"</formula>
    </cfRule>
    <cfRule type="cellIs" dxfId="22" priority="14" operator="equal">
      <formula>"Failed"</formula>
    </cfRule>
  </conditionalFormatting>
  <conditionalFormatting sqref="D16:D17">
    <cfRule type="cellIs" dxfId="21" priority="11" operator="equal">
      <formula>"Passed"</formula>
    </cfRule>
    <cfRule type="cellIs" dxfId="20" priority="12" operator="equal">
      <formula>"Failed"</formula>
    </cfRule>
  </conditionalFormatting>
  <conditionalFormatting sqref="D18:D19">
    <cfRule type="cellIs" dxfId="19" priority="9" operator="equal">
      <formula>"Passed"</formula>
    </cfRule>
    <cfRule type="cellIs" dxfId="18" priority="10" operator="equal">
      <formula>"Failed"</formula>
    </cfRule>
  </conditionalFormatting>
  <conditionalFormatting sqref="D26:D27">
    <cfRule type="cellIs" dxfId="17" priority="1" operator="equal">
      <formula>"Passed"</formula>
    </cfRule>
    <cfRule type="cellIs" dxfId="16" priority="2" operator="equal">
      <formula>"Failed"</formula>
    </cfRule>
  </conditionalFormatting>
  <conditionalFormatting sqref="D20:D23">
    <cfRule type="cellIs" dxfId="15" priority="5" operator="equal">
      <formula>"Passed"</formula>
    </cfRule>
    <cfRule type="cellIs" dxfId="14" priority="6" operator="equal">
      <formula>"Failed"</formula>
    </cfRule>
  </conditionalFormatting>
  <conditionalFormatting sqref="D24:D25">
    <cfRule type="cellIs" dxfId="13" priority="3" operator="equal">
      <formula>"Passed"</formula>
    </cfRule>
    <cfRule type="cellIs" dxfId="12" priority="4" operator="equal">
      <formula>"Failed"</formula>
    </cfRule>
  </conditionalFormatting>
  <dataValidations count="1">
    <dataValidation type="list" allowBlank="1" showInputMessage="1" showErrorMessage="1" sqref="D2:D27" xr:uid="{00000000-0002-0000-01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zoomScaleNormal="100" workbookViewId="0">
      <selection activeCell="K6" sqref="K6"/>
    </sheetView>
  </sheetViews>
  <sheetFormatPr defaultRowHeight="15" x14ac:dyDescent="0.25"/>
  <cols>
    <col min="1" max="1" width="2.85546875" customWidth="1"/>
    <col min="2" max="2" width="45.5703125" bestFit="1" customWidth="1"/>
    <col min="3" max="3" width="14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18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8">
        <v>0</v>
      </c>
      <c r="B2" s="8" t="s">
        <v>19</v>
      </c>
      <c r="C2" s="8" t="s">
        <v>16</v>
      </c>
      <c r="D2" s="7"/>
      <c r="E2" s="8"/>
      <c r="F2" s="8"/>
      <c r="G2" s="8"/>
      <c r="H2" s="6"/>
      <c r="I2" s="6"/>
    </row>
    <row r="3" spans="1:9" x14ac:dyDescent="0.25">
      <c r="A3" s="8">
        <v>0</v>
      </c>
      <c r="B3" s="8" t="s">
        <v>19</v>
      </c>
      <c r="C3" s="8" t="s">
        <v>17</v>
      </c>
      <c r="D3" s="7"/>
      <c r="E3" s="9"/>
      <c r="F3" s="9"/>
      <c r="G3" s="9"/>
      <c r="H3" s="7"/>
      <c r="I3" s="7"/>
    </row>
    <row r="4" spans="1:9" x14ac:dyDescent="0.25">
      <c r="A4" s="8">
        <v>1</v>
      </c>
      <c r="B4" s="8" t="s">
        <v>20</v>
      </c>
      <c r="C4" s="8" t="s">
        <v>16</v>
      </c>
      <c r="D4" s="7"/>
      <c r="E4" s="8"/>
      <c r="F4" s="8"/>
      <c r="G4" s="8"/>
      <c r="H4" s="6"/>
      <c r="I4" s="6"/>
    </row>
    <row r="5" spans="1:9" x14ac:dyDescent="0.25">
      <c r="A5" s="8">
        <v>1</v>
      </c>
      <c r="B5" s="8" t="s">
        <v>20</v>
      </c>
      <c r="C5" s="8" t="s">
        <v>17</v>
      </c>
      <c r="D5" s="7"/>
      <c r="E5" s="9"/>
      <c r="F5" s="9"/>
      <c r="G5" s="9"/>
      <c r="H5" s="7"/>
      <c r="I5" s="7"/>
    </row>
    <row r="6" spans="1:9" x14ac:dyDescent="0.25">
      <c r="A6" s="8">
        <v>2</v>
      </c>
      <c r="B6" s="8" t="s">
        <v>21</v>
      </c>
      <c r="C6" s="8" t="s">
        <v>16</v>
      </c>
      <c r="D6" s="7"/>
      <c r="E6" s="8"/>
      <c r="F6" s="8"/>
      <c r="G6" s="8"/>
      <c r="H6" s="6"/>
      <c r="I6" s="6"/>
    </row>
    <row r="7" spans="1:9" x14ac:dyDescent="0.25">
      <c r="A7" s="8">
        <v>2</v>
      </c>
      <c r="B7" s="8" t="s">
        <v>21</v>
      </c>
      <c r="C7" s="8" t="s">
        <v>17</v>
      </c>
      <c r="D7" s="7"/>
      <c r="E7" s="9"/>
      <c r="F7" s="9"/>
      <c r="G7" s="9"/>
      <c r="H7" s="7"/>
      <c r="I7" s="7"/>
    </row>
    <row r="8" spans="1:9" x14ac:dyDescent="0.25">
      <c r="A8" s="8">
        <v>3</v>
      </c>
      <c r="B8" s="8" t="s">
        <v>22</v>
      </c>
      <c r="C8" s="8" t="s">
        <v>16</v>
      </c>
      <c r="D8" s="7"/>
      <c r="E8" s="8"/>
      <c r="F8" s="8"/>
      <c r="G8" s="8"/>
      <c r="H8" s="6"/>
      <c r="I8" s="6"/>
    </row>
    <row r="9" spans="1:9" x14ac:dyDescent="0.25">
      <c r="A9" s="8">
        <v>3</v>
      </c>
      <c r="B9" s="8" t="s">
        <v>22</v>
      </c>
      <c r="C9" s="8" t="s">
        <v>17</v>
      </c>
      <c r="D9" s="7"/>
      <c r="E9" s="9"/>
      <c r="F9" s="9"/>
      <c r="G9" s="9"/>
      <c r="H9" s="7"/>
      <c r="I9" s="7"/>
    </row>
    <row r="10" spans="1:9" x14ac:dyDescent="0.25">
      <c r="A10" s="8">
        <v>4</v>
      </c>
      <c r="B10" s="8" t="s">
        <v>23</v>
      </c>
      <c r="C10" s="8" t="s">
        <v>16</v>
      </c>
      <c r="D10" s="7"/>
      <c r="E10" s="8"/>
      <c r="F10" s="8"/>
      <c r="G10" s="8"/>
      <c r="H10" s="6"/>
      <c r="I10" s="6"/>
    </row>
    <row r="11" spans="1:9" x14ac:dyDescent="0.25">
      <c r="A11" s="8">
        <v>4</v>
      </c>
      <c r="B11" s="8" t="s">
        <v>23</v>
      </c>
      <c r="C11" s="8" t="s">
        <v>17</v>
      </c>
      <c r="D11" s="7"/>
      <c r="E11" s="9"/>
      <c r="F11" s="9"/>
      <c r="G11" s="9"/>
      <c r="H11" s="7"/>
      <c r="I11" s="7"/>
    </row>
  </sheetData>
  <conditionalFormatting sqref="D1:D9 D12:D1048576">
    <cfRule type="cellIs" dxfId="11" priority="12" operator="equal">
      <formula>"Failed"</formula>
    </cfRule>
    <cfRule type="cellIs" dxfId="10" priority="13" operator="equal">
      <formula>"Passed"</formula>
    </cfRule>
  </conditionalFormatting>
  <conditionalFormatting sqref="D4:D5">
    <cfRule type="cellIs" dxfId="9" priority="9" operator="equal">
      <formula>"Failed"</formula>
    </cfRule>
    <cfRule type="cellIs" dxfId="8" priority="10" operator="equal">
      <formula>"Passed"</formula>
    </cfRule>
  </conditionalFormatting>
  <conditionalFormatting sqref="D6:D7">
    <cfRule type="cellIs" dxfId="7" priority="7" operator="equal">
      <formula>"Failed"</formula>
    </cfRule>
    <cfRule type="cellIs" dxfId="6" priority="8" operator="equal">
      <formula>"Passed"</formula>
    </cfRule>
  </conditionalFormatting>
  <conditionalFormatting sqref="D8:D9">
    <cfRule type="cellIs" dxfId="5" priority="5" operator="equal">
      <formula>"Failed"</formula>
    </cfRule>
    <cfRule type="cellIs" dxfId="4" priority="6" operator="equal">
      <formula>"Passed"</formula>
    </cfRule>
  </conditionalFormatting>
  <conditionalFormatting sqref="D10:D11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D10:D11">
    <cfRule type="cellIs" dxfId="1" priority="1" operator="equal">
      <formula>"Failed"</formula>
    </cfRule>
    <cfRule type="cellIs" dxfId="0" priority="2" operator="equal">
      <formula>"Passed"</formula>
    </cfRule>
  </conditionalFormatting>
  <dataValidations disablePrompts="1" count="1">
    <dataValidation type="list" allowBlank="1" showInputMessage="1" showErrorMessage="1" sqref="D2:D11" xr:uid="{7A2EF8FF-829E-42FB-8A36-CBC3931695C4}">
      <formula1>"Passed,Failed,Blocked"</formula1>
    </dataValidation>
  </dataValidations>
  <pageMargins left="0.7" right="0.7" top="0.75" bottom="0.75" header="0.3" footer="0.3"/>
  <pageSetup paperSize="9" orientation="portrait" horizontalDpi="4294967293" verticalDpi="0" r:id="rId1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FullScope (UI)</vt:lpstr>
      <vt:lpstr>Regression (UI)</vt:lpstr>
      <vt:lpstr>Smoke (UI)</vt:lpstr>
      <vt:lpstr>FullScope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2025-07-28T18:27:29Z</dcterms:modified>
</cp:coreProperties>
</file>