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C5209DC-D5F6-41B1-AA9C-AEFF68DD607E}" xr6:coauthVersionLast="47" xr6:coauthVersionMax="47" xr10:uidLastSave="{00000000-0000-0000-0000-000000000000}"/>
  <bookViews>
    <workbookView xWindow="28680" yWindow="-90" windowWidth="23280" windowHeight="12600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D15" i="1"/>
  <c r="M14" i="1"/>
  <c r="J14" i="1" a="1"/>
  <c r="J14" i="1" s="1"/>
  <c r="G14" i="1" a="1"/>
  <c r="G14" i="1" s="1"/>
  <c r="D14" i="1"/>
  <c r="M13" i="1"/>
  <c r="J13" i="1" a="1"/>
  <c r="J13" i="1" s="1"/>
  <c r="G13" i="1" a="1"/>
  <c r="G13" i="1" s="1"/>
  <c r="D13" i="1"/>
  <c r="M12" i="1"/>
  <c r="J12" i="1" a="1"/>
  <c r="J12" i="1" s="1"/>
  <c r="G12" i="1" a="1"/>
  <c r="G12" i="1" s="1"/>
  <c r="D12" i="1"/>
  <c r="M7" i="1"/>
  <c r="D7" i="1"/>
  <c r="M6" i="1"/>
  <c r="J6" i="1" a="1"/>
  <c r="J6" i="1" s="1"/>
  <c r="G6" i="1" a="1"/>
  <c r="G6" i="1" s="1"/>
  <c r="D6" i="1"/>
  <c r="M5" i="1"/>
  <c r="J5" i="1" a="1"/>
  <c r="J5" i="1" s="1"/>
  <c r="G5" i="1" a="1"/>
  <c r="G5" i="1" s="1"/>
  <c r="D5" i="1"/>
  <c r="M4" i="1"/>
  <c r="J4" i="1" a="1"/>
  <c r="J4" i="1" s="1"/>
  <c r="G4" i="1" a="1"/>
  <c r="G4" i="1" s="1"/>
  <c r="D4" i="1"/>
  <c r="J15" i="1"/>
  <c r="G15" i="1"/>
  <c r="J7" i="1"/>
  <c r="G7" i="1"/>
</calcChain>
</file>

<file path=xl/sharedStrings.xml><?xml version="1.0" encoding="utf-8"?>
<sst xmlns="http://schemas.openxmlformats.org/spreadsheetml/2006/main" count="70" uniqueCount="21">
  <si>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</si>
  <si>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</si>
  <si>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</si>
  <si>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</si>
  <si>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</si>
  <si>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</si>
  <si>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</si>
  <si>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</si>
  <si>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</si>
  <si>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</si>
  <si>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</si>
  <si>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</si>
  <si>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</si>
  <si>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</si>
  <si>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</si>
  <si>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</si>
  <si>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This Test should fail</t>
  </si>
  <si>
    <t>This Test should pass</t>
  </si>
  <si>
    <t>configuration1</t>
  </si>
  <si>
    <t>configuration2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</si>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</sst>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G7" sqref="G7"/>
    </sheetView>
  </sheetViews>
  <sheetFormatPr defaultRowHeight="15" x14ac:dyDescent="0.25"/>
  <sheetData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2" t="s">
        <v>18</v>
      </c>
      <c r="B3" s="12"/>
      <c r="C3" s="13" t="s">
        <v>0</v>
      </c>
      <c r="D3" s="14"/>
      <c r="E3" s="11"/>
      <c r="F3" s="15" t="s">
        <v>1</v>
      </c>
      <c r="G3" s="15"/>
      <c r="H3" s="11"/>
      <c r="I3" s="15" t="s">
        <v>2</v>
      </c>
      <c r="J3" s="15"/>
      <c r="K3" s="11"/>
      <c r="L3" s="15" t="s">
        <v>3</v>
      </c>
      <c r="M3" s="15"/>
      <c r="N3" s="11"/>
    </row>
    <row r="4" spans="1:14" x14ac:dyDescent="0.25">
      <c r="A4" s="12"/>
      <c r="B4" s="12"/>
      <c r="C4" s="1" t="s">
        <v>4</v>
      </c>
      <c r="D4" s="2">
        <f>COUNTIFS('FullScope (UI)'!C:C,"configuration1",'FullScope (UI)'!D:D,"Passed")</f>
        <v>0</v>
      </c>
      <c r="E4" s="11"/>
      <c r="F4" s="1" t="s">
        <v>4</v>
      </c>
      <c r="G4" s="2">
        <f t="array" ref="G4">IFERROR(ROWS(_xlfn._xlws.FILTER('FullScope (UI)'!A:D,('FullScope (UI)'!C:C="configuration1")*('FullScope (UI)'!D:D="Passed")*ISNUMBER(MATCH('FullScope (UI)'!A:A,'Regression (UI)'!A:A,0)))),0)</f>
        <v>0</v>
      </c>
      <c r="H4" s="11"/>
      <c r="I4" s="1" t="s">
        <v>4</v>
      </c>
      <c r="J4" s="2">
        <f t="array" ref="J4">IFERROR(ROWS(_xlfn._xlws.FILTER('FullScope (UI)'!A:D,('FullScope (UI)'!C:C="configuration1")*('FullScope (UI)'!D:D="Passed")*ISNUMBER(MATCH('FullScope (UI)'!A:A,'Smoke (UI)'!A:A,0)))),0)</f>
        <v>0</v>
      </c>
      <c r="K4" s="11"/>
      <c r="L4" s="1" t="s">
        <v>4</v>
      </c>
      <c r="M4" s="2">
        <f>COUNTIFS('FullScope (API)'!C:C,"configuration1",'FullScope (API)'!D:D,"Passed")</f>
        <v>0</v>
      </c>
      <c r="N4" s="11"/>
    </row>
    <row r="5" spans="1:14" x14ac:dyDescent="0.25">
      <c r="A5" s="12"/>
      <c r="B5" s="12"/>
      <c r="C5" s="1" t="s">
        <v>5</v>
      </c>
      <c r="D5" s="2">
        <f>COUNTIFS('FullScope (UI)'!C:C,"configuration1",'FullScope (UI)'!D:D,"Failed")</f>
        <v>0</v>
      </c>
      <c r="E5" s="11"/>
      <c r="F5" s="1" t="s">
        <v>5</v>
      </c>
      <c r="G5" s="2">
        <f t="array" ref="G5">IFERROR(ROWS(_xlfn._xlws.FILTER('FullScope (UI)'!A:D,('FullScope (UI)'!C:C="configuration1")*('FullScope (UI)'!D:D="Failed")*ISNUMBER(MATCH('FullScope (UI)'!A:A,'Regression (UI)'!A:A,0)))),0)</f>
        <v>0</v>
      </c>
      <c r="H5" s="11"/>
      <c r="I5" s="1" t="s">
        <v>5</v>
      </c>
      <c r="J5" s="2">
        <f t="array" ref="J5">IFERROR(ROWS(_xlfn._xlws.FILTER('FullScope (UI)'!A:D,('FullScope (UI)'!C:C="configuration1")*('FullScope (UI)'!D:D="Failed")*ISNUMBER(MATCH('FullScope (UI)'!A:A,'Smoke (UI)'!A:A,0)))),0)</f>
        <v>0</v>
      </c>
      <c r="K5" s="11"/>
      <c r="L5" s="1" t="s">
        <v>5</v>
      </c>
      <c r="M5" s="2">
        <f>COUNTIFS('FullScope (API)'!C:C,"configuration1",'FullScope (API)'!D:D,"Failed")</f>
        <v>0</v>
      </c>
      <c r="N5" s="11"/>
    </row>
    <row r="6" spans="1:14" x14ac:dyDescent="0.25">
      <c r="A6" s="12"/>
      <c r="B6" s="12"/>
      <c r="C6" s="2" t="s">
        <v>6</v>
      </c>
      <c r="D6" s="2">
        <f>COUNTIFS('FullScope (UI)'!C:C,"configuration1",'FullScope (UI)'!D:D,"")</f>
        <v>1</v>
      </c>
      <c r="E6" s="11"/>
      <c r="F6" s="2" t="s">
        <v>6</v>
      </c>
      <c r="G6" s="2">
        <f t="array" ref="G6">IFERROR(ROWS(_xlfn._xlws.FILTER('FullScope (UI)'!A:D,('FullScope (UI)'!C:C="configuration1")*('FullScope (UI)'!D:D="")*ISNUMBER(MATCH('FullScope (UI)'!A:A,'Regression (UI)'!A:A,0)))),0)</f>
        <v>1</v>
      </c>
      <c r="H6" s="11"/>
      <c r="I6" s="2" t="s">
        <v>6</v>
      </c>
      <c r="J6" s="2">
        <f t="array" ref="J6">IFERROR(ROWS(_xlfn._xlws.FILTER('FullScope (UI)'!A:D,('FullScope (UI)'!C:C="configuration1")*('FullScope (UI)'!D:D="")*ISNUMBER(MATCH('FullScope (UI)'!A:A,'Smoke (UI)'!A:A,0)))),0)</f>
        <v>1</v>
      </c>
      <c r="K6" s="11"/>
      <c r="L6" s="2" t="s">
        <v>6</v>
      </c>
      <c r="M6" s="2">
        <f>COUNTIFS('FullScope (API)'!C:C,"configuration1",'FullScope (API)'!D:D,"")</f>
        <v>1</v>
      </c>
      <c r="N6" s="11"/>
    </row>
    <row r="7" spans="1:14" x14ac:dyDescent="0.25">
      <c r="A7" s="12"/>
      <c r="B7" s="12"/>
      <c r="C7" s="3" t="s">
        <v>7</v>
      </c>
      <c r="D7" s="3">
        <f>COUNTIFS('FullScope (UI)'!C:C,"configuration1",'FullScope (UI)'!A:A,"&lt;&gt;"&amp;"")</f>
        <v>1</v>
      </c>
      <c r="E7" s="11"/>
      <c r="F7" s="3" t="s">
        <v>7</v>
      </c>
      <c r="G7" s="3">
        <f>COUNTIFS('Regression (UI)'!A:A,"&lt;&gt;"&amp;"",'Regression (UI)'!A:A,"&lt;&gt;"&amp;"ID")</f>
        <v>1</v>
      </c>
      <c r="H7" s="11"/>
      <c r="I7" s="3" t="s">
        <v>7</v>
      </c>
      <c r="J7" s="3">
        <f>COUNTIFS('Smoke (UI)'!A:A,"&lt;&gt;"&amp;"",'Smoke (UI)'!A:A,"&lt;&gt;"&amp;"ID")</f>
        <v>1</v>
      </c>
      <c r="K7" s="11"/>
      <c r="L7" s="3" t="s">
        <v>7</v>
      </c>
      <c r="M7" s="3">
        <f>COUNTIFS('FullScope (API)'!C:C,"configuration1",'FullScope (API)'!A:A,"&lt;&gt;"&amp;"")</f>
        <v>1</v>
      </c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2" t="s">
        <v>19</v>
      </c>
      <c r="B11" s="12"/>
      <c r="C11" s="15" t="s">
        <v>0</v>
      </c>
      <c r="D11" s="15"/>
      <c r="E11" s="11"/>
      <c r="F11" s="15" t="s">
        <v>1</v>
      </c>
      <c r="G11" s="15"/>
      <c r="H11" s="11"/>
      <c r="I11" s="15" t="s">
        <v>2</v>
      </c>
      <c r="J11" s="15"/>
      <c r="K11" s="11"/>
      <c r="L11" s="15" t="s">
        <v>3</v>
      </c>
      <c r="M11" s="15"/>
      <c r="N11" s="11"/>
    </row>
    <row r="12" spans="1:14" x14ac:dyDescent="0.25">
      <c r="A12" s="12"/>
      <c r="B12" s="12"/>
      <c r="C12" s="1" t="s">
        <v>4</v>
      </c>
      <c r="D12" s="2">
        <f>COUNTIFS('FullScope (UI)'!C:C,"configuration2",'FullScope (UI)'!D:D,"Passed")</f>
        <v>0</v>
      </c>
      <c r="E12" s="11"/>
      <c r="F12" s="1" t="s">
        <v>4</v>
      </c>
      <c r="G12" s="2">
        <f t="array" ref="G12">IFERROR(ROWS(_xlfn._xlws.FILTER('FullScope (UI)'!A:D,('FullScope (UI)'!C:C="configuration2")*('FullScope (UI)'!D:D="Passed")*ISNUMBER(MATCH('FullScope (UI)'!A:A,'Regression (UI)'!A:A,0)))),0)</f>
        <v>0</v>
      </c>
      <c r="H12" s="11"/>
      <c r="I12" s="1" t="s">
        <v>4</v>
      </c>
      <c r="J12" s="2">
        <f t="array" ref="J12">IFERROR(ROWS(_xlfn._xlws.FILTER('FullScope (UI)'!A:D,('FullScope (UI)'!C:C="configuration2")*('FullScope (UI)'!D:D="Passed")*ISNUMBER(MATCH('FullScope (UI)'!A:A,'Smoke (UI)'!A:A,0)))),0)</f>
        <v>0</v>
      </c>
      <c r="K12" s="11"/>
      <c r="L12" s="1" t="s">
        <v>4</v>
      </c>
      <c r="M12" s="2">
        <f>COUNTIFS('FullScope (API)'!C:C,"configuration2",'FullScope (API)'!D:D,"Passed")</f>
        <v>0</v>
      </c>
      <c r="N12" s="11"/>
    </row>
    <row r="13" spans="1:14" x14ac:dyDescent="0.25">
      <c r="A13" s="12"/>
      <c r="B13" s="12"/>
      <c r="C13" s="1" t="s">
        <v>5</v>
      </c>
      <c r="D13" s="2">
        <f>COUNTIFS('FullScope (UI)'!C:C,"configuration2",'FullScope (UI)'!D:D,"Failed")</f>
        <v>0</v>
      </c>
      <c r="E13" s="11"/>
      <c r="F13" s="1" t="s">
        <v>5</v>
      </c>
      <c r="G13" s="2">
        <f t="array" ref="G13">IFERROR(ROWS(_xlfn._xlws.FILTER('FullScope (UI)'!A:D,('FullScope (UI)'!C:C="configuration2")*('FullScope (UI)'!D:D="Failed")*ISNUMBER(MATCH('FullScope (UI)'!A:A,'Regression (UI)'!A:A,0)))),0)</f>
        <v>0</v>
      </c>
      <c r="H13" s="11"/>
      <c r="I13" s="1" t="s">
        <v>5</v>
      </c>
      <c r="J13" s="2">
        <f t="array" ref="J13">IFERROR(ROWS(_xlfn._xlws.FILTER('FullScope (UI)'!A:D,('FullScope (UI)'!C:C="configuration2")*('FullScope (UI)'!D:D="Failed")*ISNUMBER(MATCH('FullScope (UI)'!A:A,'Smoke (UI)'!A:A,0)))),0)</f>
        <v>0</v>
      </c>
      <c r="K13" s="11"/>
      <c r="L13" s="1" t="s">
        <v>5</v>
      </c>
      <c r="M13" s="2">
        <f>COUNTIFS('FullScope (API)'!C:C,"configuration2",'FullScope (API)'!D:D,"Failed")</f>
        <v>0</v>
      </c>
      <c r="N13" s="11"/>
    </row>
    <row r="14" spans="1:14" x14ac:dyDescent="0.25">
      <c r="A14" s="12"/>
      <c r="B14" s="12"/>
      <c r="C14" s="2" t="s">
        <v>6</v>
      </c>
      <c r="D14" s="2">
        <f>COUNTIFS('FullScope (UI)'!C:C,"configuration2",'FullScope (UI)'!D:D,"")</f>
        <v>1</v>
      </c>
      <c r="E14" s="11"/>
      <c r="F14" s="2" t="s">
        <v>6</v>
      </c>
      <c r="G14" s="2">
        <f t="array" ref="G14">IFERROR(ROWS(_xlfn._xlws.FILTER('FullScope (UI)'!A:D,('FullScope (UI)'!C:C="configuration2")*('FullScope (UI)'!D:D="")*ISNUMBER(MATCH('FullScope (UI)'!A:A,'Regression (UI)'!A:A,0)))),0)</f>
        <v>1</v>
      </c>
      <c r="H14" s="11"/>
      <c r="I14" s="2" t="s">
        <v>6</v>
      </c>
      <c r="J14" s="2">
        <f t="array" ref="J14">IFERROR(ROWS(_xlfn._xlws.FILTER('FullScope (UI)'!A:D,('FullScope (UI)'!C:C="configuration2")*('FullScope (UI)'!D:D="")*ISNUMBER(MATCH('FullScope (UI)'!A:A,'Smoke (UI)'!A:A,0)))),0)</f>
        <v>1</v>
      </c>
      <c r="K14" s="11"/>
      <c r="L14" s="2" t="s">
        <v>6</v>
      </c>
      <c r="M14" s="2">
        <f>COUNTIFS('FullScope (API)'!C:C,"configuration2",'FullScope (API)'!D:D,"")</f>
        <v>1</v>
      </c>
      <c r="N14" s="11"/>
    </row>
    <row r="15" spans="1:14" x14ac:dyDescent="0.25">
      <c r="A15" s="12"/>
      <c r="B15" s="12"/>
      <c r="C15" s="3" t="s">
        <v>7</v>
      </c>
      <c r="D15" s="3">
        <f>COUNTIFS('FullScope (UI)'!C:C,"configuration2",'FullScope (UI)'!A:A,"&lt;&gt;"&amp;"")</f>
        <v>1</v>
      </c>
      <c r="E15" s="11"/>
      <c r="F15" s="3" t="s">
        <v>7</v>
      </c>
      <c r="G15" s="3">
        <f>COUNTIFS('Regression (UI)'!A:A,"&lt;&gt;"&amp;"",'Regression (UI)'!A:A,"&lt;&gt;"&amp;"ID")</f>
        <v>1</v>
      </c>
      <c r="H15" s="11"/>
      <c r="I15" s="3" t="s">
        <v>7</v>
      </c>
      <c r="J15" s="3">
        <f>COUNTIFS('Smoke (UI)'!A:A,"&lt;&gt;"&amp;"",'Smoke (UI)'!A:A,"&lt;&gt;"&amp;"ID")</f>
        <v>1</v>
      </c>
      <c r="K15" s="11"/>
      <c r="L15" s="3" t="s">
        <v>7</v>
      </c>
      <c r="M15" s="3">
        <f>COUNTIFS('FullScope (API)'!C:C,"configuration2",'FullScope (API)'!A:A,"&lt;&gt;"&amp;"")</f>
        <v>1</v>
      </c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mergeCells count="22"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</mergeCells>
  <conditionalFormatting sqref="A2:N16">
    <cfRule type="cellIs" dxfId="5" priority="26" operator="equal">
      <formula>"Failed"</formula>
    </cfRule>
    <cfRule type="cellIs" dxfId="4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Normal="100" workbookViewId="0">
      <selection activeCell="C1" sqref="C1"/>
    </sheetView>
  </sheetViews>
  <sheetFormatPr defaultRowHeight="15" x14ac:dyDescent="0.25"/>
  <cols>
    <col min="1" max="1" width="2.85546875" customWidth="1"/>
    <col min="2" max="2" width="18.7109375" customWidth="1"/>
    <col min="3" max="3" width="13.7109375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20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1</v>
      </c>
      <c r="B2" s="6" t="s">
        <v>16</v>
      </c>
      <c r="C2" s="6" t="s">
        <v>18</v>
      </c>
      <c r="D2" s="6"/>
      <c r="E2" s="6"/>
      <c r="F2" s="6"/>
      <c r="G2" s="6"/>
      <c r="H2" s="6"/>
      <c r="I2" s="6"/>
    </row>
    <row r="3" spans="1:9" x14ac:dyDescent="0.25">
      <c r="A3" s="7">
        <v>1</v>
      </c>
      <c r="B3" s="8" t="s">
        <v>16</v>
      </c>
      <c r="C3" s="8" t="s">
        <v>19</v>
      </c>
      <c r="D3" s="8"/>
      <c r="E3" s="8"/>
      <c r="F3" s="8"/>
      <c r="G3" s="8"/>
      <c r="H3" s="8"/>
      <c r="I3" s="8"/>
    </row>
  </sheetData>
  <conditionalFormatting sqref="D1:D1048576">
    <cfRule type="cellIs" dxfId="3" priority="2" operator="equal">
      <formula>"Passed"</formula>
    </cfRule>
    <cfRule type="cellIs" dxfId="2" priority="3" operator="equal">
      <formula>"Failed"</formula>
    </cfRule>
  </conditionalFormatting>
  <dataValidations count="1">
    <dataValidation type="list" allowBlank="1" showInputMessage="1" showErrorMessage="1" sqref="D2:D3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  <row r="2" spans="1:1" x14ac:dyDescent="0.25">
      <c r="A2" s="9">
        <v>1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C25" sqref="C25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  <row r="2" spans="1:1" x14ac:dyDescent="0.25">
      <c r="A2" s="9">
        <v>1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zoomScaleNormal="100" workbookViewId="0">
      <selection activeCell="C2" sqref="C2"/>
    </sheetView>
  </sheetViews>
  <sheetFormatPr defaultRowHeight="15" x14ac:dyDescent="0.25"/>
  <cols>
    <col min="1" max="1" width="2.85546875" customWidth="1"/>
    <col min="2" max="2" width="19.7109375" customWidth="1"/>
    <col min="3" max="3" width="13.7109375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20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9">
        <v>0</v>
      </c>
      <c r="B2" s="9" t="s">
        <v>17</v>
      </c>
      <c r="C2" s="9" t="s">
        <v>18</v>
      </c>
      <c r="D2" s="9"/>
      <c r="E2" s="9"/>
      <c r="F2" s="9"/>
      <c r="G2" s="9"/>
      <c r="H2" s="6"/>
      <c r="I2" s="6"/>
    </row>
    <row r="3" spans="1:9" x14ac:dyDescent="0.25">
      <c r="A3" s="10">
        <v>0</v>
      </c>
      <c r="B3" s="10" t="s">
        <v>17</v>
      </c>
      <c r="C3" s="10" t="s">
        <v>19</v>
      </c>
      <c r="D3" s="8"/>
      <c r="E3" s="10"/>
      <c r="F3" s="10"/>
      <c r="G3" s="10"/>
      <c r="H3" s="8"/>
      <c r="I3" s="8"/>
    </row>
  </sheetData>
  <conditionalFormatting sqref="D1:D1048576"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1">
    <dataValidation type="list" allowBlank="1" showInputMessage="1" showErrorMessage="1" sqref="D3" xr:uid="{00000000-0002-0000-04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2025-03-30T21:29:16Z</dcterms:modified>
</cp:coreProperties>
</file>