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Evelyn\Desktop\PBI\Temas\Mavenanalytics\3.Pizza+Place+Sales\Excel\"/>
    </mc:Choice>
  </mc:AlternateContent>
  <xr:revisionPtr revIDLastSave="0" documentId="13_ncr:1_{6941DA4D-34F4-4694-A036-65F435449D25}" xr6:coauthVersionLast="47" xr6:coauthVersionMax="47" xr10:uidLastSave="{00000000-0000-0000-0000-000000000000}"/>
  <bookViews>
    <workbookView xWindow="-120" yWindow="-120" windowWidth="24240" windowHeight="13140" firstSheet="1" activeTab="1" xr2:uid="{00000000-000D-0000-FFFF-FFFF00000000}"/>
  </bookViews>
  <sheets>
    <sheet name="Base" sheetId="1" state="hidden" r:id="rId1"/>
    <sheet name="Dashboard" sheetId="4" r:id="rId2"/>
    <sheet name="Totales" sheetId="3" state="hidden" r:id="rId3"/>
  </sheets>
  <definedNames>
    <definedName name="_xlnm._FilterDatabase" localSheetId="0" hidden="1">Base!$A$1:$M$502</definedName>
    <definedName name="_xlnm._FilterDatabase" localSheetId="2" hidden="1">Totales!$L$20:$M$52</definedName>
    <definedName name="SegmentaciónDeDatos_Meses1">#N/A</definedName>
  </definedNames>
  <calcPr calcId="181029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02" i="1" l="1"/>
  <c r="O43" i="1"/>
  <c r="O286" i="1"/>
  <c r="O378" i="1"/>
  <c r="O435" i="1"/>
  <c r="O349" i="1"/>
  <c r="O498" i="1"/>
  <c r="O324" i="1"/>
  <c r="O299" i="1"/>
  <c r="O470" i="1"/>
  <c r="O307" i="1"/>
  <c r="O6" i="1"/>
  <c r="O457" i="1"/>
  <c r="O110" i="1"/>
  <c r="O342" i="1"/>
  <c r="O61" i="1"/>
  <c r="O485" i="1"/>
  <c r="O211" i="1"/>
  <c r="O90" i="1"/>
  <c r="O62" i="1"/>
  <c r="O145" i="1"/>
  <c r="O338" i="1"/>
  <c r="O221" i="1"/>
  <c r="O356" i="1"/>
  <c r="O208" i="1"/>
  <c r="O263" i="1"/>
  <c r="O151" i="1"/>
  <c r="O351" i="1"/>
  <c r="O167" i="1"/>
  <c r="O397" i="1"/>
  <c r="O451" i="1"/>
  <c r="O67" i="1"/>
  <c r="O201" i="1"/>
  <c r="O22" i="1"/>
  <c r="O325" i="1"/>
  <c r="O350" i="1"/>
  <c r="O426" i="1"/>
  <c r="O387" i="1"/>
  <c r="O416" i="1"/>
  <c r="O134" i="1"/>
  <c r="O55" i="1"/>
  <c r="O295" i="1"/>
  <c r="O109" i="1"/>
  <c r="O100" i="1"/>
  <c r="O487" i="1"/>
  <c r="O448" i="1"/>
  <c r="O215" i="1"/>
  <c r="O172" i="1"/>
  <c r="O120" i="1"/>
  <c r="O390" i="1"/>
  <c r="O368" i="1"/>
  <c r="O417" i="1"/>
  <c r="O270" i="1"/>
  <c r="O238" i="1"/>
  <c r="O482" i="1"/>
  <c r="O287" i="1"/>
  <c r="O157" i="1"/>
  <c r="O471" i="1"/>
  <c r="O128" i="1"/>
  <c r="O77" i="1"/>
  <c r="O46" i="1"/>
  <c r="O333" i="1"/>
  <c r="O434" i="1"/>
  <c r="O204" i="1"/>
  <c r="O5" i="1"/>
  <c r="O236" i="1"/>
  <c r="O2" i="1"/>
  <c r="O98" i="1"/>
  <c r="O117" i="1"/>
  <c r="O478" i="1"/>
  <c r="O392" i="1"/>
  <c r="O192" i="1"/>
  <c r="O357" i="1"/>
  <c r="O154" i="1"/>
  <c r="O239" i="1"/>
  <c r="O91" i="1"/>
  <c r="O169" i="1"/>
  <c r="O380" i="1"/>
  <c r="O82" i="1"/>
  <c r="O375" i="1"/>
  <c r="O282" i="1"/>
  <c r="O19" i="1"/>
  <c r="O312" i="1"/>
  <c r="O382" i="1"/>
  <c r="O102" i="1"/>
  <c r="O97" i="1"/>
  <c r="O439" i="1"/>
  <c r="O99" i="1"/>
  <c r="O353" i="1"/>
  <c r="O431" i="1"/>
  <c r="O412" i="1"/>
  <c r="O381" i="1"/>
  <c r="O288" i="1"/>
  <c r="O274" i="1"/>
  <c r="O384" i="1"/>
  <c r="O186" i="1"/>
  <c r="O459" i="1"/>
  <c r="O319" i="1"/>
  <c r="O139" i="1"/>
  <c r="O309" i="1"/>
  <c r="O218" i="1"/>
  <c r="O441" i="1"/>
  <c r="O49" i="1"/>
  <c r="O340" i="1"/>
  <c r="O237" i="1"/>
  <c r="O36" i="1"/>
  <c r="O305" i="1"/>
  <c r="O142" i="1"/>
  <c r="O180" i="1"/>
  <c r="O32" i="1"/>
  <c r="O175" i="1"/>
  <c r="O176" i="1"/>
  <c r="O135" i="1"/>
  <c r="O248" i="1"/>
  <c r="O346" i="1"/>
  <c r="O216" i="1"/>
  <c r="O76" i="1"/>
  <c r="O496" i="1"/>
  <c r="O103" i="1"/>
  <c r="O85" i="1"/>
  <c r="O336" i="1"/>
  <c r="O421" i="1"/>
  <c r="O17" i="1"/>
  <c r="O240" i="1"/>
  <c r="O389" i="1"/>
  <c r="O488" i="1"/>
  <c r="O226" i="1"/>
  <c r="O119" i="1"/>
  <c r="O276" i="1"/>
  <c r="O291" i="1"/>
  <c r="O35" i="1"/>
  <c r="O329" i="1"/>
  <c r="O40" i="1"/>
  <c r="O402" i="1"/>
  <c r="O494" i="1"/>
  <c r="O66" i="1"/>
  <c r="O249" i="1"/>
  <c r="O446" i="1"/>
  <c r="O170" i="1"/>
  <c r="O360" i="1"/>
  <c r="O414" i="1"/>
  <c r="O396" i="1"/>
  <c r="O105" i="1"/>
  <c r="O83" i="1"/>
  <c r="O480" i="1"/>
  <c r="O354" i="1"/>
  <c r="O183" i="1"/>
  <c r="O415" i="1"/>
  <c r="O115" i="1"/>
  <c r="O315" i="1"/>
  <c r="O437" i="1"/>
  <c r="O44" i="1"/>
  <c r="O16" i="1"/>
  <c r="O20" i="1"/>
  <c r="O247" i="1"/>
  <c r="O246" i="1"/>
  <c r="O436" i="1"/>
  <c r="O118" i="1"/>
  <c r="O132" i="1"/>
  <c r="O444" i="1"/>
  <c r="O155" i="1"/>
  <c r="O147" i="1"/>
  <c r="O7" i="1"/>
  <c r="O39" i="1"/>
  <c r="O469" i="1"/>
  <c r="O330" i="1"/>
  <c r="O403" i="1"/>
  <c r="O283" i="1"/>
  <c r="O72" i="1"/>
  <c r="O57" i="1"/>
  <c r="O217" i="1"/>
  <c r="O230" i="1"/>
  <c r="O52" i="1"/>
  <c r="O264" i="1"/>
  <c r="O26" i="1"/>
  <c r="O56" i="1"/>
  <c r="O48" i="1"/>
  <c r="O423" i="1"/>
  <c r="O146" i="1"/>
  <c r="O259" i="1"/>
  <c r="O452" i="1"/>
  <c r="O371" i="1"/>
  <c r="O331" i="1"/>
  <c r="O481" i="1"/>
  <c r="O107" i="1"/>
  <c r="O407" i="1"/>
  <c r="O234" i="1"/>
  <c r="O500" i="1"/>
  <c r="O74" i="1"/>
  <c r="O440" i="1"/>
  <c r="O334" i="1"/>
  <c r="O479" i="1"/>
  <c r="O245" i="1"/>
  <c r="O273" i="1"/>
  <c r="O348" i="1"/>
  <c r="O377" i="1"/>
  <c r="O60" i="1"/>
  <c r="O445" i="1"/>
  <c r="O251" i="1"/>
  <c r="O214" i="1"/>
  <c r="O294" i="1"/>
  <c r="O379" i="1"/>
  <c r="O219" i="1"/>
  <c r="O372" i="1"/>
  <c r="O433" i="1"/>
  <c r="O359" i="1"/>
  <c r="O106" i="1"/>
  <c r="O205" i="1"/>
  <c r="O466" i="1"/>
  <c r="O400" i="1"/>
  <c r="O501" i="1"/>
  <c r="O111" i="1"/>
  <c r="O210" i="1"/>
  <c r="O194" i="1"/>
  <c r="O11" i="1"/>
  <c r="O477" i="1"/>
  <c r="O272" i="1"/>
  <c r="O227" i="1"/>
  <c r="O250" i="1"/>
  <c r="O161" i="1"/>
  <c r="O347" i="1"/>
  <c r="O409" i="1"/>
  <c r="O497" i="1"/>
  <c r="O196" i="1"/>
  <c r="O42" i="1"/>
  <c r="O398" i="1"/>
  <c r="O399" i="1"/>
  <c r="O25" i="1"/>
  <c r="O374" i="1"/>
  <c r="O492" i="1"/>
  <c r="O418" i="1"/>
  <c r="O59" i="1"/>
  <c r="O71" i="1"/>
  <c r="O149" i="1"/>
  <c r="O126" i="1"/>
  <c r="O300" i="1"/>
  <c r="O185" i="1"/>
  <c r="O442" i="1"/>
  <c r="O298" i="1"/>
  <c r="O293" i="1"/>
  <c r="O181" i="1"/>
  <c r="O64" i="1"/>
  <c r="O458" i="1"/>
  <c r="O121" i="1"/>
  <c r="O258" i="1"/>
  <c r="O366" i="1"/>
  <c r="O413" i="1"/>
  <c r="O187" i="1"/>
  <c r="O465" i="1"/>
  <c r="O499" i="1"/>
  <c r="O190" i="1"/>
  <c r="O80" i="1"/>
  <c r="O453" i="1"/>
  <c r="O63" i="1"/>
  <c r="O474" i="1"/>
  <c r="O12" i="1"/>
  <c r="O280" i="1"/>
  <c r="O391" i="1"/>
  <c r="O260" i="1"/>
  <c r="O10" i="1"/>
  <c r="O188" i="1"/>
  <c r="O323" i="1"/>
  <c r="O327" i="1"/>
  <c r="O8" i="1"/>
  <c r="O160" i="1"/>
  <c r="O101" i="1"/>
  <c r="O163" i="1"/>
  <c r="O75" i="1"/>
  <c r="O467" i="1"/>
  <c r="O345" i="1"/>
  <c r="O394" i="1"/>
  <c r="O303" i="1"/>
  <c r="O33" i="1"/>
  <c r="O173" i="1"/>
  <c r="O301" i="1"/>
  <c r="O464" i="1"/>
  <c r="O209" i="1"/>
  <c r="O483" i="1"/>
  <c r="O313" i="1"/>
  <c r="O88" i="1"/>
  <c r="O4" i="1"/>
  <c r="O443" i="1"/>
  <c r="O87" i="1"/>
  <c r="O292" i="1"/>
  <c r="O252" i="1"/>
  <c r="O297" i="1"/>
  <c r="O337" i="1"/>
  <c r="O304" i="1"/>
  <c r="O475" i="1"/>
  <c r="O490" i="1"/>
  <c r="O93" i="1"/>
  <c r="O427" i="1"/>
  <c r="O279" i="1"/>
  <c r="O405" i="1"/>
  <c r="O165" i="1"/>
  <c r="O383" i="1"/>
  <c r="O233" i="1"/>
  <c r="O267" i="1"/>
  <c r="O344" i="1"/>
  <c r="O362" i="1"/>
  <c r="O31" i="1"/>
  <c r="O262" i="1"/>
  <c r="O424" i="1"/>
  <c r="O401" i="1"/>
  <c r="O449" i="1"/>
  <c r="O24" i="1"/>
  <c r="O489" i="1"/>
  <c r="O202" i="1"/>
  <c r="O178" i="1"/>
  <c r="O363" i="1"/>
  <c r="O18" i="1"/>
  <c r="O310" i="1"/>
  <c r="O232" i="1"/>
  <c r="O81" i="1"/>
  <c r="O152" i="1"/>
  <c r="O65" i="1"/>
  <c r="O54" i="1"/>
  <c r="O3" i="1"/>
  <c r="O78" i="1"/>
  <c r="O365" i="1"/>
  <c r="O47" i="1"/>
  <c r="O255" i="1"/>
  <c r="O148" i="1"/>
  <c r="O314" i="1"/>
  <c r="O150" i="1"/>
  <c r="O285" i="1"/>
  <c r="O277" i="1"/>
  <c r="O461" i="1"/>
  <c r="O179" i="1"/>
  <c r="O408" i="1"/>
  <c r="O96" i="1"/>
  <c r="O317" i="1"/>
  <c r="O406" i="1"/>
  <c r="O225" i="1"/>
  <c r="O114" i="1"/>
  <c r="O404" i="1"/>
  <c r="O244" i="1"/>
  <c r="O369" i="1"/>
  <c r="O222" i="1"/>
  <c r="O462" i="1"/>
  <c r="O116" i="1"/>
  <c r="O156" i="1"/>
  <c r="O13" i="1"/>
  <c r="O491" i="1"/>
  <c r="O454" i="1"/>
  <c r="O37" i="1"/>
  <c r="O30" i="1"/>
  <c r="O131" i="1"/>
  <c r="O428" i="1"/>
  <c r="O419" i="1"/>
  <c r="O197" i="1"/>
  <c r="O200" i="1"/>
  <c r="O242" i="1"/>
  <c r="O92" i="1"/>
  <c r="O358" i="1"/>
  <c r="O355" i="1"/>
  <c r="O140" i="1"/>
  <c r="O271" i="1"/>
  <c r="O231" i="1"/>
  <c r="O191" i="1"/>
  <c r="O166" i="1"/>
  <c r="O321" i="1"/>
  <c r="O302" i="1"/>
  <c r="O266" i="1"/>
  <c r="O393" i="1"/>
  <c r="O395" i="1"/>
  <c r="O265" i="1"/>
  <c r="O108" i="1"/>
  <c r="O343" i="1"/>
  <c r="O411" i="1"/>
  <c r="O456" i="1"/>
  <c r="O182" i="1"/>
  <c r="O422" i="1"/>
  <c r="O159" i="1"/>
  <c r="O476" i="1"/>
  <c r="O220" i="1"/>
  <c r="O212" i="1"/>
  <c r="O306" i="1"/>
  <c r="O207" i="1"/>
  <c r="O28" i="1"/>
  <c r="O425" i="1"/>
  <c r="O203" i="1"/>
  <c r="O198" i="1"/>
  <c r="O320" i="1"/>
  <c r="O289" i="1"/>
  <c r="O133" i="1"/>
  <c r="O430" i="1"/>
  <c r="O311" i="1"/>
  <c r="O213" i="1"/>
  <c r="O361" i="1"/>
  <c r="O326" i="1"/>
  <c r="O113" i="1"/>
  <c r="O269" i="1"/>
  <c r="O153" i="1"/>
  <c r="O73" i="1"/>
  <c r="O195" i="1"/>
  <c r="O229" i="1"/>
  <c r="O432" i="1"/>
  <c r="O193" i="1"/>
  <c r="O364" i="1"/>
  <c r="O171" i="1"/>
  <c r="O316" i="1"/>
  <c r="O367" i="1"/>
  <c r="O318" i="1"/>
  <c r="O438" i="1"/>
  <c r="O420" i="1"/>
  <c r="O308" i="1"/>
  <c r="O129" i="1"/>
  <c r="O275" i="1"/>
  <c r="O53" i="1"/>
  <c r="O164" i="1"/>
  <c r="O484" i="1"/>
  <c r="O335" i="1"/>
  <c r="O328" i="1"/>
  <c r="O370" i="1"/>
  <c r="O332" i="1"/>
  <c r="O495" i="1"/>
  <c r="O104" i="1"/>
  <c r="O199" i="1"/>
  <c r="O58" i="1"/>
  <c r="O256" i="1"/>
  <c r="O51" i="1"/>
  <c r="O460" i="1"/>
  <c r="O352" i="1"/>
  <c r="O27" i="1"/>
  <c r="O253" i="1"/>
  <c r="O130" i="1"/>
  <c r="O254" i="1"/>
  <c r="O228" i="1"/>
  <c r="O95" i="1"/>
  <c r="O468" i="1"/>
  <c r="O70" i="1"/>
  <c r="O144" i="1"/>
  <c r="O450" i="1"/>
  <c r="O261" i="1"/>
  <c r="O235" i="1"/>
  <c r="O493" i="1"/>
  <c r="O50" i="1"/>
  <c r="O94" i="1"/>
  <c r="O463" i="1"/>
  <c r="O281" i="1"/>
  <c r="O141" i="1"/>
  <c r="O341" i="1"/>
  <c r="O385" i="1"/>
  <c r="O89" i="1"/>
  <c r="O9" i="1"/>
  <c r="O162" i="1"/>
  <c r="O223" i="1"/>
  <c r="O84" i="1"/>
  <c r="O386" i="1"/>
  <c r="O257" i="1"/>
  <c r="O184" i="1"/>
  <c r="O241" i="1"/>
  <c r="O268" i="1"/>
  <c r="O15" i="1"/>
  <c r="O69" i="1"/>
  <c r="O138" i="1"/>
  <c r="O278" i="1"/>
  <c r="O290" i="1"/>
  <c r="O472" i="1"/>
  <c r="O486" i="1"/>
  <c r="O455" i="1"/>
  <c r="O473" i="1"/>
  <c r="O322" i="1"/>
  <c r="O86" i="1"/>
  <c r="O14" i="1"/>
  <c r="O143" i="1"/>
  <c r="O189" i="1"/>
  <c r="O447" i="1"/>
  <c r="O429" i="1"/>
  <c r="O243" i="1"/>
  <c r="O79" i="1"/>
  <c r="O41" i="1"/>
  <c r="O376" i="1"/>
  <c r="O123" i="1"/>
  <c r="O177" i="1"/>
  <c r="O168" i="1"/>
  <c r="O174" i="1"/>
  <c r="O224" i="1"/>
  <c r="O38" i="1"/>
  <c r="O23" i="1"/>
  <c r="O296" i="1"/>
  <c r="O34" i="1"/>
  <c r="O339" i="1"/>
  <c r="O158" i="1"/>
  <c r="O122" i="1"/>
  <c r="O21" i="1"/>
  <c r="O410" i="1"/>
  <c r="O124" i="1"/>
  <c r="O125" i="1"/>
  <c r="O388" i="1"/>
  <c r="O45" i="1"/>
  <c r="D502" i="1" l="1"/>
  <c r="L505" i="1"/>
  <c r="B28" i="3"/>
</calcChain>
</file>

<file path=xl/sharedStrings.xml><?xml version="1.0" encoding="utf-8"?>
<sst xmlns="http://schemas.openxmlformats.org/spreadsheetml/2006/main" count="2684" uniqueCount="218">
  <si>
    <t>order_details_id</t>
  </si>
  <si>
    <t>order_id</t>
  </si>
  <si>
    <t>pizza_id</t>
  </si>
  <si>
    <t>quantity</t>
  </si>
  <si>
    <t>date</t>
  </si>
  <si>
    <t>time</t>
  </si>
  <si>
    <t>size</t>
  </si>
  <si>
    <t>price</t>
  </si>
  <si>
    <t>name</t>
  </si>
  <si>
    <t>category</t>
  </si>
  <si>
    <t>ingredients</t>
  </si>
  <si>
    <t>total_order</t>
  </si>
  <si>
    <t>ital_supr_m</t>
  </si>
  <si>
    <t>hawaiian_s</t>
  </si>
  <si>
    <t>calabrese_m</t>
  </si>
  <si>
    <t>spicy_ital_l</t>
  </si>
  <si>
    <t>pepperoni_l</t>
  </si>
  <si>
    <t>spin_pesto_m</t>
  </si>
  <si>
    <t>big_meat_s</t>
  </si>
  <si>
    <t>bbq_ckn_m</t>
  </si>
  <si>
    <t>four_cheese_l</t>
  </si>
  <si>
    <t>cali_ckn_m</t>
  </si>
  <si>
    <t>spicy_ital_s</t>
  </si>
  <si>
    <t>cali_ckn_l</t>
  </si>
  <si>
    <t>ckn_pesto_s</t>
  </si>
  <si>
    <t>ital_cpcllo_l</t>
  </si>
  <si>
    <t>thai_ckn_l</t>
  </si>
  <si>
    <t>spin_pesto_l</t>
  </si>
  <si>
    <t>peppr_salami_l</t>
  </si>
  <si>
    <t>sicilian_m</t>
  </si>
  <si>
    <t>soppressata_l</t>
  </si>
  <si>
    <t>prsc_argla_s</t>
  </si>
  <si>
    <t>spinach_supr_l</t>
  </si>
  <si>
    <t>calabrese_s</t>
  </si>
  <si>
    <t>ital_veggie_l</t>
  </si>
  <si>
    <t>ital_cpcllo_m</t>
  </si>
  <si>
    <t>five_cheese_l</t>
  </si>
  <si>
    <t>napolitana_l</t>
  </si>
  <si>
    <t>pep_msh_pep_s</t>
  </si>
  <si>
    <t>peppr_salami_m</t>
  </si>
  <si>
    <t>ital_supr_l</t>
  </si>
  <si>
    <t>ckn_alfredo_s</t>
  </si>
  <si>
    <t>mediterraneo_l</t>
  </si>
  <si>
    <t>classic_dlx_m</t>
  </si>
  <si>
    <t>sicilian_l</t>
  </si>
  <si>
    <t>cali_ckn_s</t>
  </si>
  <si>
    <t>soppressata_m</t>
  </si>
  <si>
    <t>veggie_veg_l</t>
  </si>
  <si>
    <t>southw_ckn_m</t>
  </si>
  <si>
    <t>ital_veggie_m</t>
  </si>
  <si>
    <t>hawaiian_m</t>
  </si>
  <si>
    <t>spinach_fet_m</t>
  </si>
  <si>
    <t>classic_dlx_s</t>
  </si>
  <si>
    <t>pepperoni_s</t>
  </si>
  <si>
    <t>spicy_ital_m</t>
  </si>
  <si>
    <t>veggie_veg_m</t>
  </si>
  <si>
    <t>the_greek_xl</t>
  </si>
  <si>
    <t>hawaiian_l</t>
  </si>
  <si>
    <t>mexicana_l</t>
  </si>
  <si>
    <t>peppr_salami_s</t>
  </si>
  <si>
    <t>pepperoni_m</t>
  </si>
  <si>
    <t>bbq_ckn_l</t>
  </si>
  <si>
    <t>napolitana_s</t>
  </si>
  <si>
    <t>brie_carre_s</t>
  </si>
  <si>
    <t>mexicana_m</t>
  </si>
  <si>
    <t>spinach_supr_m</t>
  </si>
  <si>
    <t>ital_veggie_s</t>
  </si>
  <si>
    <t>prsc_argla_m</t>
  </si>
  <si>
    <t>green_garden_l</t>
  </si>
  <si>
    <t>thai_ckn_m</t>
  </si>
  <si>
    <t>thai_ckn_s</t>
  </si>
  <si>
    <t>bbq_ckn_s</t>
  </si>
  <si>
    <t>classic_dlx_l</t>
  </si>
  <si>
    <t>prsc_argla_l</t>
  </si>
  <si>
    <t>ital_cpcllo_s</t>
  </si>
  <si>
    <t>sicilian_s</t>
  </si>
  <si>
    <t>mediterraneo_m</t>
  </si>
  <si>
    <t>ckn_pesto_l</t>
  </si>
  <si>
    <t>pep_msh_pep_m</t>
  </si>
  <si>
    <t>southw_ckn_l</t>
  </si>
  <si>
    <t>ital_supr_s</t>
  </si>
  <si>
    <t>mediterraneo_s</t>
  </si>
  <si>
    <t>spinach_fet_l</t>
  </si>
  <si>
    <t>green_garden_m</t>
  </si>
  <si>
    <t>green_garden_s</t>
  </si>
  <si>
    <t>ckn_alfredo_m</t>
  </si>
  <si>
    <t>four_cheese_m</t>
  </si>
  <si>
    <t>spinach_supr_s</t>
  </si>
  <si>
    <t>spinach_fet_s</t>
  </si>
  <si>
    <t>the_greek_s</t>
  </si>
  <si>
    <t>calabrese_l</t>
  </si>
  <si>
    <t>napolitana_m</t>
  </si>
  <si>
    <t>pep_msh_pep_l</t>
  </si>
  <si>
    <t>veggie_veg_s</t>
  </si>
  <si>
    <t>spin_pesto_s</t>
  </si>
  <si>
    <t>ckn_alfredo_l</t>
  </si>
  <si>
    <t>soppressata_s</t>
  </si>
  <si>
    <t>the_greek_l</t>
  </si>
  <si>
    <t>southw_ckn_s</t>
  </si>
  <si>
    <t>mexicana_s</t>
  </si>
  <si>
    <t>the_greek_m</t>
  </si>
  <si>
    <t>ckn_pesto_m</t>
  </si>
  <si>
    <t>M</t>
  </si>
  <si>
    <t>S</t>
  </si>
  <si>
    <t>L</t>
  </si>
  <si>
    <t>XL</t>
  </si>
  <si>
    <t>The Italian Supreme Pizza</t>
  </si>
  <si>
    <t>The Hawaiian Pizza</t>
  </si>
  <si>
    <t>The Calabrese Pizza</t>
  </si>
  <si>
    <t>The Spicy Italian Pizza</t>
  </si>
  <si>
    <t>The Pepperoni Pizza</t>
  </si>
  <si>
    <t>The Spinach Pesto Pizza</t>
  </si>
  <si>
    <t>The Big Meat Pizza</t>
  </si>
  <si>
    <t>The Barbecue Chicken Pizza</t>
  </si>
  <si>
    <t>The Four Cheese Pizza</t>
  </si>
  <si>
    <t>The California Chicken Pizza</t>
  </si>
  <si>
    <t>The Chicken Pesto Pizza</t>
  </si>
  <si>
    <t>The Italian Capocollo Pizza</t>
  </si>
  <si>
    <t>The Thai Chicken Pizza</t>
  </si>
  <si>
    <t>The Pepper Salami Pizza</t>
  </si>
  <si>
    <t>The Sicilian Pizza</t>
  </si>
  <si>
    <t>The Soppressata Pizza</t>
  </si>
  <si>
    <t>The Prosciutto and Arugula Pizza</t>
  </si>
  <si>
    <t>The Spinach Supreme Pizza</t>
  </si>
  <si>
    <t>The Italian Vegetables Pizza</t>
  </si>
  <si>
    <t>The Five Cheese Pizza</t>
  </si>
  <si>
    <t>The Napolitana Pizza</t>
  </si>
  <si>
    <t>The Pepperoni, Mushroom, and Peppers Pizza</t>
  </si>
  <si>
    <t>The Chicken Alfredo Pizza</t>
  </si>
  <si>
    <t>The Mediterranean Pizza</t>
  </si>
  <si>
    <t>The Classic Deluxe Pizza</t>
  </si>
  <si>
    <t>The Vegetables + Vegetables Pizza</t>
  </si>
  <si>
    <t>The Southwest Chicken Pizza</t>
  </si>
  <si>
    <t>The Spinach and Feta Pizza</t>
  </si>
  <si>
    <t>The Greek Pizza</t>
  </si>
  <si>
    <t>The Mexicana Pizza</t>
  </si>
  <si>
    <t>The Brie Carre Pizza</t>
  </si>
  <si>
    <t>The Green Garden Pizza</t>
  </si>
  <si>
    <t>Supreme</t>
  </si>
  <si>
    <t>Classic</t>
  </si>
  <si>
    <t>Veggie</t>
  </si>
  <si>
    <t>Chicken</t>
  </si>
  <si>
    <t>Calabrese Salami, Capocollo, Tomatoes, Red Onions, Green Olives, Garlic</t>
  </si>
  <si>
    <t>Sliced Ham, Pineapple, Mozzarella Cheese</t>
  </si>
  <si>
    <t>Capocollo, Tomatoes, Goat Cheese, Artichokes, Peperoncini verdi, Garlic</t>
  </si>
  <si>
    <t>Mozzarella Cheese, Pepperoni</t>
  </si>
  <si>
    <t>Spinach, Artichokes, Tomatoes, Sun-dried Tomatoes, Garlic, Pesto Sauce</t>
  </si>
  <si>
    <t>Bacon, Pepperoni, Italian Sausage, Chorizo Sausage</t>
  </si>
  <si>
    <t>Barbecued Chicken, Red Peppers, Green Peppers, Tomatoes, Red Onions, Barbecue Sauce</t>
  </si>
  <si>
    <t>Ricotta Cheese, Gorgonzola Piccante Cheese, Mozzarella Cheese, Parmigiano Reggiano Cheese, Garlic</t>
  </si>
  <si>
    <t>Chicken, Artichoke, Spinach, Garlic, Jalapeno Peppers, Fontina Cheese, Gouda Cheese</t>
  </si>
  <si>
    <t>Chicken, Tomatoes, Red Peppers, Spinach, Garlic, Pesto Sauce</t>
  </si>
  <si>
    <t>Capocollo, Red Peppers, Tomatoes, Goat Cheese, Garlic, Oregano</t>
  </si>
  <si>
    <t>Chicken, Pineapple, Tomatoes, Red Peppers, Thai Sweet Chilli Sauce</t>
  </si>
  <si>
    <t>Genoa Salami, Capocollo, Pepperoni, Tomatoes, Asiago Cheese, Garlic</t>
  </si>
  <si>
    <t>Coarse Sicilian Salami, Tomatoes, Green Olives, Luganega Sausage, Onions, Garlic</t>
  </si>
  <si>
    <t>Soppressata Salami, Fontina Cheese, Mozzarella Cheese, Mushrooms, Garlic</t>
  </si>
  <si>
    <t>Prosciutto di San Daniele, Arugula, Mozzarella Cheese</t>
  </si>
  <si>
    <t>Spinach, Red Onions, Pepperoni, Tomatoes, Artichokes, Kalamata Olives, Garlic, Asiago Cheese</t>
  </si>
  <si>
    <t>Eggplant, Artichokes, Tomatoes, Zucchini, Red Peppers, Garlic, Pesto Sauce</t>
  </si>
  <si>
    <t>Mozzarella Cheese, Provolone Cheese, Smoked Gouda Cheese, Romano Cheese, Blue Cheese, Garlic</t>
  </si>
  <si>
    <t>Tomatoes, Anchovies, Green Olives, Red Onions, Garlic</t>
  </si>
  <si>
    <t>Pepperoni, Mushrooms, Green Peppers</t>
  </si>
  <si>
    <t>Chicken, Red Onions, Red Peppers, Mushrooms, Asiago Cheese, Alfredo Sauce</t>
  </si>
  <si>
    <t>Spinach, Artichokes, Kalamata Olives, Sun-dried Tomatoes, Feta Cheese, Plum Tomatoes, Red Onions</t>
  </si>
  <si>
    <t>Pepperoni, Mushrooms, Red Onions, Red Peppers, Bacon</t>
  </si>
  <si>
    <t>Mushrooms, Tomatoes, Red Peppers, Green Peppers, Red Onions, Zucchini, Spinach, Garlic</t>
  </si>
  <si>
    <t>Chicken, Tomatoes, Red Peppers, Red Onions, Jalapeno Peppers, Corn, Cilantro, Chipotle Sauce</t>
  </si>
  <si>
    <t>Spinach, Mushrooms, Red Onions, Feta Cheese, Garlic</t>
  </si>
  <si>
    <t>Kalamata Olives, Feta Cheese, Tomatoes, Garlic, Beef Chuck Roast, Red Onions</t>
  </si>
  <si>
    <t>Tomatoes, Red Peppers, Jalapeno Peppers, Red Onions, Cilantro, Corn, Chipotle Sauce, Garlic</t>
  </si>
  <si>
    <t>Brie Carre Cheese, Prosciutto, Caramelized Onions, Pears, Thyme, Garlic</t>
  </si>
  <si>
    <t>Spinach, Mushrooms, Tomatoes, Green Olives, Feta Cheese</t>
  </si>
  <si>
    <t>Nduja Salami, Pancetta, Tomatoes, Red Onions, Friggitello Peppers, Garlic</t>
  </si>
  <si>
    <t>Etiquetas de fila</t>
  </si>
  <si>
    <t>Total general</t>
  </si>
  <si>
    <t>Cuenta de category</t>
  </si>
  <si>
    <t>Suma de total_order</t>
  </si>
  <si>
    <t>Cuenta de order_id</t>
  </si>
  <si>
    <t>Suma de quantity</t>
  </si>
  <si>
    <t>Total Pizzas</t>
  </si>
  <si>
    <t>Total de ordenes</t>
  </si>
  <si>
    <t>Ticket Promedio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</si>
  <si>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</si>
  <si>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</si>
  <si>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</si>
  <si>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</si>
  <si>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</si>
  <si>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</si>
  <si>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</si>
  <si>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</si>
  <si>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</si>
  <si>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</si>
  <si>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</si>
  <si>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</si>
  <si>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</si>
  <si>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</si>
  <si>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</si>
  <si>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</si>
  <si>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</si>
  <si>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</si>
  <si>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</si>
  <si>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</si>
  <si>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</si>
  <si>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</si>
  <si>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</si>
  <si>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</si>
  <si>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Pizzas por Mes</t>
  </si>
  <si>
    <t>Pizzas por Hora</t>
  </si>
  <si>
    <t>Ingresos 1</t>
  </si>
  <si>
    <t>Ventas Categoria 2</t>
  </si>
  <si>
    <t>Ventas por mes 4</t>
  </si>
  <si>
    <t>Ventas Hora 5</t>
  </si>
  <si>
    <t>tabla dinamica 8</t>
  </si>
  <si>
    <t>TablaDinamica 11</t>
  </si>
  <si>
    <t>ocupacion hora</t>
  </si>
  <si>
    <t>ocupation total</t>
  </si>
  <si>
    <t>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</si>
</sst>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_(&quot;$&quot;* #,##0_);_(&quot;$&quot;* \(#,##0\);_(&quot;$&quot;* &quot;-&quot;??_);_(@_)"/>
    <numFmt numFmtId="166" formatCode="_(* #,##0_);_(* \(#,##0\);_(* &quot;-&quot;??_);_(@_)"/>
    <numFmt numFmtId="167" formatCode="[$-409]h:mm\ AM/PM;@"/>
    <numFmt numFmtId="168" formatCode="[$-F800]dddd\,\ mmmm\ dd\,\ yyyy"/>
    <numFmt numFmtId="169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  <xf numFmtId="44" fontId="0" fillId="0" borderId="0" xfId="2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3" fillId="0" borderId="0" xfId="0" applyFont="1"/>
    <xf numFmtId="44" fontId="0" fillId="0" borderId="0" xfId="0" applyNumberFormat="1"/>
    <xf numFmtId="0" fontId="4" fillId="0" borderId="0" xfId="0" applyFont="1"/>
    <xf numFmtId="169" fontId="0" fillId="0" borderId="0" xfId="0" applyNumberFormat="1" applyAlignment="1">
      <alignment horizontal="left"/>
    </xf>
    <xf numFmtId="0" fontId="0" fillId="0" borderId="0" xfId="0" applyFill="1"/>
    <xf numFmtId="43" fontId="0" fillId="0" borderId="0" xfId="0" applyNumberFormat="1"/>
    <xf numFmtId="0" fontId="0" fillId="2" borderId="0" xfId="0" applyFill="1"/>
    <xf numFmtId="168" fontId="0" fillId="2" borderId="0" xfId="0" applyNumberFormat="1" applyFill="1"/>
    <xf numFmtId="167" fontId="0" fillId="2" borderId="0" xfId="0" applyNumberFormat="1" applyFill="1"/>
    <xf numFmtId="43" fontId="0" fillId="2" borderId="0" xfId="0" applyNumberFormat="1" applyFill="1"/>
    <xf numFmtId="168" fontId="0" fillId="0" borderId="0" xfId="0" applyNumberFormat="1" applyFill="1"/>
    <xf numFmtId="167" fontId="0" fillId="0" borderId="0" xfId="0" applyNumberFormat="1" applyFill="1"/>
    <xf numFmtId="43" fontId="0" fillId="0" borderId="0" xfId="0" applyNumberFormat="1" applyFill="1"/>
    <xf numFmtId="0" fontId="4" fillId="0" borderId="0" xfId="0" applyFont="1" applyAlignment="1">
      <alignment horizontal="left"/>
    </xf>
  </cellXfs>
  <cellStyles count="3">
    <cellStyle name="Millares" xfId="1" builtinId="3"/>
    <cellStyle name="Moneda" xfId="2" builtinId="4"/>
    <cellStyle name="Normal" xfId="0" builtinId="0"/>
  </cellStyles>
  <dxfs count="50"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169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169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167" formatCode="[$-409]h:mm\ AM/PM;@"/>
    </dxf>
    <dxf>
      <numFmt numFmtId="168" formatCode="[$-F800]dddd\,\ mmmm\ dd\,\ yyyy"/>
    </dxf>
    <dxf>
      <numFmt numFmtId="169" formatCode="_(&quot;$&quot;* #,##0.0_);_(&quot;$&quot;* \(#,##0.0\);_(&quot;$&quot;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165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[$-409]h:mm\ AM/PM;@"/>
    </dxf>
    <dxf>
      <numFmt numFmtId="168" formatCode="[$-F800]dddd\,\ mmmm\ dd\,\ 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66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[1. Dashboard.xlsx]Totales!TablaDinámica9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</a:t>
            </a:r>
            <a:r>
              <a:rPr lang="en-US" sz="1200" b="1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por mes </a:t>
            </a:r>
            <a:endParaRPr lang="en-US" sz="1200" b="1">
              <a:solidFill>
                <a:schemeClr val="accent6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3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15066663952972867"/>
          <c:w val="0.99456634134741306"/>
          <c:h val="0.72613888861850273"/>
        </c:manualLayout>
      </c:layout>
      <c:lineChart>
        <c:grouping val="standard"/>
        <c:varyColors val="0"/>
        <c:ser>
          <c:idx val="0"/>
          <c:order val="0"/>
          <c:tx>
            <c:strRef>
              <c:f>Totales!$B$68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Totales!$A$69:$A$81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Totales!$B$69:$B$81</c:f>
              <c:numCache>
                <c:formatCode>_(* #,##0_);_(* \(#,##0\);_(* "-"??_);_(@_)</c:formatCode>
                <c:ptCount val="12"/>
                <c:pt idx="0">
                  <c:v>42</c:v>
                </c:pt>
                <c:pt idx="1">
                  <c:v>54</c:v>
                </c:pt>
                <c:pt idx="2">
                  <c:v>42</c:v>
                </c:pt>
                <c:pt idx="3">
                  <c:v>36</c:v>
                </c:pt>
                <c:pt idx="4">
                  <c:v>46</c:v>
                </c:pt>
                <c:pt idx="5">
                  <c:v>45</c:v>
                </c:pt>
                <c:pt idx="6">
                  <c:v>46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46</c:v>
                </c:pt>
                <c:pt idx="11">
                  <c:v>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8-4574-97B4-99255D2B77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4107048"/>
        <c:axId val="644102128"/>
      </c:lineChart>
      <c:catAx>
        <c:axId val="6441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2128"/>
        <c:crosses val="autoZero"/>
        <c:auto val="1"/>
        <c:lblAlgn val="ctr"/>
        <c:lblOffset val="100"/>
        <c:noMultiLvlLbl val="0"/>
      </c:catAx>
      <c:valAx>
        <c:axId val="644102128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441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Dashboard.xlsx]Totales!TablaDinámica8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E-4F4A-BC27-07BDDE29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340-AA7A-B8D8B7172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Dashboard.xlsx]Totales!Ventas Hora 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8-4565-A630-73D98B63F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0825448"/>
        <c:axId val="850826104"/>
      </c:barChart>
      <c:catAx>
        <c:axId val="85082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Pizzas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Totales!$A$87:$A$98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Totales!$B$87:$B$98</c:f>
              <c:numCache>
                <c:formatCode>_(* #,##0_);_(* \(#,##0\);_(* "-"??_);_(@_)</c:formatCode>
                <c:ptCount val="12"/>
                <c:pt idx="0">
                  <c:v>28</c:v>
                </c:pt>
                <c:pt idx="1">
                  <c:v>86</c:v>
                </c:pt>
                <c:pt idx="2">
                  <c:v>67</c:v>
                </c:pt>
                <c:pt idx="3">
                  <c:v>42</c:v>
                </c:pt>
                <c:pt idx="4">
                  <c:v>22</c:v>
                </c:pt>
                <c:pt idx="5">
                  <c:v>37</c:v>
                </c:pt>
                <c:pt idx="6">
                  <c:v>64</c:v>
                </c:pt>
                <c:pt idx="7">
                  <c:v>52</c:v>
                </c:pt>
                <c:pt idx="8">
                  <c:v>43</c:v>
                </c:pt>
                <c:pt idx="9">
                  <c:v>32</c:v>
                </c:pt>
                <c:pt idx="10">
                  <c:v>24</c:v>
                </c:pt>
                <c:pt idx="11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E-46A5-9D48-4987BEE8647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3153184"/>
        <c:axId val="543149576"/>
      </c:lineChart>
      <c:catAx>
        <c:axId val="5431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9576"/>
        <c:crosses val="autoZero"/>
        <c:auto val="1"/>
        <c:lblAlgn val="ctr"/>
        <c:lblOffset val="100"/>
        <c:noMultiLvlLbl val="0"/>
      </c:catAx>
      <c:valAx>
        <c:axId val="543149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431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[1. Dashboard.xlsx]Totales!Ventas por mes 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</a:rPr>
              <a:t>Ingresos  por Mes</a:t>
            </a:r>
            <a:endParaRPr lang="en-US" sz="1200">
              <a:solidFill>
                <a:schemeClr val="accent6">
                  <a:lumMod val="60000"/>
                  <a:lumOff val="4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93907406169815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B8C-8C0A-586E06C8AA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40000"/>
          <a:lumOff val="6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Dashboard.xlsx]Totales!TablaDinámica8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effectLst/>
                <a:latin typeface="+mn-lt"/>
                <a:ea typeface="+mn-ea"/>
                <a:cs typeface="+mn-cs"/>
              </a:rPr>
              <a:t>Ingresos por Tipo de Pizza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Totales!$M$20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3-41DE-96D1-874AD19534B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3-41DE-96D1-874AD19534B7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3-41DE-96D1-874AD19534B7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3-41DE-96D1-874AD19534B7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3-41DE-96D1-874AD19534B7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3-41DE-96D1-874AD19534B7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3-41DE-96D1-874AD19534B7}"/>
              </c:ext>
            </c:extLst>
          </c:dPt>
          <c:dPt>
            <c:idx val="2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3-41DE-96D1-874AD19534B7}"/>
              </c:ext>
            </c:extLst>
          </c:dPt>
          <c:dPt>
            <c:idx val="3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3-41DE-96D1-874AD19534B7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6E3-41DE-96D1-874AD19534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Totales!$L$21:$L$53</c:f>
              <c:strCache>
                <c:ptCount val="32"/>
                <c:pt idx="0">
                  <c:v>The Chicken Alfredo Pizza</c:v>
                </c:pt>
                <c:pt idx="1">
                  <c:v>The Spinach Pesto Pizza</c:v>
                </c:pt>
                <c:pt idx="2">
                  <c:v>The Green Garden Pizza</c:v>
                </c:pt>
                <c:pt idx="3">
                  <c:v>The Italian Vegetables Pizza</c:v>
                </c:pt>
                <c:pt idx="4">
                  <c:v>The Big Meat Pizza</c:v>
                </c:pt>
                <c:pt idx="5">
                  <c:v>The Spinach Supreme Pizza</c:v>
                </c:pt>
                <c:pt idx="6">
                  <c:v>The Napolitana Pizza</c:v>
                </c:pt>
                <c:pt idx="7">
                  <c:v>The Brie Carre Pizza</c:v>
                </c:pt>
                <c:pt idx="8">
                  <c:v>The Pepperoni, Mushroom, and Peppers Pizza</c:v>
                </c:pt>
                <c:pt idx="9">
                  <c:v>The Chicken Pesto Pizza</c:v>
                </c:pt>
                <c:pt idx="10">
                  <c:v>The Calabrese Pizza</c:v>
                </c:pt>
                <c:pt idx="11">
                  <c:v>The Soppressata Pizza</c:v>
                </c:pt>
                <c:pt idx="12">
                  <c:v>The Mediterranean Pizza</c:v>
                </c:pt>
                <c:pt idx="13">
                  <c:v>The Spinach and Feta Pizza</c:v>
                </c:pt>
                <c:pt idx="14">
                  <c:v>The Greek Pizza</c:v>
                </c:pt>
                <c:pt idx="15">
                  <c:v>The Vegetables + Vegetables Pizza</c:v>
                </c:pt>
                <c:pt idx="16">
                  <c:v>The Mexicana Pizza</c:v>
                </c:pt>
                <c:pt idx="17">
                  <c:v>The Southwest Chicken Pizza</c:v>
                </c:pt>
                <c:pt idx="18">
                  <c:v>The Hawaiian Pizza</c:v>
                </c:pt>
                <c:pt idx="19">
                  <c:v>The Prosciutto and Arugula Pizza</c:v>
                </c:pt>
                <c:pt idx="20">
                  <c:v>The Pepperoni Pizza</c:v>
                </c:pt>
                <c:pt idx="21">
                  <c:v>The Four Cheese Pizza</c:v>
                </c:pt>
                <c:pt idx="22">
                  <c:v>The Italian Capocollo Pizza</c:v>
                </c:pt>
                <c:pt idx="23">
                  <c:v>The Spicy Italian Pizza</c:v>
                </c:pt>
                <c:pt idx="24">
                  <c:v>The Pepper Salami Pizza</c:v>
                </c:pt>
                <c:pt idx="25">
                  <c:v>The Sicilian Pizza</c:v>
                </c:pt>
                <c:pt idx="26">
                  <c:v>The California Chicken Pizza</c:v>
                </c:pt>
                <c:pt idx="27">
                  <c:v>The Barbecue Chicken Pizza</c:v>
                </c:pt>
                <c:pt idx="28">
                  <c:v>The Five Cheese Pizza</c:v>
                </c:pt>
                <c:pt idx="29">
                  <c:v>The Classic Deluxe Pizza</c:v>
                </c:pt>
                <c:pt idx="30">
                  <c:v>The Italian Supreme Pizza</c:v>
                </c:pt>
                <c:pt idx="31">
                  <c:v>The Thai Chicken Pizza</c:v>
                </c:pt>
              </c:strCache>
            </c:strRef>
          </c:cat>
          <c:val>
            <c:numRef>
              <c:f>Totales!$M$21:$M$53</c:f>
              <c:numCache>
                <c:formatCode>_("$"* #,##0_);_("$"* \(#,##0\);_("$"* "-"??_);_(@_)</c:formatCode>
                <c:ptCount val="32"/>
                <c:pt idx="0">
                  <c:v>130</c:v>
                </c:pt>
                <c:pt idx="1">
                  <c:v>136.75</c:v>
                </c:pt>
                <c:pt idx="2">
                  <c:v>140.5</c:v>
                </c:pt>
                <c:pt idx="3">
                  <c:v>152</c:v>
                </c:pt>
                <c:pt idx="4">
                  <c:v>168</c:v>
                </c:pt>
                <c:pt idx="5">
                  <c:v>178</c:v>
                </c:pt>
                <c:pt idx="6">
                  <c:v>178.5</c:v>
                </c:pt>
                <c:pt idx="7">
                  <c:v>189.20000000000002</c:v>
                </c:pt>
                <c:pt idx="8">
                  <c:v>191</c:v>
                </c:pt>
                <c:pt idx="9">
                  <c:v>201.75</c:v>
                </c:pt>
                <c:pt idx="10">
                  <c:v>207</c:v>
                </c:pt>
                <c:pt idx="11">
                  <c:v>211.25</c:v>
                </c:pt>
                <c:pt idx="12">
                  <c:v>213.25</c:v>
                </c:pt>
                <c:pt idx="13">
                  <c:v>237</c:v>
                </c:pt>
                <c:pt idx="14">
                  <c:v>247.5</c:v>
                </c:pt>
                <c:pt idx="15">
                  <c:v>253.25</c:v>
                </c:pt>
                <c:pt idx="16">
                  <c:v>254</c:v>
                </c:pt>
                <c:pt idx="17">
                  <c:v>262.5</c:v>
                </c:pt>
                <c:pt idx="18">
                  <c:v>267.5</c:v>
                </c:pt>
                <c:pt idx="19">
                  <c:v>285.5</c:v>
                </c:pt>
                <c:pt idx="20">
                  <c:v>286</c:v>
                </c:pt>
                <c:pt idx="21">
                  <c:v>292.34999999999991</c:v>
                </c:pt>
                <c:pt idx="22">
                  <c:v>292.5</c:v>
                </c:pt>
                <c:pt idx="23">
                  <c:v>298.75</c:v>
                </c:pt>
                <c:pt idx="24">
                  <c:v>306.75</c:v>
                </c:pt>
                <c:pt idx="25">
                  <c:v>324.75</c:v>
                </c:pt>
                <c:pt idx="26">
                  <c:v>363.75</c:v>
                </c:pt>
                <c:pt idx="27">
                  <c:v>371.75</c:v>
                </c:pt>
                <c:pt idx="28">
                  <c:v>388.5</c:v>
                </c:pt>
                <c:pt idx="29">
                  <c:v>398</c:v>
                </c:pt>
                <c:pt idx="30">
                  <c:v>418.75</c:v>
                </c:pt>
                <c:pt idx="31">
                  <c:v>696.5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3-41DE-96D1-874AD1953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56"/>
        <c:axId val="659618168"/>
        <c:axId val="659620136"/>
      </c:barChart>
      <c:catAx>
        <c:axId val="65961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0136"/>
        <c:crosses val="autoZero"/>
        <c:auto val="1"/>
        <c:lblAlgn val="ctr"/>
        <c:lblOffset val="100"/>
        <c:noMultiLvlLbl val="0"/>
      </c:catAx>
      <c:valAx>
        <c:axId val="659620136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5961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60000"/>
                    <a:lumOff val="40000"/>
                  </a:schemeClr>
                </a:solidFill>
              </a:rPr>
              <a:t>Demanda de Pizzas por Precio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656072442691848"/>
          <c:y val="5.9664401984589048E-2"/>
          <c:w val="0.85785192475940508"/>
          <c:h val="0.904943389501552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Totales!$B$102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9-4C0A-A968-3238CBE98415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49-4C0A-A968-3238CBE9841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9-4C0A-A968-3238CBE98415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49-4C0A-A968-3238CBE98415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9-4C0A-A968-3238CBE98415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9-4C0A-A968-3238CBE98415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49-4C0A-A968-3238CBE98415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9-4C0A-A968-3238CBE98415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49-4C0A-A968-3238CBE984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Totales!$A$103:$A$127</c:f>
              <c:strCache>
                <c:ptCount val="24"/>
                <c:pt idx="0">
                  <c:v>21</c:v>
                </c:pt>
                <c:pt idx="1">
                  <c:v>17.5</c:v>
                </c:pt>
                <c:pt idx="2">
                  <c:v>13.25</c:v>
                </c:pt>
                <c:pt idx="3">
                  <c:v>14.75</c:v>
                </c:pt>
                <c:pt idx="4">
                  <c:v>14.5</c:v>
                </c:pt>
                <c:pt idx="5">
                  <c:v>9.75</c:v>
                </c:pt>
                <c:pt idx="6">
                  <c:v>12.25</c:v>
                </c:pt>
                <c:pt idx="7">
                  <c:v>11</c:v>
                </c:pt>
                <c:pt idx="8">
                  <c:v>25.5</c:v>
                </c:pt>
                <c:pt idx="9">
                  <c:v>23.65</c:v>
                </c:pt>
                <c:pt idx="10">
                  <c:v>15.25</c:v>
                </c:pt>
                <c:pt idx="11">
                  <c:v>10.5</c:v>
                </c:pt>
                <c:pt idx="12">
                  <c:v>16.25</c:v>
                </c:pt>
                <c:pt idx="13">
                  <c:v>17.95</c:v>
                </c:pt>
                <c:pt idx="14">
                  <c:v>20.5</c:v>
                </c:pt>
                <c:pt idx="15">
                  <c:v>18.5</c:v>
                </c:pt>
                <c:pt idx="16">
                  <c:v>12.5</c:v>
                </c:pt>
                <c:pt idx="17">
                  <c:v>12.75</c:v>
                </c:pt>
                <c:pt idx="18">
                  <c:v>16.75</c:v>
                </c:pt>
                <c:pt idx="19">
                  <c:v>20.25</c:v>
                </c:pt>
                <c:pt idx="20">
                  <c:v>16</c:v>
                </c:pt>
                <c:pt idx="21">
                  <c:v>16.5</c:v>
                </c:pt>
                <c:pt idx="22">
                  <c:v>12</c:v>
                </c:pt>
                <c:pt idx="23">
                  <c:v>20.75</c:v>
                </c:pt>
              </c:strCache>
            </c:strRef>
          </c:cat>
          <c:val>
            <c:numRef>
              <c:f>Totales!$B$103:$B$127</c:f>
              <c:numCache>
                <c:formatCode>_(* #,##0_);_(* \(#,##0\);_(* "-"??_);_(@_)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20</c:v>
                </c:pt>
                <c:pt idx="15">
                  <c:v>21</c:v>
                </c:pt>
                <c:pt idx="16">
                  <c:v>30</c:v>
                </c:pt>
                <c:pt idx="17">
                  <c:v>34</c:v>
                </c:pt>
                <c:pt idx="18">
                  <c:v>36</c:v>
                </c:pt>
                <c:pt idx="19">
                  <c:v>37</c:v>
                </c:pt>
                <c:pt idx="20">
                  <c:v>39</c:v>
                </c:pt>
                <c:pt idx="21">
                  <c:v>44</c:v>
                </c:pt>
                <c:pt idx="22">
                  <c:v>57</c:v>
                </c:pt>
                <c:pt idx="23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C0A-A968-3238CBE9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27"/>
        <c:axId val="659318280"/>
        <c:axId val="659318936"/>
      </c:barChart>
      <c:catAx>
        <c:axId val="659318280"/>
        <c:scaling>
          <c:orientation val="minMax"/>
        </c:scaling>
        <c:delete val="0"/>
        <c:axPos val="l"/>
        <c:numFmt formatCode="&quot;$&quot;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18936"/>
        <c:crosses val="autoZero"/>
        <c:auto val="1"/>
        <c:lblAlgn val="ctr"/>
        <c:lblOffset val="100"/>
        <c:noMultiLvlLbl val="0"/>
      </c:catAx>
      <c:valAx>
        <c:axId val="659318936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65931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Dashboard.xlsx]Totales!Ventas Hora 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Ingresos por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257826300145696E-2"/>
          <c:y val="0.154106243172004"/>
          <c:w val="0.95543278213967942"/>
          <c:h val="0.67443983885069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Totales!$A$51:$A$63</c:f>
              <c:strCache>
                <c:ptCount val="12"/>
                <c:pt idx="0">
                  <c:v>11 AM</c:v>
                </c:pt>
                <c:pt idx="1">
                  <c:v>12 PM</c:v>
                </c:pt>
                <c:pt idx="2">
                  <c:v>1 PM</c:v>
                </c:pt>
                <c:pt idx="3">
                  <c:v>2 PM</c:v>
                </c:pt>
                <c:pt idx="4">
                  <c:v>3 PM</c:v>
                </c:pt>
                <c:pt idx="5">
                  <c:v>4 PM</c:v>
                </c:pt>
                <c:pt idx="6">
                  <c:v>5 PM</c:v>
                </c:pt>
                <c:pt idx="7">
                  <c:v>6 PM</c:v>
                </c:pt>
                <c:pt idx="8">
                  <c:v>7 PM</c:v>
                </c:pt>
                <c:pt idx="9">
                  <c:v>8 PM</c:v>
                </c:pt>
                <c:pt idx="10">
                  <c:v>9 PM</c:v>
                </c:pt>
                <c:pt idx="11">
                  <c:v>10 PM</c:v>
                </c:pt>
              </c:strCache>
            </c:strRef>
          </c:cat>
          <c:val>
            <c:numRef>
              <c:f>Totales!$B$51:$B$63</c:f>
              <c:numCache>
                <c:formatCode>_("$"* #,##0_);_("$"* \(#,##0\);_("$"* "-"??_);_(@_)</c:formatCode>
                <c:ptCount val="12"/>
                <c:pt idx="0">
                  <c:v>472</c:v>
                </c:pt>
                <c:pt idx="1">
                  <c:v>1445.6000000000004</c:v>
                </c:pt>
                <c:pt idx="2">
                  <c:v>1084.25</c:v>
                </c:pt>
                <c:pt idx="3">
                  <c:v>668.2</c:v>
                </c:pt>
                <c:pt idx="4">
                  <c:v>354.25</c:v>
                </c:pt>
                <c:pt idx="5">
                  <c:v>618.4</c:v>
                </c:pt>
                <c:pt idx="6">
                  <c:v>1069.95</c:v>
                </c:pt>
                <c:pt idx="7">
                  <c:v>878.75</c:v>
                </c:pt>
                <c:pt idx="8">
                  <c:v>755.05000000000007</c:v>
                </c:pt>
                <c:pt idx="9">
                  <c:v>561.25</c:v>
                </c:pt>
                <c:pt idx="10">
                  <c:v>411.6</c:v>
                </c:pt>
                <c:pt idx="11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F-491E-9BD1-678285A1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58"/>
        <c:axId val="850825448"/>
        <c:axId val="850826104"/>
      </c:barChart>
      <c:catAx>
        <c:axId val="85082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26104"/>
        <c:crosses val="autoZero"/>
        <c:auto val="1"/>
        <c:lblAlgn val="ctr"/>
        <c:lblOffset val="100"/>
        <c:noMultiLvlLbl val="0"/>
      </c:catAx>
      <c:valAx>
        <c:axId val="850826104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85082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Ventas por </a:t>
            </a:r>
            <a:b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</a:br>
            <a:r>
              <a:rPr lang="en-US" sz="1200" b="1">
                <a:solidFill>
                  <a:schemeClr val="accent6">
                    <a:lumMod val="60000"/>
                    <a:lumOff val="40000"/>
                  </a:schemeClr>
                </a:solidFill>
              </a:rPr>
              <a:t>Categoria</a:t>
            </a:r>
          </a:p>
        </c:rich>
      </c:tx>
      <c:layout>
        <c:manualLayout>
          <c:xMode val="edge"/>
          <c:yMode val="edge"/>
          <c:x val="0.36064079204236077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498935743501009"/>
          <c:y val="0.20377591863517061"/>
          <c:w val="0.37696963900510644"/>
          <c:h val="0.76036482939632544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26-4895-9885-FA6337FDAED2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26-4895-9885-FA6337FDA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26-4895-9885-FA6337FDAED2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26-4895-9885-FA6337FDAED2}"/>
              </c:ext>
            </c:extLst>
          </c:dPt>
          <c:dLbls>
            <c:dLbl>
              <c:idx val="0"/>
              <c:layout>
                <c:manualLayout>
                  <c:x val="0.12040150483006772"/>
                  <c:y val="-8.38576115485564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26-4895-9885-FA6337FDAED2}"/>
                </c:ext>
              </c:extLst>
            </c:dLbl>
            <c:dLbl>
              <c:idx val="1"/>
              <c:layout>
                <c:manualLayout>
                  <c:x val="0.15600905765268602"/>
                  <c:y val="6.11115485564302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26-4895-9885-FA6337FDAED2}"/>
                </c:ext>
              </c:extLst>
            </c:dLbl>
            <c:dLbl>
              <c:idx val="2"/>
              <c:layout>
                <c:manualLayout>
                  <c:x val="-0.14728624674719795"/>
                  <c:y val="0.116158136482939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26-4895-9885-FA6337FDAED2}"/>
                </c:ext>
              </c:extLst>
            </c:dLbl>
            <c:dLbl>
              <c:idx val="3"/>
              <c:layout>
                <c:manualLayout>
                  <c:x val="-0.1495247752221065"/>
                  <c:y val="-5.63795931758530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26-4895-9885-FA6337FDA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8-C626-4895-9885-FA6337FDAE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 Dashboard.xlsx]Totales!Ventas por mes 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Totales!$B$32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Totales!$A$33:$A$45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Totales!$B$33:$B$45</c:f>
              <c:numCache>
                <c:formatCode>_("$"* #,##0_);_("$"* \(#,##0\);_("$"* "-"??_);_(@_)</c:formatCode>
                <c:ptCount val="12"/>
                <c:pt idx="0">
                  <c:v>700.09999999999991</c:v>
                </c:pt>
                <c:pt idx="1">
                  <c:v>868.65000000000009</c:v>
                </c:pt>
                <c:pt idx="2">
                  <c:v>681.7</c:v>
                </c:pt>
                <c:pt idx="3">
                  <c:v>598</c:v>
                </c:pt>
                <c:pt idx="4">
                  <c:v>793.9</c:v>
                </c:pt>
                <c:pt idx="5">
                  <c:v>798.7</c:v>
                </c:pt>
                <c:pt idx="6">
                  <c:v>774.85</c:v>
                </c:pt>
                <c:pt idx="7">
                  <c:v>549.65</c:v>
                </c:pt>
                <c:pt idx="8">
                  <c:v>679</c:v>
                </c:pt>
                <c:pt idx="9">
                  <c:v>755.59999999999991</c:v>
                </c:pt>
                <c:pt idx="10">
                  <c:v>762.65000000000009</c:v>
                </c:pt>
                <c:pt idx="1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4410-8A7A-76785FAE42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0828144"/>
        <c:axId val="690826832"/>
      </c:barChart>
      <c:catAx>
        <c:axId val="69082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26832"/>
        <c:crosses val="autoZero"/>
        <c:auto val="1"/>
        <c:lblAlgn val="ctr"/>
        <c:lblOffset val="100"/>
        <c:noMultiLvlLbl val="0"/>
      </c:catAx>
      <c:valAx>
        <c:axId val="6908268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6908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3-4ADA-976A-CB35912037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3-4ADA-976A-CB35912037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3-4ADA-976A-CB35912037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3-4ADA-976A-CB35912037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Classic</c:v>
              </c:pt>
              <c:pt idx="1">
                <c:v>Supreme</c:v>
              </c:pt>
              <c:pt idx="2">
                <c:v>Veggie</c:v>
              </c:pt>
              <c:pt idx="3">
                <c:v>Chicken</c:v>
              </c:pt>
            </c:strLit>
          </c:cat>
          <c:val>
            <c:numLit>
              <c:formatCode>General</c:formatCode>
              <c:ptCount val="4"/>
              <c:pt idx="0">
                <c:v>137</c:v>
              </c:pt>
              <c:pt idx="1">
                <c:v>136</c:v>
              </c:pt>
              <c:pt idx="2">
                <c:v>123</c:v>
              </c:pt>
              <c:pt idx="3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0-D696-4A76-9660-78171919E8E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193222</xdr:colOff>
      <xdr:row>0</xdr:row>
      <xdr:rowOff>47625</xdr:rowOff>
    </xdr:from>
    <xdr:to>
      <xdr:col>4</xdr:col>
      <xdr:colOff>448372</xdr:colOff>
      <xdr:row>8</xdr:row>
      <xdr:rowOff>0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4B69F12-1043-2724-855A-118EDE0C561D}"/>
            </a:ext>
          </a:extLst>
        </xdr:cNvPr>
        <xdr:cNvGrpSpPr/>
      </xdr:nvGrpSpPr>
      <xdr:grpSpPr>
        <a:xfrm>
          <a:off x="1076449" y="47625"/>
          <a:ext cx="2541150" cy="1476375"/>
          <a:chOff x="0" y="0"/>
          <a:chExt cx="3226489" cy="1787768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75653A00-87E3-C7CA-A57C-444C140F2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  <xdr:pic>
        <xdr:nvPicPr>
          <xdr:cNvPr id="8" name="Imagen 7">
            <a:extLst>
              <a:ext uri="{FF2B5EF4-FFF2-40B4-BE49-F238E27FC236}">
                <a16:creationId xmlns:a16="http://schemas.microsoft.com/office/drawing/2014/main" id="{04F123C4-9A75-4491-8D31-7CF7B8D88E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82682" y="0"/>
            <a:ext cx="1743807" cy="1787768"/>
          </a:xfrm>
          <a:prstGeom prst="ellipse">
            <a:avLst/>
          </a:prstGeom>
          <a:ln>
            <a:noFill/>
          </a:ln>
          <a:effectLst>
            <a:softEdge rad="112500"/>
          </a:effectLst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</xdr:pic>
    </xdr:grpSp>
    <xdr:clientData/>
  </xdr:twoCellAnchor>
  <xdr:twoCellAnchor>
    <xdr:from>
      <xdr:col>3</xdr:col>
      <xdr:colOff>448701</xdr:colOff>
      <xdr:row>0</xdr:row>
      <xdr:rowOff>89589</xdr:rowOff>
    </xdr:from>
    <xdr:to>
      <xdr:col>12</xdr:col>
      <xdr:colOff>86751</xdr:colOff>
      <xdr:row>9</xdr:row>
      <xdr:rowOff>34636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4DA97101-6045-3F68-4392-B43736F75B26}"/>
            </a:ext>
          </a:extLst>
        </xdr:cNvPr>
        <xdr:cNvSpPr/>
      </xdr:nvSpPr>
      <xdr:spPr>
        <a:xfrm>
          <a:off x="2734701" y="89589"/>
          <a:ext cx="6496050" cy="1659547"/>
        </a:xfrm>
        <a:prstGeom prst="roundRect">
          <a:avLst/>
        </a:prstGeom>
        <a:noFill/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4000" b="0" i="0" u="none" strike="noStrike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PLATO'S</a:t>
          </a:r>
          <a:r>
            <a:rPr lang="en-US" sz="4000" b="0" i="0" u="none" strike="noStrike" baseline="0">
              <a:solidFill>
                <a:schemeClr val="accent3">
                  <a:lumMod val="50000"/>
                </a:schemeClr>
              </a:solidFill>
              <a:latin typeface="Baskerville Old Face" panose="02020602080505020303" pitchFamily="18" charset="0"/>
              <a:ea typeface="+mn-ea"/>
              <a:cs typeface="Calibri"/>
            </a:rPr>
            <a:t> PIZZA </a:t>
          </a:r>
        </a:p>
        <a:p>
          <a:pPr marL="0" indent="0" algn="ctr"/>
          <a:r>
            <a:rPr lang="en-US" sz="2000" b="1" i="0" u="none" strike="noStrike" baseline="0">
              <a:solidFill>
                <a:schemeClr val="accent6">
                  <a:lumMod val="60000"/>
                  <a:lumOff val="40000"/>
                </a:schemeClr>
              </a:solidFill>
              <a:latin typeface="Calibri"/>
              <a:ea typeface="+mn-ea"/>
              <a:cs typeface="Calibri"/>
            </a:rPr>
            <a:t>Operaciones 2015</a:t>
          </a:r>
          <a:endParaRPr lang="en-US" sz="2000" b="1" i="0" u="none" strike="noStrike">
            <a:solidFill>
              <a:schemeClr val="accent6">
                <a:lumMod val="60000"/>
                <a:lumOff val="4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291353</xdr:colOff>
      <xdr:row>10</xdr:row>
      <xdr:rowOff>84591</xdr:rowOff>
    </xdr:from>
    <xdr:to>
      <xdr:col>24</xdr:col>
      <xdr:colOff>457600</xdr:colOff>
      <xdr:row>67</xdr:row>
      <xdr:rowOff>173182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B04E45BF-9621-25C7-00BB-E7CA6EF2FE7B}"/>
            </a:ext>
          </a:extLst>
        </xdr:cNvPr>
        <xdr:cNvGrpSpPr/>
      </xdr:nvGrpSpPr>
      <xdr:grpSpPr>
        <a:xfrm>
          <a:off x="291353" y="1989591"/>
          <a:ext cx="18575474" cy="10947091"/>
          <a:chOff x="291353" y="1989591"/>
          <a:chExt cx="18573310" cy="10947091"/>
        </a:xfrm>
      </xdr:grpSpPr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D8E46637-E2C7-D39B-60AA-7B15BFC060A3}"/>
              </a:ext>
            </a:extLst>
          </xdr:cNvPr>
          <xdr:cNvGrpSpPr/>
        </xdr:nvGrpSpPr>
        <xdr:grpSpPr>
          <a:xfrm>
            <a:off x="368345" y="1989591"/>
            <a:ext cx="3010532" cy="1026435"/>
            <a:chOff x="402982" y="1677864"/>
            <a:chExt cx="1260230" cy="549519"/>
          </a:xfrm>
        </xdr:grpSpPr>
        <xdr:sp macro="" textlink="Totales!B7">
          <xdr:nvSpPr>
            <xdr:cNvPr id="3" name="Rectángulo: esquinas redondeadas 2">
              <a:extLst>
                <a:ext uri="{FF2B5EF4-FFF2-40B4-BE49-F238E27FC236}">
                  <a16:creationId xmlns:a16="http://schemas.microsoft.com/office/drawing/2014/main" id="{411689EE-FF12-E5EA-E567-6C0D75455B03}"/>
                </a:ext>
              </a:extLst>
            </xdr:cNvPr>
            <xdr:cNvSpPr/>
          </xdr:nvSpPr>
          <xdr:spPr>
            <a:xfrm>
              <a:off x="402982" y="1677864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E23AE47F-126B-4BA7-B23A-330B148F9F07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8,543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2" name="Rectángulo 1">
              <a:extLst>
                <a:ext uri="{FF2B5EF4-FFF2-40B4-BE49-F238E27FC236}">
                  <a16:creationId xmlns:a16="http://schemas.microsoft.com/office/drawing/2014/main" id="{A5A76F06-BE00-A0B6-56EE-DE706F32F351}"/>
                </a:ext>
              </a:extLst>
            </xdr:cNvPr>
            <xdr:cNvSpPr/>
          </xdr:nvSpPr>
          <xdr:spPr>
            <a:xfrm>
              <a:off x="417635" y="2066192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Ingresos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BB14786B-CFDF-72FD-C0CC-E67B63FF0B94}"/>
              </a:ext>
            </a:extLst>
          </xdr:cNvPr>
          <xdr:cNvGrpSpPr/>
        </xdr:nvGrpSpPr>
        <xdr:grpSpPr>
          <a:xfrm>
            <a:off x="4901545" y="2021564"/>
            <a:ext cx="2891469" cy="1026435"/>
            <a:chOff x="1890346" y="1692519"/>
            <a:chExt cx="1260230" cy="549519"/>
          </a:xfrm>
        </xdr:grpSpPr>
        <xdr:sp macro="" textlink="Totales!C7">
          <xdr:nvSpPr>
            <xdr:cNvPr id="10" name="Rectángulo: esquinas redondeadas 9">
              <a:extLst>
                <a:ext uri="{FF2B5EF4-FFF2-40B4-BE49-F238E27FC236}">
                  <a16:creationId xmlns:a16="http://schemas.microsoft.com/office/drawing/2014/main" id="{2DA677A9-7265-F76E-C22D-8BAB21C364C2}"/>
                </a:ext>
              </a:extLst>
            </xdr:cNvPr>
            <xdr:cNvSpPr/>
          </xdr:nvSpPr>
          <xdr:spPr>
            <a:xfrm>
              <a:off x="1890346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BD5CD21B-E2DD-480F-8D02-3B7BC81D6FBA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511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F856F9FB-AC1F-F587-A68B-83618E36AEBF}"/>
                </a:ext>
              </a:extLst>
            </xdr:cNvPr>
            <xdr:cNvSpPr/>
          </xdr:nvSpPr>
          <xdr:spPr>
            <a:xfrm>
              <a:off x="190499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Pizzas </a:t>
              </a:r>
            </a:p>
          </xdr:txBody>
        </xdr:sp>
      </xdr:grpSp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7C91D297-15E8-F9FE-A65F-A80B6863D57E}"/>
              </a:ext>
            </a:extLst>
          </xdr:cNvPr>
          <xdr:cNvGrpSpPr/>
        </xdr:nvGrpSpPr>
        <xdr:grpSpPr>
          <a:xfrm>
            <a:off x="9333003" y="2021564"/>
            <a:ext cx="2891469" cy="1026435"/>
            <a:chOff x="3377712" y="1692519"/>
            <a:chExt cx="1260230" cy="549519"/>
          </a:xfrm>
        </xdr:grpSpPr>
        <xdr:sp macro="" textlink="Totales!B28">
          <xdr:nvSpPr>
            <xdr:cNvPr id="12" name="Rectángulo: esquinas redondeadas 11">
              <a:extLst>
                <a:ext uri="{FF2B5EF4-FFF2-40B4-BE49-F238E27FC236}">
                  <a16:creationId xmlns:a16="http://schemas.microsoft.com/office/drawing/2014/main" id="{06E3B0F4-8141-4B57-A484-F3C577A688B8}"/>
                </a:ext>
              </a:extLst>
            </xdr:cNvPr>
            <xdr:cNvSpPr/>
          </xdr:nvSpPr>
          <xdr:spPr>
            <a:xfrm>
              <a:off x="3377712" y="1692519"/>
              <a:ext cx="1260230" cy="549519"/>
            </a:xfrm>
            <a:prstGeom prst="roundRect">
              <a:avLst/>
            </a:prstGeom>
            <a:solidFill>
              <a:schemeClr val="bg1"/>
            </a:solidFill>
            <a:ln w="3175">
              <a:solidFill>
                <a:schemeClr val="accent3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fld id="{D2F1AB17-A1E5-4D73-BD96-4E8EBF290D46}" type="TxLink">
                <a:rPr lang="en-US" sz="2000" b="0" i="0" u="none" strike="noStrike">
                  <a:solidFill>
                    <a:schemeClr val="accent3">
                      <a:lumMod val="75000"/>
                    </a:schemeClr>
                  </a:solidFill>
                  <a:latin typeface="Calibri"/>
                  <a:ea typeface="+mn-ea"/>
                  <a:cs typeface="Calibri"/>
                </a:rPr>
                <a:pPr marL="0" indent="0" algn="ctr"/>
                <a:t> $17.09 </a:t>
              </a:fld>
              <a:endParaRPr lang="en-US" sz="2000" b="0" i="0" u="none" strike="noStrike">
                <a:solidFill>
                  <a:schemeClr val="accent3">
                    <a:lumMod val="75000"/>
                  </a:schemeClr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" name="Rectángulo 12">
              <a:extLst>
                <a:ext uri="{FF2B5EF4-FFF2-40B4-BE49-F238E27FC236}">
                  <a16:creationId xmlns:a16="http://schemas.microsoft.com/office/drawing/2014/main" id="{22DF504A-8CFB-498B-A731-52E6086E4CA9}"/>
                </a:ext>
              </a:extLst>
            </xdr:cNvPr>
            <xdr:cNvSpPr/>
          </xdr:nvSpPr>
          <xdr:spPr>
            <a:xfrm>
              <a:off x="3385039" y="2080847"/>
              <a:ext cx="1245577" cy="153866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600" b="1">
                  <a:solidFill>
                    <a:schemeClr val="accent6">
                      <a:lumMod val="60000"/>
                      <a:lumOff val="40000"/>
                    </a:schemeClr>
                  </a:solidFill>
                </a:rPr>
                <a:t>Ticket Promedio</a:t>
              </a:r>
            </a:p>
          </xdr:txBody>
        </xdr:sp>
      </xdr:grpSp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24AF09F3-D705-4E01-897A-001E82479328}"/>
              </a:ext>
            </a:extLst>
          </xdr:cNvPr>
          <xdr:cNvGraphicFramePr>
            <a:graphicFrameLocks/>
          </xdr:cNvGraphicFramePr>
        </xdr:nvGraphicFramePr>
        <xdr:xfrm>
          <a:off x="12657805" y="7758544"/>
          <a:ext cx="6078302" cy="2482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C51A70DE-486C-4080-AA14-222F349E3219}"/>
              </a:ext>
            </a:extLst>
          </xdr:cNvPr>
          <xdr:cNvGraphicFramePr>
            <a:graphicFrameLocks/>
          </xdr:cNvGraphicFramePr>
        </xdr:nvGraphicFramePr>
        <xdr:xfrm>
          <a:off x="12665793" y="10477499"/>
          <a:ext cx="6070314" cy="244797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0" name="Meses 2">
                <a:extLst>
                  <a:ext uri="{FF2B5EF4-FFF2-40B4-BE49-F238E27FC236}">
                    <a16:creationId xmlns:a16="http://schemas.microsoft.com/office/drawing/2014/main" id="{34F6F4A7-D1E7-4FE4-B448-FEFB9E537BE9}"/>
                  </a:ext>
                </a:extLst>
              </xdr:cNvPr>
              <xdr:cNvGraphicFramePr/>
            </xdr:nvGraphicFramePr>
            <xdr:xfrm>
              <a:off x="12665793" y="2021564"/>
              <a:ext cx="6198870" cy="2136252"/>
            </xdr:xfrm>
            <a:graphic>
              <a:graphicData uri="http://schemas.microsoft.com/office/drawing/2010/slicer">
                <sle:slicer xmlns:sle="http://schemas.microsoft.com/office/drawing/2010/slicer" name="Meses 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667235" y="2021564"/>
                <a:ext cx="6199592" cy="21362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xdr:graphicFrame macro="">
        <xdr:nvGraphicFramePr>
          <xdr:cNvPr id="32" name="Gráfico 31">
            <a:extLst>
              <a:ext uri="{FF2B5EF4-FFF2-40B4-BE49-F238E27FC236}">
                <a16:creationId xmlns:a16="http://schemas.microsoft.com/office/drawing/2014/main" id="{2074F40D-986E-4791-9D36-22BA9C7A7686}"/>
              </a:ext>
            </a:extLst>
          </xdr:cNvPr>
          <xdr:cNvGraphicFramePr>
            <a:graphicFrameLocks/>
          </xdr:cNvGraphicFramePr>
        </xdr:nvGraphicFramePr>
        <xdr:xfrm>
          <a:off x="291353" y="3249706"/>
          <a:ext cx="5923710" cy="281267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80771142-4528-470F-8200-CC9D2A87D18B}"/>
              </a:ext>
            </a:extLst>
          </xdr:cNvPr>
          <xdr:cNvGraphicFramePr>
            <a:graphicFrameLocks/>
          </xdr:cNvGraphicFramePr>
        </xdr:nvGraphicFramePr>
        <xdr:xfrm>
          <a:off x="304800" y="6334124"/>
          <a:ext cx="5910263" cy="66025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10AF9241-7861-418F-9FEB-B39AAEF4BF01}"/>
              </a:ext>
            </a:extLst>
          </xdr:cNvPr>
          <xdr:cNvGraphicFramePr>
            <a:graphicFrameLocks/>
          </xdr:cNvGraphicFramePr>
        </xdr:nvGraphicFramePr>
        <xdr:xfrm>
          <a:off x="6495617" y="6355772"/>
          <a:ext cx="5798128" cy="65809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16" name="Gráfico 15">
            <a:extLst>
              <a:ext uri="{FF2B5EF4-FFF2-40B4-BE49-F238E27FC236}">
                <a16:creationId xmlns:a16="http://schemas.microsoft.com/office/drawing/2014/main" id="{D3B61B80-978C-4C9D-BE02-1A2B15EAE296}"/>
              </a:ext>
            </a:extLst>
          </xdr:cNvPr>
          <xdr:cNvGraphicFramePr>
            <a:graphicFrameLocks/>
          </xdr:cNvGraphicFramePr>
        </xdr:nvGraphicFramePr>
        <xdr:xfrm>
          <a:off x="6492154" y="3290455"/>
          <a:ext cx="5801591" cy="28055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EC6CA33C-955E-4F5B-BE76-F850C73BD42B}"/>
              </a:ext>
            </a:extLst>
          </xdr:cNvPr>
          <xdr:cNvGraphicFramePr>
            <a:graphicFrameLocks/>
          </xdr:cNvGraphicFramePr>
        </xdr:nvGraphicFramePr>
        <xdr:xfrm>
          <a:off x="12692063" y="4468092"/>
          <a:ext cx="6026727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4</xdr:col>
      <xdr:colOff>1008530</xdr:colOff>
      <xdr:row>44</xdr:row>
      <xdr:rowOff>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3599DD2-1FBD-67E9-232F-F2A4AD948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818031</xdr:colOff>
      <xdr:row>9</xdr:row>
      <xdr:rowOff>178013</xdr:rowOff>
    </xdr:from>
    <xdr:to>
      <xdr:col>4</xdr:col>
      <xdr:colOff>1185423</xdr:colOff>
      <xdr:row>17</xdr:row>
      <xdr:rowOff>176893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C1696A45-7131-AE8E-E2A7-2DF2073E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22</xdr:row>
      <xdr:rowOff>111579</xdr:rowOff>
    </xdr:from>
    <xdr:to>
      <xdr:col>17</xdr:col>
      <xdr:colOff>1211036</xdr:colOff>
      <xdr:row>36</xdr:row>
      <xdr:rowOff>187779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B3F7D3-AA89-9472-1CFD-717CA4035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129267</xdr:colOff>
      <xdr:row>101</xdr:row>
      <xdr:rowOff>111579</xdr:rowOff>
    </xdr:from>
    <xdr:to>
      <xdr:col>5</xdr:col>
      <xdr:colOff>782410</xdr:colOff>
      <xdr:row>121</xdr:row>
      <xdr:rowOff>81643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C5EC20-1D0F-3DE0-2E4B-85C89069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346982</xdr:colOff>
      <xdr:row>49</xdr:row>
      <xdr:rowOff>2721</xdr:rowOff>
    </xdr:from>
    <xdr:to>
      <xdr:col>5</xdr:col>
      <xdr:colOff>238125</xdr:colOff>
      <xdr:row>65</xdr:row>
      <xdr:rowOff>108857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A19A2E-7DC1-02AE-260B-0910E55B7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887.460298726852" createdVersion="8" refreshedVersion="8" minRefreshableVersion="3" recordCount="500" xr:uid="{C2EDD404-6C6E-4CF8-BFA8-BE8963347EA6}">
  <cacheSource type="worksheet">
    <worksheetSource ref="A1:M501" sheet="Base"/>
  </cacheSource>
  <cacheFields count="16">
    <cacheField name="order_details_id" numFmtId="0">
      <sharedItems containsSemiMixedTypes="0" containsString="0" containsNumber="1" containsInteger="1" minValue="28" maxValue="48302"/>
    </cacheField>
    <cacheField name="order_id" numFmtId="0">
      <sharedItems containsSemiMixedTypes="0" containsString="0" containsNumber="1" containsInteger="1" minValue="11" maxValue="21220" count="490">
        <n v="7466"/>
        <n v="17211"/>
        <n v="19848"/>
        <n v="1142"/>
        <n v="5439"/>
        <n v="20453"/>
        <n v="13340"/>
        <n v="15037"/>
        <n v="8738"/>
        <n v="6089"/>
        <n v="1323"/>
        <n v="1851"/>
        <n v="12062"/>
        <n v="14574"/>
        <n v="3473"/>
        <n v="8574"/>
        <n v="15097"/>
        <n v="18280"/>
        <n v="13341"/>
        <n v="16441"/>
        <n v="16115"/>
        <n v="17518"/>
        <n v="9997"/>
        <n v="17937"/>
        <n v="20885"/>
        <n v="17215"/>
        <n v="10931"/>
        <n v="7583"/>
        <n v="4783"/>
        <n v="12492"/>
        <n v="7824"/>
        <n v="8515"/>
        <n v="21220"/>
        <n v="13036"/>
        <n v="10934"/>
        <n v="3583"/>
        <n v="17053"/>
        <n v="11286"/>
        <n v="10104"/>
        <n v="5918"/>
        <n v="2358"/>
        <n v="10392"/>
        <n v="13896"/>
        <n v="18797"/>
        <n v="9816"/>
        <n v="6331"/>
        <n v="13721"/>
        <n v="2896"/>
        <n v="16887"/>
        <n v="16240"/>
        <n v="11471"/>
        <n v="8329"/>
        <n v="3177"/>
        <n v="19414"/>
        <n v="4611"/>
        <n v="6161"/>
        <n v="4233"/>
        <n v="2478"/>
        <n v="14920"/>
        <n v="15778"/>
        <n v="10110"/>
        <n v="14299"/>
        <n v="12254"/>
        <n v="16893"/>
        <n v="14980"/>
        <n v="13289"/>
        <n v="6099"/>
        <n v="1857"/>
        <n v="10395"/>
        <n v="15601"/>
        <n v="20463"/>
        <n v="6162"/>
        <n v="1150"/>
        <n v="3292"/>
        <n v="4665"/>
        <n v="4064"/>
        <n v="2418"/>
        <n v="9331"/>
        <n v="19929"/>
        <n v="4951"/>
        <n v="10936"/>
        <n v="6822"/>
        <n v="17884"/>
        <n v="20403"/>
        <n v="2066"/>
        <n v="12498"/>
        <n v="2547"/>
        <n v="18801"/>
        <n v="18802"/>
        <n v="8580"/>
        <n v="11292"/>
        <n v="8918"/>
        <n v="4833"/>
        <n v="3590"/>
        <n v="7476"/>
        <n v="11820"/>
        <n v="9164"/>
        <n v="5259"/>
        <n v="9634"/>
        <n v="18849"/>
        <n v="14081"/>
        <n v="20047"/>
        <n v="16499"/>
        <n v="7530"/>
        <n v="6584"/>
        <n v="6701"/>
        <n v="1946"/>
        <n v="9755"/>
        <n v="14418"/>
        <n v="11"/>
        <n v="20285"/>
        <n v="13526"/>
        <n v="5513"/>
        <n v="2902"/>
        <n v="17340"/>
        <n v="388"/>
        <n v="5457"/>
        <n v="5696"/>
        <n v="17116"/>
        <n v="6955"/>
        <n v="20405"/>
        <n v="18049"/>
        <n v="12615"/>
        <n v="9336"/>
        <n v="9273"/>
        <n v="1859"/>
        <n v="17700"/>
        <n v="16127"/>
        <n v="18572"/>
        <n v="18896"/>
        <n v="1795"/>
        <n v="6705"/>
        <n v="3022"/>
        <n v="8977"/>
        <n v="12987"/>
        <n v="12503"/>
        <n v="19573"/>
        <n v="11181"/>
        <n v="20784"/>
        <n v="11953"/>
        <n v="17466"/>
        <n v="1457"/>
        <n v="4362"/>
        <n v="18745"/>
        <n v="18630"/>
        <n v="16257"/>
        <n v="3140"/>
        <n v="20163"/>
        <n v="4075"/>
        <n v="10889"/>
        <n v="2967"/>
        <n v="10121"/>
        <n v="10649"/>
        <n v="2016"/>
        <n v="3834"/>
        <n v="18349"/>
        <n v="3710"/>
        <n v="3775"/>
        <n v="10348"/>
        <n v="16574"/>
        <n v="4077"/>
        <n v="6347"/>
        <n v="4482"/>
        <n v="3421"/>
        <n v="697"/>
        <n v="9825"/>
        <n v="3030"/>
        <n v="864"/>
        <n v="2431"/>
        <n v="17065"/>
        <n v="647"/>
        <n v="1043"/>
        <n v="14819"/>
        <n v="16841"/>
        <n v="270"/>
        <n v="4483"/>
        <n v="11187"/>
        <n v="22"/>
        <n v="19988"/>
        <n v="10950"/>
        <n v="11834"/>
        <n v="9592"/>
        <n v="14135"/>
        <n v="14024"/>
        <n v="14654"/>
        <n v="335"/>
        <n v="2434"/>
        <n v="15496"/>
        <n v="649"/>
        <n v="9281"/>
        <n v="4746"/>
        <n v="147"/>
        <n v="16261"/>
        <n v="275"/>
        <n v="1104"/>
        <n v="10354"/>
        <n v="219"/>
        <n v="20660"/>
        <n v="12684"/>
        <n v="18638"/>
        <n v="4195"/>
        <n v="2317"/>
        <n v="10355"/>
        <n v="16266"/>
        <n v="12931"/>
        <n v="12749"/>
        <n v="5397"/>
        <n v="20415"/>
        <n v="8927"/>
        <n v="5212"/>
        <n v="7976"/>
        <n v="10820"/>
        <n v="17959"/>
        <n v="5270"/>
        <n v="20170"/>
        <n v="931"/>
        <n v="2677"/>
        <n v="9713"/>
        <n v="12818"/>
        <n v="10821"/>
        <n v="8243"/>
        <n v="20907"/>
        <n v="12687"/>
        <n v="19760"/>
        <n v="10021"/>
        <n v="15376"/>
        <n v="19332"/>
        <n v="158"/>
        <n v="21074"/>
        <n v="15556"/>
        <n v="400"/>
        <n v="1698"/>
        <n v="11842"/>
        <n v="11368"/>
        <n v="10077"/>
        <n v="4319"/>
        <n v="3101"/>
        <n v="1880"/>
        <n v="20302"/>
        <n v="1410"/>
        <n v="2379"/>
        <n v="711"/>
        <n v="2574"/>
        <n v="5219"/>
        <n v="3195"/>
        <n v="19339"/>
        <n v="14543"/>
        <n v="18760"/>
        <n v="18237"/>
        <n v="15506"/>
        <n v="7137"/>
        <n v="18865"/>
        <n v="1535"/>
        <n v="7790"/>
        <n v="7208"/>
        <n v="20974"/>
        <n v="15566"/>
        <n v="9130"/>
        <n v="8131"/>
        <n v="19208"/>
        <n v="7730"/>
        <n v="1536"/>
        <n v="8412"/>
        <n v="2683"/>
        <n v="13493"/>
        <n v="18243"/>
        <n v="20795"/>
        <n v="7553"/>
        <n v="1175"/>
        <n v="3319"/>
        <n v="886"/>
        <n v="4914"/>
        <n v="19542"/>
        <n v="5036"/>
        <n v="18986"/>
        <n v="1892"/>
        <n v="16749"/>
        <n v="7340"/>
        <n v="7794"/>
        <n v="2685"/>
        <n v="1416"/>
        <n v="15323"/>
        <n v="17363"/>
        <n v="10833"/>
        <n v="16028"/>
        <n v="16409"/>
        <n v="15195"/>
        <n v="4572"/>
        <n v="7444"/>
        <n v="9662"/>
        <n v="16919"/>
        <n v="18184"/>
        <n v="15688"/>
        <n v="3108"/>
        <n v="5346"/>
        <n v="18427"/>
        <n v="11250"/>
        <n v="19348"/>
        <n v="10425"/>
        <n v="14950"/>
        <n v="174"/>
        <n v="4261"/>
        <n v="4920"/>
        <n v="11147"/>
        <n v="15072"/>
        <n v="17482"/>
        <n v="2754"/>
        <n v="8773"/>
        <n v="5226"/>
        <n v="10085"/>
        <n v="18713"/>
        <n v="3385"/>
        <n v="17728"/>
        <n v="352"/>
        <n v="15135"/>
        <n v="11253"/>
        <n v="11319"/>
        <n v="10488"/>
        <n v="14553"/>
        <n v="20487"/>
        <n v="21032"/>
        <n v="10427"/>
        <n v="6364"/>
        <n v="18772"/>
        <n v="12642"/>
        <n v="14667"/>
        <n v="13187"/>
        <n v="15861"/>
        <n v="9912"/>
        <n v="7802"/>
        <n v="6794"/>
        <n v="11980"/>
        <n v="3445"/>
        <n v="15011"/>
        <n v="18716"/>
        <n v="18484"/>
        <n v="18818"/>
        <n v="16755"/>
        <n v="947"/>
        <n v="4039"/>
        <n v="15577"/>
        <n v="7744"/>
        <n v="10203"/>
        <n v="1238"/>
        <n v="2335"/>
        <n v="7992"/>
        <n v="7864"/>
        <n v="16153"/>
        <n v="2043"/>
        <n v="17195"/>
        <n v="19831"/>
        <n v="19358"/>
        <n v="4389"/>
        <n v="6487"/>
        <n v="3985"/>
        <n v="18130"/>
        <n v="9552"/>
        <n v="6674"/>
        <n v="7929"/>
        <n v="19778"/>
        <n v="15328"/>
        <n v="16299"/>
        <n v="3911"/>
        <n v="948"/>
        <n v="17491"/>
        <n v="12780"/>
        <n v="14386"/>
        <n v="6990"/>
        <n v="12474"/>
        <n v="14728"/>
        <n v="7565"/>
        <n v="11073"/>
        <n v="2398"/>
        <n v="2339"/>
        <n v="12103"/>
        <n v="3330"/>
        <n v="16815"/>
        <n v="12164"/>
        <n v="2874"/>
        <n v="5419"/>
        <n v="17676"/>
        <n v="17609"/>
        <n v="14621"/>
        <n v="10151"/>
        <n v="8314"/>
        <n v="15392"/>
        <n v="12047"/>
        <n v="13264"/>
        <n v="4981"/>
        <n v="20321"/>
        <n v="14507"/>
        <n v="779"/>
        <n v="15583"/>
        <n v="17553"/>
        <n v="956"/>
        <n v="9437"/>
        <n v="6560"/>
        <n v="13449"/>
        <n v="14391"/>
        <n v="7049"/>
        <n v="17375"/>
        <n v="17319"/>
        <n v="11389"/>
        <n v="19903"/>
        <n v="6144"/>
        <n v="6016"/>
        <n v="18666"/>
        <n v="9011"/>
        <n v="300"/>
        <n v="2227"/>
        <n v="12303"/>
        <n v="12053"/>
        <n v="15146"/>
        <n v="16305"/>
        <n v="4771"/>
        <n v="11090"/>
        <n v="17320"/>
        <n v="8496"/>
        <n v="18443"/>
        <n v="8843"/>
        <n v="4931"/>
        <n v="7097"/>
        <n v="2642"/>
        <n v="4590"/>
        <n v="9559"/>
        <n v="18610"/>
        <n v="12364"/>
        <n v="9684"/>
        <n v="10099"/>
        <n v="14168"/>
        <n v="8681"/>
        <n v="8623"/>
        <n v="7574"/>
        <n v="2644"/>
        <n v="16365"/>
        <n v="14965"/>
        <n v="2645"/>
        <n v="18669"/>
        <n v="9747"/>
        <n v="8378"/>
        <n v="10157"/>
        <n v="16545"/>
        <n v="18082"/>
        <n v="7875"/>
        <n v="8560"/>
        <n v="10859"/>
        <n v="15876"/>
        <n v="6023"/>
        <n v="6809"/>
        <n v="2649"/>
        <n v="19497"/>
        <n v="20820"/>
        <n v="13271"/>
        <n v="13585"/>
        <n v="7577"/>
        <n v="17269"/>
        <n v="12797"/>
        <n v="15087"/>
        <n v="14909"/>
        <n v="20992"/>
        <n v="6874"/>
        <n v="8905"/>
        <n v="8441"/>
        <n v="9149"/>
        <n v="2944"/>
        <n v="15343"/>
        <n v="17684"/>
        <n v="5678"/>
        <n v="10688"/>
        <n v="131"/>
        <n v="16716"/>
        <n v="2655"/>
        <n v="3074"/>
        <n v="2298"/>
        <n v="6202"/>
        <n v="16371"/>
        <n v="12727"/>
        <n v="5560"/>
        <n v="12432"/>
        <n v="17326"/>
        <n v="13831"/>
        <n v="11892"/>
        <n v="19513"/>
        <n v="20936"/>
        <n v="13223"/>
        <n v="6749"/>
        <n v="17110"/>
        <n v="1845"/>
        <n v="10571"/>
        <n v="13590"/>
      </sharedItems>
    </cacheField>
    <cacheField name="pizza_id" numFmtId="0">
      <sharedItems/>
    </cacheField>
    <cacheField name="quantity" numFmtId="0">
      <sharedItems containsSemiMixedTypes="0" containsString="0" containsNumber="1" containsInteger="1" minValue="1" maxValue="2"/>
    </cacheField>
    <cacheField name="date" numFmtId="168">
      <sharedItems containsSemiMixedTypes="0" containsNonDate="0" containsDate="1" containsString="0" minDate="2015-01-01T00:00:00" maxDate="2015-12-30T00:00:00" count="266">
        <d v="2015-05-06T00:00:00"/>
        <d v="2015-10-20T00:00:00"/>
        <d v="2015-12-04T00:00:00"/>
        <d v="2015-01-20T00:00:00"/>
        <d v="2015-04-02T00:00:00"/>
        <d v="2015-12-14T00:00:00"/>
        <d v="2015-08-11T00:00:00"/>
        <d v="2015-09-09T00:00:00"/>
        <d v="2015-05-27T00:00:00"/>
        <d v="2015-04-13T00:00:00"/>
        <d v="2015-01-23T00:00:00"/>
        <d v="2015-02-01T00:00:00"/>
        <d v="2015-07-21T00:00:00"/>
        <d v="2015-09-01T00:00:00"/>
        <d v="2015-02-28T00:00:00"/>
        <d v="2015-05-24T00:00:00"/>
        <d v="2015-09-10T00:00:00"/>
        <d v="2015-11-08T00:00:00"/>
        <d v="2015-10-04T00:00:00"/>
        <d v="2015-09-29T00:00:00"/>
        <d v="2015-10-25T00:00:00"/>
        <d v="2015-06-17T00:00:00"/>
        <d v="2015-11-02T00:00:00"/>
        <d v="2015-12-21T00:00:00"/>
        <d v="2015-07-03T00:00:00"/>
        <d v="2015-05-08T00:00:00"/>
        <d v="2015-03-22T00:00:00"/>
        <d v="2015-07-28T00:00:00"/>
        <d v="2015-05-12T00:00:00"/>
        <d v="2015-05-23T00:00:00"/>
        <d v="2015-12-29T00:00:00"/>
        <d v="2015-08-06T00:00:00"/>
        <d v="2015-03-02T00:00:00"/>
        <d v="2015-10-16T00:00:00"/>
        <d v="2015-07-08T00:00:00"/>
        <d v="2015-06-19T00:00:00"/>
        <d v="2015-04-10T00:00:00"/>
        <d v="2015-02-09T00:00:00"/>
        <d v="2015-06-24T00:00:00"/>
        <d v="2015-08-20T00:00:00"/>
        <d v="2015-11-17T00:00:00"/>
        <d v="2015-06-14T00:00:00"/>
        <d v="2015-04-17T00:00:00"/>
        <d v="2015-08-17T00:00:00"/>
        <d v="2015-02-18T00:00:00"/>
        <d v="2015-10-14T00:00:00"/>
        <d v="2015-10-01T00:00:00"/>
        <d v="2015-07-11T00:00:00"/>
        <d v="2015-05-20T00:00:00"/>
        <d v="2015-02-23T00:00:00"/>
        <d v="2015-11-27T00:00:00"/>
        <d v="2015-03-19T00:00:00"/>
        <d v="2015-04-14T00:00:00"/>
        <d v="2015-03-13T00:00:00"/>
        <d v="2015-02-11T00:00:00"/>
        <d v="2015-09-07T00:00:00"/>
        <d v="2015-09-21T00:00:00"/>
        <d v="2015-08-27T00:00:00"/>
        <d v="2015-07-24T00:00:00"/>
        <d v="2015-09-08T00:00:00"/>
        <d v="2015-08-10T00:00:00"/>
        <d v="2015-09-18T00:00:00"/>
        <d v="2015-02-25T00:00:00"/>
        <d v="2015-03-20T00:00:00"/>
        <d v="2015-03-10T00:00:00"/>
        <d v="2015-02-10T00:00:00"/>
        <d v="2015-06-06T00:00:00"/>
        <d v="2015-12-05T00:00:00"/>
        <d v="2015-03-25T00:00:00"/>
        <d v="2015-04-25T00:00:00"/>
        <d v="2015-11-01T00:00:00"/>
        <d v="2015-12-13T00:00:00"/>
        <d v="2015-02-04T00:00:00"/>
        <d v="2015-02-12T00:00:00"/>
        <d v="2015-05-30T00:00:00"/>
        <d v="2015-03-23T00:00:00"/>
        <d v="2015-07-17T00:00:00"/>
        <d v="2015-06-03T00:00:00"/>
        <d v="2015-03-30T00:00:00"/>
        <d v="2015-06-11T00:00:00"/>
        <d v="2015-11-18T00:00:00"/>
        <d v="2015-08-23T00:00:00"/>
        <d v="2015-12-07T00:00:00"/>
        <d v="2015-10-06T00:00:00"/>
        <d v="2015-05-07T00:00:00"/>
        <d v="2015-04-21T00:00:00"/>
        <d v="2015-04-23T00:00:00"/>
        <d v="2015-02-02T00:00:00"/>
        <d v="2015-06-13T00:00:00"/>
        <d v="2015-08-29T00:00:00"/>
        <d v="2015-01-01T00:00:00"/>
        <d v="2015-12-11T00:00:00"/>
        <d v="2015-08-14T00:00:00"/>
        <d v="2015-04-03T00:00:00"/>
        <d v="2015-10-22T00:00:00"/>
        <d v="2015-01-07T00:00:00"/>
        <d v="2015-04-06T00:00:00"/>
        <d v="2015-10-17T00:00:00"/>
        <d v="2015-04-27T00:00:00"/>
        <d v="2015-11-04T00:00:00"/>
        <d v="2015-07-30T00:00:00"/>
        <d v="2015-06-05T00:00:00"/>
        <d v="2015-10-29T00:00:00"/>
        <d v="2015-11-13T00:00:00"/>
        <d v="2015-11-19T00:00:00"/>
        <d v="2015-01-31T00:00:00"/>
        <d v="2015-02-20T00:00:00"/>
        <d v="2015-05-31T00:00:00"/>
        <d v="2015-08-05T00:00:00"/>
        <d v="2015-11-29T00:00:00"/>
        <d v="2015-07-06T00:00:00"/>
        <d v="2015-12-19T00:00:00"/>
        <d v="2015-07-19T00:00:00"/>
        <d v="2015-10-24T00:00:00"/>
        <d v="2015-01-25T00:00:00"/>
        <d v="2015-03-15T00:00:00"/>
        <d v="2015-11-16T00:00:00"/>
        <d v="2015-11-14T00:00:00"/>
        <d v="2015-02-22T00:00:00"/>
        <d v="2015-12-09T00:00:00"/>
        <d v="2015-07-02T00:00:00"/>
        <d v="2015-02-19T00:00:00"/>
        <d v="2015-06-28T00:00:00"/>
        <d v="2015-02-03T00:00:00"/>
        <d v="2015-03-06T00:00:00"/>
        <d v="2015-11-09T00:00:00"/>
        <d v="2015-03-04T00:00:00"/>
        <d v="2015-03-05T00:00:00"/>
        <d v="2015-06-23T00:00:00"/>
        <d v="2015-10-07T00:00:00"/>
        <d v="2015-03-17T00:00:00"/>
        <d v="2015-02-27T00:00:00"/>
        <d v="2015-01-12T00:00:00"/>
        <d v="2015-01-15T00:00:00"/>
        <d v="2015-01-11T00:00:00"/>
        <d v="2015-01-18T00:00:00"/>
        <d v="2015-09-05T00:00:00"/>
        <d v="2015-10-13T00:00:00"/>
        <d v="2015-01-05T00:00:00"/>
        <d v="2015-12-06T00:00:00"/>
        <d v="2015-06-10T00:00:00"/>
        <d v="2015-08-24T00:00:00"/>
        <d v="2015-08-22T00:00:00"/>
        <d v="2015-09-02T00:00:00"/>
        <d v="2015-01-06T00:00:00"/>
        <d v="2015-09-16T00:00:00"/>
        <d v="2015-03-21T00:00:00"/>
        <d v="2015-01-03T00:00:00"/>
        <d v="2015-01-19T00:00:00"/>
        <d v="2015-01-04T00:00:00"/>
        <d v="2015-12-17T00:00:00"/>
        <d v="2015-07-31T00:00:00"/>
        <d v="2015-03-12T00:00:00"/>
        <d v="2015-02-08T00:00:00"/>
        <d v="2015-08-04T00:00:00"/>
        <d v="2015-08-01T00:00:00"/>
        <d v="2015-04-01T00:00:00"/>
        <d v="2015-03-29T00:00:00"/>
        <d v="2015-05-14T00:00:00"/>
        <d v="2015-07-01T00:00:00"/>
        <d v="2015-01-16T00:00:00"/>
        <d v="2015-02-14T00:00:00"/>
        <d v="2015-06-12T00:00:00"/>
        <d v="2015-08-02T00:00:00"/>
        <d v="2015-05-18T00:00:00"/>
        <d v="2015-12-02T00:00:00"/>
        <d v="2015-09-14T00:00:00"/>
        <d v="2015-11-26T00:00:00"/>
        <d v="2015-12-24T00:00:00"/>
        <d v="2015-09-17T00:00:00"/>
        <d v="2015-01-29T00:00:00"/>
        <d v="2015-07-09T00:00:00"/>
        <d v="2015-06-18T00:00:00"/>
        <d v="2015-03-14T00:00:00"/>
        <d v="2015-02-21T00:00:00"/>
        <d v="2015-01-24T00:00:00"/>
        <d v="2015-08-31T00:00:00"/>
        <d v="2015-11-07T00:00:00"/>
        <d v="2015-04-30T00:00:00"/>
        <d v="2015-01-26T00:00:00"/>
        <d v="2015-05-11T00:00:00"/>
        <d v="2015-05-01T00:00:00"/>
        <d v="2015-12-22T00:00:00"/>
        <d v="2015-06-02T00:00:00"/>
        <d v="2015-05-16T00:00:00"/>
        <d v="2015-11-24T00:00:00"/>
        <d v="2015-05-10T00:00:00"/>
        <d v="2015-05-21T00:00:00"/>
        <d v="2015-08-13T00:00:00"/>
        <d v="2015-03-24T00:00:00"/>
        <d v="2015-11-28T00:00:00"/>
        <d v="2015-03-26T00:00:00"/>
        <d v="2015-11-20T00:00:00"/>
        <d v="2015-10-10T00:00:00"/>
        <d v="2015-05-03T00:00:00"/>
        <d v="2015-09-13T00:00:00"/>
        <d v="2015-09-27T00:00:00"/>
        <d v="2015-10-03T00:00:00"/>
        <d v="2015-09-11T00:00:00"/>
        <d v="2015-03-18T00:00:00"/>
        <d v="2015-05-05T00:00:00"/>
        <d v="2015-11-06T00:00:00"/>
        <d v="2015-09-19T00:00:00"/>
        <d v="2015-03-31T00:00:00"/>
        <d v="2015-11-10T00:00:00"/>
        <d v="2015-07-07T00:00:00"/>
        <d v="2015-07-05T00:00:00"/>
        <d v="2015-02-15T00:00:00"/>
        <d v="2015-11-15T00:00:00"/>
        <d v="2015-02-26T00:00:00"/>
        <d v="2015-06-25T00:00:00"/>
        <d v="2015-12-23T00:00:00"/>
        <d v="2015-08-08T00:00:00"/>
        <d v="2015-09-22T00:00:00"/>
        <d v="2015-06-15T00:00:00"/>
        <d v="2015-04-24T00:00:00"/>
        <d v="2015-11-11T00:00:00"/>
        <d v="2015-03-09T00:00:00"/>
        <d v="2015-06-20T00:00:00"/>
        <d v="2015-01-21T00:00:00"/>
        <d v="2015-10-18T00:00:00"/>
        <d v="2015-12-03T00:00:00"/>
        <d v="2015-04-19T00:00:00"/>
        <d v="2015-03-08T00:00:00"/>
        <d v="2015-11-05T00:00:00"/>
        <d v="2015-06-09T00:00:00"/>
        <d v="2015-04-22T00:00:00"/>
        <d v="2015-05-13T00:00:00"/>
        <d v="2015-03-07T00:00:00"/>
        <d v="2015-08-28T00:00:00"/>
        <d v="2015-07-27T00:00:00"/>
        <d v="2015-09-03T00:00:00"/>
        <d v="2015-07-04T00:00:00"/>
        <d v="2015-10-11T00:00:00"/>
        <d v="2015-07-22T00:00:00"/>
        <d v="2015-02-17T00:00:00"/>
        <d v="2015-10-28T00:00:00"/>
        <d v="2015-10-27T00:00:00"/>
        <d v="2015-05-19T00:00:00"/>
        <d v="2015-07-20T00:00:00"/>
        <d v="2015-08-09T00:00:00"/>
        <d v="2015-08-30T00:00:00"/>
        <d v="2015-01-13T00:00:00"/>
        <d v="2015-06-07T00:00:00"/>
        <d v="2015-04-20T00:00:00"/>
        <d v="2015-08-12T00:00:00"/>
        <d v="2015-04-28T00:00:00"/>
        <d v="2015-10-21T00:00:00"/>
        <d v="2015-04-11T00:00:00"/>
        <d v="2015-02-06T00:00:00"/>
        <d v="2015-05-22T00:00:00"/>
        <d v="2015-05-28T00:00:00"/>
        <d v="2015-04-29T00:00:00"/>
        <d v="2015-02-13T00:00:00"/>
        <d v="2015-07-25T00:00:00"/>
        <d v="2015-05-25T00:00:00"/>
        <d v="2015-10-02T00:00:00"/>
        <d v="2015-09-06T00:00:00"/>
        <d v="2015-05-29T00:00:00"/>
        <d v="2015-04-05T00:00:00"/>
        <d v="2015-01-02T00:00:00"/>
        <d v="2015-10-09T00:00:00"/>
        <d v="2015-02-07T00:00:00"/>
        <d v="2015-07-26T00:00:00"/>
        <d v="2015-08-18T00:00:00"/>
        <d v="2015-06-26T00:00:00"/>
      </sharedItems>
      <fieldGroup par="13" base="4">
        <rangePr groupBy="days" startDate="2015-01-01T00:00:00" endDate="2015-12-30T00:00:00"/>
        <groupItems count="368">
          <s v="&lt;1/1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0/2015"/>
        </groupItems>
      </fieldGroup>
    </cacheField>
    <cacheField name="time" numFmtId="167">
      <sharedItems containsSemiMixedTypes="0" containsNonDate="0" containsDate="1" containsString="0" minDate="2022-11-11T11:16:44" maxDate="2022-11-11T22:59:14" count="485">
        <d v="2022-11-11T11:16:44"/>
        <d v="2022-11-11T11:24:16"/>
        <d v="2022-11-11T11:35:05"/>
        <d v="2022-11-11T11:36:48"/>
        <d v="2022-11-11T11:40:19"/>
        <d v="2022-11-11T11:41:16"/>
        <d v="2022-11-11T11:42:31"/>
        <d v="2022-11-11T11:42:46"/>
        <d v="2022-11-11T11:43:28"/>
        <d v="2022-11-11T11:44:42"/>
        <d v="2022-11-11T11:45:37"/>
        <d v="2022-11-11T11:49:01"/>
        <d v="2022-11-11T11:49:20"/>
        <d v="2022-11-11T11:49:21"/>
        <d v="2022-11-11T11:49:43"/>
        <d v="2022-11-11T11:49:47"/>
        <d v="2022-11-11T11:50:16"/>
        <d v="2022-11-11T11:50:27"/>
        <d v="2022-11-11T11:51:24"/>
        <d v="2022-11-11T11:51:50"/>
        <d v="2022-11-11T11:52:59"/>
        <d v="2022-11-11T11:53:03"/>
        <d v="2022-11-11T11:53:46"/>
        <d v="2022-11-11T11:53:58"/>
        <d v="2022-11-11T11:57:49"/>
        <d v="2022-11-11T11:58:29"/>
        <d v="2022-11-11T12:00:20"/>
        <d v="2022-11-11T12:01:19"/>
        <d v="2022-11-11T12:01:30"/>
        <d v="2022-11-11T12:01:31"/>
        <d v="2022-11-11T12:05:03"/>
        <d v="2022-11-11T12:05:26"/>
        <d v="2022-11-11T12:05:39"/>
        <d v="2022-11-11T12:05:51"/>
        <d v="2022-11-11T12:05:52"/>
        <d v="2022-11-11T12:07:16"/>
        <d v="2022-11-11T12:08:36"/>
        <d v="2022-11-11T12:09:10"/>
        <d v="2022-11-11T12:09:37"/>
        <d v="2022-11-11T12:12:04"/>
        <d v="2022-11-11T12:13:41"/>
        <d v="2022-11-11T12:13:42"/>
        <d v="2022-11-11T12:14:15"/>
        <d v="2022-11-11T12:14:18"/>
        <d v="2022-11-11T12:15:45"/>
        <d v="2022-11-11T12:16:50"/>
        <d v="2022-11-11T12:17:15"/>
        <d v="2022-11-11T12:20:01"/>
        <d v="2022-11-11T12:20:21"/>
        <d v="2022-11-11T12:20:43"/>
        <d v="2022-11-11T12:23:19"/>
        <d v="2022-11-11T12:23:22"/>
        <d v="2022-11-11T12:23:43"/>
        <d v="2022-11-11T12:24:55"/>
        <d v="2022-11-11T12:26:04"/>
        <d v="2022-11-11T12:26:06"/>
        <d v="2022-11-11T12:27:39"/>
        <d v="2022-11-11T12:27:44"/>
        <d v="2022-11-11T12:27:49"/>
        <d v="2022-11-11T12:31:07"/>
        <d v="2022-11-11T12:31:44"/>
        <d v="2022-11-11T12:32:09"/>
        <d v="2022-11-11T12:32:50"/>
        <d v="2022-11-11T12:33:25"/>
        <d v="2022-11-11T12:33:26"/>
        <d v="2022-11-11T12:33:45"/>
        <d v="2022-11-11T12:34:00"/>
        <d v="2022-11-11T12:34:29"/>
        <d v="2022-11-11T12:34:57"/>
        <d v="2022-11-11T12:36:01"/>
        <d v="2022-11-11T12:36:15"/>
        <d v="2022-11-11T12:39:05"/>
        <d v="2022-11-11T12:39:18"/>
        <d v="2022-11-11T12:39:39"/>
        <d v="2022-11-11T12:39:50"/>
        <d v="2022-11-11T12:40:03"/>
        <d v="2022-11-11T12:40:05"/>
        <d v="2022-11-11T12:41:09"/>
        <d v="2022-11-11T12:41:13"/>
        <d v="2022-11-11T12:41:25"/>
        <d v="2022-11-11T12:41:46"/>
        <d v="2022-11-11T12:42:46"/>
        <d v="2022-11-11T12:43:38"/>
        <d v="2022-11-11T12:44:20"/>
        <d v="2022-11-11T12:45:04"/>
        <d v="2022-11-11T12:45:49"/>
        <d v="2022-11-11T12:45:51"/>
        <d v="2022-11-11T12:46:22"/>
        <d v="2022-11-11T12:46:57"/>
        <d v="2022-11-11T12:47:09"/>
        <d v="2022-11-11T12:49:05"/>
        <d v="2022-11-11T12:49:53"/>
        <d v="2022-11-11T12:50:05"/>
        <d v="2022-11-11T12:51:42"/>
        <d v="2022-11-11T12:51:53"/>
        <d v="2022-11-11T12:52:06"/>
        <d v="2022-11-11T12:52:24"/>
        <d v="2022-11-11T12:52:36"/>
        <d v="2022-11-11T12:52:51"/>
        <d v="2022-11-11T12:52:55"/>
        <d v="2022-11-11T12:53:24"/>
        <d v="2022-11-11T12:53:29"/>
        <d v="2022-11-11T12:54:11"/>
        <d v="2022-11-11T12:56:37"/>
        <d v="2022-11-11T12:57:08"/>
        <d v="2022-11-11T13:01:49"/>
        <d v="2022-11-11T13:02:09"/>
        <d v="2022-11-11T13:02:11"/>
        <d v="2022-11-11T13:02:59"/>
        <d v="2022-11-11T13:03:09"/>
        <d v="2022-11-11T13:03:22"/>
        <d v="2022-11-11T13:03:41"/>
        <d v="2022-11-11T13:04:25"/>
        <d v="2022-11-11T13:04:32"/>
        <d v="2022-11-11T13:04:56"/>
        <d v="2022-11-11T13:08:42"/>
        <d v="2022-11-11T13:09:04"/>
        <d v="2022-11-11T13:09:11"/>
        <d v="2022-11-11T13:10:33"/>
        <d v="2022-11-11T13:10:36"/>
        <d v="2022-11-11T13:13:25"/>
        <d v="2022-11-11T13:14:07"/>
        <d v="2022-11-11T13:15:34"/>
        <d v="2022-11-11T13:15:47"/>
        <d v="2022-11-11T13:18:55"/>
        <d v="2022-11-11T13:18:58"/>
        <d v="2022-11-11T13:19:39"/>
        <d v="2022-11-11T13:20:49"/>
        <d v="2022-11-11T13:21:36"/>
        <d v="2022-11-11T13:21:53"/>
        <d v="2022-11-11T13:22:58"/>
        <d v="2022-11-11T13:24:12"/>
        <d v="2022-11-11T13:25:21"/>
        <d v="2022-11-11T13:26:46"/>
        <d v="2022-11-11T13:27:35"/>
        <d v="2022-11-11T13:27:40"/>
        <d v="2022-11-11T13:28:32"/>
        <d v="2022-11-11T13:29:42"/>
        <d v="2022-11-11T13:34:29"/>
        <d v="2022-11-11T13:35:35"/>
        <d v="2022-11-11T13:35:53"/>
        <d v="2022-11-11T13:36:20"/>
        <d v="2022-11-11T13:39:21"/>
        <d v="2022-11-11T13:39:31"/>
        <d v="2022-11-11T13:39:50"/>
        <d v="2022-11-11T13:40:06"/>
        <d v="2022-11-11T13:41:22"/>
        <d v="2022-11-11T13:41:38"/>
        <d v="2022-11-11T13:44:12"/>
        <d v="2022-11-11T13:44:40"/>
        <d v="2022-11-11T13:45:09"/>
        <d v="2022-11-11T13:45:15"/>
        <d v="2022-11-11T13:47:00"/>
        <d v="2022-11-11T13:48:02"/>
        <d v="2022-11-11T13:48:16"/>
        <d v="2022-11-11T13:48:40"/>
        <d v="2022-11-11T13:49:24"/>
        <d v="2022-11-11T13:51:02"/>
        <d v="2022-11-11T13:53:58"/>
        <d v="2022-11-11T13:55:11"/>
        <d v="2022-11-11T13:56:42"/>
        <d v="2022-11-11T13:57:38"/>
        <d v="2022-11-11T13:57:48"/>
        <d v="2022-11-11T13:58:56"/>
        <d v="2022-11-11T13:59:00"/>
        <d v="2022-11-11T13:59:16"/>
        <d v="2022-11-11T14:04:23"/>
        <d v="2022-11-11T14:06:28"/>
        <d v="2022-11-11T14:06:57"/>
        <d v="2022-11-11T14:07:35"/>
        <d v="2022-11-11T14:07:36"/>
        <d v="2022-11-11T14:08:17"/>
        <d v="2022-11-11T14:08:41"/>
        <d v="2022-11-11T14:09:02"/>
        <d v="2022-11-11T14:14:26"/>
        <d v="2022-11-11T14:15:43"/>
        <d v="2022-11-11T14:16:26"/>
        <d v="2022-11-11T14:17:25"/>
        <d v="2022-11-11T14:17:43"/>
        <d v="2022-11-11T14:18:41"/>
        <d v="2022-11-11T14:19:49"/>
        <d v="2022-11-11T14:22:15"/>
        <d v="2022-11-11T14:22:48"/>
        <d v="2022-11-11T14:23:17"/>
        <d v="2022-11-11T14:24:47"/>
        <d v="2022-11-11T14:25:40"/>
        <d v="2022-11-11T14:29:23"/>
        <d v="2022-11-11T14:29:32"/>
        <d v="2022-11-11T14:31:37"/>
        <d v="2022-11-11T14:32:51"/>
        <d v="2022-11-11T14:37:52"/>
        <d v="2022-11-11T14:38:14"/>
        <d v="2022-11-11T14:39:45"/>
        <d v="2022-11-11T14:42:01"/>
        <d v="2022-11-11T14:42:22"/>
        <d v="2022-11-11T14:44:47"/>
        <d v="2022-11-11T14:46:12"/>
        <d v="2022-11-11T14:47:42"/>
        <d v="2022-11-11T14:49:35"/>
        <d v="2022-11-11T14:51:28"/>
        <d v="2022-11-11T14:51:57"/>
        <d v="2022-11-11T14:53:41"/>
        <d v="2022-11-11T14:54:24"/>
        <d v="2022-11-11T14:58:56"/>
        <d v="2022-11-11T15:02:43"/>
        <d v="2022-11-11T15:05:57"/>
        <d v="2022-11-11T15:08:01"/>
        <d v="2022-11-11T15:09:14"/>
        <d v="2022-11-11T15:12:10"/>
        <d v="2022-11-11T15:12:14"/>
        <d v="2022-11-11T15:12:32"/>
        <d v="2022-11-11T15:21:09"/>
        <d v="2022-11-11T15:27:24"/>
        <d v="2022-11-11T15:27:42"/>
        <d v="2022-11-11T15:29:38"/>
        <d v="2022-11-11T15:29:54"/>
        <d v="2022-11-11T15:37:51"/>
        <d v="2022-11-11T15:38:56"/>
        <d v="2022-11-11T15:39:31"/>
        <d v="2022-11-11T15:40:23"/>
        <d v="2022-11-11T15:40:36"/>
        <d v="2022-11-11T15:45:22"/>
        <d v="2022-11-11T15:46:08"/>
        <d v="2022-11-11T15:52:06"/>
        <d v="2022-11-11T15:54:30"/>
        <d v="2022-11-11T15:58:44"/>
        <d v="2022-11-11T16:00:51"/>
        <d v="2022-11-11T16:03:07"/>
        <d v="2022-11-11T16:04:23"/>
        <d v="2022-11-11T16:05:59"/>
        <d v="2022-11-11T16:06:42"/>
        <d v="2022-11-11T16:09:26"/>
        <d v="2022-11-11T16:10:40"/>
        <d v="2022-11-11T16:12:23"/>
        <d v="2022-11-11T16:15:40"/>
        <d v="2022-11-11T16:17:02"/>
        <d v="2022-11-11T16:17:38"/>
        <d v="2022-11-11T16:18:14"/>
        <d v="2022-11-11T16:21:10"/>
        <d v="2022-11-11T16:22:32"/>
        <d v="2022-11-11T16:23:18"/>
        <d v="2022-11-11T16:24:11"/>
        <d v="2022-11-11T16:25:52"/>
        <d v="2022-11-11T16:27:12"/>
        <d v="2022-11-11T16:27:14"/>
        <d v="2022-11-11T16:27:45"/>
        <d v="2022-11-11T16:29:42"/>
        <d v="2022-11-11T16:34:14"/>
        <d v="2022-11-11T16:38:03"/>
        <d v="2022-11-11T16:38:21"/>
        <d v="2022-11-11T16:38:46"/>
        <d v="2022-11-11T16:40:51"/>
        <d v="2022-11-11T16:41:19"/>
        <d v="2022-11-11T16:41:50"/>
        <d v="2022-11-11T16:43:54"/>
        <d v="2022-11-11T16:44:30"/>
        <d v="2022-11-11T16:47:49"/>
        <d v="2022-11-11T16:51:04"/>
        <d v="2022-11-11T16:52:11"/>
        <d v="2022-11-11T16:55:38"/>
        <d v="2022-11-11T16:56:35"/>
        <d v="2022-11-11T16:57:40"/>
        <d v="2022-11-11T17:00:31"/>
        <d v="2022-11-11T17:03:24"/>
        <d v="2022-11-11T17:05:14"/>
        <d v="2022-11-11T17:05:27"/>
        <d v="2022-11-11T17:05:35"/>
        <d v="2022-11-11T17:07:49"/>
        <d v="2022-11-11T17:10:08"/>
        <d v="2022-11-11T17:10:42"/>
        <d v="2022-11-11T17:11:28"/>
        <d v="2022-11-11T17:12:11"/>
        <d v="2022-11-11T17:12:40"/>
        <d v="2022-11-11T17:15:09"/>
        <d v="2022-11-11T17:15:58"/>
        <d v="2022-11-11T17:18:39"/>
        <d v="2022-11-11T17:19:01"/>
        <d v="2022-11-11T17:20:13"/>
        <d v="2022-11-11T17:21:31"/>
        <d v="2022-11-11T17:21:51"/>
        <d v="2022-11-11T17:22:26"/>
        <d v="2022-11-11T17:22:29"/>
        <d v="2022-11-11T17:23:10"/>
        <d v="2022-11-11T17:25:13"/>
        <d v="2022-11-11T17:26:40"/>
        <d v="2022-11-11T17:27:11"/>
        <d v="2022-11-11T17:27:31"/>
        <d v="2022-11-11T17:28:54"/>
        <d v="2022-11-11T17:28:57"/>
        <d v="2022-11-11T17:30:58"/>
        <d v="2022-11-11T17:31:18"/>
        <d v="2022-11-11T17:33:05"/>
        <d v="2022-11-11T17:33:44"/>
        <d v="2022-11-11T17:36:07"/>
        <d v="2022-11-11T17:36:33"/>
        <d v="2022-11-11T17:37:49"/>
        <d v="2022-11-11T17:39:14"/>
        <d v="2022-11-11T17:39:24"/>
        <d v="2022-11-11T17:40:54"/>
        <d v="2022-11-11T17:41:59"/>
        <d v="2022-11-11T17:42:10"/>
        <d v="2022-11-11T17:42:41"/>
        <d v="2022-11-11T17:43:08"/>
        <d v="2022-11-11T17:43:56"/>
        <d v="2022-11-11T17:44:31"/>
        <d v="2022-11-11T17:44:38"/>
        <d v="2022-11-11T17:45:02"/>
        <d v="2022-11-11T17:45:05"/>
        <d v="2022-11-11T17:45:48"/>
        <d v="2022-11-11T17:48:22"/>
        <d v="2022-11-11T17:48:24"/>
        <d v="2022-11-11T17:48:43"/>
        <d v="2022-11-11T17:50:44"/>
        <d v="2022-11-11T17:51:46"/>
        <d v="2022-11-11T17:51:53"/>
        <d v="2022-11-11T17:52:04"/>
        <d v="2022-11-11T17:55:38"/>
        <d v="2022-11-11T17:56:46"/>
        <d v="2022-11-11T17:56:52"/>
        <d v="2022-11-11T17:58:40"/>
        <d v="2022-11-11T17:58:58"/>
        <d v="2022-11-11T18:01:08"/>
        <d v="2022-11-11T18:01:51"/>
        <d v="2022-11-11T18:02:30"/>
        <d v="2022-11-11T18:04:57"/>
        <d v="2022-11-11T18:05:39"/>
        <d v="2022-11-11T18:05:57"/>
        <d v="2022-11-11T18:08:58"/>
        <d v="2022-11-11T18:10:33"/>
        <d v="2022-11-11T18:10:58"/>
        <d v="2022-11-11T18:11:37"/>
        <d v="2022-11-11T18:12:07"/>
        <d v="2022-11-11T18:12:52"/>
        <d v="2022-11-11T18:13:15"/>
        <d v="2022-11-11T18:13:22"/>
        <d v="2022-11-11T18:14:07"/>
        <d v="2022-11-11T18:14:10"/>
        <d v="2022-11-11T18:17:16"/>
        <d v="2022-11-11T18:18:51"/>
        <d v="2022-11-11T18:20:27"/>
        <d v="2022-11-11T18:20:55"/>
        <d v="2022-11-11T18:21:29"/>
        <d v="2022-11-11T18:22:47"/>
        <d v="2022-11-11T18:23:13"/>
        <d v="2022-11-11T18:23:36"/>
        <d v="2022-11-11T18:25:59"/>
        <d v="2022-11-11T18:26:17"/>
        <d v="2022-11-11T18:28:12"/>
        <d v="2022-11-11T18:28:15"/>
        <d v="2022-11-11T18:29:24"/>
        <d v="2022-11-11T18:29:31"/>
        <d v="2022-11-11T18:30:00"/>
        <d v="2022-11-11T18:31:51"/>
        <d v="2022-11-11T18:32:38"/>
        <d v="2022-11-11T18:36:48"/>
        <d v="2022-11-11T18:37:07"/>
        <d v="2022-11-11T18:38:15"/>
        <d v="2022-11-11T18:41:26"/>
        <d v="2022-11-11T18:42:17"/>
        <d v="2022-11-11T18:43:27"/>
        <d v="2022-11-11T18:45:22"/>
        <d v="2022-11-11T18:47:21"/>
        <d v="2022-11-11T18:48:15"/>
        <d v="2022-11-11T18:48:56"/>
        <d v="2022-11-11T18:49:15"/>
        <d v="2022-11-11T18:50:11"/>
        <d v="2022-11-11T18:51:47"/>
        <d v="2022-11-11T18:53:44"/>
        <d v="2022-11-11T18:54:41"/>
        <d v="2022-11-11T18:56:08"/>
        <d v="2022-11-11T18:58:00"/>
        <d v="2022-11-11T18:59:08"/>
        <d v="2022-11-11T19:01:58"/>
        <d v="2022-11-11T19:03:32"/>
        <d v="2022-11-11T19:04:32"/>
        <d v="2022-11-11T19:04:49"/>
        <d v="2022-11-11T19:06:06"/>
        <d v="2022-11-11T19:07:18"/>
        <d v="2022-11-11T19:08:26"/>
        <d v="2022-11-11T19:08:29"/>
        <d v="2022-11-11T19:09:25"/>
        <d v="2022-11-11T19:10:56"/>
        <d v="2022-11-11T19:11:01"/>
        <d v="2022-11-11T19:12:01"/>
        <d v="2022-11-11T19:14:15"/>
        <d v="2022-11-11T19:19:07"/>
        <d v="2022-11-11T19:19:58"/>
        <d v="2022-11-11T19:20:45"/>
        <d v="2022-11-11T19:24:32"/>
        <d v="2022-11-11T19:24:40"/>
        <d v="2022-11-11T19:25:37"/>
        <d v="2022-11-11T19:26:26"/>
        <d v="2022-11-11T19:28:28"/>
        <d v="2022-11-11T19:29:21"/>
        <d v="2022-11-11T19:29:40"/>
        <d v="2022-11-11T19:31:27"/>
        <d v="2022-11-11T19:31:51"/>
        <d v="2022-11-11T19:32:32"/>
        <d v="2022-11-11T19:35:38"/>
        <d v="2022-11-11T19:37:09"/>
        <d v="2022-11-11T19:38:31"/>
        <d v="2022-11-11T19:40:11"/>
        <d v="2022-11-11T19:41:03"/>
        <d v="2022-11-11T19:42:54"/>
        <d v="2022-11-11T19:43:48"/>
        <d v="2022-11-11T19:45:32"/>
        <d v="2022-11-11T19:46:07"/>
        <d v="2022-11-11T19:46:39"/>
        <d v="2022-11-11T19:49:15"/>
        <d v="2022-11-11T19:49:47"/>
        <d v="2022-11-11T19:56:12"/>
        <d v="2022-11-11T19:57:15"/>
        <d v="2022-11-11T19:57:26"/>
        <d v="2022-11-11T19:57:39"/>
        <d v="2022-11-11T19:57:42"/>
        <d v="2022-11-11T20:01:03"/>
        <d v="2022-11-11T20:02:52"/>
        <d v="2022-11-11T20:02:53"/>
        <d v="2022-11-11T20:03:05"/>
        <d v="2022-11-11T20:06:09"/>
        <d v="2022-11-11T20:06:40"/>
        <d v="2022-11-11T20:10:52"/>
        <d v="2022-11-11T20:12:31"/>
        <d v="2022-11-11T20:13:48"/>
        <d v="2022-11-11T20:17:19"/>
        <d v="2022-11-11T20:18:28"/>
        <d v="2022-11-11T20:18:48"/>
        <d v="2022-11-11T20:20:37"/>
        <d v="2022-11-11T20:22:27"/>
        <d v="2022-11-11T20:24:04"/>
        <d v="2022-11-11T20:24:09"/>
        <d v="2022-11-11T20:26:18"/>
        <d v="2022-11-11T20:27:17"/>
        <d v="2022-11-11T20:30:35"/>
        <d v="2022-11-11T20:34:17"/>
        <d v="2022-11-11T20:34:22"/>
        <d v="2022-11-11T20:34:48"/>
        <d v="2022-11-11T20:36:45"/>
        <d v="2022-11-11T20:39:30"/>
        <d v="2022-11-11T20:40:59"/>
        <d v="2022-11-11T20:47:02"/>
        <d v="2022-11-11T20:47:18"/>
        <d v="2022-11-11T20:48:57"/>
        <d v="2022-11-11T20:52:36"/>
        <d v="2022-11-11T20:52:50"/>
        <d v="2022-11-11T20:54:24"/>
        <d v="2022-11-11T20:55:39"/>
        <d v="2022-11-11T21:00:22"/>
        <d v="2022-11-11T21:01:59"/>
        <d v="2022-11-11T21:02:26"/>
        <d v="2022-11-11T21:03:35"/>
        <d v="2022-11-11T21:05:18"/>
        <d v="2022-11-11T21:07:17"/>
        <d v="2022-11-11T21:09:26"/>
        <d v="2022-11-11T21:09:43"/>
        <d v="2022-11-11T21:10:27"/>
        <d v="2022-11-11T21:12:31"/>
        <d v="2022-11-11T21:14:52"/>
        <d v="2022-11-11T21:17:24"/>
        <d v="2022-11-11T21:17:25"/>
        <d v="2022-11-11T21:19:52"/>
        <d v="2022-11-11T21:20:04"/>
        <d v="2022-11-11T21:31:01"/>
        <d v="2022-11-11T21:32:34"/>
        <d v="2022-11-11T21:33:10"/>
        <d v="2022-11-11T21:33:13"/>
        <d v="2022-11-11T21:34:36"/>
        <d v="2022-11-11T21:39:19"/>
        <d v="2022-11-11T21:40:33"/>
        <d v="2022-11-11T21:53:08"/>
        <d v="2022-11-11T21:54:03"/>
        <d v="2022-11-11T22:05:12"/>
        <d v="2022-11-11T22:05:31"/>
        <d v="2022-11-11T22:06:38"/>
        <d v="2022-11-11T22:06:44"/>
        <d v="2022-11-11T22:14:48"/>
        <d v="2022-11-11T22:20:17"/>
        <d v="2022-11-11T22:20:25"/>
        <d v="2022-11-11T22:25:40"/>
        <d v="2022-11-11T22:33:36"/>
        <d v="2022-11-11T22:37:52"/>
        <d v="2022-11-11T22:39:16"/>
        <d v="2022-11-11T22:43:07"/>
        <d v="2022-11-11T22:54:42"/>
        <d v="2022-11-11T22:59:14"/>
      </sharedItems>
      <fieldGroup par="15" base="5">
        <rangePr groupBy="second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size" numFmtId="0">
      <sharedItems/>
    </cacheField>
    <cacheField name="price" numFmtId="0">
      <sharedItems containsSemiMixedTypes="0" containsString="0" containsNumber="1" minValue="9.75" maxValue="25.5" count="24">
        <n v="12.5"/>
        <n v="15.25"/>
        <n v="20.25"/>
        <n v="12.75"/>
        <n v="16"/>
        <n v="18.5"/>
        <n v="12"/>
        <n v="16.5"/>
        <n v="20.75"/>
        <n v="17.5"/>
        <n v="16.75"/>
        <n v="14.75"/>
        <n v="16.25"/>
        <n v="13.25"/>
        <n v="20.5"/>
        <n v="23.65"/>
        <n v="25.5"/>
        <n v="17.95"/>
        <n v="12.25"/>
        <n v="10.5"/>
        <n v="9.75"/>
        <n v="14.5"/>
        <n v="11"/>
        <n v="21"/>
      </sharedItems>
    </cacheField>
    <cacheField name="name" numFmtId="0">
      <sharedItems count="32">
        <s v="The Pepper Salami Pizza"/>
        <s v="The Spicy Italian Pizza"/>
        <s v="The Pepperoni Pizza"/>
        <s v="The Sicilian Pizza"/>
        <s v="The Barbecue Chicken Pizza"/>
        <s v="The Vegetables + Vegetables Pizza"/>
        <s v="The Five Cheese Pizza"/>
        <s v="The Green Garden Pizza"/>
        <s v="The Italian Capocollo Pizza"/>
        <s v="The Italian Vegetables Pizza"/>
        <s v="The Classic Deluxe Pizza"/>
        <s v="The Southwest Chicken Pizza"/>
        <s v="The Pepperoni, Mushroom, and Peppers Pizza"/>
        <s v="The Spinach Pesto Pizza"/>
        <s v="The Spinach Supreme Pizza"/>
        <s v="The Four Cheese Pizza"/>
        <s v="The Thai Chicken Pizza"/>
        <s v="The Big Meat Pizza"/>
        <s v="The Spinach and Feta Pizza"/>
        <s v="The Calabrese Pizza"/>
        <s v="The Napolitana Pizza"/>
        <s v="The Prosciutto and Arugula Pizza"/>
        <s v="The Italian Supreme Pizza"/>
        <s v="The Hawaiian Pizza"/>
        <s v="The Soppressata Pizza"/>
        <s v="The Chicken Pesto Pizza"/>
        <s v="The Greek Pizza"/>
        <s v="The Brie Carre Pizza"/>
        <s v="The California Chicken Pizza"/>
        <s v="The Mexicana Pizza"/>
        <s v="The Mediterranean Pizza"/>
        <s v="The Chicken Alfredo Pizza"/>
      </sharedItems>
    </cacheField>
    <cacheField name="category" numFmtId="0">
      <sharedItems count="4">
        <s v="Supreme"/>
        <s v="Classic"/>
        <s v="Chicken"/>
        <s v="Veggie"/>
      </sharedItems>
    </cacheField>
    <cacheField name="ingredients" numFmtId="0">
      <sharedItems/>
    </cacheField>
    <cacheField name="total_order" numFmtId="0">
      <sharedItems containsSemiMixedTypes="0" containsString="0" containsNumber="1" minValue="9.75" maxValue="41.5"/>
    </cacheField>
    <cacheField name="ocupation total" numFmtId="0">
      <sharedItems containsString="0" containsBlank="1" containsNumber="1" containsInteger="1" minValue="15" maxValue="15"/>
    </cacheField>
    <cacheField name="Meses" numFmtId="0" databaseField="0">
      <fieldGroup base="4">
        <rangePr groupBy="months" startDate="2015-01-01T00:00:00" endDate="2015-12-30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5"/>
        </groupItems>
      </fieldGroup>
    </cacheField>
    <cacheField name="Minutos" numFmtId="0" databaseField="0">
      <fieldGroup base="5">
        <rangePr groupBy="minutes" startDate="2022-11-11T11:16:44" endDate="2022-11-11T22:59:14"/>
        <groupItems count="62">
          <s v="&lt;11/1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1/2022"/>
        </groupItems>
      </fieldGroup>
    </cacheField>
    <cacheField name="Horas" numFmtId="0" databaseField="0">
      <fieldGroup base="5">
        <rangePr groupBy="hours" startDate="2022-11-11T11:16:44" endDate="2022-11-11T22:59:14"/>
        <groupItems count="26">
          <s v="&lt;11/1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1/2022"/>
        </groupItems>
      </fieldGroup>
    </cacheField>
  </cacheFields>
  <extLst>
    <ext xmlns:x14="http://schemas.microsoft.com/office/spreadsheetml/2009/9/main" uri="{725AE2AE-9491-48be-B2B4-4EB974FC3084}">
      <x14:pivotCacheDefinition pivotCacheId="1908935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6960"/>
    <x v="0"/>
    <s v="peppr_salami_s"/>
    <n v="1"/>
    <x v="0"/>
    <x v="0"/>
    <s v="S"/>
    <x v="0"/>
    <x v="0"/>
    <x v="0"/>
    <s v="Genoa Salami, Capocollo, Pepperoni, Tomatoes, Asiago Cheese, Garlic"/>
    <n v="12.5"/>
    <n v="15"/>
  </r>
  <r>
    <n v="39047"/>
    <x v="1"/>
    <s v="spicy_ital_s"/>
    <n v="1"/>
    <x v="1"/>
    <x v="1"/>
    <s v="S"/>
    <x v="0"/>
    <x v="1"/>
    <x v="0"/>
    <s v="Capocollo, Tomatoes, Goat Cheese, Artichokes, Peperoncini verdi, Garlic"/>
    <n v="12.5"/>
    <n v="15"/>
  </r>
  <r>
    <n v="45156"/>
    <x v="2"/>
    <s v="pepperoni_l"/>
    <n v="1"/>
    <x v="2"/>
    <x v="2"/>
    <s v="L"/>
    <x v="1"/>
    <x v="2"/>
    <x v="1"/>
    <s v="Mozzarella Cheese, Pepperoni"/>
    <n v="15.25"/>
    <n v="15"/>
  </r>
  <r>
    <n v="2581"/>
    <x v="3"/>
    <s v="sicilian_l"/>
    <n v="2"/>
    <x v="3"/>
    <x v="3"/>
    <s v="L"/>
    <x v="2"/>
    <x v="3"/>
    <x v="0"/>
    <s v="Coarse Sicilian Salami, Tomatoes, Green Olives, Luganega Sausage, Onions, Garlic"/>
    <n v="40.5"/>
    <n v="15"/>
  </r>
  <r>
    <n v="12371"/>
    <x v="4"/>
    <s v="spicy_ital_s"/>
    <n v="1"/>
    <x v="4"/>
    <x v="4"/>
    <s v="S"/>
    <x v="0"/>
    <x v="1"/>
    <x v="0"/>
    <s v="Capocollo, Tomatoes, Goat Cheese, Artichokes, Peperoncini verdi, Garlic"/>
    <n v="12.5"/>
    <n v="15"/>
  </r>
  <r>
    <n v="46569"/>
    <x v="5"/>
    <s v="bbq_ckn_s"/>
    <n v="1"/>
    <x v="5"/>
    <x v="5"/>
    <s v="S"/>
    <x v="3"/>
    <x v="4"/>
    <x v="2"/>
    <s v="Barbecued Chicken, Red Peppers, Green Peppers, Tomatoes, Red Onions, Barbecue Sauce"/>
    <n v="12.75"/>
    <n v="15"/>
  </r>
  <r>
    <n v="30194"/>
    <x v="6"/>
    <s v="peppr_salami_s"/>
    <n v="1"/>
    <x v="6"/>
    <x v="6"/>
    <s v="S"/>
    <x v="0"/>
    <x v="0"/>
    <x v="0"/>
    <s v="Genoa Salami, Capocollo, Pepperoni, Tomatoes, Asiago Cheese, Garlic"/>
    <n v="12.5"/>
    <n v="15"/>
  </r>
  <r>
    <n v="34051"/>
    <x v="7"/>
    <s v="veggie_veg_m"/>
    <n v="1"/>
    <x v="7"/>
    <x v="7"/>
    <s v="M"/>
    <x v="4"/>
    <x v="5"/>
    <x v="3"/>
    <s v="Mushrooms, Tomatoes, Red Peppers, Green Peppers, Red Onions, Zucchini, Spinach, Garlic"/>
    <n v="16"/>
    <n v="15"/>
  </r>
  <r>
    <n v="19874"/>
    <x v="8"/>
    <s v="five_cheese_l"/>
    <n v="1"/>
    <x v="8"/>
    <x v="8"/>
    <s v="L"/>
    <x v="5"/>
    <x v="6"/>
    <x v="3"/>
    <s v="Mozzarella Cheese, Provolone Cheese, Smoked Gouda Cheese, Romano Cheese, Blue Cheese, Garlic"/>
    <n v="18.5"/>
    <n v="15"/>
  </r>
  <r>
    <n v="13896"/>
    <x v="9"/>
    <s v="green_garden_s"/>
    <n v="1"/>
    <x v="9"/>
    <x v="9"/>
    <s v="S"/>
    <x v="6"/>
    <x v="7"/>
    <x v="3"/>
    <s v="Spinach, Mushrooms, Tomatoes, Green Olives, Feta Cheese"/>
    <n v="12"/>
    <n v="15"/>
  </r>
  <r>
    <n v="2999"/>
    <x v="10"/>
    <s v="ital_cpcllo_m"/>
    <n v="1"/>
    <x v="10"/>
    <x v="10"/>
    <s v="M"/>
    <x v="4"/>
    <x v="8"/>
    <x v="1"/>
    <s v="Capocollo, Red Peppers, Tomatoes, Goat Cheese, Garlic, Oregano"/>
    <n v="16"/>
    <n v="15"/>
  </r>
  <r>
    <n v="4169"/>
    <x v="11"/>
    <s v="ital_veggie_s"/>
    <n v="1"/>
    <x v="11"/>
    <x v="11"/>
    <s v="S"/>
    <x v="3"/>
    <x v="9"/>
    <x v="3"/>
    <s v="Eggplant, Artichokes, Tomatoes, Zucchini, Red Peppers, Garlic, Pesto Sauce"/>
    <n v="12.75"/>
    <n v="15"/>
  </r>
  <r>
    <n v="27413"/>
    <x v="12"/>
    <s v="classic_dlx_m"/>
    <n v="1"/>
    <x v="12"/>
    <x v="12"/>
    <s v="M"/>
    <x v="4"/>
    <x v="10"/>
    <x v="1"/>
    <s v="Pepperoni, Mushrooms, Red Onions, Red Peppers, Bacon"/>
    <n v="16"/>
    <n v="15"/>
  </r>
  <r>
    <n v="32966"/>
    <x v="13"/>
    <s v="spicy_ital_m"/>
    <n v="1"/>
    <x v="13"/>
    <x v="13"/>
    <s v="M"/>
    <x v="7"/>
    <x v="1"/>
    <x v="0"/>
    <s v="Capocollo, Tomatoes, Goat Cheese, Artichokes, Peperoncini verdi, Garlic"/>
    <n v="16.5"/>
    <n v="15"/>
  </r>
  <r>
    <n v="7907"/>
    <x v="14"/>
    <s v="southw_ckn_l"/>
    <n v="1"/>
    <x v="14"/>
    <x v="14"/>
    <s v="L"/>
    <x v="8"/>
    <x v="11"/>
    <x v="2"/>
    <s v="Chicken, Tomatoes, Red Peppers, Red Onions, Jalapeno Peppers, Corn, Cilantro, Chipotle Sauce"/>
    <n v="20.75"/>
    <n v="15"/>
  </r>
  <r>
    <n v="19503"/>
    <x v="15"/>
    <s v="five_cheese_l"/>
    <n v="1"/>
    <x v="15"/>
    <x v="15"/>
    <s v="L"/>
    <x v="5"/>
    <x v="6"/>
    <x v="3"/>
    <s v="Mozzarella Cheese, Provolone Cheese, Smoked Gouda Cheese, Romano Cheese, Blue Cheese, Garlic"/>
    <n v="18.5"/>
    <n v="15"/>
  </r>
  <r>
    <n v="34202"/>
    <x v="16"/>
    <s v="pep_msh_pep_l"/>
    <n v="1"/>
    <x v="16"/>
    <x v="16"/>
    <s v="L"/>
    <x v="9"/>
    <x v="12"/>
    <x v="1"/>
    <s v="Pepperoni, Mushrooms, Green Peppers"/>
    <n v="17.5"/>
    <n v="15"/>
  </r>
  <r>
    <n v="41546"/>
    <x v="17"/>
    <s v="spin_pesto_m"/>
    <n v="1"/>
    <x v="17"/>
    <x v="17"/>
    <s v="M"/>
    <x v="7"/>
    <x v="13"/>
    <x v="3"/>
    <s v="Spinach, Artichokes, Tomatoes, Sun-dried Tomatoes, Garlic, Pesto Sauce"/>
    <n v="16.5"/>
    <n v="15"/>
  </r>
  <r>
    <n v="30197"/>
    <x v="18"/>
    <s v="bbq_ckn_m"/>
    <n v="1"/>
    <x v="6"/>
    <x v="18"/>
    <s v="M"/>
    <x v="10"/>
    <x v="4"/>
    <x v="2"/>
    <s v="Barbecued Chicken, Red Peppers, Green Peppers, Tomatoes, Red Onions, Barbecue Sauce"/>
    <n v="16.75"/>
    <n v="15"/>
  </r>
  <r>
    <n v="37239"/>
    <x v="19"/>
    <s v="spinach_supr_l"/>
    <n v="1"/>
    <x v="18"/>
    <x v="19"/>
    <s v="L"/>
    <x v="8"/>
    <x v="14"/>
    <x v="0"/>
    <s v="Spinach, Red Onions, Pepperoni, Tomatoes, Artichokes, Kalamata Olives, Garlic, Asiago Cheese"/>
    <n v="20.75"/>
    <n v="15"/>
  </r>
  <r>
    <n v="36503"/>
    <x v="20"/>
    <s v="spicy_ital_l"/>
    <n v="1"/>
    <x v="19"/>
    <x v="20"/>
    <s v="L"/>
    <x v="8"/>
    <x v="1"/>
    <x v="0"/>
    <s v="Capocollo, Tomatoes, Goat Cheese, Artichokes, Peperoncini verdi, Garlic"/>
    <n v="20.75"/>
    <n v="15"/>
  </r>
  <r>
    <n v="39798"/>
    <x v="21"/>
    <s v="four_cheese_m"/>
    <n v="1"/>
    <x v="20"/>
    <x v="21"/>
    <s v="M"/>
    <x v="11"/>
    <x v="15"/>
    <x v="3"/>
    <s v="Ricotta Cheese, Gorgonzola Piccante Cheese, Mozzarella Cheese, Parmigiano Reggiano Cheese, Garlic"/>
    <n v="14.75"/>
    <n v="15"/>
  </r>
  <r>
    <n v="22739"/>
    <x v="22"/>
    <s v="thai_ckn_l"/>
    <n v="2"/>
    <x v="21"/>
    <x v="22"/>
    <s v="L"/>
    <x v="8"/>
    <x v="16"/>
    <x v="2"/>
    <s v="Chicken, Pineapple, Tomatoes, Red Peppers, Thai Sweet Chilli Sauce"/>
    <n v="41.5"/>
    <n v="15"/>
  </r>
  <r>
    <n v="40706"/>
    <x v="23"/>
    <s v="sicilian_l"/>
    <n v="1"/>
    <x v="22"/>
    <x v="23"/>
    <s v="L"/>
    <x v="2"/>
    <x v="3"/>
    <x v="0"/>
    <s v="Coarse Sicilian Salami, Tomatoes, Green Olives, Luganega Sausage, Onions, Garlic"/>
    <n v="20.25"/>
    <n v="15"/>
  </r>
  <r>
    <n v="47534"/>
    <x v="24"/>
    <s v="sicilian_l"/>
    <n v="1"/>
    <x v="23"/>
    <x v="24"/>
    <s v="L"/>
    <x v="2"/>
    <x v="3"/>
    <x v="0"/>
    <s v="Coarse Sicilian Salami, Tomatoes, Green Olives, Luganega Sausage, Onions, Garlic"/>
    <n v="20.25"/>
    <n v="15"/>
  </r>
  <r>
    <n v="39059"/>
    <x v="25"/>
    <s v="pep_msh_pep_l"/>
    <n v="1"/>
    <x v="1"/>
    <x v="25"/>
    <s v="L"/>
    <x v="9"/>
    <x v="12"/>
    <x v="1"/>
    <s v="Pepperoni, Mushrooms, Green Peppers"/>
    <n v="17.5"/>
    <n v="15"/>
  </r>
  <r>
    <n v="24847"/>
    <x v="26"/>
    <s v="big_meat_s"/>
    <n v="1"/>
    <x v="24"/>
    <x v="26"/>
    <s v="S"/>
    <x v="6"/>
    <x v="17"/>
    <x v="1"/>
    <s v="Bacon, Pepperoni, Italian Sausage, Chorizo Sausage"/>
    <n v="12"/>
    <n v="15"/>
  </r>
  <r>
    <n v="17230"/>
    <x v="27"/>
    <s v="big_meat_s"/>
    <n v="2"/>
    <x v="25"/>
    <x v="27"/>
    <s v="S"/>
    <x v="6"/>
    <x v="17"/>
    <x v="1"/>
    <s v="Bacon, Pepperoni, Italian Sausage, Chorizo Sausage"/>
    <n v="24"/>
    <m/>
  </r>
  <r>
    <n v="17231"/>
    <x v="27"/>
    <s v="five_cheese_l"/>
    <n v="1"/>
    <x v="25"/>
    <x v="27"/>
    <s v="L"/>
    <x v="5"/>
    <x v="6"/>
    <x v="3"/>
    <s v="Mozzarella Cheese, Provolone Cheese, Smoked Gouda Cheese, Romano Cheese, Blue Cheese, Garlic"/>
    <n v="18.5"/>
    <n v="15"/>
  </r>
  <r>
    <n v="10924"/>
    <x v="28"/>
    <s v="spinach_fet_s"/>
    <n v="1"/>
    <x v="26"/>
    <x v="28"/>
    <s v="S"/>
    <x v="6"/>
    <x v="18"/>
    <x v="3"/>
    <s v="Spinach, Mushrooms, Red Onions, Feta Cheese, Garlic"/>
    <n v="12"/>
    <n v="15"/>
  </r>
  <r>
    <n v="28357"/>
    <x v="29"/>
    <s v="pepperoni_l"/>
    <n v="1"/>
    <x v="27"/>
    <x v="29"/>
    <s v="L"/>
    <x v="1"/>
    <x v="2"/>
    <x v="1"/>
    <s v="Mozzarella Cheese, Pepperoni"/>
    <n v="15.25"/>
    <n v="15"/>
  </r>
  <r>
    <n v="17836"/>
    <x v="30"/>
    <s v="pepperoni_m"/>
    <n v="1"/>
    <x v="28"/>
    <x v="30"/>
    <s v="M"/>
    <x v="0"/>
    <x v="2"/>
    <x v="1"/>
    <s v="Mozzarella Cheese, Pepperoni"/>
    <n v="12.5"/>
    <n v="15"/>
  </r>
  <r>
    <n v="19361"/>
    <x v="31"/>
    <s v="calabrese_m"/>
    <n v="1"/>
    <x v="29"/>
    <x v="31"/>
    <s v="M"/>
    <x v="12"/>
    <x v="19"/>
    <x v="0"/>
    <s v="Nduja Salami, Pancetta, Tomatoes, Red Onions, Friggitello Peppers, Garlic"/>
    <n v="16.25"/>
    <n v="15"/>
  </r>
  <r>
    <n v="48302"/>
    <x v="32"/>
    <s v="five_cheese_l"/>
    <n v="1"/>
    <x v="30"/>
    <x v="32"/>
    <s v="L"/>
    <x v="5"/>
    <x v="6"/>
    <x v="3"/>
    <s v="Mozzarella Cheese, Provolone Cheese, Smoked Gouda Cheese, Romano Cheese, Blue Cheese, Garlic"/>
    <n v="18.5"/>
    <n v="15"/>
  </r>
  <r>
    <n v="29507"/>
    <x v="33"/>
    <s v="napolitana_s"/>
    <n v="1"/>
    <x v="31"/>
    <x v="33"/>
    <s v="S"/>
    <x v="6"/>
    <x v="20"/>
    <x v="1"/>
    <s v="Tomatoes, Anchovies, Green Olives, Red Onions, Garlic"/>
    <n v="12"/>
    <n v="15"/>
  </r>
  <r>
    <n v="24862"/>
    <x v="34"/>
    <s v="bbq_ckn_m"/>
    <n v="1"/>
    <x v="24"/>
    <x v="34"/>
    <s v="M"/>
    <x v="10"/>
    <x v="4"/>
    <x v="2"/>
    <s v="Barbecued Chicken, Red Peppers, Green Peppers, Tomatoes, Red Onions, Barbecue Sauce"/>
    <n v="16.75"/>
    <n v="15"/>
  </r>
  <r>
    <n v="8160"/>
    <x v="35"/>
    <s v="southw_ckn_l"/>
    <n v="1"/>
    <x v="32"/>
    <x v="35"/>
    <s v="L"/>
    <x v="8"/>
    <x v="11"/>
    <x v="2"/>
    <s v="Chicken, Tomatoes, Red Peppers, Red Onions, Jalapeno Peppers, Corn, Cilantro, Chipotle Sauce"/>
    <n v="20.75"/>
    <n v="15"/>
  </r>
  <r>
    <n v="38684"/>
    <x v="36"/>
    <s v="green_garden_m"/>
    <n v="1"/>
    <x v="33"/>
    <x v="36"/>
    <s v="M"/>
    <x v="4"/>
    <x v="7"/>
    <x v="3"/>
    <s v="Spinach, Mushrooms, Tomatoes, Green Olives, Feta Cheese"/>
    <n v="16"/>
    <n v="15"/>
  </r>
  <r>
    <n v="25655"/>
    <x v="37"/>
    <s v="prsc_argla_m"/>
    <n v="1"/>
    <x v="34"/>
    <x v="37"/>
    <s v="M"/>
    <x v="7"/>
    <x v="21"/>
    <x v="0"/>
    <s v="Prosciutto di San Daniele, Arugula, Mozzarella Cheese"/>
    <n v="16.5"/>
    <n v="15"/>
  </r>
  <r>
    <n v="22962"/>
    <x v="38"/>
    <s v="bbq_ckn_l"/>
    <n v="1"/>
    <x v="35"/>
    <x v="38"/>
    <s v="L"/>
    <x v="8"/>
    <x v="4"/>
    <x v="2"/>
    <s v="Barbecued Chicken, Red Peppers, Green Peppers, Tomatoes, Red Onions, Barbecue Sauce"/>
    <n v="20.75"/>
    <n v="15"/>
  </r>
  <r>
    <n v="13491"/>
    <x v="39"/>
    <s v="ital_supr_m"/>
    <n v="1"/>
    <x v="36"/>
    <x v="39"/>
    <s v="M"/>
    <x v="7"/>
    <x v="22"/>
    <x v="0"/>
    <s v="Calabrese Salami, Capocollo, Tomatoes, Red Onions, Green Olives, Garlic"/>
    <n v="16.5"/>
    <n v="15"/>
  </r>
  <r>
    <n v="5321"/>
    <x v="40"/>
    <s v="ital_supr_m"/>
    <n v="1"/>
    <x v="37"/>
    <x v="40"/>
    <s v="M"/>
    <x v="7"/>
    <x v="22"/>
    <x v="0"/>
    <s v="Calabrese Salami, Capocollo, Tomatoes, Red Onions, Green Olives, Garlic"/>
    <n v="16.5"/>
    <n v="15"/>
  </r>
  <r>
    <n v="23625"/>
    <x v="41"/>
    <s v="classic_dlx_s"/>
    <n v="1"/>
    <x v="38"/>
    <x v="41"/>
    <s v="S"/>
    <x v="6"/>
    <x v="10"/>
    <x v="1"/>
    <s v="Pepperoni, Mushrooms, Red Onions, Red Peppers, Bacon"/>
    <n v="12"/>
    <n v="15"/>
  </r>
  <r>
    <n v="31475"/>
    <x v="42"/>
    <s v="hawaiian_m"/>
    <n v="1"/>
    <x v="39"/>
    <x v="42"/>
    <s v="M"/>
    <x v="13"/>
    <x v="23"/>
    <x v="1"/>
    <s v="Sliced Ham, Pineapple, Mozzarella Cheese"/>
    <n v="13.25"/>
    <n v="15"/>
  </r>
  <r>
    <n v="42734"/>
    <x v="43"/>
    <s v="ital_supr_m"/>
    <n v="1"/>
    <x v="40"/>
    <x v="43"/>
    <s v="M"/>
    <x v="7"/>
    <x v="22"/>
    <x v="0"/>
    <s v="Calabrese Salami, Capocollo, Tomatoes, Red Onions, Green Olives, Garlic"/>
    <n v="16.5"/>
    <n v="15"/>
  </r>
  <r>
    <n v="22345"/>
    <x v="44"/>
    <s v="ital_cpcllo_l"/>
    <n v="1"/>
    <x v="41"/>
    <x v="44"/>
    <s v="L"/>
    <x v="14"/>
    <x v="8"/>
    <x v="1"/>
    <s v="Capocollo, Red Peppers, Tomatoes, Goat Cheese, Garlic, Oregano"/>
    <n v="20.5"/>
    <n v="15"/>
  </r>
  <r>
    <n v="14468"/>
    <x v="45"/>
    <s v="big_meat_s"/>
    <n v="1"/>
    <x v="42"/>
    <x v="45"/>
    <s v="S"/>
    <x v="6"/>
    <x v="17"/>
    <x v="1"/>
    <s v="Bacon, Pepperoni, Italian Sausage, Chorizo Sausage"/>
    <n v="12"/>
    <n v="15"/>
  </r>
  <r>
    <n v="31061"/>
    <x v="46"/>
    <s v="hawaiian_l"/>
    <n v="1"/>
    <x v="43"/>
    <x v="46"/>
    <s v="L"/>
    <x v="7"/>
    <x v="23"/>
    <x v="1"/>
    <s v="Sliced Ham, Pineapple, Mozzarella Cheese"/>
    <n v="16.5"/>
    <n v="15"/>
  </r>
  <r>
    <n v="6550"/>
    <x v="47"/>
    <s v="classic_dlx_m"/>
    <n v="1"/>
    <x v="44"/>
    <x v="47"/>
    <s v="M"/>
    <x v="4"/>
    <x v="10"/>
    <x v="1"/>
    <s v="Pepperoni, Mushrooms, Red Onions, Red Peppers, Bacon"/>
    <n v="16"/>
    <n v="15"/>
  </r>
  <r>
    <n v="38282"/>
    <x v="48"/>
    <s v="spin_pesto_s"/>
    <n v="1"/>
    <x v="45"/>
    <x v="48"/>
    <s v="S"/>
    <x v="0"/>
    <x v="13"/>
    <x v="3"/>
    <s v="Spinach, Artichokes, Tomatoes, Sun-dried Tomatoes, Garlic, Pesto Sauce"/>
    <n v="12.5"/>
    <n v="15"/>
  </r>
  <r>
    <n v="36798"/>
    <x v="49"/>
    <s v="ital_cpcllo_l"/>
    <n v="1"/>
    <x v="46"/>
    <x v="49"/>
    <s v="L"/>
    <x v="14"/>
    <x v="8"/>
    <x v="1"/>
    <s v="Capocollo, Red Peppers, Tomatoes, Goat Cheese, Garlic, Oregano"/>
    <n v="20.5"/>
    <n v="15"/>
  </r>
  <r>
    <n v="26053"/>
    <x v="50"/>
    <s v="soppressata_m"/>
    <n v="1"/>
    <x v="47"/>
    <x v="50"/>
    <s v="M"/>
    <x v="7"/>
    <x v="24"/>
    <x v="0"/>
    <s v="Soppressata Salami, Fontina Cheese, Mozzarella Cheese, Mushrooms, Garlic"/>
    <n v="16.5"/>
    <n v="15"/>
  </r>
  <r>
    <n v="18967"/>
    <x v="51"/>
    <s v="ckn_pesto_s"/>
    <n v="1"/>
    <x v="48"/>
    <x v="51"/>
    <s v="S"/>
    <x v="3"/>
    <x v="25"/>
    <x v="2"/>
    <s v="Chicken, Tomatoes, Red Peppers, Spinach, Garlic, Pesto Sauce"/>
    <n v="12.75"/>
    <n v="15"/>
  </r>
  <r>
    <n v="7204"/>
    <x v="52"/>
    <s v="pepperoni_l"/>
    <n v="1"/>
    <x v="49"/>
    <x v="52"/>
    <s v="L"/>
    <x v="1"/>
    <x v="2"/>
    <x v="1"/>
    <s v="Mozzarella Cheese, Pepperoni"/>
    <n v="15.25"/>
    <n v="15"/>
  </r>
  <r>
    <n v="44170"/>
    <x v="53"/>
    <s v="five_cheese_l"/>
    <n v="1"/>
    <x v="50"/>
    <x v="53"/>
    <s v="L"/>
    <x v="5"/>
    <x v="6"/>
    <x v="3"/>
    <s v="Mozzarella Cheese, Provolone Cheese, Smoked Gouda Cheese, Romano Cheese, Blue Cheese, Garlic"/>
    <n v="18.5"/>
    <n v="15"/>
  </r>
  <r>
    <n v="10518"/>
    <x v="54"/>
    <s v="classic_dlx_m"/>
    <n v="1"/>
    <x v="51"/>
    <x v="54"/>
    <s v="M"/>
    <x v="4"/>
    <x v="10"/>
    <x v="1"/>
    <s v="Pepperoni, Mushrooms, Red Onions, Red Peppers, Bacon"/>
    <n v="16"/>
    <n v="15"/>
  </r>
  <r>
    <n v="14063"/>
    <x v="55"/>
    <s v="veggie_veg_s"/>
    <n v="1"/>
    <x v="52"/>
    <x v="54"/>
    <s v="S"/>
    <x v="6"/>
    <x v="5"/>
    <x v="3"/>
    <s v="Mushrooms, Tomatoes, Red Peppers, Green Peppers, Red Onions, Zucchini, Spinach, Garlic"/>
    <n v="12"/>
    <n v="15"/>
  </r>
  <r>
    <n v="9664"/>
    <x v="56"/>
    <s v="prsc_argla_m"/>
    <n v="1"/>
    <x v="53"/>
    <x v="55"/>
    <s v="M"/>
    <x v="7"/>
    <x v="21"/>
    <x v="0"/>
    <s v="Prosciutto di San Daniele, Arugula, Mozzarella Cheese"/>
    <n v="16.5"/>
    <n v="15"/>
  </r>
  <r>
    <n v="5593"/>
    <x v="57"/>
    <s v="pepperoni_l"/>
    <n v="1"/>
    <x v="54"/>
    <x v="56"/>
    <s v="L"/>
    <x v="1"/>
    <x v="2"/>
    <x v="1"/>
    <s v="Mozzarella Cheese, Pepperoni"/>
    <n v="15.25"/>
    <n v="15"/>
  </r>
  <r>
    <n v="33793"/>
    <x v="58"/>
    <s v="ital_cpcllo_l"/>
    <n v="1"/>
    <x v="55"/>
    <x v="57"/>
    <s v="L"/>
    <x v="14"/>
    <x v="8"/>
    <x v="1"/>
    <s v="Capocollo, Red Peppers, Tomatoes, Goat Cheese, Garlic, Oregano"/>
    <n v="20.5"/>
    <n v="15"/>
  </r>
  <r>
    <n v="35735"/>
    <x v="59"/>
    <s v="peppr_salami_l"/>
    <n v="1"/>
    <x v="56"/>
    <x v="58"/>
    <s v="L"/>
    <x v="8"/>
    <x v="0"/>
    <x v="0"/>
    <s v="Genoa Salami, Capocollo, Pepperoni, Tomatoes, Asiago Cheese, Garlic"/>
    <n v="20.75"/>
    <n v="15"/>
  </r>
  <r>
    <n v="22971"/>
    <x v="60"/>
    <s v="peppr_salami_l"/>
    <n v="1"/>
    <x v="35"/>
    <x v="59"/>
    <s v="L"/>
    <x v="8"/>
    <x v="0"/>
    <x v="0"/>
    <s v="Genoa Salami, Capocollo, Pepperoni, Tomatoes, Asiago Cheese, Garlic"/>
    <n v="20.75"/>
    <n v="15"/>
  </r>
  <r>
    <n v="32353"/>
    <x v="61"/>
    <s v="ital_cpcllo_l"/>
    <n v="1"/>
    <x v="57"/>
    <x v="60"/>
    <s v="L"/>
    <x v="14"/>
    <x v="8"/>
    <x v="1"/>
    <s v="Capocollo, Red Peppers, Tomatoes, Goat Cheese, Garlic, Oregano"/>
    <n v="20.5"/>
    <n v="15"/>
  </r>
  <r>
    <n v="27817"/>
    <x v="62"/>
    <s v="the_greek_l"/>
    <n v="1"/>
    <x v="58"/>
    <x v="61"/>
    <s v="L"/>
    <x v="14"/>
    <x v="26"/>
    <x v="1"/>
    <s v="Kalamata Olives, Feta Cheese, Tomatoes, Garlic, Beef Chuck Roast, Red Onions"/>
    <n v="20.5"/>
    <n v="15"/>
  </r>
  <r>
    <n v="38296"/>
    <x v="63"/>
    <s v="brie_carre_s"/>
    <n v="1"/>
    <x v="45"/>
    <x v="62"/>
    <s v="S"/>
    <x v="15"/>
    <x v="27"/>
    <x v="0"/>
    <s v="Brie Carre Cheese, Prosciutto, Caramelized Onions, Pears, Thyme, Garlic"/>
    <n v="23.65"/>
    <n v="15"/>
  </r>
  <r>
    <n v="33927"/>
    <x v="64"/>
    <s v="napolitana_l"/>
    <n v="1"/>
    <x v="59"/>
    <x v="63"/>
    <s v="L"/>
    <x v="14"/>
    <x v="20"/>
    <x v="1"/>
    <s v="Tomatoes, Anchovies, Green Olives, Red Onions, Garlic"/>
    <n v="20.5"/>
    <n v="15"/>
  </r>
  <r>
    <n v="33931"/>
    <x v="64"/>
    <s v="thai_ckn_s"/>
    <n v="1"/>
    <x v="59"/>
    <x v="63"/>
    <s v="S"/>
    <x v="3"/>
    <x v="16"/>
    <x v="2"/>
    <s v="Chicken, Pineapple, Tomatoes, Red Peppers, Thai Sweet Chilli Sauce"/>
    <n v="12.75"/>
    <m/>
  </r>
  <r>
    <n v="30081"/>
    <x v="65"/>
    <s v="cali_ckn_l"/>
    <n v="1"/>
    <x v="60"/>
    <x v="64"/>
    <s v="L"/>
    <x v="8"/>
    <x v="28"/>
    <x v="2"/>
    <s v="Chicken, Artichoke, Spinach, Garlic, Jalapeno Peppers, Fontina Cheese, Gouda Cheese"/>
    <n v="20.75"/>
    <n v="15"/>
  </r>
  <r>
    <n v="13930"/>
    <x v="66"/>
    <s v="the_greek_xl"/>
    <n v="1"/>
    <x v="9"/>
    <x v="65"/>
    <s v="XL"/>
    <x v="16"/>
    <x v="26"/>
    <x v="1"/>
    <s v="Kalamata Olives, Feta Cheese, Tomatoes, Garlic, Beef Chuck Roast, Red Onions"/>
    <n v="25.5"/>
    <n v="15"/>
  </r>
  <r>
    <n v="4188"/>
    <x v="67"/>
    <s v="calabrese_l"/>
    <n v="1"/>
    <x v="11"/>
    <x v="66"/>
    <s v="L"/>
    <x v="2"/>
    <x v="19"/>
    <x v="0"/>
    <s v="Nduja Salami, Pancetta, Tomatoes, Red Onions, Friggitello Peppers, Garlic"/>
    <n v="20.25"/>
    <n v="15"/>
  </r>
  <r>
    <n v="23629"/>
    <x v="68"/>
    <s v="green_garden_s"/>
    <n v="1"/>
    <x v="38"/>
    <x v="67"/>
    <s v="S"/>
    <x v="6"/>
    <x v="7"/>
    <x v="3"/>
    <s v="Spinach, Mushrooms, Tomatoes, Green Olives, Feta Cheese"/>
    <n v="12"/>
    <n v="15"/>
  </r>
  <r>
    <n v="35337"/>
    <x v="69"/>
    <s v="green_garden_s"/>
    <n v="1"/>
    <x v="61"/>
    <x v="68"/>
    <s v="S"/>
    <x v="6"/>
    <x v="7"/>
    <x v="3"/>
    <s v="Spinach, Mushrooms, Tomatoes, Green Olives, Feta Cheese"/>
    <n v="12"/>
    <n v="15"/>
  </r>
  <r>
    <n v="46598"/>
    <x v="70"/>
    <s v="spicy_ital_s"/>
    <n v="1"/>
    <x v="5"/>
    <x v="69"/>
    <s v="S"/>
    <x v="0"/>
    <x v="1"/>
    <x v="0"/>
    <s v="Capocollo, Tomatoes, Goat Cheese, Artichokes, Peperoncini verdi, Garlic"/>
    <n v="12.5"/>
    <n v="15"/>
  </r>
  <r>
    <n v="14064"/>
    <x v="71"/>
    <s v="classic_dlx_l"/>
    <n v="1"/>
    <x v="52"/>
    <x v="70"/>
    <s v="L"/>
    <x v="14"/>
    <x v="10"/>
    <x v="1"/>
    <s v="Pepperoni, Mushrooms, Red Onions, Red Peppers, Bacon"/>
    <n v="20.5"/>
    <n v="15"/>
  </r>
  <r>
    <n v="2608"/>
    <x v="72"/>
    <s v="thai_ckn_s"/>
    <n v="1"/>
    <x v="3"/>
    <x v="71"/>
    <s v="S"/>
    <x v="3"/>
    <x v="16"/>
    <x v="2"/>
    <s v="Chicken, Pineapple, Tomatoes, Red Peppers, Thai Sweet Chilli Sauce"/>
    <n v="12.75"/>
    <n v="15"/>
  </r>
  <r>
    <n v="7473"/>
    <x v="73"/>
    <s v="four_cheese_l"/>
    <n v="1"/>
    <x v="62"/>
    <x v="72"/>
    <s v="L"/>
    <x v="17"/>
    <x v="15"/>
    <x v="3"/>
    <s v="Ricotta Cheese, Gorgonzola Piccante Cheese, Mozzarella Cheese, Parmigiano Reggiano Cheese, Garlic"/>
    <n v="17.95"/>
    <n v="15"/>
  </r>
  <r>
    <n v="10655"/>
    <x v="74"/>
    <s v="five_cheese_l"/>
    <n v="1"/>
    <x v="63"/>
    <x v="73"/>
    <s v="L"/>
    <x v="5"/>
    <x v="6"/>
    <x v="3"/>
    <s v="Mozzarella Cheese, Provolone Cheese, Smoked Gouda Cheese, Romano Cheese, Blue Cheese, Garlic"/>
    <n v="18.5"/>
    <n v="15"/>
  </r>
  <r>
    <n v="9277"/>
    <x v="75"/>
    <s v="ital_supr_l"/>
    <n v="1"/>
    <x v="64"/>
    <x v="74"/>
    <s v="L"/>
    <x v="8"/>
    <x v="22"/>
    <x v="0"/>
    <s v="Calabrese Salami, Capocollo, Tomatoes, Red Onions, Green Olives, Garlic"/>
    <n v="20.75"/>
    <n v="15"/>
  </r>
  <r>
    <n v="5470"/>
    <x v="76"/>
    <s v="soppressata_m"/>
    <n v="1"/>
    <x v="65"/>
    <x v="75"/>
    <s v="M"/>
    <x v="7"/>
    <x v="24"/>
    <x v="0"/>
    <s v="Soppressata Salami, Fontina Cheese, Mozzarella Cheese, Mushrooms, Garlic"/>
    <n v="16.5"/>
    <n v="15"/>
  </r>
  <r>
    <n v="21281"/>
    <x v="77"/>
    <s v="hawaiian_l"/>
    <n v="1"/>
    <x v="66"/>
    <x v="76"/>
    <s v="L"/>
    <x v="7"/>
    <x v="23"/>
    <x v="1"/>
    <s v="Sliced Ham, Pineapple, Mozzarella Cheese"/>
    <n v="16.5"/>
    <n v="15"/>
  </r>
  <r>
    <n v="45352"/>
    <x v="78"/>
    <s v="big_meat_s"/>
    <n v="2"/>
    <x v="67"/>
    <x v="77"/>
    <s v="S"/>
    <x v="6"/>
    <x v="17"/>
    <x v="1"/>
    <s v="Bacon, Pepperoni, Italian Sausage, Chorizo Sausage"/>
    <n v="24"/>
    <n v="15"/>
  </r>
  <r>
    <n v="11276"/>
    <x v="79"/>
    <s v="classic_dlx_m"/>
    <n v="1"/>
    <x v="68"/>
    <x v="78"/>
    <s v="M"/>
    <x v="4"/>
    <x v="10"/>
    <x v="1"/>
    <s v="Pepperoni, Mushrooms, Red Onions, Red Peppers, Bacon"/>
    <n v="16"/>
    <n v="15"/>
  </r>
  <r>
    <n v="24870"/>
    <x v="80"/>
    <s v="classic_dlx_s"/>
    <n v="1"/>
    <x v="24"/>
    <x v="79"/>
    <s v="S"/>
    <x v="6"/>
    <x v="10"/>
    <x v="1"/>
    <s v="Pepperoni, Mushrooms, Red Onions, Red Peppers, Bacon"/>
    <n v="12"/>
    <n v="15"/>
  </r>
  <r>
    <n v="15564"/>
    <x v="81"/>
    <s v="ital_veggie_m"/>
    <n v="1"/>
    <x v="69"/>
    <x v="80"/>
    <s v="M"/>
    <x v="10"/>
    <x v="9"/>
    <x v="3"/>
    <s v="Eggplant, Artichokes, Tomatoes, Zucchini, Red Peppers, Garlic, Pesto Sauce"/>
    <n v="16.75"/>
    <n v="15"/>
  </r>
  <r>
    <n v="40590"/>
    <x v="82"/>
    <s v="four_cheese_l"/>
    <n v="1"/>
    <x v="70"/>
    <x v="81"/>
    <s v="L"/>
    <x v="17"/>
    <x v="15"/>
    <x v="3"/>
    <s v="Ricotta Cheese, Gorgonzola Piccante Cheese, Mozzarella Cheese, Parmigiano Reggiano Cheese, Garlic"/>
    <n v="17.95"/>
    <n v="15"/>
  </r>
  <r>
    <n v="46451"/>
    <x v="83"/>
    <s v="sicilian_m"/>
    <n v="1"/>
    <x v="71"/>
    <x v="82"/>
    <s v="M"/>
    <x v="12"/>
    <x v="3"/>
    <x v="0"/>
    <s v="Coarse Sicilian Salami, Tomatoes, Green Olives, Luganega Sausage, Onions, Garlic"/>
    <n v="16.25"/>
    <n v="15"/>
  </r>
  <r>
    <n v="4659"/>
    <x v="84"/>
    <s v="hawaiian_l"/>
    <n v="1"/>
    <x v="72"/>
    <x v="83"/>
    <s v="L"/>
    <x v="7"/>
    <x v="23"/>
    <x v="1"/>
    <s v="Sliced Ham, Pineapple, Mozzarella Cheese"/>
    <n v="16.5"/>
    <n v="15"/>
  </r>
  <r>
    <n v="28365"/>
    <x v="85"/>
    <s v="brie_carre_s"/>
    <n v="1"/>
    <x v="27"/>
    <x v="84"/>
    <s v="S"/>
    <x v="15"/>
    <x v="27"/>
    <x v="0"/>
    <s v="Brie Carre Cheese, Prosciutto, Caramelized Onions, Pears, Thyme, Garlic"/>
    <n v="23.65"/>
    <n v="15"/>
  </r>
  <r>
    <n v="5753"/>
    <x v="86"/>
    <s v="spin_pesto_l"/>
    <n v="1"/>
    <x v="73"/>
    <x v="85"/>
    <s v="L"/>
    <x v="8"/>
    <x v="13"/>
    <x v="3"/>
    <s v="Spinach, Artichokes, Tomatoes, Sun-dried Tomatoes, Garlic, Pesto Sauce"/>
    <n v="20.75"/>
    <n v="15"/>
  </r>
  <r>
    <n v="5744"/>
    <x v="86"/>
    <s v="brie_carre_s"/>
    <n v="1"/>
    <x v="73"/>
    <x v="85"/>
    <s v="S"/>
    <x v="15"/>
    <x v="27"/>
    <x v="0"/>
    <s v="Brie Carre Cheese, Prosciutto, Caramelized Onions, Pears, Thyme, Garlic"/>
    <n v="23.65"/>
    <n v="15"/>
  </r>
  <r>
    <n v="42747"/>
    <x v="87"/>
    <s v="thai_ckn_l"/>
    <n v="1"/>
    <x v="40"/>
    <x v="86"/>
    <s v="L"/>
    <x v="8"/>
    <x v="16"/>
    <x v="2"/>
    <s v="Chicken, Pineapple, Tomatoes, Red Peppers, Thai Sweet Chilli Sauce"/>
    <n v="20.75"/>
    <n v="15"/>
  </r>
  <r>
    <n v="42749"/>
    <x v="88"/>
    <s v="calabrese_l"/>
    <n v="1"/>
    <x v="40"/>
    <x v="87"/>
    <s v="L"/>
    <x v="2"/>
    <x v="19"/>
    <x v="0"/>
    <s v="Nduja Salami, Pancetta, Tomatoes, Red Onions, Friggitello Peppers, Garlic"/>
    <n v="20.25"/>
    <n v="15"/>
  </r>
  <r>
    <n v="19517"/>
    <x v="89"/>
    <s v="classic_dlx_m"/>
    <n v="1"/>
    <x v="15"/>
    <x v="88"/>
    <s v="M"/>
    <x v="4"/>
    <x v="10"/>
    <x v="1"/>
    <s v="Pepperoni, Mushrooms, Red Onions, Red Peppers, Bacon"/>
    <n v="16"/>
    <n v="15"/>
  </r>
  <r>
    <n v="25668"/>
    <x v="90"/>
    <s v="thai_ckn_l"/>
    <n v="1"/>
    <x v="34"/>
    <x v="89"/>
    <s v="L"/>
    <x v="8"/>
    <x v="16"/>
    <x v="2"/>
    <s v="Chicken, Pineapple, Tomatoes, Red Peppers, Thai Sweet Chilli Sauce"/>
    <n v="20.75"/>
    <n v="15"/>
  </r>
  <r>
    <n v="20304"/>
    <x v="91"/>
    <s v="mexicana_l"/>
    <n v="1"/>
    <x v="74"/>
    <x v="90"/>
    <s v="L"/>
    <x v="2"/>
    <x v="29"/>
    <x v="3"/>
    <s v="Tomatoes, Red Peppers, Jalapeno Peppers, Red Onions, Cilantro, Corn, Chipotle Sauce, Garlic"/>
    <n v="20.25"/>
    <n v="15"/>
  </r>
  <r>
    <n v="11023"/>
    <x v="92"/>
    <s v="ital_veggie_s"/>
    <n v="1"/>
    <x v="75"/>
    <x v="91"/>
    <s v="S"/>
    <x v="3"/>
    <x v="9"/>
    <x v="3"/>
    <s v="Eggplant, Artichokes, Tomatoes, Zucchini, Red Peppers, Garlic, Pesto Sauce"/>
    <n v="12.75"/>
    <n v="15"/>
  </r>
  <r>
    <n v="8186"/>
    <x v="93"/>
    <s v="spicy_ital_m"/>
    <n v="1"/>
    <x v="32"/>
    <x v="92"/>
    <s v="M"/>
    <x v="7"/>
    <x v="1"/>
    <x v="0"/>
    <s v="Capocollo, Tomatoes, Goat Cheese, Artichokes, Peperoncini verdi, Garlic"/>
    <n v="16.5"/>
    <n v="15"/>
  </r>
  <r>
    <n v="16984"/>
    <x v="94"/>
    <s v="ital_supr_l"/>
    <n v="1"/>
    <x v="0"/>
    <x v="93"/>
    <s v="L"/>
    <x v="8"/>
    <x v="22"/>
    <x v="0"/>
    <s v="Calabrese Salami, Capocollo, Tomatoes, Red Onions, Green Olives, Garlic"/>
    <n v="20.75"/>
    <n v="15"/>
  </r>
  <r>
    <n v="26848"/>
    <x v="95"/>
    <s v="cali_ckn_s"/>
    <n v="1"/>
    <x v="76"/>
    <x v="94"/>
    <s v="S"/>
    <x v="3"/>
    <x v="28"/>
    <x v="2"/>
    <s v="Chicken, Artichoke, Spinach, Garlic, Jalapeno Peppers, Fontina Cheese, Gouda Cheese"/>
    <n v="12.75"/>
    <n v="15"/>
  </r>
  <r>
    <n v="20893"/>
    <x v="96"/>
    <s v="southw_ckn_m"/>
    <n v="1"/>
    <x v="77"/>
    <x v="95"/>
    <s v="M"/>
    <x v="10"/>
    <x v="11"/>
    <x v="2"/>
    <s v="Chicken, Tomatoes, Red Peppers, Red Onions, Jalapeno Peppers, Corn, Cilantro, Chipotle Sauce"/>
    <n v="16.75"/>
    <n v="15"/>
  </r>
  <r>
    <n v="11968"/>
    <x v="97"/>
    <s v="ital_supr_m"/>
    <n v="1"/>
    <x v="78"/>
    <x v="96"/>
    <s v="M"/>
    <x v="7"/>
    <x v="22"/>
    <x v="0"/>
    <s v="Calabrese Salami, Capocollo, Tomatoes, Red Onions, Green Olives, Garlic"/>
    <n v="16.5"/>
    <n v="15"/>
  </r>
  <r>
    <n v="21940"/>
    <x v="98"/>
    <s v="spicy_ital_l"/>
    <n v="2"/>
    <x v="79"/>
    <x v="97"/>
    <s v="L"/>
    <x v="8"/>
    <x v="1"/>
    <x v="0"/>
    <s v="Capocollo, Tomatoes, Goat Cheese, Artichokes, Peperoncini verdi, Garlic"/>
    <n v="41.5"/>
    <n v="15"/>
  </r>
  <r>
    <n v="42874"/>
    <x v="99"/>
    <s v="spinach_fet_s"/>
    <n v="1"/>
    <x v="80"/>
    <x v="98"/>
    <s v="S"/>
    <x v="6"/>
    <x v="18"/>
    <x v="3"/>
    <s v="Spinach, Mushrooms, Red Onions, Feta Cheese, Garlic"/>
    <n v="12"/>
    <n v="15"/>
  </r>
  <r>
    <n v="31900"/>
    <x v="100"/>
    <s v="cali_ckn_s"/>
    <n v="1"/>
    <x v="81"/>
    <x v="99"/>
    <s v="S"/>
    <x v="3"/>
    <x v="28"/>
    <x v="2"/>
    <s v="Chicken, Artichoke, Spinach, Garlic, Jalapeno Peppers, Fontina Cheese, Gouda Cheese"/>
    <n v="12.75"/>
    <n v="15"/>
  </r>
  <r>
    <n v="45656"/>
    <x v="101"/>
    <s v="calabrese_l"/>
    <n v="1"/>
    <x v="82"/>
    <x v="100"/>
    <s v="L"/>
    <x v="2"/>
    <x v="19"/>
    <x v="0"/>
    <s v="Nduja Salami, Pancetta, Tomatoes, Red Onions, Friggitello Peppers, Garlic"/>
    <n v="20.25"/>
    <n v="15"/>
  </r>
  <r>
    <n v="37375"/>
    <x v="102"/>
    <s v="soppressata_l"/>
    <n v="1"/>
    <x v="83"/>
    <x v="101"/>
    <s v="L"/>
    <x v="8"/>
    <x v="24"/>
    <x v="0"/>
    <s v="Soppressata Salami, Fontina Cheese, Mozzarella Cheese, Mushrooms, Garlic"/>
    <n v="20.75"/>
    <n v="15"/>
  </r>
  <r>
    <n v="17119"/>
    <x v="103"/>
    <s v="sicilian_s"/>
    <n v="1"/>
    <x v="84"/>
    <x v="102"/>
    <s v="S"/>
    <x v="18"/>
    <x v="3"/>
    <x v="0"/>
    <s v="Coarse Sicilian Salami, Tomatoes, Green Olives, Luganega Sausage, Onions, Garlic"/>
    <n v="12.25"/>
    <n v="15"/>
  </r>
  <r>
    <n v="15020"/>
    <x v="104"/>
    <s v="napolitana_l"/>
    <n v="1"/>
    <x v="85"/>
    <x v="103"/>
    <s v="L"/>
    <x v="14"/>
    <x v="20"/>
    <x v="1"/>
    <s v="Tomatoes, Anchovies, Green Olives, Red Onions, Garlic"/>
    <n v="20.5"/>
    <n v="15"/>
  </r>
  <r>
    <n v="15285"/>
    <x v="105"/>
    <s v="hawaiian_s"/>
    <n v="1"/>
    <x v="86"/>
    <x v="104"/>
    <s v="S"/>
    <x v="19"/>
    <x v="23"/>
    <x v="1"/>
    <s v="Sliced Ham, Pineapple, Mozzarella Cheese"/>
    <n v="10.5"/>
    <n v="15"/>
  </r>
  <r>
    <n v="4369"/>
    <x v="106"/>
    <s v="ital_cpcllo_l"/>
    <n v="1"/>
    <x v="87"/>
    <x v="105"/>
    <s v="L"/>
    <x v="14"/>
    <x v="8"/>
    <x v="1"/>
    <s v="Capocollo, Red Peppers, Tomatoes, Goat Cheese, Garlic, Oregano"/>
    <n v="20.5"/>
    <n v="15"/>
  </r>
  <r>
    <n v="22207"/>
    <x v="107"/>
    <s v="pep_msh_pep_l"/>
    <n v="1"/>
    <x v="88"/>
    <x v="106"/>
    <s v="L"/>
    <x v="9"/>
    <x v="12"/>
    <x v="1"/>
    <s v="Pepperoni, Mushrooms, Green Peppers"/>
    <n v="17.5"/>
    <m/>
  </r>
  <r>
    <n v="22200"/>
    <x v="107"/>
    <s v="bbq_ckn_m"/>
    <n v="1"/>
    <x v="88"/>
    <x v="106"/>
    <s v="M"/>
    <x v="10"/>
    <x v="4"/>
    <x v="2"/>
    <s v="Barbecued Chicken, Red Peppers, Green Peppers, Tomatoes, Red Onions, Barbecue Sauce"/>
    <n v="16.75"/>
    <n v="15"/>
  </r>
  <r>
    <n v="32631"/>
    <x v="108"/>
    <s v="five_cheese_l"/>
    <n v="1"/>
    <x v="89"/>
    <x v="107"/>
    <s v="L"/>
    <x v="5"/>
    <x v="6"/>
    <x v="3"/>
    <s v="Mozzarella Cheese, Provolone Cheese, Smoked Gouda Cheese, Romano Cheese, Blue Cheese, Garlic"/>
    <n v="18.5"/>
    <n v="15"/>
  </r>
  <r>
    <n v="28"/>
    <x v="109"/>
    <s v="cali_ckn_m"/>
    <n v="1"/>
    <x v="90"/>
    <x v="108"/>
    <s v="M"/>
    <x v="10"/>
    <x v="28"/>
    <x v="2"/>
    <s v="Chicken, Artichoke, Spinach, Garlic, Jalapeno Peppers, Fontina Cheese, Gouda Cheese"/>
    <n v="16.75"/>
    <n v="15"/>
  </r>
  <r>
    <n v="46186"/>
    <x v="110"/>
    <s v="bbq_ckn_s"/>
    <n v="1"/>
    <x v="91"/>
    <x v="109"/>
    <s v="S"/>
    <x v="3"/>
    <x v="4"/>
    <x v="2"/>
    <s v="Barbecued Chicken, Red Peppers, Green Peppers, Tomatoes, Red Onions, Barbecue Sauce"/>
    <n v="12.75"/>
    <n v="15"/>
  </r>
  <r>
    <n v="30639"/>
    <x v="111"/>
    <s v="pepperoni_m"/>
    <n v="1"/>
    <x v="92"/>
    <x v="110"/>
    <s v="M"/>
    <x v="0"/>
    <x v="2"/>
    <x v="1"/>
    <s v="Mozzarella Cheese, Pepperoni"/>
    <n v="12.5"/>
    <n v="15"/>
  </r>
  <r>
    <n v="12540"/>
    <x v="112"/>
    <s v="mediterraneo_s"/>
    <n v="1"/>
    <x v="93"/>
    <x v="111"/>
    <s v="S"/>
    <x v="6"/>
    <x v="30"/>
    <x v="3"/>
    <s v="Spinach, Artichokes, Kalamata Olives, Sun-dried Tomatoes, Feta Cheese, Plum Tomatoes, Red Onions"/>
    <n v="12"/>
    <n v="15"/>
  </r>
  <r>
    <n v="6561"/>
    <x v="113"/>
    <s v="spinach_supr_m"/>
    <n v="1"/>
    <x v="44"/>
    <x v="112"/>
    <s v="M"/>
    <x v="7"/>
    <x v="14"/>
    <x v="0"/>
    <s v="Spinach, Red Onions, Pepperoni, Tomatoes, Artichokes, Kalamata Olives, Garlic, Asiago Cheese"/>
    <n v="16.5"/>
    <n v="15"/>
  </r>
  <r>
    <n v="39373"/>
    <x v="114"/>
    <s v="ital_veggie_m"/>
    <n v="1"/>
    <x v="94"/>
    <x v="113"/>
    <s v="M"/>
    <x v="10"/>
    <x v="9"/>
    <x v="3"/>
    <s v="Eggplant, Artichokes, Tomatoes, Zucchini, Red Peppers, Garlic, Pesto Sauce"/>
    <n v="16.75"/>
    <n v="15"/>
  </r>
  <r>
    <n v="884"/>
    <x v="115"/>
    <s v="veggie_veg_s"/>
    <n v="1"/>
    <x v="95"/>
    <x v="114"/>
    <s v="S"/>
    <x v="6"/>
    <x v="5"/>
    <x v="3"/>
    <s v="Mushrooms, Tomatoes, Red Peppers, Green Peppers, Red Onions, Zucchini, Spinach, Garlic"/>
    <n v="12"/>
    <n v="15"/>
  </r>
  <r>
    <n v="12421"/>
    <x v="116"/>
    <s v="ital_veggie_s"/>
    <n v="1"/>
    <x v="4"/>
    <x v="115"/>
    <s v="S"/>
    <x v="3"/>
    <x v="9"/>
    <x v="3"/>
    <s v="Eggplant, Artichokes, Tomatoes, Zucchini, Red Peppers, Garlic, Pesto Sauce"/>
    <n v="12.75"/>
    <n v="15"/>
  </r>
  <r>
    <n v="12976"/>
    <x v="117"/>
    <s v="big_meat_s"/>
    <n v="1"/>
    <x v="96"/>
    <x v="116"/>
    <s v="S"/>
    <x v="6"/>
    <x v="17"/>
    <x v="1"/>
    <s v="Bacon, Pepperoni, Italian Sausage, Chorizo Sausage"/>
    <n v="12"/>
    <n v="15"/>
  </r>
  <r>
    <n v="38838"/>
    <x v="118"/>
    <s v="green_garden_s"/>
    <n v="1"/>
    <x v="97"/>
    <x v="117"/>
    <s v="S"/>
    <x v="6"/>
    <x v="7"/>
    <x v="3"/>
    <s v="Spinach, Mushrooms, Tomatoes, Green Olives, Feta Cheese"/>
    <n v="12"/>
    <n v="15"/>
  </r>
  <r>
    <n v="15833"/>
    <x v="119"/>
    <s v="cali_ckn_m"/>
    <n v="1"/>
    <x v="98"/>
    <x v="118"/>
    <s v="M"/>
    <x v="10"/>
    <x v="28"/>
    <x v="2"/>
    <s v="Chicken, Artichoke, Spinach, Garlic, Jalapeno Peppers, Fontina Cheese, Gouda Cheese"/>
    <n v="16.75"/>
    <n v="15"/>
  </r>
  <r>
    <n v="46462"/>
    <x v="120"/>
    <s v="peppr_salami_m"/>
    <n v="1"/>
    <x v="71"/>
    <x v="119"/>
    <s v="M"/>
    <x v="7"/>
    <x v="0"/>
    <x v="0"/>
    <s v="Genoa Salami, Capocollo, Pepperoni, Tomatoes, Asiago Cheese, Garlic"/>
    <n v="16.5"/>
    <n v="15"/>
  </r>
  <r>
    <n v="46463"/>
    <x v="120"/>
    <s v="thai_ckn_l"/>
    <n v="2"/>
    <x v="71"/>
    <x v="119"/>
    <s v="L"/>
    <x v="8"/>
    <x v="16"/>
    <x v="2"/>
    <s v="Chicken, Pineapple, Tomatoes, Red Peppers, Thai Sweet Chilli Sauce"/>
    <n v="41.5"/>
    <m/>
  </r>
  <r>
    <n v="40968"/>
    <x v="121"/>
    <s v="the_greek_xl"/>
    <n v="1"/>
    <x v="99"/>
    <x v="120"/>
    <s v="XL"/>
    <x v="16"/>
    <x v="26"/>
    <x v="1"/>
    <s v="Kalamata Olives, Feta Cheese, Tomatoes, Garlic, Beef Chuck Roast, Red Onions"/>
    <n v="25.5"/>
    <n v="15"/>
  </r>
  <r>
    <n v="28642"/>
    <x v="122"/>
    <s v="veggie_veg_m"/>
    <n v="1"/>
    <x v="100"/>
    <x v="121"/>
    <s v="M"/>
    <x v="4"/>
    <x v="5"/>
    <x v="3"/>
    <s v="Mushrooms, Tomatoes, Red Peppers, Green Peppers, Red Onions, Zucchini, Spinach, Garlic"/>
    <n v="16"/>
    <n v="15"/>
  </r>
  <r>
    <n v="21299"/>
    <x v="123"/>
    <s v="prsc_argla_m"/>
    <n v="1"/>
    <x v="66"/>
    <x v="122"/>
    <s v="M"/>
    <x v="7"/>
    <x v="21"/>
    <x v="0"/>
    <s v="Prosciutto di San Daniele, Arugula, Mozzarella Cheese"/>
    <n v="16.5"/>
    <n v="15"/>
  </r>
  <r>
    <n v="21142"/>
    <x v="124"/>
    <s v="four_cheese_l"/>
    <n v="1"/>
    <x v="101"/>
    <x v="123"/>
    <s v="L"/>
    <x v="17"/>
    <x v="15"/>
    <x v="3"/>
    <s v="Ricotta Cheese, Gorgonzola Piccante Cheese, Mozzarella Cheese, Parmigiano Reggiano Cheese, Garlic"/>
    <n v="17.95"/>
    <n v="15"/>
  </r>
  <r>
    <n v="4190"/>
    <x v="125"/>
    <s v="peppr_salami_l"/>
    <n v="1"/>
    <x v="11"/>
    <x v="124"/>
    <s v="L"/>
    <x v="8"/>
    <x v="0"/>
    <x v="0"/>
    <s v="Genoa Salami, Capocollo, Pepperoni, Tomatoes, Asiago Cheese, Garlic"/>
    <n v="20.75"/>
    <n v="15"/>
  </r>
  <r>
    <n v="40154"/>
    <x v="126"/>
    <s v="thai_ckn_l"/>
    <n v="1"/>
    <x v="102"/>
    <x v="125"/>
    <s v="L"/>
    <x v="8"/>
    <x v="16"/>
    <x v="2"/>
    <s v="Chicken, Pineapple, Tomatoes, Red Peppers, Thai Sweet Chilli Sauce"/>
    <n v="20.75"/>
    <n v="15"/>
  </r>
  <r>
    <n v="36534"/>
    <x v="127"/>
    <s v="classic_dlx_m"/>
    <n v="1"/>
    <x v="19"/>
    <x v="126"/>
    <s v="M"/>
    <x v="4"/>
    <x v="10"/>
    <x v="1"/>
    <s v="Pepperoni, Mushrooms, Red Onions, Red Peppers, Bacon"/>
    <n v="16"/>
    <n v="15"/>
  </r>
  <r>
    <n v="42223"/>
    <x v="128"/>
    <s v="ital_veggie_s"/>
    <n v="1"/>
    <x v="103"/>
    <x v="127"/>
    <s v="S"/>
    <x v="3"/>
    <x v="9"/>
    <x v="3"/>
    <s v="Eggplant, Artichokes, Tomatoes, Zucchini, Red Peppers, Garlic, Pesto Sauce"/>
    <n v="12.75"/>
    <n v="15"/>
  </r>
  <r>
    <n v="42225"/>
    <x v="128"/>
    <s v="thai_ckn_l"/>
    <n v="1"/>
    <x v="103"/>
    <x v="127"/>
    <s v="L"/>
    <x v="8"/>
    <x v="16"/>
    <x v="2"/>
    <s v="Chicken, Pineapple, Tomatoes, Red Peppers, Thai Sweet Chilli Sauce"/>
    <n v="20.75"/>
    <m/>
  </r>
  <r>
    <n v="42224"/>
    <x v="128"/>
    <s v="prsc_argla_m"/>
    <n v="1"/>
    <x v="103"/>
    <x v="127"/>
    <s v="M"/>
    <x v="7"/>
    <x v="21"/>
    <x v="0"/>
    <s v="Prosciutto di San Daniele, Arugula, Mozzarella Cheese"/>
    <n v="16.5"/>
    <m/>
  </r>
  <r>
    <n v="42988"/>
    <x v="129"/>
    <s v="napolitana_l"/>
    <n v="1"/>
    <x v="104"/>
    <x v="128"/>
    <s v="L"/>
    <x v="14"/>
    <x v="20"/>
    <x v="1"/>
    <s v="Tomatoes, Anchovies, Green Olives, Red Onions, Garlic"/>
    <n v="20.5"/>
    <n v="15"/>
  </r>
  <r>
    <n v="4025"/>
    <x v="130"/>
    <s v="classic_dlx_s"/>
    <n v="1"/>
    <x v="105"/>
    <x v="129"/>
    <s v="S"/>
    <x v="6"/>
    <x v="10"/>
    <x v="1"/>
    <s v="Pepperoni, Mushrooms, Red Onions, Red Peppers, Bacon"/>
    <n v="12"/>
    <n v="15"/>
  </r>
  <r>
    <n v="15296"/>
    <x v="131"/>
    <s v="the_greek_m"/>
    <n v="1"/>
    <x v="86"/>
    <x v="130"/>
    <s v="M"/>
    <x v="4"/>
    <x v="26"/>
    <x v="1"/>
    <s v="Kalamata Olives, Feta Cheese, Tomatoes, Garlic, Beef Chuck Roast, Red Onions"/>
    <n v="16"/>
    <n v="15"/>
  </r>
  <r>
    <n v="6842"/>
    <x v="132"/>
    <s v="calabrese_m"/>
    <n v="1"/>
    <x v="106"/>
    <x v="131"/>
    <s v="M"/>
    <x v="12"/>
    <x v="19"/>
    <x v="0"/>
    <s v="Nduja Salami, Pancetta, Tomatoes, Red Onions, Friggitello Peppers, Garlic"/>
    <n v="16.25"/>
    <n v="15"/>
  </r>
  <r>
    <n v="20445"/>
    <x v="133"/>
    <s v="thai_ckn_s"/>
    <n v="1"/>
    <x v="107"/>
    <x v="132"/>
    <s v="S"/>
    <x v="3"/>
    <x v="16"/>
    <x v="2"/>
    <s v="Chicken, Pineapple, Tomatoes, Red Peppers, Thai Sweet Chilli Sauce"/>
    <n v="12.75"/>
    <n v="15"/>
  </r>
  <r>
    <n v="29397"/>
    <x v="134"/>
    <s v="pepperoni_s"/>
    <n v="1"/>
    <x v="108"/>
    <x v="133"/>
    <s v="S"/>
    <x v="20"/>
    <x v="2"/>
    <x v="1"/>
    <s v="Mozzarella Cheese, Pepperoni"/>
    <n v="9.75"/>
    <n v="15"/>
  </r>
  <r>
    <n v="28385"/>
    <x v="135"/>
    <s v="classic_dlx_s"/>
    <n v="1"/>
    <x v="27"/>
    <x v="134"/>
    <s v="S"/>
    <x v="6"/>
    <x v="10"/>
    <x v="1"/>
    <s v="Pepperoni, Mushrooms, Red Onions, Red Peppers, Bacon"/>
    <n v="12"/>
    <n v="15"/>
  </r>
  <r>
    <n v="44548"/>
    <x v="136"/>
    <s v="sicilian_m"/>
    <n v="1"/>
    <x v="109"/>
    <x v="135"/>
    <s v="M"/>
    <x v="12"/>
    <x v="3"/>
    <x v="0"/>
    <s v="Coarse Sicilian Salami, Tomatoes, Green Olives, Luganega Sausage, Onions, Garlic"/>
    <n v="16.25"/>
    <n v="15"/>
  </r>
  <r>
    <n v="25421"/>
    <x v="137"/>
    <s v="classic_dlx_s"/>
    <n v="1"/>
    <x v="110"/>
    <x v="136"/>
    <s v="S"/>
    <x v="6"/>
    <x v="10"/>
    <x v="1"/>
    <s v="Pepperoni, Mushrooms, Red Onions, Red Peppers, Bacon"/>
    <n v="12"/>
    <n v="15"/>
  </r>
  <r>
    <n v="47290"/>
    <x v="138"/>
    <s v="big_meat_s"/>
    <n v="1"/>
    <x v="111"/>
    <x v="137"/>
    <s v="S"/>
    <x v="6"/>
    <x v="17"/>
    <x v="1"/>
    <s v="Bacon, Pepperoni, Italian Sausage, Chorizo Sausage"/>
    <n v="12"/>
    <n v="15"/>
  </r>
  <r>
    <n v="27159"/>
    <x v="139"/>
    <s v="peppr_salami_l"/>
    <n v="1"/>
    <x v="112"/>
    <x v="138"/>
    <s v="L"/>
    <x v="8"/>
    <x v="0"/>
    <x v="0"/>
    <s v="Genoa Salami, Capocollo, Pepperoni, Tomatoes, Asiago Cheese, Garlic"/>
    <n v="20.75"/>
    <n v="15"/>
  </r>
  <r>
    <n v="39671"/>
    <x v="140"/>
    <s v="napolitana_l"/>
    <n v="1"/>
    <x v="113"/>
    <x v="139"/>
    <s v="L"/>
    <x v="14"/>
    <x v="20"/>
    <x v="1"/>
    <s v="Tomatoes, Anchovies, Green Olives, Red Onions, Garlic"/>
    <n v="20.5"/>
    <n v="15"/>
  </r>
  <r>
    <n v="3292"/>
    <x v="141"/>
    <s v="brie_carre_s"/>
    <n v="1"/>
    <x v="114"/>
    <x v="140"/>
    <s v="S"/>
    <x v="15"/>
    <x v="27"/>
    <x v="0"/>
    <s v="Brie Carre Cheese, Prosciutto, Caramelized Onions, Pears, Thyme, Garlic"/>
    <n v="23.65"/>
    <n v="15"/>
  </r>
  <r>
    <n v="9956"/>
    <x v="142"/>
    <s v="calabrese_s"/>
    <n v="1"/>
    <x v="115"/>
    <x v="141"/>
    <s v="S"/>
    <x v="18"/>
    <x v="19"/>
    <x v="0"/>
    <s v="Nduja Salami, Pancetta, Tomatoes, Red Onions, Friggitello Peppers, Garlic"/>
    <n v="12.25"/>
    <n v="15"/>
  </r>
  <r>
    <n v="42626"/>
    <x v="143"/>
    <s v="thai_ckn_s"/>
    <n v="1"/>
    <x v="116"/>
    <x v="142"/>
    <s v="S"/>
    <x v="3"/>
    <x v="16"/>
    <x v="2"/>
    <s v="Chicken, Pineapple, Tomatoes, Red Peppers, Thai Sweet Chilli Sauce"/>
    <n v="12.75"/>
    <n v="15"/>
  </r>
  <r>
    <n v="42351"/>
    <x v="144"/>
    <s v="thai_ckn_l"/>
    <n v="1"/>
    <x v="117"/>
    <x v="143"/>
    <s v="L"/>
    <x v="8"/>
    <x v="16"/>
    <x v="2"/>
    <s v="Chicken, Pineapple, Tomatoes, Red Peppers, Thai Sweet Chilli Sauce"/>
    <n v="20.75"/>
    <n v="15"/>
  </r>
  <r>
    <n v="36846"/>
    <x v="145"/>
    <s v="napolitana_s"/>
    <n v="1"/>
    <x v="46"/>
    <x v="144"/>
    <s v="S"/>
    <x v="6"/>
    <x v="20"/>
    <x v="1"/>
    <s v="Tomatoes, Anchovies, Green Olives, Red Onions, Garlic"/>
    <n v="12"/>
    <n v="15"/>
  </r>
  <r>
    <n v="7119"/>
    <x v="146"/>
    <s v="prsc_argla_s"/>
    <n v="1"/>
    <x v="118"/>
    <x v="145"/>
    <s v="S"/>
    <x v="0"/>
    <x v="21"/>
    <x v="0"/>
    <s v="Prosciutto di San Daniele, Arugula, Mozzarella Cheese"/>
    <n v="12.5"/>
    <n v="15"/>
  </r>
  <r>
    <n v="45928"/>
    <x v="147"/>
    <s v="southw_ckn_s"/>
    <n v="1"/>
    <x v="119"/>
    <x v="146"/>
    <s v="S"/>
    <x v="3"/>
    <x v="11"/>
    <x v="2"/>
    <s v="Chicken, Tomatoes, Red Peppers, Red Onions, Jalapeno Peppers, Corn, Cilantro, Chipotle Sauce"/>
    <n v="12.75"/>
    <n v="15"/>
  </r>
  <r>
    <n v="9302"/>
    <x v="148"/>
    <s v="spicy_ital_m"/>
    <n v="1"/>
    <x v="64"/>
    <x v="147"/>
    <s v="M"/>
    <x v="7"/>
    <x v="1"/>
    <x v="0"/>
    <s v="Capocollo, Tomatoes, Goat Cheese, Artichokes, Peperoncini verdi, Garlic"/>
    <n v="16.5"/>
    <n v="15"/>
  </r>
  <r>
    <n v="24752"/>
    <x v="149"/>
    <s v="mediterraneo_s"/>
    <n v="1"/>
    <x v="120"/>
    <x v="148"/>
    <s v="S"/>
    <x v="6"/>
    <x v="30"/>
    <x v="3"/>
    <s v="Spinach, Artichokes, Kalamata Olives, Sun-dried Tomatoes, Feta Cheese, Plum Tomatoes, Red Onions"/>
    <n v="12"/>
    <n v="15"/>
  </r>
  <r>
    <n v="6730"/>
    <x v="150"/>
    <s v="brie_carre_s"/>
    <n v="1"/>
    <x v="121"/>
    <x v="149"/>
    <s v="S"/>
    <x v="15"/>
    <x v="27"/>
    <x v="0"/>
    <s v="Brie Carre Cheese, Prosciutto, Caramelized Onions, Pears, Thyme, Garlic"/>
    <n v="23.65"/>
    <n v="15"/>
  </r>
  <r>
    <n v="22999"/>
    <x v="151"/>
    <s v="spin_pesto_l"/>
    <n v="1"/>
    <x v="35"/>
    <x v="150"/>
    <s v="L"/>
    <x v="8"/>
    <x v="13"/>
    <x v="3"/>
    <s v="Spinach, Artichokes, Tomatoes, Sun-dried Tomatoes, Garlic, Pesto Sauce"/>
    <n v="20.75"/>
    <n v="15"/>
  </r>
  <r>
    <n v="24239"/>
    <x v="152"/>
    <s v="five_cheese_l"/>
    <n v="1"/>
    <x v="122"/>
    <x v="151"/>
    <s v="L"/>
    <x v="5"/>
    <x v="6"/>
    <x v="3"/>
    <s v="Mozzarella Cheese, Provolone Cheese, Smoked Gouda Cheese, Romano Cheese, Blue Cheese, Garlic"/>
    <n v="18.5"/>
    <n v="15"/>
  </r>
  <r>
    <n v="4554"/>
    <x v="153"/>
    <s v="ital_veggie_s"/>
    <n v="1"/>
    <x v="123"/>
    <x v="152"/>
    <s v="S"/>
    <x v="3"/>
    <x v="9"/>
    <x v="3"/>
    <s v="Eggplant, Artichokes, Tomatoes, Zucchini, Red Peppers, Garlic, Pesto Sauce"/>
    <n v="12.75"/>
    <n v="15"/>
  </r>
  <r>
    <n v="8750"/>
    <x v="154"/>
    <s v="mexicana_m"/>
    <n v="1"/>
    <x v="124"/>
    <x v="153"/>
    <s v="M"/>
    <x v="4"/>
    <x v="29"/>
    <x v="3"/>
    <s v="Tomatoes, Red Peppers, Jalapeno Peppers, Red Onions, Cilantro, Corn, Chipotle Sauce, Garlic"/>
    <n v="16"/>
    <n v="15"/>
  </r>
  <r>
    <n v="41720"/>
    <x v="155"/>
    <s v="napolitana_s"/>
    <n v="1"/>
    <x v="125"/>
    <x v="154"/>
    <s v="S"/>
    <x v="6"/>
    <x v="20"/>
    <x v="1"/>
    <s v="Tomatoes, Anchovies, Green Olives, Red Onions, Garlic"/>
    <n v="12"/>
    <n v="15"/>
  </r>
  <r>
    <n v="8471"/>
    <x v="156"/>
    <s v="pep_msh_pep_m"/>
    <n v="2"/>
    <x v="126"/>
    <x v="155"/>
    <s v="M"/>
    <x v="21"/>
    <x v="12"/>
    <x v="1"/>
    <s v="Pepperoni, Mushrooms, Green Peppers"/>
    <n v="29"/>
    <n v="15"/>
  </r>
  <r>
    <n v="8615"/>
    <x v="157"/>
    <s v="peppr_salami_l"/>
    <n v="1"/>
    <x v="127"/>
    <x v="156"/>
    <s v="L"/>
    <x v="8"/>
    <x v="0"/>
    <x v="0"/>
    <s v="Genoa Salami, Capocollo, Pepperoni, Tomatoes, Asiago Cheese, Garlic"/>
    <n v="20.75"/>
    <n v="15"/>
  </r>
  <r>
    <n v="23533"/>
    <x v="158"/>
    <s v="thai_ckn_l"/>
    <n v="1"/>
    <x v="128"/>
    <x v="157"/>
    <s v="L"/>
    <x v="8"/>
    <x v="16"/>
    <x v="2"/>
    <s v="Chicken, Pineapple, Tomatoes, Red Peppers, Thai Sweet Chilli Sauce"/>
    <n v="20.75"/>
    <n v="15"/>
  </r>
  <r>
    <n v="37537"/>
    <x v="159"/>
    <s v="southw_ckn_m"/>
    <n v="1"/>
    <x v="129"/>
    <x v="158"/>
    <s v="M"/>
    <x v="10"/>
    <x v="11"/>
    <x v="2"/>
    <s v="Chicken, Tomatoes, Red Peppers, Red Onions, Jalapeno Peppers, Corn, Cilantro, Chipotle Sauce"/>
    <n v="16.75"/>
    <n v="15"/>
  </r>
  <r>
    <n v="9309"/>
    <x v="160"/>
    <s v="mexicana_m"/>
    <n v="1"/>
    <x v="64"/>
    <x v="159"/>
    <s v="M"/>
    <x v="4"/>
    <x v="29"/>
    <x v="3"/>
    <s v="Tomatoes, Red Peppers, Jalapeno Peppers, Red Onions, Cilantro, Corn, Chipotle Sauce, Garlic"/>
    <n v="16"/>
    <n v="15"/>
  </r>
  <r>
    <n v="14514"/>
    <x v="161"/>
    <s v="thai_ckn_m"/>
    <n v="1"/>
    <x v="42"/>
    <x v="160"/>
    <s v="M"/>
    <x v="10"/>
    <x v="16"/>
    <x v="2"/>
    <s v="Chicken, Pineapple, Tomatoes, Red Peppers, Thai Sweet Chilli Sauce"/>
    <n v="16.75"/>
    <n v="15"/>
  </r>
  <r>
    <n v="10237"/>
    <x v="162"/>
    <s v="classic_dlx_m"/>
    <n v="1"/>
    <x v="130"/>
    <x v="161"/>
    <s v="M"/>
    <x v="4"/>
    <x v="10"/>
    <x v="1"/>
    <s v="Pepperoni, Mushrooms, Red Onions, Red Peppers, Bacon"/>
    <n v="16"/>
    <n v="15"/>
  </r>
  <r>
    <n v="7776"/>
    <x v="163"/>
    <s v="southw_ckn_m"/>
    <n v="1"/>
    <x v="131"/>
    <x v="162"/>
    <s v="M"/>
    <x v="10"/>
    <x v="11"/>
    <x v="2"/>
    <s v="Chicken, Tomatoes, Red Peppers, Red Onions, Jalapeno Peppers, Corn, Cilantro, Chipotle Sauce"/>
    <n v="16.75"/>
    <n v="15"/>
  </r>
  <r>
    <n v="1559"/>
    <x v="164"/>
    <s v="classic_dlx_m"/>
    <n v="1"/>
    <x v="132"/>
    <x v="163"/>
    <s v="M"/>
    <x v="4"/>
    <x v="10"/>
    <x v="1"/>
    <s v="Pepperoni, Mushrooms, Red Onions, Red Peppers, Bacon"/>
    <n v="16"/>
    <n v="15"/>
  </r>
  <r>
    <n v="22370"/>
    <x v="165"/>
    <s v="prsc_argla_m"/>
    <n v="1"/>
    <x v="41"/>
    <x v="164"/>
    <s v="M"/>
    <x v="7"/>
    <x v="21"/>
    <x v="0"/>
    <s v="Prosciutto di San Daniele, Arugula, Mozzarella Cheese"/>
    <n v="16.5"/>
    <n v="15"/>
  </r>
  <r>
    <n v="6865"/>
    <x v="166"/>
    <s v="napolitana_s"/>
    <n v="1"/>
    <x v="106"/>
    <x v="165"/>
    <s v="S"/>
    <x v="6"/>
    <x v="20"/>
    <x v="1"/>
    <s v="Tomatoes, Anchovies, Green Olives, Red Onions, Garlic"/>
    <n v="12"/>
    <n v="15"/>
  </r>
  <r>
    <n v="1946"/>
    <x v="167"/>
    <s v="hawaiian_s"/>
    <n v="1"/>
    <x v="133"/>
    <x v="166"/>
    <s v="S"/>
    <x v="19"/>
    <x v="23"/>
    <x v="1"/>
    <s v="Sliced Ham, Pineapple, Mozzarella Cheese"/>
    <n v="10.5"/>
    <n v="15"/>
  </r>
  <r>
    <n v="5498"/>
    <x v="168"/>
    <s v="sicilian_m"/>
    <n v="1"/>
    <x v="65"/>
    <x v="167"/>
    <s v="M"/>
    <x v="12"/>
    <x v="3"/>
    <x v="0"/>
    <s v="Coarse Sicilian Salami, Tomatoes, Green Olives, Luganega Sausage, Onions, Garlic"/>
    <n v="16.25"/>
    <n v="15"/>
  </r>
  <r>
    <n v="38710"/>
    <x v="169"/>
    <s v="cali_ckn_l"/>
    <n v="1"/>
    <x v="33"/>
    <x v="168"/>
    <s v="L"/>
    <x v="8"/>
    <x v="28"/>
    <x v="2"/>
    <s v="Chicken, Artichoke, Spinach, Garlic, Jalapeno Peppers, Fontina Cheese, Gouda Cheese"/>
    <n v="20.75"/>
    <n v="15"/>
  </r>
  <r>
    <n v="1459"/>
    <x v="170"/>
    <s v="hawaiian_s"/>
    <n v="1"/>
    <x v="134"/>
    <x v="169"/>
    <s v="S"/>
    <x v="19"/>
    <x v="23"/>
    <x v="1"/>
    <s v="Sliced Ham, Pineapple, Mozzarella Cheese"/>
    <n v="10.5"/>
    <n v="15"/>
  </r>
  <r>
    <n v="2348"/>
    <x v="171"/>
    <s v="southw_ckn_m"/>
    <n v="1"/>
    <x v="135"/>
    <x v="170"/>
    <s v="M"/>
    <x v="10"/>
    <x v="11"/>
    <x v="2"/>
    <s v="Chicken, Tomatoes, Red Peppers, Red Onions, Jalapeno Peppers, Corn, Cilantro, Chipotle Sauce"/>
    <n v="16.75"/>
    <n v="15"/>
  </r>
  <r>
    <n v="33573"/>
    <x v="172"/>
    <s v="sicilian_m"/>
    <n v="1"/>
    <x v="136"/>
    <x v="171"/>
    <s v="M"/>
    <x v="12"/>
    <x v="3"/>
    <x v="0"/>
    <s v="Coarse Sicilian Salami, Tomatoes, Green Olives, Luganega Sausage, Onions, Garlic"/>
    <n v="16.25"/>
    <n v="15"/>
  </r>
  <r>
    <n v="38179"/>
    <x v="173"/>
    <s v="pepperoni_m"/>
    <n v="1"/>
    <x v="137"/>
    <x v="172"/>
    <s v="M"/>
    <x v="0"/>
    <x v="2"/>
    <x v="1"/>
    <s v="Mozzarella Cheese, Pepperoni"/>
    <n v="12.5"/>
    <n v="15"/>
  </r>
  <r>
    <n v="610"/>
    <x v="174"/>
    <s v="thai_ckn_l"/>
    <n v="1"/>
    <x v="138"/>
    <x v="173"/>
    <s v="L"/>
    <x v="8"/>
    <x v="16"/>
    <x v="2"/>
    <s v="Chicken, Pineapple, Tomatoes, Red Peppers, Thai Sweet Chilli Sauce"/>
    <n v="20.75"/>
    <n v="15"/>
  </r>
  <r>
    <n v="10250"/>
    <x v="175"/>
    <s v="classic_dlx_s"/>
    <n v="2"/>
    <x v="130"/>
    <x v="174"/>
    <s v="S"/>
    <x v="6"/>
    <x v="10"/>
    <x v="1"/>
    <s v="Pepperoni, Mushrooms, Red Onions, Red Peppers, Bacon"/>
    <n v="24"/>
    <n v="15"/>
  </r>
  <r>
    <n v="25433"/>
    <x v="176"/>
    <s v="soppressata_l"/>
    <n v="1"/>
    <x v="110"/>
    <x v="175"/>
    <s v="L"/>
    <x v="8"/>
    <x v="24"/>
    <x v="0"/>
    <s v="Soppressata Salami, Fontina Cheese, Mozzarella Cheese, Mushrooms, Garlic"/>
    <n v="20.75"/>
    <n v="15"/>
  </r>
  <r>
    <n v="59"/>
    <x v="177"/>
    <s v="five_cheese_l"/>
    <n v="1"/>
    <x v="90"/>
    <x v="176"/>
    <s v="L"/>
    <x v="5"/>
    <x v="6"/>
    <x v="3"/>
    <s v="Mozzarella Cheese, Provolone Cheese, Smoked Gouda Cheese, Romano Cheese, Blue Cheese, Garlic"/>
    <n v="18.5"/>
    <n v="15"/>
  </r>
  <r>
    <n v="45514"/>
    <x v="178"/>
    <s v="pep_msh_pep_s"/>
    <n v="1"/>
    <x v="139"/>
    <x v="177"/>
    <s v="S"/>
    <x v="22"/>
    <x v="12"/>
    <x v="1"/>
    <s v="Pepperoni, Mushrooms, Green Peppers"/>
    <n v="11"/>
    <n v="15"/>
  </r>
  <r>
    <n v="24901"/>
    <x v="179"/>
    <s v="pepperoni_s"/>
    <n v="1"/>
    <x v="24"/>
    <x v="178"/>
    <s v="S"/>
    <x v="20"/>
    <x v="2"/>
    <x v="1"/>
    <s v="Mozzarella Cheese, Pepperoni"/>
    <n v="9.75"/>
    <n v="15"/>
  </r>
  <r>
    <n v="26895"/>
    <x v="180"/>
    <s v="hawaiian_s"/>
    <n v="1"/>
    <x v="76"/>
    <x v="179"/>
    <s v="S"/>
    <x v="19"/>
    <x v="23"/>
    <x v="1"/>
    <s v="Sliced Ham, Pineapple, Mozzarella Cheese"/>
    <n v="10.5"/>
    <n v="15"/>
  </r>
  <r>
    <n v="21858"/>
    <x v="181"/>
    <s v="prsc_argla_l"/>
    <n v="1"/>
    <x v="140"/>
    <x v="180"/>
    <s v="L"/>
    <x v="8"/>
    <x v="21"/>
    <x v="0"/>
    <s v="Prosciutto di San Daniele, Arugula, Mozzarella Cheese"/>
    <n v="20.75"/>
    <n v="15"/>
  </r>
  <r>
    <n v="32017"/>
    <x v="182"/>
    <s v="spinach_fet_m"/>
    <n v="1"/>
    <x v="141"/>
    <x v="181"/>
    <s v="M"/>
    <x v="4"/>
    <x v="18"/>
    <x v="3"/>
    <s v="Spinach, Mushrooms, Red Onions, Feta Cheese, Garlic"/>
    <n v="16"/>
    <n v="15"/>
  </r>
  <r>
    <n v="31777"/>
    <x v="183"/>
    <s v="pep_msh_pep_s"/>
    <n v="1"/>
    <x v="142"/>
    <x v="182"/>
    <s v="S"/>
    <x v="22"/>
    <x v="12"/>
    <x v="1"/>
    <s v="Pepperoni, Mushrooms, Green Peppers"/>
    <n v="11"/>
    <n v="15"/>
  </r>
  <r>
    <n v="33157"/>
    <x v="184"/>
    <s v="five_cheese_l"/>
    <n v="1"/>
    <x v="143"/>
    <x v="183"/>
    <s v="L"/>
    <x v="5"/>
    <x v="6"/>
    <x v="3"/>
    <s v="Mozzarella Cheese, Provolone Cheese, Smoked Gouda Cheese, Romano Cheese, Blue Cheese, Garlic"/>
    <n v="18.5"/>
    <n v="15"/>
  </r>
  <r>
    <n v="773"/>
    <x v="185"/>
    <s v="mediterraneo_l"/>
    <n v="1"/>
    <x v="144"/>
    <x v="184"/>
    <s v="L"/>
    <x v="2"/>
    <x v="30"/>
    <x v="3"/>
    <s v="Spinach, Artichokes, Kalamata Olives, Sun-dried Tomatoes, Feta Cheese, Plum Tomatoes, Red Onions"/>
    <n v="20.25"/>
    <n v="15"/>
  </r>
  <r>
    <n v="5508"/>
    <x v="186"/>
    <s v="prsc_argla_s"/>
    <n v="1"/>
    <x v="65"/>
    <x v="185"/>
    <s v="S"/>
    <x v="0"/>
    <x v="21"/>
    <x v="0"/>
    <s v="Prosciutto di San Daniele, Arugula, Mozzarella Cheese"/>
    <n v="12.5"/>
    <n v="15"/>
  </r>
  <r>
    <n v="35099"/>
    <x v="187"/>
    <s v="napolitana_m"/>
    <n v="1"/>
    <x v="145"/>
    <x v="186"/>
    <s v="M"/>
    <x v="4"/>
    <x v="20"/>
    <x v="1"/>
    <s v="Tomatoes, Anchovies, Green Olives, Red Onions, Garlic"/>
    <n v="16"/>
    <n v="15"/>
  </r>
  <r>
    <n v="1463"/>
    <x v="188"/>
    <s v="pepperoni_m"/>
    <n v="1"/>
    <x v="134"/>
    <x v="186"/>
    <s v="M"/>
    <x v="0"/>
    <x v="2"/>
    <x v="1"/>
    <s v="Mozzarella Cheese, Pepperoni"/>
    <n v="12.5"/>
    <n v="15"/>
  </r>
  <r>
    <n v="21162"/>
    <x v="189"/>
    <s v="ital_supr_s"/>
    <n v="1"/>
    <x v="101"/>
    <x v="187"/>
    <s v="S"/>
    <x v="0"/>
    <x v="22"/>
    <x v="0"/>
    <s v="Calabrese Salami, Capocollo, Tomatoes, Red Onions, Green Olives, Garlic"/>
    <n v="12.5"/>
    <n v="15"/>
  </r>
  <r>
    <n v="10843"/>
    <x v="190"/>
    <s v="cali_ckn_m"/>
    <n v="1"/>
    <x v="146"/>
    <x v="188"/>
    <s v="M"/>
    <x v="10"/>
    <x v="28"/>
    <x v="2"/>
    <s v="Chicken, Artichoke, Spinach, Garlic, Jalapeno Peppers, Fontina Cheese, Gouda Cheese"/>
    <n v="16.75"/>
    <n v="15"/>
  </r>
  <r>
    <n v="358"/>
    <x v="191"/>
    <s v="the_greek_xl"/>
    <n v="1"/>
    <x v="147"/>
    <x v="189"/>
    <s v="XL"/>
    <x v="16"/>
    <x v="26"/>
    <x v="1"/>
    <s v="Kalamata Olives, Feta Cheese, Tomatoes, Garlic, Beef Chuck Roast, Red Onions"/>
    <n v="25.5"/>
    <n v="15"/>
  </r>
  <r>
    <n v="36854"/>
    <x v="192"/>
    <s v="pep_msh_pep_s"/>
    <n v="1"/>
    <x v="46"/>
    <x v="190"/>
    <s v="S"/>
    <x v="22"/>
    <x v="12"/>
    <x v="1"/>
    <s v="Pepperoni, Mushrooms, Green Peppers"/>
    <n v="11"/>
    <n v="15"/>
  </r>
  <r>
    <n v="626"/>
    <x v="193"/>
    <s v="five_cheese_l"/>
    <n v="1"/>
    <x v="138"/>
    <x v="191"/>
    <s v="L"/>
    <x v="5"/>
    <x v="6"/>
    <x v="3"/>
    <s v="Mozzarella Cheese, Provolone Cheese, Smoked Gouda Cheese, Romano Cheese, Blue Cheese, Garlic"/>
    <n v="18.5"/>
    <n v="15"/>
  </r>
  <r>
    <n v="2497"/>
    <x v="194"/>
    <s v="green_garden_s"/>
    <n v="1"/>
    <x v="148"/>
    <x v="192"/>
    <s v="S"/>
    <x v="6"/>
    <x v="7"/>
    <x v="3"/>
    <s v="Spinach, Mushrooms, Tomatoes, Green Olives, Feta Cheese"/>
    <n v="12"/>
    <n v="15"/>
  </r>
  <r>
    <n v="23549"/>
    <x v="195"/>
    <s v="mexicana_l"/>
    <n v="1"/>
    <x v="128"/>
    <x v="193"/>
    <s v="L"/>
    <x v="2"/>
    <x v="29"/>
    <x v="3"/>
    <s v="Tomatoes, Red Peppers, Jalapeno Peppers, Red Onions, Cilantro, Corn, Chipotle Sauce, Garlic"/>
    <n v="20.25"/>
    <n v="15"/>
  </r>
  <r>
    <n v="510"/>
    <x v="196"/>
    <s v="five_cheese_l"/>
    <n v="1"/>
    <x v="149"/>
    <x v="193"/>
    <s v="L"/>
    <x v="5"/>
    <x v="6"/>
    <x v="3"/>
    <s v="Mozzarella Cheese, Provolone Cheese, Smoked Gouda Cheese, Romano Cheese, Blue Cheese, Garlic"/>
    <n v="18.5"/>
    <n v="15"/>
  </r>
  <r>
    <n v="511"/>
    <x v="196"/>
    <s v="peppr_salami_m"/>
    <n v="1"/>
    <x v="149"/>
    <x v="193"/>
    <s v="M"/>
    <x v="7"/>
    <x v="0"/>
    <x v="0"/>
    <s v="Genoa Salami, Capocollo, Pepperoni, Tomatoes, Asiago Cheese, Garlic"/>
    <n v="16.5"/>
    <m/>
  </r>
  <r>
    <n v="47007"/>
    <x v="197"/>
    <s v="ckn_pesto_m"/>
    <n v="1"/>
    <x v="150"/>
    <x v="194"/>
    <s v="M"/>
    <x v="10"/>
    <x v="25"/>
    <x v="2"/>
    <s v="Chicken, Tomatoes, Red Peppers, Spinach, Garlic, Pesto Sauce"/>
    <n v="16.75"/>
    <n v="15"/>
  </r>
  <r>
    <n v="28777"/>
    <x v="198"/>
    <s v="prsc_argla_s"/>
    <n v="1"/>
    <x v="151"/>
    <x v="195"/>
    <s v="S"/>
    <x v="0"/>
    <x v="21"/>
    <x v="0"/>
    <s v="Prosciutto di San Daniele, Arugula, Mozzarella Cheese"/>
    <n v="12.5"/>
    <n v="15"/>
  </r>
  <r>
    <n v="42363"/>
    <x v="199"/>
    <s v="classic_dlx_m"/>
    <n v="1"/>
    <x v="117"/>
    <x v="196"/>
    <s v="M"/>
    <x v="4"/>
    <x v="10"/>
    <x v="1"/>
    <s v="Pepperoni, Mushrooms, Red Onions, Red Peppers, Bacon"/>
    <n v="16"/>
    <n v="15"/>
  </r>
  <r>
    <n v="9577"/>
    <x v="200"/>
    <s v="four_cheese_l"/>
    <n v="1"/>
    <x v="152"/>
    <x v="197"/>
    <s v="L"/>
    <x v="17"/>
    <x v="15"/>
    <x v="3"/>
    <s v="Ricotta Cheese, Gorgonzola Piccante Cheese, Mozzarella Cheese, Parmigiano Reggiano Cheese, Garlic"/>
    <n v="17.95"/>
    <n v="15"/>
  </r>
  <r>
    <n v="5233"/>
    <x v="201"/>
    <s v="bbq_ckn_m"/>
    <n v="1"/>
    <x v="153"/>
    <x v="198"/>
    <s v="M"/>
    <x v="10"/>
    <x v="4"/>
    <x v="2"/>
    <s v="Barbecued Chicken, Red Peppers, Green Peppers, Tomatoes, Red Onions, Barbecue Sauce"/>
    <n v="16.75"/>
    <n v="15"/>
  </r>
  <r>
    <n v="23551"/>
    <x v="202"/>
    <s v="cali_ckn_s"/>
    <n v="1"/>
    <x v="128"/>
    <x v="199"/>
    <s v="S"/>
    <x v="3"/>
    <x v="28"/>
    <x v="2"/>
    <s v="Chicken, Artichoke, Spinach, Garlic, Jalapeno Peppers, Fontina Cheese, Gouda Cheese"/>
    <n v="12.75"/>
    <n v="15"/>
  </r>
  <r>
    <n v="36865"/>
    <x v="203"/>
    <s v="sicilian_l"/>
    <n v="1"/>
    <x v="46"/>
    <x v="200"/>
    <s v="L"/>
    <x v="2"/>
    <x v="3"/>
    <x v="0"/>
    <s v="Coarse Sicilian Salami, Tomatoes, Green Olives, Luganega Sausage, Onions, Garlic"/>
    <n v="20.25"/>
    <n v="15"/>
  </r>
  <r>
    <n v="29294"/>
    <x v="204"/>
    <s v="ital_supr_m"/>
    <n v="1"/>
    <x v="154"/>
    <x v="201"/>
    <s v="M"/>
    <x v="7"/>
    <x v="22"/>
    <x v="0"/>
    <s v="Calabrese Salami, Capocollo, Tomatoes, Red Onions, Green Olives, Garlic"/>
    <n v="16.5"/>
    <n v="15"/>
  </r>
  <r>
    <n v="28908"/>
    <x v="205"/>
    <s v="veggie_veg_l"/>
    <n v="1"/>
    <x v="155"/>
    <x v="202"/>
    <s v="L"/>
    <x v="2"/>
    <x v="5"/>
    <x v="3"/>
    <s v="Mushrooms, Tomatoes, Red Peppers, Green Peppers, Red Onions, Zucchini, Spinach, Garlic"/>
    <n v="20.25"/>
    <n v="15"/>
  </r>
  <r>
    <n v="12293"/>
    <x v="206"/>
    <s v="spicy_ital_l"/>
    <n v="1"/>
    <x v="156"/>
    <x v="203"/>
    <s v="L"/>
    <x v="8"/>
    <x v="1"/>
    <x v="0"/>
    <s v="Capocollo, Tomatoes, Goat Cheese, Artichokes, Peperoncini verdi, Garlic"/>
    <n v="20.75"/>
    <n v="15"/>
  </r>
  <r>
    <n v="46490"/>
    <x v="207"/>
    <s v="spinach_fet_m"/>
    <n v="1"/>
    <x v="71"/>
    <x v="204"/>
    <s v="M"/>
    <x v="4"/>
    <x v="18"/>
    <x v="3"/>
    <s v="Spinach, Mushrooms, Red Onions, Feta Cheese, Garlic"/>
    <n v="16"/>
    <n v="15"/>
  </r>
  <r>
    <n v="20329"/>
    <x v="208"/>
    <s v="spinach_fet_m"/>
    <n v="1"/>
    <x v="74"/>
    <x v="205"/>
    <s v="M"/>
    <x v="4"/>
    <x v="18"/>
    <x v="3"/>
    <s v="Spinach, Mushrooms, Red Onions, Feta Cheese, Garlic"/>
    <n v="16"/>
    <n v="15"/>
  </r>
  <r>
    <n v="11870"/>
    <x v="209"/>
    <s v="spinach_fet_s"/>
    <n v="1"/>
    <x v="157"/>
    <x v="206"/>
    <s v="S"/>
    <x v="6"/>
    <x v="18"/>
    <x v="3"/>
    <s v="Spinach, Mushrooms, Red Onions, Feta Cheese, Garlic"/>
    <n v="12"/>
    <n v="15"/>
  </r>
  <r>
    <n v="18175"/>
    <x v="210"/>
    <s v="spinach_fet_m"/>
    <n v="1"/>
    <x v="158"/>
    <x v="207"/>
    <s v="M"/>
    <x v="4"/>
    <x v="18"/>
    <x v="3"/>
    <s v="Spinach, Mushrooms, Red Onions, Feta Cheese, Garlic"/>
    <n v="16"/>
    <n v="15"/>
  </r>
  <r>
    <n v="24615"/>
    <x v="211"/>
    <s v="ckn_pesto_s"/>
    <n v="1"/>
    <x v="159"/>
    <x v="208"/>
    <s v="S"/>
    <x v="3"/>
    <x v="25"/>
    <x v="2"/>
    <s v="Chicken, Tomatoes, Red Peppers, Spinach, Garlic, Pesto Sauce"/>
    <n v="12.75"/>
    <n v="15"/>
  </r>
  <r>
    <n v="40767"/>
    <x v="212"/>
    <s v="spinach_supr_m"/>
    <n v="1"/>
    <x v="22"/>
    <x v="209"/>
    <s v="M"/>
    <x v="7"/>
    <x v="14"/>
    <x v="0"/>
    <s v="Spinach, Red Onions, Pepperoni, Tomatoes, Artichokes, Kalamata Olives, Garlic, Asiago Cheese"/>
    <n v="16.5"/>
    <n v="15"/>
  </r>
  <r>
    <n v="11999"/>
    <x v="213"/>
    <s v="mediterraneo_s"/>
    <n v="1"/>
    <x v="78"/>
    <x v="210"/>
    <s v="S"/>
    <x v="6"/>
    <x v="30"/>
    <x v="3"/>
    <s v="Spinach, Artichokes, Kalamata Olives, Sun-dried Tomatoes, Feta Cheese, Plum Tomatoes, Red Onions"/>
    <n v="12"/>
    <n v="15"/>
  </r>
  <r>
    <n v="45955"/>
    <x v="214"/>
    <s v="mexicana_l"/>
    <n v="1"/>
    <x v="119"/>
    <x v="211"/>
    <s v="L"/>
    <x v="2"/>
    <x v="29"/>
    <x v="3"/>
    <s v="Tomatoes, Red Peppers, Jalapeno Peppers, Red Onions, Cilantro, Corn, Chipotle Sauce, Garlic"/>
    <n v="20.25"/>
    <n v="15"/>
  </r>
  <r>
    <n v="2093"/>
    <x v="215"/>
    <s v="five_cheese_l"/>
    <n v="1"/>
    <x v="160"/>
    <x v="212"/>
    <s v="L"/>
    <x v="5"/>
    <x v="6"/>
    <x v="3"/>
    <s v="Mozzarella Cheese, Provolone Cheese, Smoked Gouda Cheese, Romano Cheese, Blue Cheese, Garlic"/>
    <n v="18.5"/>
    <n v="15"/>
  </r>
  <r>
    <n v="6045"/>
    <x v="216"/>
    <s v="thai_ckn_s"/>
    <n v="1"/>
    <x v="161"/>
    <x v="213"/>
    <s v="S"/>
    <x v="3"/>
    <x v="16"/>
    <x v="2"/>
    <s v="Chicken, Pineapple, Tomatoes, Red Peppers, Thai Sweet Chilli Sauce"/>
    <n v="12.75"/>
    <n v="15"/>
  </r>
  <r>
    <n v="22111"/>
    <x v="217"/>
    <s v="hawaiian_s"/>
    <n v="1"/>
    <x v="162"/>
    <x v="214"/>
    <s v="S"/>
    <x v="19"/>
    <x v="23"/>
    <x v="1"/>
    <s v="Sliced Ham, Pineapple, Mozzarella Cheese"/>
    <n v="10.5"/>
    <n v="15"/>
  </r>
  <r>
    <n v="29060"/>
    <x v="218"/>
    <s v="bbq_ckn_l"/>
    <n v="1"/>
    <x v="163"/>
    <x v="215"/>
    <s v="L"/>
    <x v="8"/>
    <x v="4"/>
    <x v="2"/>
    <s v="Barbecued Chicken, Red Peppers, Green Peppers, Tomatoes, Red Onions, Barbecue Sauce"/>
    <n v="20.75"/>
    <n v="15"/>
  </r>
  <r>
    <n v="24617"/>
    <x v="219"/>
    <s v="ckn_alfredo_m"/>
    <n v="1"/>
    <x v="159"/>
    <x v="216"/>
    <s v="M"/>
    <x v="10"/>
    <x v="31"/>
    <x v="2"/>
    <s v="Chicken, Red Onions, Red Peppers, Mushrooms, Asiago Cheese, Alfredo Sauce"/>
    <n v="16.75"/>
    <n v="15"/>
  </r>
  <r>
    <n v="18756"/>
    <x v="220"/>
    <s v="southw_ckn_l"/>
    <n v="1"/>
    <x v="164"/>
    <x v="217"/>
    <s v="L"/>
    <x v="8"/>
    <x v="11"/>
    <x v="2"/>
    <s v="Chicken, Tomatoes, Red Peppers, Red Onions, Jalapeno Peppers, Corn, Cilantro, Chipotle Sauce"/>
    <n v="20.75"/>
    <n v="15"/>
  </r>
  <r>
    <n v="47590"/>
    <x v="221"/>
    <s v="cali_ckn_m"/>
    <n v="1"/>
    <x v="23"/>
    <x v="218"/>
    <s v="M"/>
    <x v="10"/>
    <x v="28"/>
    <x v="2"/>
    <s v="Chicken, Artichoke, Spinach, Garlic, Jalapeno Peppers, Fontina Cheese, Gouda Cheese"/>
    <n v="16.75"/>
    <n v="15"/>
  </r>
  <r>
    <n v="28780"/>
    <x v="222"/>
    <s v="thai_ckn_l"/>
    <n v="1"/>
    <x v="151"/>
    <x v="219"/>
    <s v="L"/>
    <x v="8"/>
    <x v="16"/>
    <x v="2"/>
    <s v="Chicken, Pineapple, Tomatoes, Red Peppers, Thai Sweet Chilli Sauce"/>
    <n v="20.75"/>
    <n v="15"/>
  </r>
  <r>
    <n v="44960"/>
    <x v="223"/>
    <s v="prsc_argla_m"/>
    <n v="1"/>
    <x v="165"/>
    <x v="220"/>
    <s v="M"/>
    <x v="7"/>
    <x v="21"/>
    <x v="0"/>
    <s v="Prosciutto di San Daniele, Arugula, Mozzarella Cheese"/>
    <n v="16.5"/>
    <n v="15"/>
  </r>
  <r>
    <n v="22796"/>
    <x v="224"/>
    <s v="thai_ckn_l"/>
    <n v="1"/>
    <x v="21"/>
    <x v="221"/>
    <s v="L"/>
    <x v="8"/>
    <x v="16"/>
    <x v="2"/>
    <s v="Chicken, Pineapple, Tomatoes, Red Peppers, Thai Sweet Chilli Sauce"/>
    <n v="20.75"/>
    <n v="15"/>
  </r>
  <r>
    <n v="34823"/>
    <x v="225"/>
    <s v="peppr_salami_s"/>
    <n v="1"/>
    <x v="166"/>
    <x v="222"/>
    <s v="S"/>
    <x v="0"/>
    <x v="0"/>
    <x v="0"/>
    <s v="Genoa Salami, Capocollo, Pepperoni, Tomatoes, Asiago Cheese, Garlic"/>
    <n v="12.5"/>
    <n v="15"/>
  </r>
  <r>
    <n v="43991"/>
    <x v="226"/>
    <s v="bbq_ckn_m"/>
    <n v="1"/>
    <x v="167"/>
    <x v="223"/>
    <s v="M"/>
    <x v="10"/>
    <x v="4"/>
    <x v="2"/>
    <s v="Barbecued Chicken, Red Peppers, Green Peppers, Tomatoes, Red Onions, Barbecue Sauce"/>
    <n v="16.75"/>
    <n v="15"/>
  </r>
  <r>
    <n v="381"/>
    <x v="227"/>
    <s v="thai_ckn_m"/>
    <n v="1"/>
    <x v="147"/>
    <x v="224"/>
    <s v="M"/>
    <x v="10"/>
    <x v="16"/>
    <x v="2"/>
    <s v="Chicken, Pineapple, Tomatoes, Red Peppers, Thai Sweet Chilli Sauce"/>
    <n v="16.75"/>
    <n v="15"/>
  </r>
  <r>
    <n v="47950"/>
    <x v="228"/>
    <s v="classic_dlx_s"/>
    <n v="1"/>
    <x v="168"/>
    <x v="225"/>
    <s v="S"/>
    <x v="6"/>
    <x v="10"/>
    <x v="1"/>
    <s v="Pepperoni, Mushrooms, Red Onions, Red Peppers, Bacon"/>
    <n v="12"/>
    <n v="15"/>
  </r>
  <r>
    <n v="35228"/>
    <x v="229"/>
    <s v="big_meat_s"/>
    <n v="1"/>
    <x v="169"/>
    <x v="226"/>
    <s v="S"/>
    <x v="6"/>
    <x v="17"/>
    <x v="1"/>
    <s v="Bacon, Pepperoni, Italian Sausage, Chorizo Sausage"/>
    <n v="12"/>
    <n v="15"/>
  </r>
  <r>
    <n v="920"/>
    <x v="230"/>
    <s v="pepperoni_m"/>
    <n v="1"/>
    <x v="95"/>
    <x v="227"/>
    <s v="M"/>
    <x v="0"/>
    <x v="2"/>
    <x v="1"/>
    <s v="Mozzarella Cheese, Pepperoni"/>
    <n v="12.5"/>
    <n v="15"/>
  </r>
  <r>
    <n v="3823"/>
    <x v="231"/>
    <s v="ital_supr_l"/>
    <n v="1"/>
    <x v="170"/>
    <x v="228"/>
    <s v="L"/>
    <x v="8"/>
    <x v="22"/>
    <x v="0"/>
    <s v="Calabrese Salami, Capocollo, Tomatoes, Red Onions, Green Olives, Garlic"/>
    <n v="20.75"/>
    <n v="15"/>
  </r>
  <r>
    <n v="26915"/>
    <x v="232"/>
    <s v="southw_ckn_l"/>
    <n v="1"/>
    <x v="76"/>
    <x v="229"/>
    <s v="L"/>
    <x v="8"/>
    <x v="11"/>
    <x v="2"/>
    <s v="Chicken, Tomatoes, Red Peppers, Red Onions, Jalapeno Peppers, Corn, Cilantro, Chipotle Sauce"/>
    <n v="20.75"/>
    <n v="15"/>
  </r>
  <r>
    <n v="25832"/>
    <x v="233"/>
    <s v="spinach_fet_l"/>
    <n v="1"/>
    <x v="171"/>
    <x v="230"/>
    <s v="L"/>
    <x v="2"/>
    <x v="18"/>
    <x v="3"/>
    <s v="Spinach, Mushrooms, Red Onions, Feta Cheese, Garlic"/>
    <n v="20.25"/>
    <n v="15"/>
  </r>
  <r>
    <n v="22908"/>
    <x v="234"/>
    <s v="ital_cpcllo_l"/>
    <n v="1"/>
    <x v="172"/>
    <x v="231"/>
    <s v="L"/>
    <x v="14"/>
    <x v="8"/>
    <x v="1"/>
    <s v="Capocollo, Red Peppers, Tomatoes, Goat Cheese, Garlic, Oregano"/>
    <n v="20.5"/>
    <n v="15"/>
  </r>
  <r>
    <n v="9870"/>
    <x v="235"/>
    <s v="spinach_fet_l"/>
    <n v="1"/>
    <x v="173"/>
    <x v="232"/>
    <s v="L"/>
    <x v="2"/>
    <x v="18"/>
    <x v="3"/>
    <s v="Spinach, Mushrooms, Red Onions, Feta Cheese, Garlic"/>
    <n v="20.25"/>
    <n v="15"/>
  </r>
  <r>
    <n v="7033"/>
    <x v="236"/>
    <s v="four_cheese_l"/>
    <n v="1"/>
    <x v="174"/>
    <x v="233"/>
    <s v="L"/>
    <x v="17"/>
    <x v="15"/>
    <x v="3"/>
    <s v="Ricotta Cheese, Gorgonzola Piccante Cheese, Mozzarella Cheese, Parmigiano Reggiano Cheese, Garlic"/>
    <n v="17.95"/>
    <n v="15"/>
  </r>
  <r>
    <n v="4234"/>
    <x v="237"/>
    <s v="ital_cpcllo_l"/>
    <n v="1"/>
    <x v="11"/>
    <x v="234"/>
    <s v="L"/>
    <x v="14"/>
    <x v="8"/>
    <x v="1"/>
    <s v="Capocollo, Red Peppers, Tomatoes, Goat Cheese, Garlic, Oregano"/>
    <n v="20.5"/>
    <n v="15"/>
  </r>
  <r>
    <n v="46229"/>
    <x v="238"/>
    <s v="peppr_salami_l"/>
    <n v="1"/>
    <x v="91"/>
    <x v="235"/>
    <s v="L"/>
    <x v="8"/>
    <x v="0"/>
    <x v="0"/>
    <s v="Genoa Salami, Capocollo, Pepperoni, Tomatoes, Asiago Cheese, Garlic"/>
    <n v="20.75"/>
    <n v="15"/>
  </r>
  <r>
    <n v="3181"/>
    <x v="239"/>
    <s v="sicilian_s"/>
    <n v="1"/>
    <x v="175"/>
    <x v="236"/>
    <s v="S"/>
    <x v="18"/>
    <x v="3"/>
    <x v="0"/>
    <s v="Coarse Sicilian Salami, Tomatoes, Green Olives, Luganega Sausage, Onions, Garlic"/>
    <n v="12.25"/>
    <n v="15"/>
  </r>
  <r>
    <n v="5384"/>
    <x v="240"/>
    <s v="ital_cpcllo_s"/>
    <n v="1"/>
    <x v="37"/>
    <x v="237"/>
    <s v="S"/>
    <x v="6"/>
    <x v="8"/>
    <x v="1"/>
    <s v="Capocollo, Red Peppers, Tomatoes, Goat Cheese, Garlic, Oregano"/>
    <n v="12"/>
    <n v="15"/>
  </r>
  <r>
    <n v="1591"/>
    <x v="241"/>
    <s v="ckn_alfredo_m"/>
    <n v="1"/>
    <x v="132"/>
    <x v="238"/>
    <s v="M"/>
    <x v="10"/>
    <x v="31"/>
    <x v="2"/>
    <s v="Chicken, Red Onions, Red Peppers, Mushrooms, Asiago Cheese, Alfredo Sauce"/>
    <n v="16.75"/>
    <n v="15"/>
  </r>
  <r>
    <n v="5808"/>
    <x v="242"/>
    <s v="thai_ckn_l"/>
    <n v="1"/>
    <x v="73"/>
    <x v="239"/>
    <s v="L"/>
    <x v="8"/>
    <x v="16"/>
    <x v="2"/>
    <s v="Chicken, Pineapple, Tomatoes, Red Peppers, Thai Sweet Chilli Sauce"/>
    <n v="20.75"/>
    <n v="15"/>
  </r>
  <r>
    <n v="11890"/>
    <x v="243"/>
    <s v="pep_msh_pep_m"/>
    <n v="1"/>
    <x v="157"/>
    <x v="240"/>
    <s v="M"/>
    <x v="21"/>
    <x v="12"/>
    <x v="1"/>
    <s v="Pepperoni, Mushrooms, Green Peppers"/>
    <n v="14.5"/>
    <n v="15"/>
  </r>
  <r>
    <n v="7250"/>
    <x v="244"/>
    <s v="ckn_alfredo_m"/>
    <n v="1"/>
    <x v="49"/>
    <x v="241"/>
    <s v="M"/>
    <x v="10"/>
    <x v="31"/>
    <x v="2"/>
    <s v="Chicken, Red Onions, Red Peppers, Mushrooms, Asiago Cheese, Alfredo Sauce"/>
    <n v="16.75"/>
    <n v="15"/>
  </r>
  <r>
    <n v="44003"/>
    <x v="245"/>
    <s v="hawaiian_s"/>
    <n v="1"/>
    <x v="167"/>
    <x v="242"/>
    <s v="S"/>
    <x v="19"/>
    <x v="23"/>
    <x v="1"/>
    <s v="Sliced Ham, Pineapple, Mozzarella Cheese"/>
    <n v="10.5"/>
    <n v="15"/>
  </r>
  <r>
    <n v="32899"/>
    <x v="246"/>
    <s v="mexicana_l"/>
    <n v="1"/>
    <x v="176"/>
    <x v="243"/>
    <s v="L"/>
    <x v="2"/>
    <x v="29"/>
    <x v="3"/>
    <s v="Tomatoes, Red Peppers, Jalapeno Peppers, Red Onions, Cilantro, Corn, Chipotle Sauce, Garlic"/>
    <n v="20.25"/>
    <n v="15"/>
  </r>
  <r>
    <n v="42661"/>
    <x v="247"/>
    <s v="peppr_salami_m"/>
    <n v="1"/>
    <x v="116"/>
    <x v="244"/>
    <s v="M"/>
    <x v="7"/>
    <x v="0"/>
    <x v="0"/>
    <s v="Genoa Salami, Capocollo, Pepperoni, Tomatoes, Asiago Cheese, Garlic"/>
    <n v="16.5"/>
    <n v="15"/>
  </r>
  <r>
    <n v="41430"/>
    <x v="248"/>
    <s v="thai_ckn_l"/>
    <n v="1"/>
    <x v="177"/>
    <x v="245"/>
    <s v="L"/>
    <x v="8"/>
    <x v="16"/>
    <x v="2"/>
    <s v="Chicken, Pineapple, Tomatoes, Red Peppers, Thai Sweet Chilli Sauce"/>
    <n v="20.75"/>
    <n v="15"/>
  </r>
  <r>
    <n v="35121"/>
    <x v="249"/>
    <s v="four_cheese_m"/>
    <n v="1"/>
    <x v="145"/>
    <x v="246"/>
    <s v="M"/>
    <x v="11"/>
    <x v="15"/>
    <x v="3"/>
    <s v="Ricotta Cheese, Gorgonzola Piccante Cheese, Mozzarella Cheese, Parmigiano Reggiano Cheese, Garlic"/>
    <n v="14.75"/>
    <n v="15"/>
  </r>
  <r>
    <n v="16220"/>
    <x v="250"/>
    <s v="pepperoni_s"/>
    <n v="1"/>
    <x v="178"/>
    <x v="247"/>
    <s v="S"/>
    <x v="20"/>
    <x v="2"/>
    <x v="1"/>
    <s v="Mozzarella Cheese, Pepperoni"/>
    <n v="9.75"/>
    <n v="15"/>
  </r>
  <r>
    <n v="42908"/>
    <x v="251"/>
    <s v="sicilian_s"/>
    <n v="1"/>
    <x v="80"/>
    <x v="248"/>
    <s v="S"/>
    <x v="18"/>
    <x v="3"/>
    <x v="0"/>
    <s v="Coarse Sicilian Salami, Tomatoes, Green Olives, Luganega Sausage, Onions, Garlic"/>
    <n v="12.25"/>
    <n v="15"/>
  </r>
  <r>
    <n v="3462"/>
    <x v="252"/>
    <s v="four_cheese_l"/>
    <n v="1"/>
    <x v="179"/>
    <x v="249"/>
    <s v="L"/>
    <x v="17"/>
    <x v="15"/>
    <x v="3"/>
    <s v="Ricotta Cheese, Gorgonzola Piccante Cheese, Mozzarella Cheese, Parmigiano Reggiano Cheese, Garlic"/>
    <n v="17.95"/>
    <n v="15"/>
  </r>
  <r>
    <n v="17749"/>
    <x v="253"/>
    <s v="spinach_supr_l"/>
    <n v="1"/>
    <x v="180"/>
    <x v="250"/>
    <s v="L"/>
    <x v="8"/>
    <x v="14"/>
    <x v="0"/>
    <s v="Spinach, Red Onions, Pepperoni, Tomatoes, Artichokes, Kalamata Olives, Garlic, Asiago Cheese"/>
    <n v="20.75"/>
    <n v="15"/>
  </r>
  <r>
    <n v="16374"/>
    <x v="254"/>
    <s v="ckn_alfredo_m"/>
    <n v="1"/>
    <x v="181"/>
    <x v="251"/>
    <s v="M"/>
    <x v="10"/>
    <x v="31"/>
    <x v="2"/>
    <s v="Chicken, Red Onions, Red Peppers, Mushrooms, Asiago Cheese, Alfredo Sauce"/>
    <n v="16.75"/>
    <n v="15"/>
  </r>
  <r>
    <n v="47710"/>
    <x v="255"/>
    <s v="mediterraneo_m"/>
    <n v="1"/>
    <x v="182"/>
    <x v="252"/>
    <s v="M"/>
    <x v="4"/>
    <x v="30"/>
    <x v="3"/>
    <s v="Spinach, Artichokes, Kalamata Olives, Sun-dried Tomatoes, Feta Cheese, Plum Tomatoes, Red Onions"/>
    <n v="16"/>
    <n v="15"/>
  </r>
  <r>
    <n v="35253"/>
    <x v="256"/>
    <s v="bbq_ckn_m"/>
    <n v="1"/>
    <x v="169"/>
    <x v="253"/>
    <s v="M"/>
    <x v="10"/>
    <x v="4"/>
    <x v="2"/>
    <s v="Barbecued Chicken, Red Peppers, Green Peppers, Tomatoes, Red Onions, Barbecue Sauce"/>
    <n v="16.75"/>
    <n v="15"/>
  </r>
  <r>
    <n v="20812"/>
    <x v="257"/>
    <s v="thai_ckn_l"/>
    <n v="1"/>
    <x v="183"/>
    <x v="254"/>
    <s v="L"/>
    <x v="8"/>
    <x v="16"/>
    <x v="2"/>
    <s v="Chicken, Pineapple, Tomatoes, Red Peppers, Thai Sweet Chilli Sauce"/>
    <n v="20.75"/>
    <n v="15"/>
  </r>
  <r>
    <n v="18524"/>
    <x v="258"/>
    <s v="thai_ckn_s"/>
    <n v="1"/>
    <x v="184"/>
    <x v="255"/>
    <s v="S"/>
    <x v="3"/>
    <x v="16"/>
    <x v="2"/>
    <s v="Chicken, Pineapple, Tomatoes, Red Peppers, Thai Sweet Chilli Sauce"/>
    <n v="12.75"/>
    <n v="15"/>
  </r>
  <r>
    <n v="43697"/>
    <x v="259"/>
    <s v="ital_supr_s"/>
    <n v="1"/>
    <x v="185"/>
    <x v="256"/>
    <s v="S"/>
    <x v="0"/>
    <x v="22"/>
    <x v="0"/>
    <s v="Calabrese Salami, Capocollo, Tomatoes, Red Onions, Green Olives, Garlic"/>
    <n v="12.5"/>
    <n v="15"/>
  </r>
  <r>
    <n v="17609"/>
    <x v="260"/>
    <s v="cali_ckn_m"/>
    <n v="1"/>
    <x v="186"/>
    <x v="257"/>
    <s v="M"/>
    <x v="10"/>
    <x v="28"/>
    <x v="2"/>
    <s v="Chicken, Artichoke, Spinach, Garlic, Jalapeno Peppers, Fontina Cheese, Gouda Cheese"/>
    <n v="16.75"/>
    <n v="15"/>
  </r>
  <r>
    <n v="3465"/>
    <x v="261"/>
    <s v="calabrese_m"/>
    <n v="1"/>
    <x v="179"/>
    <x v="258"/>
    <s v="M"/>
    <x v="12"/>
    <x v="19"/>
    <x v="0"/>
    <s v="Nduja Salami, Pancetta, Tomatoes, Red Onions, Friggitello Peppers, Garlic"/>
    <n v="16.25"/>
    <n v="15"/>
  </r>
  <r>
    <n v="19142"/>
    <x v="262"/>
    <s v="southw_ckn_l"/>
    <n v="1"/>
    <x v="187"/>
    <x v="259"/>
    <s v="L"/>
    <x v="8"/>
    <x v="11"/>
    <x v="2"/>
    <s v="Chicken, Tomatoes, Red Peppers, Red Onions, Jalapeno Peppers, Corn, Cilantro, Chipotle Sauce"/>
    <n v="20.75"/>
    <n v="15"/>
  </r>
  <r>
    <n v="6052"/>
    <x v="263"/>
    <s v="pepperoni_s"/>
    <n v="1"/>
    <x v="161"/>
    <x v="260"/>
    <s v="S"/>
    <x v="20"/>
    <x v="2"/>
    <x v="1"/>
    <s v="Mozzarella Cheese, Pepperoni"/>
    <n v="9.75"/>
    <n v="15"/>
  </r>
  <r>
    <n v="30564"/>
    <x v="264"/>
    <s v="cali_ckn_l"/>
    <n v="1"/>
    <x v="188"/>
    <x v="261"/>
    <s v="L"/>
    <x v="8"/>
    <x v="28"/>
    <x v="2"/>
    <s v="Chicken, Artichoke, Spinach, Garlic, Jalapeno Peppers, Fontina Cheese, Gouda Cheese"/>
    <n v="20.75"/>
    <n v="15"/>
  </r>
  <r>
    <n v="41446"/>
    <x v="265"/>
    <s v="mexicana_m"/>
    <n v="1"/>
    <x v="177"/>
    <x v="261"/>
    <s v="M"/>
    <x v="4"/>
    <x v="29"/>
    <x v="3"/>
    <s v="Tomatoes, Red Peppers, Jalapeno Peppers, Red Onions, Cilantro, Corn, Chipotle Sauce, Garlic"/>
    <n v="16"/>
    <n v="15"/>
  </r>
  <r>
    <n v="47321"/>
    <x v="266"/>
    <s v="calabrese_s"/>
    <n v="1"/>
    <x v="111"/>
    <x v="262"/>
    <s v="S"/>
    <x v="18"/>
    <x v="19"/>
    <x v="0"/>
    <s v="Nduja Salami, Pancetta, Tomatoes, Red Onions, Friggitello Peppers, Garlic"/>
    <n v="12.25"/>
    <n v="15"/>
  </r>
  <r>
    <n v="17168"/>
    <x v="267"/>
    <s v="four_cheese_m"/>
    <n v="1"/>
    <x v="84"/>
    <x v="263"/>
    <s v="M"/>
    <x v="11"/>
    <x v="15"/>
    <x v="3"/>
    <s v="Ricotta Cheese, Gorgonzola Piccante Cheese, Mozzarella Cheese, Parmigiano Reggiano Cheese, Garlic"/>
    <n v="14.75"/>
    <n v="15"/>
  </r>
  <r>
    <n v="2658"/>
    <x v="268"/>
    <s v="ital_cpcllo_s"/>
    <n v="1"/>
    <x v="3"/>
    <x v="264"/>
    <s v="S"/>
    <x v="6"/>
    <x v="8"/>
    <x v="1"/>
    <s v="Capocollo, Red Peppers, Tomatoes, Goat Cheese, Garlic, Oregano"/>
    <n v="12"/>
    <n v="15"/>
  </r>
  <r>
    <n v="7536"/>
    <x v="269"/>
    <s v="calabrese_m"/>
    <n v="1"/>
    <x v="62"/>
    <x v="265"/>
    <s v="M"/>
    <x v="12"/>
    <x v="19"/>
    <x v="0"/>
    <s v="Nduja Salami, Pancetta, Tomatoes, Red Onions, Friggitello Peppers, Garlic"/>
    <n v="16.25"/>
    <n v="15"/>
  </r>
  <r>
    <n v="1993"/>
    <x v="270"/>
    <s v="mediterraneo_l"/>
    <n v="1"/>
    <x v="133"/>
    <x v="266"/>
    <s v="L"/>
    <x v="2"/>
    <x v="30"/>
    <x v="3"/>
    <s v="Spinach, Artichokes, Kalamata Olives, Sun-dried Tomatoes, Feta Cheese, Plum Tomatoes, Red Onions"/>
    <n v="20.25"/>
    <n v="15"/>
  </r>
  <r>
    <n v="11200"/>
    <x v="271"/>
    <s v="the_greek_xl"/>
    <n v="1"/>
    <x v="189"/>
    <x v="267"/>
    <s v="XL"/>
    <x v="16"/>
    <x v="26"/>
    <x v="1"/>
    <s v="Kalamata Olives, Feta Cheese, Tomatoes, Garlic, Beef Chuck Roast, Red Onions"/>
    <n v="25.5"/>
    <n v="15"/>
  </r>
  <r>
    <n v="44465"/>
    <x v="272"/>
    <s v="hawaiian_m"/>
    <n v="1"/>
    <x v="190"/>
    <x v="268"/>
    <s v="M"/>
    <x v="13"/>
    <x v="23"/>
    <x v="1"/>
    <s v="Sliced Ham, Pineapple, Mozzarella Cheese"/>
    <n v="13.25"/>
    <n v="15"/>
  </r>
  <r>
    <n v="11460"/>
    <x v="273"/>
    <s v="five_cheese_l"/>
    <n v="1"/>
    <x v="191"/>
    <x v="268"/>
    <s v="L"/>
    <x v="5"/>
    <x v="6"/>
    <x v="3"/>
    <s v="Mozzarella Cheese, Provolone Cheese, Smoked Gouda Cheese, Romano Cheese, Blue Cheese, Garlic"/>
    <n v="18.5"/>
    <n v="15"/>
  </r>
  <r>
    <n v="44466"/>
    <x v="272"/>
    <s v="mediterraneo_m"/>
    <n v="1"/>
    <x v="190"/>
    <x v="268"/>
    <s v="M"/>
    <x v="4"/>
    <x v="30"/>
    <x v="3"/>
    <s v="Spinach, Artichokes, Kalamata Olives, Sun-dried Tomatoes, Feta Cheese, Plum Tomatoes, Red Onions"/>
    <n v="16"/>
    <m/>
  </r>
  <r>
    <n v="43191"/>
    <x v="274"/>
    <s v="spicy_ital_s"/>
    <n v="1"/>
    <x v="192"/>
    <x v="269"/>
    <s v="S"/>
    <x v="0"/>
    <x v="1"/>
    <x v="0"/>
    <s v="Capocollo, Tomatoes, Goat Cheese, Artichokes, Peperoncini verdi, Garlic"/>
    <n v="12.5"/>
    <n v="15"/>
  </r>
  <r>
    <n v="4267"/>
    <x v="275"/>
    <s v="hawaiian_s"/>
    <n v="1"/>
    <x v="11"/>
    <x v="270"/>
    <s v="S"/>
    <x v="19"/>
    <x v="23"/>
    <x v="1"/>
    <s v="Sliced Ham, Pineapple, Mozzarella Cheese"/>
    <n v="10.5"/>
    <n v="15"/>
  </r>
  <r>
    <n v="37938"/>
    <x v="276"/>
    <s v="pepperoni_s"/>
    <n v="1"/>
    <x v="193"/>
    <x v="271"/>
    <s v="S"/>
    <x v="20"/>
    <x v="2"/>
    <x v="1"/>
    <s v="Mozzarella Cheese, Pepperoni"/>
    <n v="9.75"/>
    <n v="15"/>
  </r>
  <r>
    <n v="16674"/>
    <x v="277"/>
    <s v="spinach_supr_m"/>
    <n v="1"/>
    <x v="194"/>
    <x v="272"/>
    <s v="M"/>
    <x v="7"/>
    <x v="14"/>
    <x v="0"/>
    <s v="Spinach, Red Onions, Pepperoni, Tomatoes, Artichokes, Kalamata Olives, Garlic, Asiago Cheese"/>
    <n v="16.5"/>
    <n v="15"/>
  </r>
  <r>
    <n v="17758"/>
    <x v="278"/>
    <s v="classic_dlx_s"/>
    <n v="1"/>
    <x v="180"/>
    <x v="273"/>
    <s v="S"/>
    <x v="6"/>
    <x v="10"/>
    <x v="1"/>
    <s v="Pepperoni, Mushrooms, Red Onions, Red Peppers, Bacon"/>
    <n v="12"/>
    <n v="15"/>
  </r>
  <r>
    <n v="6055"/>
    <x v="279"/>
    <s v="spinach_fet_s"/>
    <n v="1"/>
    <x v="161"/>
    <x v="274"/>
    <s v="S"/>
    <x v="6"/>
    <x v="18"/>
    <x v="3"/>
    <s v="Spinach, Mushrooms, Red Onions, Feta Cheese, Garlic"/>
    <n v="12"/>
    <n v="15"/>
  </r>
  <r>
    <n v="3195"/>
    <x v="280"/>
    <s v="prsc_argla_l"/>
    <n v="1"/>
    <x v="175"/>
    <x v="275"/>
    <s v="L"/>
    <x v="8"/>
    <x v="21"/>
    <x v="0"/>
    <s v="Prosciutto di San Daniele, Arugula, Mozzarella Cheese"/>
    <n v="20.75"/>
    <n v="15"/>
  </r>
  <r>
    <n v="34710"/>
    <x v="281"/>
    <s v="pep_msh_pep_s"/>
    <n v="2"/>
    <x v="195"/>
    <x v="276"/>
    <s v="S"/>
    <x v="22"/>
    <x v="12"/>
    <x v="1"/>
    <s v="Pepperoni, Mushrooms, Green Peppers"/>
    <n v="22"/>
    <n v="15"/>
  </r>
  <r>
    <n v="39432"/>
    <x v="282"/>
    <s v="ital_supr_m"/>
    <n v="1"/>
    <x v="94"/>
    <x v="277"/>
    <s v="M"/>
    <x v="7"/>
    <x v="22"/>
    <x v="0"/>
    <s v="Calabrese Salami, Capocollo, Tomatoes, Red Onions, Green Olives, Garlic"/>
    <n v="16.5"/>
    <n v="15"/>
  </r>
  <r>
    <n v="24636"/>
    <x v="283"/>
    <s v="ital_supr_l"/>
    <n v="1"/>
    <x v="159"/>
    <x v="278"/>
    <s v="L"/>
    <x v="8"/>
    <x v="22"/>
    <x v="0"/>
    <s v="Calabrese Salami, Capocollo, Tomatoes, Red Onions, Green Olives, Garlic"/>
    <n v="20.75"/>
    <n v="15"/>
  </r>
  <r>
    <n v="36304"/>
    <x v="284"/>
    <s v="sicilian_l"/>
    <n v="1"/>
    <x v="196"/>
    <x v="279"/>
    <s v="L"/>
    <x v="2"/>
    <x v="3"/>
    <x v="0"/>
    <s v="Coarse Sicilian Salami, Tomatoes, Green Olives, Luganega Sausage, Onions, Garlic"/>
    <n v="20.25"/>
    <n v="15"/>
  </r>
  <r>
    <n v="37162"/>
    <x v="285"/>
    <s v="ital_supr_l"/>
    <n v="1"/>
    <x v="197"/>
    <x v="280"/>
    <s v="L"/>
    <x v="8"/>
    <x v="22"/>
    <x v="0"/>
    <s v="Calabrese Salami, Capocollo, Tomatoes, Red Onions, Green Olives, Garlic"/>
    <n v="20.75"/>
    <n v="15"/>
  </r>
  <r>
    <n v="34427"/>
    <x v="286"/>
    <s v="veggie_veg_l"/>
    <n v="1"/>
    <x v="198"/>
    <x v="281"/>
    <s v="L"/>
    <x v="2"/>
    <x v="5"/>
    <x v="3"/>
    <s v="Mushrooms, Tomatoes, Red Peppers, Green Peppers, Red Onions, Zucchini, Spinach, Garlic"/>
    <n v="20.25"/>
    <n v="15"/>
  </r>
  <r>
    <n v="10439"/>
    <x v="287"/>
    <s v="bbq_ckn_s"/>
    <n v="1"/>
    <x v="199"/>
    <x v="282"/>
    <s v="S"/>
    <x v="3"/>
    <x v="4"/>
    <x v="2"/>
    <s v="Barbecued Chicken, Red Peppers, Green Peppers, Tomatoes, Red Onions, Barbecue Sauce"/>
    <n v="12.75"/>
    <n v="15"/>
  </r>
  <r>
    <n v="16917"/>
    <x v="288"/>
    <s v="bbq_ckn_m"/>
    <n v="1"/>
    <x v="200"/>
    <x v="283"/>
    <s v="M"/>
    <x v="10"/>
    <x v="4"/>
    <x v="2"/>
    <s v="Barbecued Chicken, Red Peppers, Green Peppers, Tomatoes, Red Onions, Barbecue Sauce"/>
    <n v="16.75"/>
    <n v="15"/>
  </r>
  <r>
    <n v="22016"/>
    <x v="289"/>
    <s v="ital_supr_l"/>
    <n v="1"/>
    <x v="79"/>
    <x v="284"/>
    <s v="L"/>
    <x v="8"/>
    <x v="22"/>
    <x v="0"/>
    <s v="Calabrese Salami, Capocollo, Tomatoes, Red Onions, Green Olives, Garlic"/>
    <n v="20.75"/>
    <n v="15"/>
  </r>
  <r>
    <n v="38358"/>
    <x v="290"/>
    <s v="ckn_pesto_s"/>
    <n v="1"/>
    <x v="45"/>
    <x v="285"/>
    <s v="S"/>
    <x v="3"/>
    <x v="25"/>
    <x v="2"/>
    <s v="Chicken, Tomatoes, Red Peppers, Spinach, Garlic, Pesto Sauce"/>
    <n v="12.75"/>
    <n v="15"/>
  </r>
  <r>
    <n v="41302"/>
    <x v="291"/>
    <s v="calabrese_l"/>
    <n v="1"/>
    <x v="201"/>
    <x v="286"/>
    <s v="L"/>
    <x v="2"/>
    <x v="19"/>
    <x v="0"/>
    <s v="Nduja Salami, Pancetta, Tomatoes, Red Onions, Friggitello Peppers, Garlic"/>
    <n v="20.25"/>
    <n v="15"/>
  </r>
  <r>
    <n v="35537"/>
    <x v="292"/>
    <s v="five_cheese_l"/>
    <n v="1"/>
    <x v="202"/>
    <x v="287"/>
    <s v="L"/>
    <x v="5"/>
    <x v="6"/>
    <x v="3"/>
    <s v="Mozzarella Cheese, Provolone Cheese, Smoked Gouda Cheese, Romano Cheese, Blue Cheese, Garlic"/>
    <n v="18.5"/>
    <n v="15"/>
  </r>
  <r>
    <n v="7048"/>
    <x v="293"/>
    <s v="spicy_ital_l"/>
    <n v="1"/>
    <x v="174"/>
    <x v="288"/>
    <s v="L"/>
    <x v="8"/>
    <x v="1"/>
    <x v="0"/>
    <s v="Capocollo, Tomatoes, Goat Cheese, Artichokes, Peperoncini verdi, Garlic"/>
    <n v="20.75"/>
    <n v="15"/>
  </r>
  <r>
    <n v="12173"/>
    <x v="294"/>
    <s v="thai_ckn_l"/>
    <n v="1"/>
    <x v="203"/>
    <x v="289"/>
    <s v="L"/>
    <x v="8"/>
    <x v="16"/>
    <x v="2"/>
    <s v="Chicken, Pineapple, Tomatoes, Red Peppers, Thai Sweet Chilli Sauce"/>
    <n v="20.75"/>
    <n v="15"/>
  </r>
  <r>
    <n v="41883"/>
    <x v="295"/>
    <s v="napolitana_s"/>
    <n v="1"/>
    <x v="204"/>
    <x v="290"/>
    <s v="S"/>
    <x v="6"/>
    <x v="20"/>
    <x v="1"/>
    <s v="Tomatoes, Anchovies, Green Olives, Red Onions, Garlic"/>
    <n v="12"/>
    <n v="15"/>
  </r>
  <r>
    <n v="25582"/>
    <x v="296"/>
    <s v="cali_ckn_m"/>
    <n v="1"/>
    <x v="205"/>
    <x v="291"/>
    <s v="M"/>
    <x v="10"/>
    <x v="28"/>
    <x v="2"/>
    <s v="Chicken, Artichoke, Spinach, Garlic, Jalapeno Peppers, Fontina Cheese, Gouda Cheese"/>
    <n v="16.75"/>
    <n v="15"/>
  </r>
  <r>
    <n v="44024"/>
    <x v="297"/>
    <s v="veggie_veg_l"/>
    <n v="1"/>
    <x v="167"/>
    <x v="292"/>
    <s v="L"/>
    <x v="2"/>
    <x v="5"/>
    <x v="3"/>
    <s v="Mushrooms, Tomatoes, Red Peppers, Green Peppers, Red Onions, Zucchini, Spinach, Garlic"/>
    <n v="20.25"/>
    <n v="15"/>
  </r>
  <r>
    <n v="23702"/>
    <x v="298"/>
    <s v="hawaiian_s"/>
    <n v="1"/>
    <x v="38"/>
    <x v="293"/>
    <s v="S"/>
    <x v="19"/>
    <x v="23"/>
    <x v="1"/>
    <s v="Sliced Ham, Pineapple, Mozzarella Cheese"/>
    <n v="10.5"/>
    <n v="15"/>
  </r>
  <r>
    <n v="33860"/>
    <x v="299"/>
    <s v="veggie_veg_m"/>
    <n v="1"/>
    <x v="55"/>
    <x v="294"/>
    <s v="M"/>
    <x v="4"/>
    <x v="5"/>
    <x v="3"/>
    <s v="Mushrooms, Tomatoes, Red Peppers, Green Peppers, Red Onions, Zucchini, Spinach, Garlic"/>
    <n v="16"/>
    <n v="15"/>
  </r>
  <r>
    <n v="414"/>
    <x v="300"/>
    <s v="cali_ckn_m"/>
    <n v="1"/>
    <x v="147"/>
    <x v="295"/>
    <s v="M"/>
    <x v="10"/>
    <x v="28"/>
    <x v="2"/>
    <s v="Chicken, Artichoke, Spinach, Garlic, Jalapeno Peppers, Fontina Cheese, Gouda Cheese"/>
    <n v="16.75"/>
    <n v="15"/>
  </r>
  <r>
    <n v="9728"/>
    <x v="301"/>
    <s v="pepperoni_m"/>
    <n v="1"/>
    <x v="53"/>
    <x v="296"/>
    <s v="M"/>
    <x v="0"/>
    <x v="2"/>
    <x v="1"/>
    <s v="Mozzarella Cheese, Pepperoni"/>
    <n v="12.5"/>
    <n v="15"/>
  </r>
  <r>
    <n v="11210"/>
    <x v="302"/>
    <s v="ital_supr_l"/>
    <n v="1"/>
    <x v="189"/>
    <x v="297"/>
    <s v="L"/>
    <x v="8"/>
    <x v="22"/>
    <x v="0"/>
    <s v="Calabrese Salami, Capocollo, Tomatoes, Red Onions, Green Olives, Garlic"/>
    <n v="20.75"/>
    <n v="15"/>
  </r>
  <r>
    <n v="25328"/>
    <x v="303"/>
    <s v="veggie_veg_l"/>
    <n v="1"/>
    <x v="206"/>
    <x v="298"/>
    <s v="L"/>
    <x v="2"/>
    <x v="5"/>
    <x v="3"/>
    <s v="Mushrooms, Tomatoes, Red Peppers, Green Peppers, Red Onions, Zucchini, Spinach, Garlic"/>
    <n v="20.25"/>
    <n v="15"/>
  </r>
  <r>
    <n v="34143"/>
    <x v="304"/>
    <s v="southw_ckn_l"/>
    <n v="1"/>
    <x v="7"/>
    <x v="299"/>
    <s v="L"/>
    <x v="8"/>
    <x v="11"/>
    <x v="2"/>
    <s v="Chicken, Tomatoes, Red Peppers, Red Onions, Jalapeno Peppers, Corn, Cilantro, Chipotle Sauce"/>
    <n v="20.75"/>
    <n v="15"/>
  </r>
  <r>
    <n v="39707"/>
    <x v="305"/>
    <s v="thai_ckn_l"/>
    <n v="1"/>
    <x v="113"/>
    <x v="300"/>
    <s v="L"/>
    <x v="8"/>
    <x v="16"/>
    <x v="2"/>
    <s v="Chicken, Pineapple, Tomatoes, Red Peppers, Thai Sweet Chilli Sauce"/>
    <n v="20.75"/>
    <n v="15"/>
  </r>
  <r>
    <n v="6223"/>
    <x v="306"/>
    <s v="classic_dlx_s"/>
    <n v="1"/>
    <x v="207"/>
    <x v="301"/>
    <s v="S"/>
    <x v="6"/>
    <x v="10"/>
    <x v="1"/>
    <s v="Pepperoni, Mushrooms, Red Onions, Red Peppers, Bacon"/>
    <n v="12"/>
    <n v="15"/>
  </r>
  <r>
    <n v="19949"/>
    <x v="307"/>
    <s v="five_cheese_l"/>
    <n v="1"/>
    <x v="8"/>
    <x v="302"/>
    <s v="L"/>
    <x v="5"/>
    <x v="6"/>
    <x v="3"/>
    <s v="Mozzarella Cheese, Provolone Cheese, Smoked Gouda Cheese, Romano Cheese, Blue Cheese, Garlic"/>
    <n v="18.5"/>
    <n v="15"/>
  </r>
  <r>
    <n v="11906"/>
    <x v="308"/>
    <s v="prsc_argla_m"/>
    <n v="1"/>
    <x v="157"/>
    <x v="303"/>
    <s v="M"/>
    <x v="7"/>
    <x v="21"/>
    <x v="0"/>
    <s v="Prosciutto di San Daniele, Arugula, Mozzarella Cheese"/>
    <n v="16.5"/>
    <n v="15"/>
  </r>
  <r>
    <n v="22928"/>
    <x v="309"/>
    <s v="soppressata_s"/>
    <n v="1"/>
    <x v="172"/>
    <x v="304"/>
    <s v="S"/>
    <x v="0"/>
    <x v="24"/>
    <x v="0"/>
    <s v="Soppressata Salami, Fontina Cheese, Mozzarella Cheese, Mushrooms, Garlic"/>
    <n v="12.5"/>
    <n v="15"/>
  </r>
  <r>
    <n v="42545"/>
    <x v="310"/>
    <s v="bbq_ckn_l"/>
    <n v="1"/>
    <x v="208"/>
    <x v="305"/>
    <s v="L"/>
    <x v="8"/>
    <x v="4"/>
    <x v="2"/>
    <s v="Barbecued Chicken, Red Peppers, Green Peppers, Tomatoes, Red Onions, Barbecue Sauce"/>
    <n v="20.75"/>
    <n v="15"/>
  </r>
  <r>
    <n v="7688"/>
    <x v="311"/>
    <s v="prsc_argla_m"/>
    <n v="2"/>
    <x v="209"/>
    <x v="306"/>
    <s v="M"/>
    <x v="7"/>
    <x v="21"/>
    <x v="0"/>
    <s v="Prosciutto di San Daniele, Arugula, Mozzarella Cheese"/>
    <n v="33"/>
    <n v="15"/>
  </r>
  <r>
    <n v="40207"/>
    <x v="312"/>
    <s v="mexicana_m"/>
    <n v="1"/>
    <x v="102"/>
    <x v="307"/>
    <s v="M"/>
    <x v="4"/>
    <x v="29"/>
    <x v="3"/>
    <s v="Tomatoes, Red Peppers, Jalapeno Peppers, Red Onions, Cilantro, Corn, Chipotle Sauce, Garlic"/>
    <n v="16"/>
    <n v="15"/>
  </r>
  <r>
    <n v="807"/>
    <x v="313"/>
    <s v="big_meat_s"/>
    <n v="1"/>
    <x v="144"/>
    <x v="308"/>
    <s v="S"/>
    <x v="6"/>
    <x v="17"/>
    <x v="1"/>
    <s v="Bacon, Pepperoni, Italian Sausage, Chorizo Sausage"/>
    <n v="12"/>
    <n v="15"/>
  </r>
  <r>
    <n v="34294"/>
    <x v="314"/>
    <s v="four_cheese_l"/>
    <n v="1"/>
    <x v="16"/>
    <x v="309"/>
    <s v="L"/>
    <x v="17"/>
    <x v="15"/>
    <x v="3"/>
    <s v="Ricotta Cheese, Gorgonzola Piccante Cheese, Mozzarella Cheese, Parmigiano Reggiano Cheese, Garlic"/>
    <n v="17.95"/>
    <n v="15"/>
  </r>
  <r>
    <n v="25591"/>
    <x v="315"/>
    <s v="prsc_argla_l"/>
    <n v="1"/>
    <x v="205"/>
    <x v="310"/>
    <s v="L"/>
    <x v="8"/>
    <x v="21"/>
    <x v="0"/>
    <s v="Prosciutto di San Daniele, Arugula, Mozzarella Cheese"/>
    <n v="20.75"/>
    <n v="15"/>
  </r>
  <r>
    <n v="25723"/>
    <x v="316"/>
    <s v="five_cheese_l"/>
    <n v="1"/>
    <x v="34"/>
    <x v="311"/>
    <s v="L"/>
    <x v="5"/>
    <x v="6"/>
    <x v="3"/>
    <s v="Mozzarella Cheese, Provolone Cheese, Smoked Gouda Cheese, Romano Cheese, Blue Cheese, Garlic"/>
    <n v="18.5"/>
    <n v="15"/>
  </r>
  <r>
    <n v="23851"/>
    <x v="317"/>
    <s v="hawaiian_l"/>
    <n v="1"/>
    <x v="210"/>
    <x v="312"/>
    <s v="L"/>
    <x v="7"/>
    <x v="23"/>
    <x v="1"/>
    <s v="Sliced Ham, Pineapple, Mozzarella Cheese"/>
    <n v="16.5"/>
    <n v="15"/>
  </r>
  <r>
    <n v="32920"/>
    <x v="318"/>
    <s v="ital_supr_l"/>
    <n v="1"/>
    <x v="176"/>
    <x v="313"/>
    <s v="L"/>
    <x v="8"/>
    <x v="22"/>
    <x v="0"/>
    <s v="Calabrese Salami, Capocollo, Tomatoes, Red Onions, Green Olives, Garlic"/>
    <n v="20.75"/>
    <n v="15"/>
  </r>
  <r>
    <n v="46658"/>
    <x v="319"/>
    <s v="thai_ckn_l"/>
    <n v="1"/>
    <x v="5"/>
    <x v="314"/>
    <s v="L"/>
    <x v="8"/>
    <x v="16"/>
    <x v="2"/>
    <s v="Chicken, Pineapple, Tomatoes, Red Peppers, Thai Sweet Chilli Sauce"/>
    <n v="20.75"/>
    <n v="15"/>
  </r>
  <r>
    <n v="47843"/>
    <x v="320"/>
    <s v="mexicana_l"/>
    <n v="2"/>
    <x v="211"/>
    <x v="315"/>
    <s v="L"/>
    <x v="2"/>
    <x v="29"/>
    <x v="3"/>
    <s v="Tomatoes, Red Peppers, Jalapeno Peppers, Red Onions, Cilantro, Corn, Chipotle Sauce, Garlic"/>
    <n v="40.5"/>
    <n v="15"/>
  </r>
  <r>
    <n v="23706"/>
    <x v="321"/>
    <s v="bbq_ckn_m"/>
    <n v="1"/>
    <x v="38"/>
    <x v="316"/>
    <s v="M"/>
    <x v="10"/>
    <x v="4"/>
    <x v="2"/>
    <s v="Barbecued Chicken, Red Peppers, Green Peppers, Tomatoes, Red Onions, Barbecue Sauce"/>
    <n v="16.75"/>
    <n v="15"/>
  </r>
  <r>
    <n v="14553"/>
    <x v="322"/>
    <s v="ital_supr_l"/>
    <n v="1"/>
    <x v="42"/>
    <x v="317"/>
    <s v="L"/>
    <x v="8"/>
    <x v="22"/>
    <x v="0"/>
    <s v="Calabrese Salami, Capocollo, Tomatoes, Red Onions, Green Olives, Garlic"/>
    <n v="20.75"/>
    <n v="15"/>
  </r>
  <r>
    <n v="42689"/>
    <x v="323"/>
    <s v="hawaiian_m"/>
    <n v="1"/>
    <x v="116"/>
    <x v="318"/>
    <s v="M"/>
    <x v="13"/>
    <x v="23"/>
    <x v="1"/>
    <s v="Sliced Ham, Pineapple, Mozzarella Cheese"/>
    <n v="13.25"/>
    <n v="15"/>
  </r>
  <r>
    <n v="28703"/>
    <x v="324"/>
    <s v="spinach_supr_s"/>
    <n v="1"/>
    <x v="100"/>
    <x v="319"/>
    <s v="S"/>
    <x v="0"/>
    <x v="14"/>
    <x v="0"/>
    <s v="Spinach, Red Onions, Pepperoni, Tomatoes, Artichokes, Kalamata Olives, Garlic, Asiago Cheese"/>
    <n v="12.5"/>
    <n v="15"/>
  </r>
  <r>
    <n v="33187"/>
    <x v="325"/>
    <s v="mexicana_m"/>
    <n v="1"/>
    <x v="143"/>
    <x v="320"/>
    <s v="M"/>
    <x v="4"/>
    <x v="29"/>
    <x v="3"/>
    <s v="Tomatoes, Red Peppers, Jalapeno Peppers, Red Onions, Cilantro, Corn, Chipotle Sauce, Garlic"/>
    <n v="16"/>
    <n v="15"/>
  </r>
  <r>
    <n v="29862"/>
    <x v="326"/>
    <s v="ital_supr_l"/>
    <n v="1"/>
    <x v="212"/>
    <x v="321"/>
    <s v="L"/>
    <x v="8"/>
    <x v="22"/>
    <x v="0"/>
    <s v="Calabrese Salami, Capocollo, Tomatoes, Red Onions, Green Olives, Garlic"/>
    <n v="20.75"/>
    <n v="15"/>
  </r>
  <r>
    <n v="35925"/>
    <x v="327"/>
    <s v="ital_cpcllo_l"/>
    <n v="1"/>
    <x v="213"/>
    <x v="322"/>
    <s v="L"/>
    <x v="14"/>
    <x v="8"/>
    <x v="1"/>
    <s v="Capocollo, Red Peppers, Tomatoes, Goat Cheese, Garlic, Oregano"/>
    <n v="20.5"/>
    <n v="15"/>
  </r>
  <r>
    <n v="22556"/>
    <x v="328"/>
    <s v="prsc_argla_l"/>
    <n v="1"/>
    <x v="214"/>
    <x v="323"/>
    <s v="L"/>
    <x v="8"/>
    <x v="21"/>
    <x v="0"/>
    <s v="Prosciutto di San Daniele, Arugula, Mozzarella Cheese"/>
    <n v="20.75"/>
    <n v="15"/>
  </r>
  <r>
    <n v="17783"/>
    <x v="329"/>
    <s v="green_garden_l"/>
    <n v="1"/>
    <x v="180"/>
    <x v="324"/>
    <s v="L"/>
    <x v="2"/>
    <x v="7"/>
    <x v="3"/>
    <s v="Spinach, Mushrooms, Tomatoes, Green Olives, Feta Cheese"/>
    <n v="20.25"/>
    <n v="15"/>
  </r>
  <r>
    <n v="15492"/>
    <x v="330"/>
    <s v="mediterraneo_l"/>
    <n v="1"/>
    <x v="215"/>
    <x v="325"/>
    <s v="L"/>
    <x v="2"/>
    <x v="30"/>
    <x v="3"/>
    <s v="Spinach, Artichokes, Kalamata Olives, Sun-dried Tomatoes, Feta Cheese, Plum Tomatoes, Red Onions"/>
    <n v="20.25"/>
    <n v="15"/>
  </r>
  <r>
    <n v="27227"/>
    <x v="331"/>
    <s v="ckn_pesto_s"/>
    <n v="1"/>
    <x v="112"/>
    <x v="326"/>
    <s v="S"/>
    <x v="3"/>
    <x v="25"/>
    <x v="2"/>
    <s v="Chicken, Tomatoes, Red Peppers, Spinach, Garlic, Pesto Sauce"/>
    <n v="12.75"/>
    <n v="15"/>
  </r>
  <r>
    <n v="7834"/>
    <x v="332"/>
    <s v="big_meat_s"/>
    <n v="1"/>
    <x v="131"/>
    <x v="327"/>
    <s v="S"/>
    <x v="6"/>
    <x v="17"/>
    <x v="1"/>
    <s v="Bacon, Pepperoni, Italian Sausage, Chorizo Sausage"/>
    <n v="12"/>
    <n v="15"/>
  </r>
  <r>
    <n v="33990"/>
    <x v="333"/>
    <s v="four_cheese_l"/>
    <n v="1"/>
    <x v="59"/>
    <x v="328"/>
    <s v="L"/>
    <x v="17"/>
    <x v="15"/>
    <x v="3"/>
    <s v="Ricotta Cheese, Gorgonzola Piccante Cheese, Mozzarella Cheese, Parmigiano Reggiano Cheese, Garlic"/>
    <n v="17.95"/>
    <n v="15"/>
  </r>
  <r>
    <n v="42555"/>
    <x v="334"/>
    <s v="ckn_pesto_s"/>
    <n v="1"/>
    <x v="208"/>
    <x v="329"/>
    <s v="S"/>
    <x v="3"/>
    <x v="25"/>
    <x v="2"/>
    <s v="Chicken, Tomatoes, Red Peppers, Spinach, Garlic, Pesto Sauce"/>
    <n v="12.75"/>
    <n v="15"/>
  </r>
  <r>
    <n v="42014"/>
    <x v="335"/>
    <s v="ital_veggie_l"/>
    <n v="1"/>
    <x v="216"/>
    <x v="330"/>
    <s v="L"/>
    <x v="23"/>
    <x v="9"/>
    <x v="3"/>
    <s v="Eggplant, Artichokes, Tomatoes, Zucchini, Red Peppers, Garlic, Pesto Sauce"/>
    <n v="21"/>
    <n v="15"/>
  </r>
  <r>
    <n v="42784"/>
    <x v="336"/>
    <s v="spicy_ital_l"/>
    <n v="1"/>
    <x v="40"/>
    <x v="331"/>
    <s v="L"/>
    <x v="8"/>
    <x v="1"/>
    <x v="0"/>
    <s v="Capocollo, Tomatoes, Goat Cheese, Artichokes, Peperoncini verdi, Garlic"/>
    <n v="20.75"/>
    <n v="15"/>
  </r>
  <r>
    <n v="37950"/>
    <x v="337"/>
    <s v="peppr_salami_l"/>
    <n v="1"/>
    <x v="193"/>
    <x v="332"/>
    <s v="L"/>
    <x v="8"/>
    <x v="0"/>
    <x v="0"/>
    <s v="Genoa Salami, Capocollo, Pepperoni, Tomatoes, Asiago Cheese, Garlic"/>
    <n v="20.75"/>
    <n v="15"/>
  </r>
  <r>
    <n v="2128"/>
    <x v="338"/>
    <s v="pepperoni_l"/>
    <n v="1"/>
    <x v="160"/>
    <x v="333"/>
    <s v="L"/>
    <x v="1"/>
    <x v="2"/>
    <x v="1"/>
    <s v="Mozzarella Cheese, Pepperoni"/>
    <n v="15.25"/>
    <n v="15"/>
  </r>
  <r>
    <n v="9222"/>
    <x v="339"/>
    <s v="peppr_salami_m"/>
    <n v="1"/>
    <x v="217"/>
    <x v="334"/>
    <s v="M"/>
    <x v="7"/>
    <x v="0"/>
    <x v="0"/>
    <s v="Genoa Salami, Capocollo, Pepperoni, Tomatoes, Asiago Cheese, Garlic"/>
    <n v="16.5"/>
    <n v="15"/>
  </r>
  <r>
    <n v="35278"/>
    <x v="340"/>
    <s v="ital_veggie_l"/>
    <n v="1"/>
    <x v="169"/>
    <x v="335"/>
    <s v="L"/>
    <x v="23"/>
    <x v="9"/>
    <x v="3"/>
    <s v="Eggplant, Artichokes, Tomatoes, Zucchini, Red Peppers, Garlic, Pesto Sauce"/>
    <n v="21"/>
    <n v="15"/>
  </r>
  <r>
    <n v="17645"/>
    <x v="341"/>
    <s v="pepperoni_l"/>
    <n v="1"/>
    <x v="186"/>
    <x v="336"/>
    <s v="L"/>
    <x v="1"/>
    <x v="2"/>
    <x v="1"/>
    <s v="Mozzarella Cheese, Pepperoni"/>
    <n v="15.25"/>
    <n v="15"/>
  </r>
  <r>
    <n v="23204"/>
    <x v="342"/>
    <s v="sicilian_m"/>
    <n v="1"/>
    <x v="218"/>
    <x v="337"/>
    <s v="M"/>
    <x v="12"/>
    <x v="3"/>
    <x v="0"/>
    <s v="Coarse Sicilian Salami, Tomatoes, Green Olives, Luganega Sausage, Onions, Garlic"/>
    <n v="16.25"/>
    <n v="15"/>
  </r>
  <r>
    <n v="2802"/>
    <x v="343"/>
    <s v="thai_ckn_s"/>
    <n v="1"/>
    <x v="219"/>
    <x v="338"/>
    <s v="S"/>
    <x v="3"/>
    <x v="16"/>
    <x v="2"/>
    <s v="Chicken, Pineapple, Tomatoes, Red Peppers, Thai Sweet Chilli Sauce"/>
    <n v="12.75"/>
    <n v="15"/>
  </r>
  <r>
    <n v="5273"/>
    <x v="344"/>
    <s v="classic_dlx_s"/>
    <n v="1"/>
    <x v="153"/>
    <x v="339"/>
    <s v="S"/>
    <x v="6"/>
    <x v="10"/>
    <x v="1"/>
    <s v="Pepperoni, Mushrooms, Red Onions, Red Peppers, Bacon"/>
    <n v="12"/>
    <n v="15"/>
  </r>
  <r>
    <n v="18210"/>
    <x v="345"/>
    <s v="soppressata_l"/>
    <n v="1"/>
    <x v="158"/>
    <x v="340"/>
    <s v="L"/>
    <x v="8"/>
    <x v="24"/>
    <x v="0"/>
    <s v="Soppressata Salami, Fontina Cheese, Mozzarella Cheese, Mushrooms, Garlic"/>
    <n v="20.75"/>
    <n v="15"/>
  </r>
  <r>
    <n v="17927"/>
    <x v="346"/>
    <s v="spicy_ital_l"/>
    <n v="1"/>
    <x v="28"/>
    <x v="341"/>
    <s v="L"/>
    <x v="8"/>
    <x v="1"/>
    <x v="0"/>
    <s v="Capocollo, Tomatoes, Goat Cheese, Artichokes, Peperoncini verdi, Garlic"/>
    <n v="20.75"/>
    <n v="15"/>
  </r>
  <r>
    <n v="36612"/>
    <x v="347"/>
    <s v="brie_carre_s"/>
    <n v="1"/>
    <x v="19"/>
    <x v="342"/>
    <s v="S"/>
    <x v="15"/>
    <x v="27"/>
    <x v="0"/>
    <s v="Brie Carre Cheese, Prosciutto, Caramelized Onions, Pears, Thyme, Garlic"/>
    <n v="23.65"/>
    <n v="15"/>
  </r>
  <r>
    <n v="4605"/>
    <x v="348"/>
    <s v="the_greek_s"/>
    <n v="1"/>
    <x v="123"/>
    <x v="343"/>
    <s v="S"/>
    <x v="6"/>
    <x v="26"/>
    <x v="1"/>
    <s v="Kalamata Olives, Feta Cheese, Tomatoes, Garlic, Beef Chuck Roast, Red Onions"/>
    <n v="12"/>
    <n v="15"/>
  </r>
  <r>
    <n v="39012"/>
    <x v="349"/>
    <s v="four_cheese_l"/>
    <n v="1"/>
    <x v="220"/>
    <x v="344"/>
    <s v="L"/>
    <x v="17"/>
    <x v="15"/>
    <x v="3"/>
    <s v="Ricotta Cheese, Gorgonzola Piccante Cheese, Mozzarella Cheese, Parmigiano Reggiano Cheese, Garlic"/>
    <n v="17.95"/>
    <n v="15"/>
  </r>
  <r>
    <n v="45113"/>
    <x v="350"/>
    <s v="cali_ckn_m"/>
    <n v="1"/>
    <x v="221"/>
    <x v="345"/>
    <s v="M"/>
    <x v="10"/>
    <x v="28"/>
    <x v="2"/>
    <s v="Chicken, Artichoke, Spinach, Garlic, Jalapeno Peppers, Fontina Cheese, Gouda Cheese"/>
    <n v="16.75"/>
    <n v="15"/>
  </r>
  <r>
    <n v="44050"/>
    <x v="351"/>
    <s v="pepperoni_m"/>
    <n v="1"/>
    <x v="167"/>
    <x v="346"/>
    <s v="M"/>
    <x v="0"/>
    <x v="2"/>
    <x v="1"/>
    <s v="Mozzarella Cheese, Pepperoni"/>
    <n v="12.5"/>
    <n v="15"/>
  </r>
  <r>
    <n v="10029"/>
    <x v="352"/>
    <s v="classic_dlx_l"/>
    <n v="1"/>
    <x v="115"/>
    <x v="347"/>
    <s v="L"/>
    <x v="14"/>
    <x v="10"/>
    <x v="1"/>
    <s v="Pepperoni, Mushrooms, Red Onions, Red Peppers, Bacon"/>
    <n v="20.5"/>
    <n v="15"/>
  </r>
  <r>
    <n v="14818"/>
    <x v="353"/>
    <s v="five_cheese_l"/>
    <n v="1"/>
    <x v="222"/>
    <x v="348"/>
    <s v="L"/>
    <x v="5"/>
    <x v="6"/>
    <x v="3"/>
    <s v="Mozzarella Cheese, Provolone Cheese, Smoked Gouda Cheese, Romano Cheese, Blue Cheese, Garlic"/>
    <n v="18.5"/>
    <n v="15"/>
  </r>
  <r>
    <n v="9088"/>
    <x v="354"/>
    <s v="thai_ckn_s"/>
    <n v="1"/>
    <x v="223"/>
    <x v="349"/>
    <s v="S"/>
    <x v="3"/>
    <x v="16"/>
    <x v="2"/>
    <s v="Chicken, Pineapple, Tomatoes, Red Peppers, Thai Sweet Chilli Sauce"/>
    <n v="12.75"/>
    <n v="15"/>
  </r>
  <r>
    <n v="41161"/>
    <x v="355"/>
    <s v="five_cheese_l"/>
    <n v="1"/>
    <x v="224"/>
    <x v="350"/>
    <s v="L"/>
    <x v="5"/>
    <x v="6"/>
    <x v="3"/>
    <s v="Mozzarella Cheese, Provolone Cheese, Smoked Gouda Cheese, Romano Cheese, Blue Cheese, Garlic"/>
    <n v="18.5"/>
    <n v="15"/>
  </r>
  <r>
    <n v="21761"/>
    <x v="356"/>
    <s v="veggie_veg_l"/>
    <n v="1"/>
    <x v="225"/>
    <x v="351"/>
    <s v="L"/>
    <x v="2"/>
    <x v="5"/>
    <x v="3"/>
    <s v="Mushrooms, Tomatoes, Red Peppers, Green Peppers, Red Onions, Zucchini, Spinach, Garlic"/>
    <n v="20.25"/>
    <n v="15"/>
  </r>
  <r>
    <n v="15220"/>
    <x v="357"/>
    <s v="spinach_fet_m"/>
    <n v="1"/>
    <x v="226"/>
    <x v="352"/>
    <s v="M"/>
    <x v="4"/>
    <x v="18"/>
    <x v="3"/>
    <s v="Spinach, Mushrooms, Red Onions, Feta Cheese, Garlic"/>
    <n v="16"/>
    <n v="15"/>
  </r>
  <r>
    <n v="18070"/>
    <x v="358"/>
    <s v="spinach_fet_l"/>
    <n v="1"/>
    <x v="227"/>
    <x v="353"/>
    <s v="L"/>
    <x v="2"/>
    <x v="18"/>
    <x v="3"/>
    <s v="Spinach, Mushrooms, Red Onions, Feta Cheese, Garlic"/>
    <n v="20.25"/>
    <n v="15"/>
  </r>
  <r>
    <n v="45000"/>
    <x v="359"/>
    <s v="thai_ckn_l"/>
    <n v="1"/>
    <x v="165"/>
    <x v="354"/>
    <s v="L"/>
    <x v="8"/>
    <x v="16"/>
    <x v="2"/>
    <s v="Chicken, Pineapple, Tomatoes, Red Peppers, Thai Sweet Chilli Sauce"/>
    <n v="20.75"/>
    <n v="15"/>
  </r>
  <r>
    <n v="34725"/>
    <x v="360"/>
    <s v="ckn_pesto_s"/>
    <n v="1"/>
    <x v="195"/>
    <x v="355"/>
    <s v="S"/>
    <x v="3"/>
    <x v="25"/>
    <x v="2"/>
    <s v="Chicken, Tomatoes, Red Peppers, Spinach, Garlic, Pesto Sauce"/>
    <n v="12.75"/>
    <n v="15"/>
  </r>
  <r>
    <n v="36942"/>
    <x v="361"/>
    <s v="spinach_fet_s"/>
    <n v="1"/>
    <x v="46"/>
    <x v="356"/>
    <s v="S"/>
    <x v="6"/>
    <x v="18"/>
    <x v="3"/>
    <s v="Spinach, Mushrooms, Red Onions, Feta Cheese, Garlic"/>
    <n v="12"/>
    <n v="15"/>
  </r>
  <r>
    <n v="8924"/>
    <x v="362"/>
    <s v="sicilian_s"/>
    <n v="1"/>
    <x v="228"/>
    <x v="357"/>
    <s v="S"/>
    <x v="18"/>
    <x v="3"/>
    <x v="0"/>
    <s v="Coarse Sicilian Salami, Tomatoes, Green Olives, Luganega Sausage, Onions, Garlic"/>
    <n v="12.25"/>
    <m/>
  </r>
  <r>
    <n v="8923"/>
    <x v="362"/>
    <s v="green_garden_s"/>
    <n v="1"/>
    <x v="228"/>
    <x v="357"/>
    <s v="S"/>
    <x v="6"/>
    <x v="7"/>
    <x v="3"/>
    <s v="Spinach, Mushrooms, Tomatoes, Green Olives, Feta Cheese"/>
    <n v="12"/>
    <n v="15"/>
  </r>
  <r>
    <n v="2132"/>
    <x v="363"/>
    <s v="spicy_ital_l"/>
    <n v="1"/>
    <x v="160"/>
    <x v="358"/>
    <s v="L"/>
    <x v="8"/>
    <x v="1"/>
    <x v="0"/>
    <s v="Capocollo, Tomatoes, Goat Cheese, Artichokes, Peperoncini verdi, Garlic"/>
    <n v="20.75"/>
    <n v="15"/>
  </r>
  <r>
    <n v="39729"/>
    <x v="364"/>
    <s v="spinach_supr_m"/>
    <n v="1"/>
    <x v="113"/>
    <x v="359"/>
    <s v="M"/>
    <x v="7"/>
    <x v="14"/>
    <x v="0"/>
    <s v="Spinach, Red Onions, Pepperoni, Tomatoes, Artichokes, Kalamata Olives, Garlic, Asiago Cheese"/>
    <n v="16.5"/>
    <n v="15"/>
  </r>
  <r>
    <n v="28970"/>
    <x v="365"/>
    <s v="cali_ckn_s"/>
    <n v="1"/>
    <x v="155"/>
    <x v="360"/>
    <s v="S"/>
    <x v="3"/>
    <x v="28"/>
    <x v="2"/>
    <s v="Chicken, Artichoke, Spinach, Garlic, Jalapeno Peppers, Fontina Cheese, Gouda Cheese"/>
    <n v="12.75"/>
    <n v="15"/>
  </r>
  <r>
    <n v="32547"/>
    <x v="366"/>
    <s v="calabrese_m"/>
    <n v="1"/>
    <x v="229"/>
    <x v="361"/>
    <s v="M"/>
    <x v="12"/>
    <x v="19"/>
    <x v="0"/>
    <s v="Nduja Salami, Pancetta, Tomatoes, Red Onions, Friggitello Peppers, Garlic"/>
    <n v="16.25"/>
    <n v="15"/>
  </r>
  <r>
    <n v="15900"/>
    <x v="367"/>
    <s v="bbq_ckn_l"/>
    <n v="1"/>
    <x v="98"/>
    <x v="362"/>
    <s v="L"/>
    <x v="8"/>
    <x v="4"/>
    <x v="2"/>
    <s v="Barbecued Chicken, Red Peppers, Green Peppers, Tomatoes, Red Onions, Barbecue Sauce"/>
    <n v="20.75"/>
    <n v="15"/>
  </r>
  <r>
    <n v="28318"/>
    <x v="368"/>
    <s v="sicilian_l"/>
    <n v="1"/>
    <x v="230"/>
    <x v="363"/>
    <s v="L"/>
    <x v="2"/>
    <x v="3"/>
    <x v="0"/>
    <s v="Coarse Sicilian Salami, Tomatoes, Green Olives, Luganega Sausage, Onions, Garlic"/>
    <n v="20.25"/>
    <n v="15"/>
  </r>
  <r>
    <n v="33318"/>
    <x v="369"/>
    <s v="ckn_pesto_s"/>
    <n v="1"/>
    <x v="231"/>
    <x v="364"/>
    <s v="S"/>
    <x v="3"/>
    <x v="25"/>
    <x v="2"/>
    <s v="Chicken, Tomatoes, Red Peppers, Spinach, Garlic, Pesto Sauce"/>
    <n v="12.75"/>
    <n v="15"/>
  </r>
  <r>
    <n v="17197"/>
    <x v="370"/>
    <s v="spinach_supr_m"/>
    <n v="1"/>
    <x v="84"/>
    <x v="365"/>
    <s v="M"/>
    <x v="7"/>
    <x v="14"/>
    <x v="0"/>
    <s v="Spinach, Red Onions, Pepperoni, Tomatoes, Artichokes, Kalamata Olives, Garlic, Asiago Cheese"/>
    <n v="16.5"/>
    <n v="15"/>
  </r>
  <r>
    <n v="25157"/>
    <x v="371"/>
    <s v="mediterraneo_l"/>
    <n v="1"/>
    <x v="232"/>
    <x v="366"/>
    <s v="L"/>
    <x v="2"/>
    <x v="30"/>
    <x v="3"/>
    <s v="Spinach, Artichokes, Kalamata Olives, Sun-dried Tomatoes, Feta Cheese, Plum Tomatoes, Red Onions"/>
    <n v="20.25"/>
    <n v="15"/>
  </r>
  <r>
    <n v="5426"/>
    <x v="372"/>
    <s v="four_cheese_l"/>
    <n v="1"/>
    <x v="37"/>
    <x v="367"/>
    <s v="L"/>
    <x v="17"/>
    <x v="15"/>
    <x v="3"/>
    <s v="Ricotta Cheese, Gorgonzola Piccante Cheese, Mozzarella Cheese, Parmigiano Reggiano Cheese, Garlic"/>
    <n v="17.95"/>
    <n v="15"/>
  </r>
  <r>
    <n v="5280"/>
    <x v="373"/>
    <s v="mediterraneo_s"/>
    <n v="1"/>
    <x v="153"/>
    <x v="368"/>
    <s v="S"/>
    <x v="6"/>
    <x v="30"/>
    <x v="3"/>
    <s v="Spinach, Artichokes, Kalamata Olives, Sun-dried Tomatoes, Feta Cheese, Plum Tomatoes, Red Onions"/>
    <n v="12"/>
    <n v="15"/>
  </r>
  <r>
    <n v="27505"/>
    <x v="374"/>
    <s v="pepperoni_m"/>
    <n v="1"/>
    <x v="12"/>
    <x v="369"/>
    <s v="M"/>
    <x v="0"/>
    <x v="2"/>
    <x v="1"/>
    <s v="Mozzarella Cheese, Pepperoni"/>
    <n v="12.5"/>
    <n v="15"/>
  </r>
  <r>
    <n v="7560"/>
    <x v="375"/>
    <s v="ckn_alfredo_s"/>
    <n v="1"/>
    <x v="62"/>
    <x v="370"/>
    <s v="S"/>
    <x v="3"/>
    <x v="31"/>
    <x v="2"/>
    <s v="Chicken, Red Onions, Red Peppers, Mushrooms, Asiago Cheese, Alfredo Sauce"/>
    <n v="12.75"/>
    <n v="15"/>
  </r>
  <r>
    <n v="38115"/>
    <x v="376"/>
    <s v="spin_pesto_m"/>
    <n v="1"/>
    <x v="233"/>
    <x v="371"/>
    <s v="M"/>
    <x v="7"/>
    <x v="13"/>
    <x v="3"/>
    <s v="Spinach, Artichokes, Tomatoes, Sun-dried Tomatoes, Garlic, Pesto Sauce"/>
    <n v="16.5"/>
    <n v="15"/>
  </r>
  <r>
    <n v="27630"/>
    <x v="377"/>
    <s v="four_cheese_l"/>
    <n v="1"/>
    <x v="234"/>
    <x v="372"/>
    <s v="L"/>
    <x v="17"/>
    <x v="15"/>
    <x v="3"/>
    <s v="Ricotta Cheese, Gorgonzola Piccante Cheese, Mozzarella Cheese, Parmigiano Reggiano Cheese, Garlic"/>
    <n v="17.95"/>
    <n v="15"/>
  </r>
  <r>
    <n v="6489"/>
    <x v="378"/>
    <s v="hawaiian_m"/>
    <n v="1"/>
    <x v="235"/>
    <x v="373"/>
    <s v="M"/>
    <x v="13"/>
    <x v="23"/>
    <x v="1"/>
    <s v="Sliced Ham, Pineapple, Mozzarella Cheese"/>
    <n v="13.25"/>
    <n v="15"/>
  </r>
  <r>
    <n v="12332"/>
    <x v="379"/>
    <s v="spin_pesto_s"/>
    <n v="1"/>
    <x v="156"/>
    <x v="374"/>
    <s v="S"/>
    <x v="0"/>
    <x v="13"/>
    <x v="3"/>
    <s v="Spinach, Artichokes, Tomatoes, Sun-dried Tomatoes, Garlic, Pesto Sauce"/>
    <n v="12.5"/>
    <n v="15"/>
  </r>
  <r>
    <n v="40109"/>
    <x v="380"/>
    <s v="pep_msh_pep_s"/>
    <n v="1"/>
    <x v="236"/>
    <x v="375"/>
    <s v="S"/>
    <x v="22"/>
    <x v="12"/>
    <x v="1"/>
    <s v="Pepperoni, Mushrooms, Green Peppers"/>
    <n v="11"/>
    <n v="15"/>
  </r>
  <r>
    <n v="39997"/>
    <x v="381"/>
    <s v="mexicana_l"/>
    <n v="1"/>
    <x v="237"/>
    <x v="376"/>
    <s v="L"/>
    <x v="2"/>
    <x v="29"/>
    <x v="3"/>
    <s v="Tomatoes, Red Peppers, Jalapeno Peppers, Red Onions, Cilantro, Corn, Chipotle Sauce, Garlic"/>
    <n v="20.25"/>
    <n v="15"/>
  </r>
  <r>
    <n v="33078"/>
    <x v="382"/>
    <s v="four_cheese_m"/>
    <n v="1"/>
    <x v="13"/>
    <x v="377"/>
    <s v="M"/>
    <x v="11"/>
    <x v="15"/>
    <x v="3"/>
    <s v="Ricotta Cheese, Gorgonzola Piccante Cheese, Mozzarella Cheese, Parmigiano Reggiano Cheese, Garlic"/>
    <n v="14.75"/>
    <n v="15"/>
  </r>
  <r>
    <n v="23071"/>
    <x v="383"/>
    <s v="spinach_supr_m"/>
    <n v="1"/>
    <x v="35"/>
    <x v="378"/>
    <s v="M"/>
    <x v="7"/>
    <x v="14"/>
    <x v="0"/>
    <s v="Spinach, Red Onions, Pepperoni, Tomatoes, Artichokes, Kalamata Olives, Garlic, Asiago Cheese"/>
    <n v="16.5"/>
    <n v="15"/>
  </r>
  <r>
    <n v="18942"/>
    <x v="384"/>
    <s v="the_greek_xl"/>
    <n v="1"/>
    <x v="238"/>
    <x v="379"/>
    <s v="XL"/>
    <x v="16"/>
    <x v="26"/>
    <x v="1"/>
    <s v="Kalamata Olives, Feta Cheese, Tomatoes, Garlic, Beef Chuck Roast, Red Onions"/>
    <n v="25.5"/>
    <n v="15"/>
  </r>
  <r>
    <n v="34857"/>
    <x v="385"/>
    <s v="ital_cpcllo_m"/>
    <n v="1"/>
    <x v="166"/>
    <x v="380"/>
    <s v="M"/>
    <x v="4"/>
    <x v="8"/>
    <x v="1"/>
    <s v="Capocollo, Red Peppers, Tomatoes, Goat Cheese, Garlic, Oregano"/>
    <n v="16"/>
    <n v="15"/>
  </r>
  <r>
    <n v="27377"/>
    <x v="386"/>
    <s v="veggie_veg_m"/>
    <n v="1"/>
    <x v="239"/>
    <x v="381"/>
    <s v="M"/>
    <x v="4"/>
    <x v="5"/>
    <x v="3"/>
    <s v="Mushrooms, Tomatoes, Red Peppers, Green Peppers, Red Onions, Zucchini, Spinach, Garlic"/>
    <n v="16"/>
    <n v="15"/>
  </r>
  <r>
    <n v="30030"/>
    <x v="387"/>
    <s v="brie_carre_s"/>
    <n v="1"/>
    <x v="240"/>
    <x v="382"/>
    <s v="S"/>
    <x v="15"/>
    <x v="27"/>
    <x v="0"/>
    <s v="Brie Carre Cheese, Prosciutto, Caramelized Onions, Pears, Thyme, Garlic"/>
    <n v="23.65"/>
    <n v="15"/>
  </r>
  <r>
    <n v="11346"/>
    <x v="388"/>
    <s v="thai_ckn_m"/>
    <n v="1"/>
    <x v="68"/>
    <x v="383"/>
    <s v="M"/>
    <x v="10"/>
    <x v="16"/>
    <x v="2"/>
    <s v="Chicken, Pineapple, Tomatoes, Red Peppers, Thai Sweet Chilli Sauce"/>
    <n v="16.75"/>
    <n v="15"/>
  </r>
  <r>
    <n v="46269"/>
    <x v="389"/>
    <s v="cali_ckn_m"/>
    <n v="1"/>
    <x v="91"/>
    <x v="384"/>
    <s v="M"/>
    <x v="10"/>
    <x v="28"/>
    <x v="2"/>
    <s v="Chicken, Artichoke, Spinach, Garlic, Jalapeno Peppers, Fontina Cheese, Gouda Cheese"/>
    <n v="16.75"/>
    <n v="15"/>
  </r>
  <r>
    <n v="32818"/>
    <x v="390"/>
    <s v="sicilian_m"/>
    <n v="1"/>
    <x v="241"/>
    <x v="385"/>
    <s v="M"/>
    <x v="12"/>
    <x v="3"/>
    <x v="0"/>
    <s v="Coarse Sicilian Salami, Tomatoes, Green Olives, Luganega Sausage, Onions, Garlic"/>
    <n v="16.25"/>
    <n v="15"/>
  </r>
  <r>
    <n v="1754"/>
    <x v="391"/>
    <s v="ital_supr_l"/>
    <n v="1"/>
    <x v="242"/>
    <x v="386"/>
    <s v="L"/>
    <x v="8"/>
    <x v="22"/>
    <x v="0"/>
    <s v="Calabrese Salami, Capocollo, Tomatoes, Red Onions, Green Olives, Garlic"/>
    <n v="20.75"/>
    <n v="15"/>
  </r>
  <r>
    <n v="35294"/>
    <x v="392"/>
    <s v="thai_ckn_l"/>
    <n v="1"/>
    <x v="169"/>
    <x v="387"/>
    <s v="L"/>
    <x v="8"/>
    <x v="16"/>
    <x v="2"/>
    <s v="Chicken, Pineapple, Tomatoes, Red Peppers, Thai Sweet Chilli Sauce"/>
    <n v="20.75"/>
    <n v="15"/>
  </r>
  <r>
    <n v="39883"/>
    <x v="393"/>
    <s v="ckn_alfredo_l"/>
    <n v="1"/>
    <x v="20"/>
    <x v="388"/>
    <s v="L"/>
    <x v="8"/>
    <x v="31"/>
    <x v="2"/>
    <s v="Chicken, Red Onions, Red Peppers, Mushrooms, Asiago Cheese, Alfredo Sauce"/>
    <n v="20.75"/>
    <n v="15"/>
  </r>
  <r>
    <n v="2150"/>
    <x v="394"/>
    <s v="thai_ckn_s"/>
    <n v="1"/>
    <x v="160"/>
    <x v="389"/>
    <s v="S"/>
    <x v="3"/>
    <x v="16"/>
    <x v="2"/>
    <s v="Chicken, Pineapple, Tomatoes, Red Peppers, Thai Sweet Chilli Sauce"/>
    <n v="12.75"/>
    <n v="15"/>
  </r>
  <r>
    <n v="21508"/>
    <x v="395"/>
    <s v="southw_ckn_l"/>
    <n v="1"/>
    <x v="243"/>
    <x v="390"/>
    <s v="L"/>
    <x v="8"/>
    <x v="11"/>
    <x v="2"/>
    <s v="Chicken, Tomatoes, Red Peppers, Red Onions, Jalapeno Peppers, Corn, Cilantro, Chipotle Sauce"/>
    <n v="20.75"/>
    <n v="15"/>
  </r>
  <r>
    <n v="14967"/>
    <x v="396"/>
    <s v="thai_ckn_l"/>
    <n v="1"/>
    <x v="244"/>
    <x v="391"/>
    <s v="L"/>
    <x v="8"/>
    <x v="16"/>
    <x v="2"/>
    <s v="Chicken, Pineapple, Tomatoes, Red Peppers, Thai Sweet Chilli Sauce"/>
    <n v="20.75"/>
    <n v="15"/>
  </r>
  <r>
    <n v="30447"/>
    <x v="397"/>
    <s v="hawaiian_l"/>
    <n v="1"/>
    <x v="245"/>
    <x v="392"/>
    <s v="L"/>
    <x v="7"/>
    <x v="23"/>
    <x v="1"/>
    <s v="Sliced Ham, Pineapple, Mozzarella Cheese"/>
    <n v="16.5"/>
    <n v="15"/>
  </r>
  <r>
    <n v="32564"/>
    <x v="398"/>
    <s v="spin_pesto_l"/>
    <n v="1"/>
    <x v="229"/>
    <x v="393"/>
    <s v="L"/>
    <x v="8"/>
    <x v="13"/>
    <x v="3"/>
    <s v="Spinach, Artichokes, Tomatoes, Sun-dried Tomatoes, Garlic, Pesto Sauce"/>
    <n v="20.75"/>
    <n v="15"/>
  </r>
  <r>
    <n v="16023"/>
    <x v="399"/>
    <s v="ckn_alfredo_s"/>
    <n v="1"/>
    <x v="246"/>
    <x v="394"/>
    <s v="S"/>
    <x v="3"/>
    <x v="31"/>
    <x v="2"/>
    <s v="Chicken, Red Onions, Red Peppers, Mushrooms, Asiago Cheese, Alfredo Sauce"/>
    <n v="12.75"/>
    <n v="15"/>
  </r>
  <r>
    <n v="39460"/>
    <x v="400"/>
    <s v="ital_cpcllo_m"/>
    <n v="1"/>
    <x v="94"/>
    <x v="395"/>
    <s v="M"/>
    <x v="4"/>
    <x v="8"/>
    <x v="1"/>
    <s v="Capocollo, Red Peppers, Tomatoes, Goat Cheese, Garlic, Oregano"/>
    <n v="16"/>
    <n v="15"/>
  </r>
  <r>
    <n v="39316"/>
    <x v="401"/>
    <s v="cali_ckn_l"/>
    <n v="1"/>
    <x v="247"/>
    <x v="396"/>
    <s v="L"/>
    <x v="8"/>
    <x v="28"/>
    <x v="2"/>
    <s v="Chicken, Artichoke, Spinach, Garlic, Jalapeno Peppers, Fontina Cheese, Gouda Cheese"/>
    <n v="20.75"/>
    <n v="15"/>
  </r>
  <r>
    <n v="25884"/>
    <x v="402"/>
    <s v="ital_supr_l"/>
    <n v="1"/>
    <x v="171"/>
    <x v="397"/>
    <s v="L"/>
    <x v="8"/>
    <x v="22"/>
    <x v="0"/>
    <s v="Calabrese Salami, Capocollo, Tomatoes, Red Onions, Green Olives, Garlic"/>
    <n v="20.75"/>
    <n v="15"/>
  </r>
  <r>
    <n v="45287"/>
    <x v="403"/>
    <s v="pep_msh_pep_m"/>
    <n v="1"/>
    <x v="2"/>
    <x v="398"/>
    <s v="M"/>
    <x v="21"/>
    <x v="12"/>
    <x v="1"/>
    <s v="Pepperoni, Mushrooms, Green Peppers"/>
    <n v="14.5"/>
    <n v="15"/>
  </r>
  <r>
    <n v="14011"/>
    <x v="404"/>
    <s v="mediterraneo_l"/>
    <n v="1"/>
    <x v="9"/>
    <x v="399"/>
    <s v="L"/>
    <x v="2"/>
    <x v="30"/>
    <x v="3"/>
    <s v="Spinach, Artichokes, Kalamata Olives, Sun-dried Tomatoes, Feta Cheese, Plum Tomatoes, Red Onions"/>
    <n v="20.25"/>
    <n v="15"/>
  </r>
  <r>
    <n v="13727"/>
    <x v="405"/>
    <s v="soppressata_l"/>
    <n v="1"/>
    <x v="248"/>
    <x v="400"/>
    <s v="L"/>
    <x v="8"/>
    <x v="24"/>
    <x v="0"/>
    <s v="Soppressata Salami, Fontina Cheese, Mozzarella Cheese, Mushrooms, Garlic"/>
    <n v="20.75"/>
    <n v="15"/>
  </r>
  <r>
    <n v="42429"/>
    <x v="406"/>
    <s v="hawaiian_s"/>
    <n v="1"/>
    <x v="117"/>
    <x v="401"/>
    <s v="S"/>
    <x v="19"/>
    <x v="23"/>
    <x v="1"/>
    <s v="Sliced Ham, Pineapple, Mozzarella Cheese"/>
    <n v="10.5"/>
    <n v="15"/>
  </r>
  <r>
    <n v="20521"/>
    <x v="407"/>
    <s v="mexicana_s"/>
    <n v="1"/>
    <x v="107"/>
    <x v="402"/>
    <s v="S"/>
    <x v="6"/>
    <x v="29"/>
    <x v="3"/>
    <s v="Tomatoes, Red Peppers, Jalapeno Peppers, Red Onions, Cilantro, Corn, Chipotle Sauce, Garlic"/>
    <n v="12"/>
    <n v="15"/>
  </r>
  <r>
    <n v="684"/>
    <x v="408"/>
    <s v="spinach_supr_s"/>
    <n v="1"/>
    <x v="138"/>
    <x v="403"/>
    <s v="S"/>
    <x v="0"/>
    <x v="14"/>
    <x v="0"/>
    <s v="Spinach, Red Onions, Pepperoni, Tomatoes, Artichokes, Kalamata Olives, Garlic, Asiago Cheese"/>
    <n v="12.5"/>
    <n v="15"/>
  </r>
  <r>
    <n v="5032"/>
    <x v="409"/>
    <s v="veggie_veg_m"/>
    <n v="1"/>
    <x v="249"/>
    <x v="404"/>
    <s v="M"/>
    <x v="4"/>
    <x v="5"/>
    <x v="3"/>
    <s v="Mushrooms, Tomatoes, Red Peppers, Green Peppers, Red Onions, Zucchini, Spinach, Garlic"/>
    <n v="16"/>
    <n v="15"/>
  </r>
  <r>
    <n v="27946"/>
    <x v="410"/>
    <s v="ckn_pesto_l"/>
    <n v="1"/>
    <x v="58"/>
    <x v="405"/>
    <s v="L"/>
    <x v="8"/>
    <x v="25"/>
    <x v="2"/>
    <s v="Chicken, Tomatoes, Red Peppers, Spinach, Garlic, Pesto Sauce"/>
    <n v="20.75"/>
    <n v="15"/>
  </r>
  <r>
    <n v="27393"/>
    <x v="411"/>
    <s v="green_garden_l"/>
    <n v="1"/>
    <x v="239"/>
    <x v="406"/>
    <s v="L"/>
    <x v="2"/>
    <x v="7"/>
    <x v="3"/>
    <s v="Spinach, Mushrooms, Tomatoes, Green Olives, Feta Cheese"/>
    <n v="20.25"/>
    <n v="15"/>
  </r>
  <r>
    <n v="34323"/>
    <x v="412"/>
    <s v="spicy_ital_s"/>
    <n v="1"/>
    <x v="16"/>
    <x v="407"/>
    <s v="S"/>
    <x v="0"/>
    <x v="1"/>
    <x v="0"/>
    <s v="Capocollo, Tomatoes, Goat Cheese, Artichokes, Peperoncini verdi, Garlic"/>
    <n v="12.5"/>
    <n v="15"/>
  </r>
  <r>
    <n v="36952"/>
    <x v="413"/>
    <s v="cali_ckn_l"/>
    <n v="1"/>
    <x v="46"/>
    <x v="408"/>
    <s v="L"/>
    <x v="8"/>
    <x v="28"/>
    <x v="2"/>
    <s v="Chicken, Artichoke, Spinach, Garlic, Jalapeno Peppers, Fontina Cheese, Gouda Cheese"/>
    <n v="20.75"/>
    <n v="15"/>
  </r>
  <r>
    <n v="10900"/>
    <x v="414"/>
    <s v="ital_supr_l"/>
    <n v="1"/>
    <x v="146"/>
    <x v="409"/>
    <s v="L"/>
    <x v="8"/>
    <x v="22"/>
    <x v="0"/>
    <s v="Calabrese Salami, Capocollo, Tomatoes, Red Onions, Green Olives, Garlic"/>
    <n v="20.75"/>
    <n v="15"/>
  </r>
  <r>
    <n v="25194"/>
    <x v="415"/>
    <s v="soppressata_m"/>
    <n v="1"/>
    <x v="232"/>
    <x v="410"/>
    <s v="M"/>
    <x v="7"/>
    <x v="24"/>
    <x v="0"/>
    <s v="Soppressata Salami, Fontina Cheese, Mozzarella Cheese, Mushrooms, Garlic"/>
    <n v="16.5"/>
    <n v="15"/>
  </r>
  <r>
    <n v="39321"/>
    <x v="416"/>
    <s v="thai_ckn_m"/>
    <n v="1"/>
    <x v="247"/>
    <x v="411"/>
    <s v="M"/>
    <x v="10"/>
    <x v="16"/>
    <x v="2"/>
    <s v="Chicken, Pineapple, Tomatoes, Red Peppers, Thai Sweet Chilli Sauce"/>
    <n v="16.75"/>
    <n v="15"/>
  </r>
  <r>
    <n v="19323"/>
    <x v="417"/>
    <s v="bbq_ckn_l"/>
    <n v="1"/>
    <x v="250"/>
    <x v="412"/>
    <s v="L"/>
    <x v="8"/>
    <x v="4"/>
    <x v="2"/>
    <s v="Barbecued Chicken, Red Peppers, Green Peppers, Tomatoes, Red Onions, Barbecue Sauce"/>
    <n v="20.75"/>
    <n v="15"/>
  </r>
  <r>
    <n v="41915"/>
    <x v="418"/>
    <s v="four_cheese_l"/>
    <n v="1"/>
    <x v="204"/>
    <x v="413"/>
    <s v="L"/>
    <x v="17"/>
    <x v="15"/>
    <x v="3"/>
    <s v="Ricotta Cheese, Gorgonzola Piccante Cheese, Mozzarella Cheese, Parmigiano Reggiano Cheese, Garlic"/>
    <n v="17.95"/>
    <n v="15"/>
  </r>
  <r>
    <n v="20106"/>
    <x v="419"/>
    <s v="napolitana_l"/>
    <n v="1"/>
    <x v="251"/>
    <x v="414"/>
    <s v="L"/>
    <x v="14"/>
    <x v="20"/>
    <x v="1"/>
    <s v="Tomatoes, Anchovies, Green Olives, Red Onions, Garlic"/>
    <n v="20.5"/>
    <n v="15"/>
  </r>
  <r>
    <n v="11234"/>
    <x v="420"/>
    <s v="big_meat_s"/>
    <n v="1"/>
    <x v="189"/>
    <x v="415"/>
    <s v="S"/>
    <x v="6"/>
    <x v="17"/>
    <x v="1"/>
    <s v="Bacon, Pepperoni, Italian Sausage, Chorizo Sausage"/>
    <n v="12"/>
    <n v="15"/>
  </r>
  <r>
    <n v="16122"/>
    <x v="421"/>
    <s v="mexicana_l"/>
    <n v="1"/>
    <x v="252"/>
    <x v="416"/>
    <s v="L"/>
    <x v="2"/>
    <x v="29"/>
    <x v="3"/>
    <s v="Tomatoes, Red Peppers, Jalapeno Peppers, Red Onions, Cilantro, Corn, Chipotle Sauce, Garlic"/>
    <n v="20.25"/>
    <n v="15"/>
  </r>
  <r>
    <n v="5963"/>
    <x v="422"/>
    <s v="hawaiian_l"/>
    <n v="1"/>
    <x v="253"/>
    <x v="417"/>
    <s v="L"/>
    <x v="7"/>
    <x v="23"/>
    <x v="1"/>
    <s v="Sliced Ham, Pineapple, Mozzarella Cheese"/>
    <n v="16.5"/>
    <n v="15"/>
  </r>
  <r>
    <n v="10477"/>
    <x v="423"/>
    <s v="spicy_ital_l"/>
    <n v="1"/>
    <x v="199"/>
    <x v="418"/>
    <s v="L"/>
    <x v="8"/>
    <x v="1"/>
    <x v="0"/>
    <s v="Capocollo, Tomatoes, Goat Cheese, Artichokes, Peperoncini verdi, Garlic"/>
    <n v="20.75"/>
    <n v="15"/>
  </r>
  <r>
    <n v="21780"/>
    <x v="424"/>
    <s v="ital_supr_s"/>
    <n v="1"/>
    <x v="225"/>
    <x v="419"/>
    <s v="S"/>
    <x v="0"/>
    <x v="22"/>
    <x v="0"/>
    <s v="Calabrese Salami, Capocollo, Tomatoes, Red Onions, Green Olives, Garlic"/>
    <n v="12.5"/>
    <n v="15"/>
  </r>
  <r>
    <n v="42302"/>
    <x v="425"/>
    <s v="hawaiian_s"/>
    <n v="1"/>
    <x v="103"/>
    <x v="420"/>
    <s v="S"/>
    <x v="19"/>
    <x v="23"/>
    <x v="1"/>
    <s v="Sliced Ham, Pineapple, Mozzarella Cheese"/>
    <n v="10.5"/>
    <n v="15"/>
  </r>
  <r>
    <n v="28089"/>
    <x v="426"/>
    <s v="thai_ckn_m"/>
    <n v="1"/>
    <x v="254"/>
    <x v="421"/>
    <s v="M"/>
    <x v="10"/>
    <x v="16"/>
    <x v="2"/>
    <s v="Chicken, Pineapple, Tomatoes, Red Peppers, Thai Sweet Chilli Sauce"/>
    <n v="16.75"/>
    <n v="15"/>
  </r>
  <r>
    <n v="22057"/>
    <x v="427"/>
    <s v="spinach_fet_m"/>
    <n v="1"/>
    <x v="79"/>
    <x v="422"/>
    <s v="M"/>
    <x v="4"/>
    <x v="18"/>
    <x v="3"/>
    <s v="Spinach, Mushrooms, Red Onions, Feta Cheese, Garlic"/>
    <n v="16"/>
    <n v="15"/>
  </r>
  <r>
    <n v="22954"/>
    <x v="428"/>
    <s v="the_greek_xl"/>
    <n v="1"/>
    <x v="172"/>
    <x v="423"/>
    <s v="XL"/>
    <x v="16"/>
    <x v="26"/>
    <x v="1"/>
    <s v="Kalamata Olives, Feta Cheese, Tomatoes, Garlic, Beef Chuck Roast, Red Onions"/>
    <n v="25.5"/>
    <n v="15"/>
  </r>
  <r>
    <n v="32080"/>
    <x v="429"/>
    <s v="veggie_veg_m"/>
    <n v="1"/>
    <x v="141"/>
    <x v="424"/>
    <s v="M"/>
    <x v="4"/>
    <x v="5"/>
    <x v="3"/>
    <s v="Mushrooms, Tomatoes, Red Peppers, Green Peppers, Red Onions, Zucchini, Spinach, Garlic"/>
    <n v="16"/>
    <n v="15"/>
  </r>
  <r>
    <n v="19741"/>
    <x v="430"/>
    <s v="the_greek_xl"/>
    <n v="1"/>
    <x v="255"/>
    <x v="425"/>
    <s v="XL"/>
    <x v="16"/>
    <x v="26"/>
    <x v="1"/>
    <s v="Kalamata Olives, Feta Cheese, Tomatoes, Garlic, Beef Chuck Roast, Red Onions"/>
    <n v="25.5"/>
    <n v="15"/>
  </r>
  <r>
    <n v="19609"/>
    <x v="431"/>
    <s v="ital_cpcllo_s"/>
    <n v="1"/>
    <x v="15"/>
    <x v="426"/>
    <s v="S"/>
    <x v="6"/>
    <x v="8"/>
    <x v="1"/>
    <s v="Capocollo, Red Peppers, Tomatoes, Goat Cheese, Garlic, Oregano"/>
    <n v="12"/>
    <n v="15"/>
  </r>
  <r>
    <n v="17215"/>
    <x v="432"/>
    <s v="spinach_fet_l"/>
    <n v="1"/>
    <x v="84"/>
    <x v="427"/>
    <s v="L"/>
    <x v="2"/>
    <x v="18"/>
    <x v="3"/>
    <s v="Spinach, Mushrooms, Red Onions, Feta Cheese, Garlic"/>
    <n v="20.25"/>
    <n v="15"/>
  </r>
  <r>
    <n v="5968"/>
    <x v="433"/>
    <s v="southw_ckn_l"/>
    <n v="1"/>
    <x v="253"/>
    <x v="428"/>
    <s v="L"/>
    <x v="8"/>
    <x v="11"/>
    <x v="2"/>
    <s v="Chicken, Tomatoes, Red Peppers, Red Onions, Jalapeno Peppers, Corn, Cilantro, Chipotle Sauce"/>
    <n v="20.75"/>
    <n v="15"/>
  </r>
  <r>
    <n v="37067"/>
    <x v="434"/>
    <s v="mediterraneo_m"/>
    <n v="1"/>
    <x v="256"/>
    <x v="429"/>
    <s v="M"/>
    <x v="4"/>
    <x v="30"/>
    <x v="3"/>
    <s v="Spinach, Artichokes, Kalamata Olives, Sun-dried Tomatoes, Feta Cheese, Plum Tomatoes, Red Onions"/>
    <n v="16"/>
    <n v="15"/>
  </r>
  <r>
    <n v="33891"/>
    <x v="435"/>
    <s v="ital_cpcllo_s"/>
    <n v="1"/>
    <x v="55"/>
    <x v="430"/>
    <s v="S"/>
    <x v="6"/>
    <x v="8"/>
    <x v="1"/>
    <s v="Capocollo, Red Peppers, Tomatoes, Goat Cheese, Garlic, Oregano"/>
    <n v="12"/>
    <n v="15"/>
  </r>
  <r>
    <n v="5969"/>
    <x v="436"/>
    <s v="cali_ckn_l"/>
    <n v="1"/>
    <x v="253"/>
    <x v="431"/>
    <s v="L"/>
    <x v="8"/>
    <x v="28"/>
    <x v="2"/>
    <s v="Chicken, Artichoke, Spinach, Garlic, Jalapeno Peppers, Fontina Cheese, Gouda Cheese"/>
    <n v="20.75"/>
    <n v="15"/>
  </r>
  <r>
    <n v="42438"/>
    <x v="437"/>
    <s v="ital_cpcllo_l"/>
    <n v="1"/>
    <x v="117"/>
    <x v="432"/>
    <s v="L"/>
    <x v="14"/>
    <x v="8"/>
    <x v="1"/>
    <s v="Capocollo, Red Peppers, Tomatoes, Goat Cheese, Garlic, Oregano"/>
    <n v="20.5"/>
    <n v="15"/>
  </r>
  <r>
    <n v="22187"/>
    <x v="438"/>
    <s v="ckn_pesto_s"/>
    <n v="1"/>
    <x v="162"/>
    <x v="433"/>
    <s v="S"/>
    <x v="3"/>
    <x v="25"/>
    <x v="2"/>
    <s v="Chicken, Tomatoes, Red Peppers, Spinach, Garlic, Pesto Sauce"/>
    <n v="12.75"/>
    <n v="15"/>
  </r>
  <r>
    <n v="19074"/>
    <x v="439"/>
    <s v="five_cheese_l"/>
    <n v="1"/>
    <x v="48"/>
    <x v="434"/>
    <s v="L"/>
    <x v="5"/>
    <x v="6"/>
    <x v="3"/>
    <s v="Mozzarella Cheese, Provolone Cheese, Smoked Gouda Cheese, Romano Cheese, Blue Cheese, Garlic"/>
    <n v="18.5"/>
    <n v="15"/>
  </r>
  <r>
    <n v="23085"/>
    <x v="440"/>
    <s v="bbq_ckn_l"/>
    <n v="1"/>
    <x v="35"/>
    <x v="435"/>
    <s v="L"/>
    <x v="8"/>
    <x v="4"/>
    <x v="2"/>
    <s v="Barbecued Chicken, Red Peppers, Green Peppers, Tomatoes, Red Onions, Barbecue Sauce"/>
    <n v="20.75"/>
    <n v="15"/>
  </r>
  <r>
    <n v="37473"/>
    <x v="441"/>
    <s v="mediterraneo_m"/>
    <n v="1"/>
    <x v="83"/>
    <x v="436"/>
    <s v="M"/>
    <x v="4"/>
    <x v="30"/>
    <x v="3"/>
    <s v="Spinach, Artichokes, Kalamata Olives, Sun-dried Tomatoes, Feta Cheese, Plum Tomatoes, Red Onions"/>
    <n v="16"/>
    <n v="15"/>
  </r>
  <r>
    <n v="41056"/>
    <x v="442"/>
    <s v="ckn_pesto_l"/>
    <n v="1"/>
    <x v="99"/>
    <x v="437"/>
    <s v="L"/>
    <x v="8"/>
    <x v="25"/>
    <x v="2"/>
    <s v="Chicken, Tomatoes, Red Peppers, Spinach, Garlic, Pesto Sauce"/>
    <n v="20.75"/>
    <n v="15"/>
  </r>
  <r>
    <n v="17946"/>
    <x v="443"/>
    <s v="classic_dlx_m"/>
    <n v="1"/>
    <x v="28"/>
    <x v="438"/>
    <s v="M"/>
    <x v="4"/>
    <x v="10"/>
    <x v="1"/>
    <s v="Pepperoni, Mushrooms, Red Onions, Red Peppers, Bacon"/>
    <n v="16"/>
    <n v="15"/>
  </r>
  <r>
    <n v="19468"/>
    <x v="444"/>
    <s v="pepperoni_l"/>
    <n v="1"/>
    <x v="29"/>
    <x v="439"/>
    <s v="L"/>
    <x v="1"/>
    <x v="2"/>
    <x v="1"/>
    <s v="Mozzarella Cheese, Pepperoni"/>
    <n v="15.25"/>
    <n v="15"/>
  </r>
  <r>
    <n v="24695"/>
    <x v="445"/>
    <s v="cali_ckn_l"/>
    <n v="1"/>
    <x v="159"/>
    <x v="440"/>
    <s v="L"/>
    <x v="8"/>
    <x v="28"/>
    <x v="2"/>
    <s v="Chicken, Artichoke, Spinach, Garlic, Jalapeno Peppers, Fontina Cheese, Gouda Cheese"/>
    <n v="20.75"/>
    <n v="15"/>
  </r>
  <r>
    <n v="35956"/>
    <x v="446"/>
    <s v="bbq_ckn_l"/>
    <n v="1"/>
    <x v="213"/>
    <x v="441"/>
    <s v="L"/>
    <x v="8"/>
    <x v="4"/>
    <x v="2"/>
    <s v="Barbecued Chicken, Red Peppers, Green Peppers, Tomatoes, Red Onions, Barbecue Sauce"/>
    <n v="20.75"/>
    <n v="15"/>
  </r>
  <r>
    <n v="13746"/>
    <x v="447"/>
    <s v="peppr_salami_l"/>
    <n v="1"/>
    <x v="248"/>
    <x v="442"/>
    <s v="L"/>
    <x v="8"/>
    <x v="0"/>
    <x v="0"/>
    <s v="Genoa Salami, Capocollo, Pepperoni, Tomatoes, Asiago Cheese, Garlic"/>
    <n v="20.75"/>
    <n v="15"/>
  </r>
  <r>
    <n v="15534"/>
    <x v="448"/>
    <s v="pepperoni_l"/>
    <n v="1"/>
    <x v="215"/>
    <x v="443"/>
    <s v="L"/>
    <x v="1"/>
    <x v="2"/>
    <x v="1"/>
    <s v="Mozzarella Cheese, Pepperoni"/>
    <n v="15.25"/>
    <n v="15"/>
  </r>
  <r>
    <n v="5979"/>
    <x v="449"/>
    <s v="hawaiian_s"/>
    <n v="1"/>
    <x v="253"/>
    <x v="444"/>
    <s v="S"/>
    <x v="19"/>
    <x v="23"/>
    <x v="1"/>
    <s v="Sliced Ham, Pineapple, Mozzarella Cheese"/>
    <n v="10.5"/>
    <n v="15"/>
  </r>
  <r>
    <n v="44355"/>
    <x v="450"/>
    <s v="five_cheese_l"/>
    <n v="1"/>
    <x v="50"/>
    <x v="445"/>
    <s v="L"/>
    <x v="5"/>
    <x v="6"/>
    <x v="3"/>
    <s v="Mozzarella Cheese, Provolone Cheese, Smoked Gouda Cheese, Romano Cheese, Blue Cheese, Garlic"/>
    <n v="18.5"/>
    <n v="15"/>
  </r>
  <r>
    <n v="47373"/>
    <x v="451"/>
    <s v="sicilian_l"/>
    <n v="1"/>
    <x v="111"/>
    <x v="446"/>
    <s v="L"/>
    <x v="2"/>
    <x v="3"/>
    <x v="0"/>
    <s v="Coarse Sicilian Salami, Tomatoes, Green Olives, Luganega Sausage, Onions, Garlic"/>
    <n v="20.25"/>
    <n v="15"/>
  </r>
  <r>
    <n v="30052"/>
    <x v="452"/>
    <s v="green_garden_s"/>
    <n v="1"/>
    <x v="240"/>
    <x v="447"/>
    <s v="S"/>
    <x v="6"/>
    <x v="7"/>
    <x v="3"/>
    <s v="Spinach, Mushrooms, Tomatoes, Green Olives, Feta Cheese"/>
    <n v="12"/>
    <n v="15"/>
  </r>
  <r>
    <n v="30766"/>
    <x v="453"/>
    <s v="soppressata_l"/>
    <n v="1"/>
    <x v="92"/>
    <x v="448"/>
    <s v="L"/>
    <x v="8"/>
    <x v="24"/>
    <x v="0"/>
    <s v="Soppressata Salami, Fontina Cheese, Mozzarella Cheese, Mushrooms, Garlic"/>
    <n v="20.75"/>
    <n v="15"/>
  </r>
  <r>
    <n v="17220"/>
    <x v="454"/>
    <s v="pepperoni_l"/>
    <n v="1"/>
    <x v="84"/>
    <x v="449"/>
    <s v="L"/>
    <x v="1"/>
    <x v="2"/>
    <x v="1"/>
    <s v="Mozzarella Cheese, Pepperoni"/>
    <n v="15.25"/>
    <n v="15"/>
  </r>
  <r>
    <n v="39186"/>
    <x v="455"/>
    <s v="ckn_alfredo_m"/>
    <n v="1"/>
    <x v="1"/>
    <x v="450"/>
    <s v="M"/>
    <x v="10"/>
    <x v="31"/>
    <x v="2"/>
    <s v="Chicken, Red Onions, Red Peppers, Mushrooms, Asiago Cheese, Alfredo Sauce"/>
    <n v="16.75"/>
    <n v="15"/>
  </r>
  <r>
    <n v="29002"/>
    <x v="456"/>
    <s v="sicilian_m"/>
    <n v="1"/>
    <x v="155"/>
    <x v="451"/>
    <s v="M"/>
    <x v="12"/>
    <x v="3"/>
    <x v="0"/>
    <s v="Coarse Sicilian Salami, Tomatoes, Green Olives, Luganega Sausage, Onions, Garlic"/>
    <n v="16.25"/>
    <n v="15"/>
  </r>
  <r>
    <n v="34176"/>
    <x v="457"/>
    <s v="big_meat_s"/>
    <n v="1"/>
    <x v="7"/>
    <x v="452"/>
    <s v="S"/>
    <x v="6"/>
    <x v="17"/>
    <x v="1"/>
    <s v="Bacon, Pepperoni, Italian Sausage, Chorizo Sausage"/>
    <n v="12"/>
    <n v="15"/>
  </r>
  <r>
    <n v="33759"/>
    <x v="458"/>
    <s v="four_cheese_l"/>
    <n v="1"/>
    <x v="257"/>
    <x v="453"/>
    <s v="L"/>
    <x v="17"/>
    <x v="15"/>
    <x v="3"/>
    <s v="Ricotta Cheese, Gorgonzola Piccante Cheese, Mozzarella Cheese, Parmigiano Reggiano Cheese, Garlic"/>
    <n v="17.95"/>
    <n v="15"/>
  </r>
  <r>
    <n v="47752"/>
    <x v="459"/>
    <s v="veggie_veg_m"/>
    <n v="1"/>
    <x v="182"/>
    <x v="454"/>
    <s v="M"/>
    <x v="4"/>
    <x v="5"/>
    <x v="3"/>
    <s v="Mushrooms, Tomatoes, Red Peppers, Green Peppers, Red Onions, Zucchini, Spinach, Garlic"/>
    <n v="16"/>
    <n v="15"/>
  </r>
  <r>
    <n v="15674"/>
    <x v="460"/>
    <s v="classic_dlx_l"/>
    <n v="1"/>
    <x v="69"/>
    <x v="455"/>
    <s v="L"/>
    <x v="14"/>
    <x v="10"/>
    <x v="1"/>
    <s v="Pepperoni, Mushrooms, Red Onions, Red Peppers, Bacon"/>
    <n v="20.5"/>
    <n v="15"/>
  </r>
  <r>
    <n v="20271"/>
    <x v="461"/>
    <s v="the_greek_l"/>
    <n v="1"/>
    <x v="258"/>
    <x v="456"/>
    <s v="L"/>
    <x v="14"/>
    <x v="26"/>
    <x v="1"/>
    <s v="Kalamata Olives, Feta Cheese, Tomatoes, Garlic, Beef Chuck Roast, Red Onions"/>
    <n v="20.5"/>
    <n v="15"/>
  </r>
  <r>
    <n v="19204"/>
    <x v="462"/>
    <s v="brie_carre_s"/>
    <n v="1"/>
    <x v="187"/>
    <x v="457"/>
    <s v="S"/>
    <x v="15"/>
    <x v="27"/>
    <x v="0"/>
    <s v="Brie Carre Cheese, Prosciutto, Caramelized Onions, Pears, Thyme, Garlic"/>
    <n v="23.65"/>
    <n v="15"/>
  </r>
  <r>
    <n v="20856"/>
    <x v="463"/>
    <s v="veggie_veg_m"/>
    <n v="1"/>
    <x v="183"/>
    <x v="458"/>
    <s v="M"/>
    <x v="4"/>
    <x v="5"/>
    <x v="3"/>
    <s v="Mushrooms, Tomatoes, Red Peppers, Green Peppers, Red Onions, Zucchini, Spinach, Garlic"/>
    <n v="16"/>
    <n v="15"/>
  </r>
  <r>
    <n v="6669"/>
    <x v="464"/>
    <s v="classic_dlx_s"/>
    <n v="1"/>
    <x v="44"/>
    <x v="459"/>
    <s v="S"/>
    <x v="6"/>
    <x v="10"/>
    <x v="1"/>
    <s v="Pepperoni, Mushrooms, Red Onions, Red Peppers, Bacon"/>
    <n v="12"/>
    <n v="15"/>
  </r>
  <r>
    <n v="34750"/>
    <x v="465"/>
    <s v="classic_dlx_s"/>
    <n v="1"/>
    <x v="195"/>
    <x v="460"/>
    <s v="S"/>
    <x v="6"/>
    <x v="10"/>
    <x v="1"/>
    <s v="Pepperoni, Mushrooms, Red Onions, Red Peppers, Bacon"/>
    <n v="12"/>
    <n v="15"/>
  </r>
  <r>
    <n v="40118"/>
    <x v="466"/>
    <s v="bbq_ckn_l"/>
    <n v="1"/>
    <x v="236"/>
    <x v="461"/>
    <s v="L"/>
    <x v="8"/>
    <x v="4"/>
    <x v="2"/>
    <s v="Barbecued Chicken, Red Peppers, Green Peppers, Tomatoes, Red Onions, Barbecue Sauce"/>
    <n v="20.75"/>
    <n v="15"/>
  </r>
  <r>
    <n v="12942"/>
    <x v="467"/>
    <s v="spinach_supr_s"/>
    <n v="1"/>
    <x v="259"/>
    <x v="462"/>
    <s v="S"/>
    <x v="0"/>
    <x v="14"/>
    <x v="0"/>
    <s v="Spinach, Red Onions, Pepperoni, Tomatoes, Artichokes, Kalamata Olives, Garlic, Asiago Cheese"/>
    <n v="12.5"/>
    <n v="15"/>
  </r>
  <r>
    <n v="24318"/>
    <x v="468"/>
    <s v="ckn_pesto_l"/>
    <n v="1"/>
    <x v="122"/>
    <x v="463"/>
    <s v="L"/>
    <x v="8"/>
    <x v="25"/>
    <x v="2"/>
    <s v="Chicken, Tomatoes, Red Peppers, Spinach, Garlic, Pesto Sauce"/>
    <n v="20.75"/>
    <n v="15"/>
  </r>
  <r>
    <n v="308"/>
    <x v="469"/>
    <s v="ckn_pesto_l"/>
    <n v="1"/>
    <x v="260"/>
    <x v="464"/>
    <s v="L"/>
    <x v="8"/>
    <x v="25"/>
    <x v="2"/>
    <s v="Chicken, Tomatoes, Red Peppers, Spinach, Garlic, Pesto Sauce"/>
    <n v="20.75"/>
    <n v="15"/>
  </r>
  <r>
    <n v="37864"/>
    <x v="470"/>
    <s v="big_meat_s"/>
    <n v="1"/>
    <x v="261"/>
    <x v="465"/>
    <s v="S"/>
    <x v="6"/>
    <x v="17"/>
    <x v="1"/>
    <s v="Bacon, Pepperoni, Italian Sausage, Chorizo Sausage"/>
    <n v="12"/>
    <n v="15"/>
  </r>
  <r>
    <n v="5992"/>
    <x v="471"/>
    <s v="pep_msh_pep_m"/>
    <n v="1"/>
    <x v="253"/>
    <x v="466"/>
    <s v="M"/>
    <x v="21"/>
    <x v="12"/>
    <x v="1"/>
    <s v="Pepperoni, Mushrooms, Green Peppers"/>
    <n v="14.5"/>
    <n v="15"/>
  </r>
  <r>
    <n v="6965"/>
    <x v="472"/>
    <s v="bbq_ckn_l"/>
    <n v="1"/>
    <x v="106"/>
    <x v="467"/>
    <s v="L"/>
    <x v="8"/>
    <x v="4"/>
    <x v="2"/>
    <s v="Barbecued Chicken, Red Peppers, Green Peppers, Tomatoes, Red Onions, Barbecue Sauce"/>
    <n v="20.75"/>
    <n v="15"/>
  </r>
  <r>
    <n v="5189"/>
    <x v="473"/>
    <s v="thai_ckn_l"/>
    <n v="1"/>
    <x v="262"/>
    <x v="468"/>
    <s v="L"/>
    <x v="8"/>
    <x v="16"/>
    <x v="2"/>
    <s v="Chicken, Pineapple, Tomatoes, Red Peppers, Thai Sweet Chilli Sauce"/>
    <n v="20.75"/>
    <n v="15"/>
  </r>
  <r>
    <n v="14175"/>
    <x v="474"/>
    <s v="thai_ckn_l"/>
    <n v="1"/>
    <x v="52"/>
    <x v="469"/>
    <s v="L"/>
    <x v="8"/>
    <x v="16"/>
    <x v="2"/>
    <s v="Chicken, Pineapple, Tomatoes, Red Peppers, Thai Sweet Chilli Sauce"/>
    <n v="20.75"/>
    <n v="15"/>
  </r>
  <r>
    <n v="37077"/>
    <x v="475"/>
    <s v="soppressata_m"/>
    <n v="1"/>
    <x v="256"/>
    <x v="470"/>
    <s v="M"/>
    <x v="7"/>
    <x v="24"/>
    <x v="0"/>
    <s v="Soppressata Salami, Fontina Cheese, Mozzarella Cheese, Mushrooms, Garlic"/>
    <n v="16.5"/>
    <n v="15"/>
  </r>
  <r>
    <n v="28859"/>
    <x v="476"/>
    <s v="classic_dlx_l"/>
    <n v="1"/>
    <x v="151"/>
    <x v="471"/>
    <s v="L"/>
    <x v="14"/>
    <x v="10"/>
    <x v="1"/>
    <s v="Pepperoni, Mushrooms, Red Onions, Red Peppers, Bacon"/>
    <n v="20.5"/>
    <n v="15"/>
  </r>
  <r>
    <n v="12658"/>
    <x v="477"/>
    <s v="soppressata_s"/>
    <n v="1"/>
    <x v="93"/>
    <x v="472"/>
    <s v="S"/>
    <x v="0"/>
    <x v="24"/>
    <x v="0"/>
    <s v="Soppressata Salami, Fontina Cheese, Mozzarella Cheese, Mushrooms, Garlic"/>
    <n v="12.5"/>
    <n v="15"/>
  </r>
  <r>
    <n v="28219"/>
    <x v="478"/>
    <s v="prsc_argla_m"/>
    <n v="1"/>
    <x v="263"/>
    <x v="473"/>
    <s v="M"/>
    <x v="7"/>
    <x v="21"/>
    <x v="0"/>
    <s v="Prosciutto di San Daniele, Arugula, Mozzarella Cheese"/>
    <n v="16.5"/>
    <n v="15"/>
  </r>
  <r>
    <n v="39329"/>
    <x v="479"/>
    <s v="ital_supr_s"/>
    <n v="1"/>
    <x v="247"/>
    <x v="474"/>
    <s v="S"/>
    <x v="0"/>
    <x v="22"/>
    <x v="0"/>
    <s v="Calabrese Salami, Capocollo, Tomatoes, Red Onions, Green Olives, Garlic"/>
    <n v="12.5"/>
    <n v="15"/>
  </r>
  <r>
    <n v="31327"/>
    <x v="480"/>
    <s v="peppr_salami_m"/>
    <n v="1"/>
    <x v="264"/>
    <x v="475"/>
    <s v="M"/>
    <x v="7"/>
    <x v="0"/>
    <x v="0"/>
    <s v="Genoa Salami, Capocollo, Pepperoni, Tomatoes, Asiago Cheese, Garlic"/>
    <n v="16.5"/>
    <n v="15"/>
  </r>
  <r>
    <n v="27015"/>
    <x v="481"/>
    <s v="ital_veggie_s"/>
    <n v="1"/>
    <x v="76"/>
    <x v="476"/>
    <s v="S"/>
    <x v="3"/>
    <x v="9"/>
    <x v="3"/>
    <s v="Eggplant, Artichokes, Tomatoes, Zucchini, Red Peppers, Garlic, Pesto Sauce"/>
    <n v="12.75"/>
    <n v="15"/>
  </r>
  <r>
    <n v="44392"/>
    <x v="482"/>
    <s v="ital_cpcllo_s"/>
    <n v="1"/>
    <x v="50"/>
    <x v="477"/>
    <s v="S"/>
    <x v="6"/>
    <x v="8"/>
    <x v="1"/>
    <s v="Capocollo, Red Peppers, Tomatoes, Goat Cheese, Garlic, Oregano"/>
    <n v="12"/>
    <n v="15"/>
  </r>
  <r>
    <n v="47645"/>
    <x v="483"/>
    <s v="calabrese_l"/>
    <n v="1"/>
    <x v="23"/>
    <x v="478"/>
    <s v="L"/>
    <x v="2"/>
    <x v="19"/>
    <x v="0"/>
    <s v="Nduja Salami, Pancetta, Tomatoes, Red Onions, Friggitello Peppers, Garlic"/>
    <n v="20.25"/>
    <n v="15"/>
  </r>
  <r>
    <n v="29937"/>
    <x v="484"/>
    <s v="bbq_ckn_s"/>
    <n v="1"/>
    <x v="212"/>
    <x v="479"/>
    <s v="S"/>
    <x v="3"/>
    <x v="4"/>
    <x v="2"/>
    <s v="Barbecued Chicken, Red Peppers, Green Peppers, Tomatoes, Red Onions, Barbecue Sauce"/>
    <n v="12.75"/>
    <n v="15"/>
  </r>
  <r>
    <n v="15391"/>
    <x v="485"/>
    <s v="southw_ckn_m"/>
    <n v="1"/>
    <x v="86"/>
    <x v="480"/>
    <s v="M"/>
    <x v="10"/>
    <x v="11"/>
    <x v="2"/>
    <s v="Chicken, Tomatoes, Red Peppers, Red Onions, Jalapeno Peppers, Corn, Cilantro, Chipotle Sauce"/>
    <n v="16.75"/>
    <n v="15"/>
  </r>
  <r>
    <n v="38810"/>
    <x v="486"/>
    <s v="spin_pesto_m"/>
    <n v="1"/>
    <x v="33"/>
    <x v="481"/>
    <s v="M"/>
    <x v="7"/>
    <x v="13"/>
    <x v="3"/>
    <s v="Spinach, Artichokes, Tomatoes, Sun-dried Tomatoes, Garlic, Pesto Sauce"/>
    <n v="16.5"/>
    <n v="15"/>
  </r>
  <r>
    <n v="4154"/>
    <x v="487"/>
    <s v="peppr_salami_l"/>
    <n v="1"/>
    <x v="105"/>
    <x v="482"/>
    <s v="L"/>
    <x v="8"/>
    <x v="0"/>
    <x v="0"/>
    <s v="Genoa Salami, Capocollo, Pepperoni, Tomatoes, Asiago Cheese, Garlic"/>
    <n v="20.75"/>
    <n v="15"/>
  </r>
  <r>
    <n v="24053"/>
    <x v="488"/>
    <s v="cali_ckn_m"/>
    <n v="1"/>
    <x v="265"/>
    <x v="483"/>
    <s v="M"/>
    <x v="10"/>
    <x v="28"/>
    <x v="2"/>
    <s v="Chicken, Artichoke, Spinach, Garlic, Jalapeno Peppers, Fontina Cheese, Gouda Cheese"/>
    <n v="16.75"/>
    <n v="15"/>
  </r>
  <r>
    <n v="30776"/>
    <x v="489"/>
    <s v="soppressata_m"/>
    <n v="1"/>
    <x v="92"/>
    <x v="484"/>
    <s v="M"/>
    <x v="7"/>
    <x v="24"/>
    <x v="0"/>
    <s v="Soppressata Salami, Fontina Cheese, Mozzarella Cheese, Mushrooms, Garlic"/>
    <n v="16.5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5A7D9-20D3-4468-911F-64CD461F590E}" name="TablaDinámica9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68:B81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30">
      <pivotArea grandRow="1" outline="0" collapsedLevelsAreSubtotals="1" fieldPosition="0"/>
    </format>
    <format dxfId="29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outline="0" collapsedLevelsAreSubtotals="1" fieldPosition="0"/>
    </format>
  </format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4C492-F32C-4E8D-BE6E-B6266785C450}" name="Ventas Hora 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50:B6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41">
      <pivotArea grandRow="1" outline="0" collapsedLevelsAreSubtotals="1" fieldPosition="0"/>
    </format>
    <format dxfId="40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3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1E19D-345C-4F9F-B305-7240108D7FA5}" name="TablaDinámica10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6:B99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numFmtId="167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5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quantity" fld="3" baseField="0" baseItem="0" numFmtId="166"/>
  </dataFields>
  <formats count="3">
    <format dxfId="44">
      <pivotArea grandRow="1" outline="0" collapsedLevelsAreSubtotals="1" fieldPosition="0"/>
    </format>
    <format dxfId="43">
      <pivotArea collapsedLevelsAreSubtotals="1" fieldPosition="0">
        <references count="1">
          <reference field="15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DE40F-F3C9-42BA-9D3D-807C59F4F0B5}" name="TablaDiná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tegory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10342-ABF9-4F87-9577-F9EEF0BD48EC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20:I53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quantity" fld="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00A00-9D39-4AC7-84DD-B5E20879FA02}" name="TablaDiná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0:E511" firstHeaderRow="1" firstDataRow="1" firstDataCol="1"/>
  <pivotFields count="16">
    <pivotField showAll="0"/>
    <pivotField axis="axisRow" dataField="1" showAll="0">
      <items count="491">
        <item x="109"/>
        <item x="177"/>
        <item x="469"/>
        <item x="191"/>
        <item x="227"/>
        <item x="300"/>
        <item x="196"/>
        <item x="174"/>
        <item x="193"/>
        <item x="408"/>
        <item x="185"/>
        <item x="313"/>
        <item x="115"/>
        <item x="230"/>
        <item x="170"/>
        <item x="188"/>
        <item x="164"/>
        <item x="241"/>
        <item x="391"/>
        <item x="167"/>
        <item x="270"/>
        <item x="215"/>
        <item x="338"/>
        <item x="363"/>
        <item x="394"/>
        <item x="171"/>
        <item x="194"/>
        <item x="3"/>
        <item x="72"/>
        <item x="268"/>
        <item x="343"/>
        <item x="10"/>
        <item x="239"/>
        <item x="280"/>
        <item x="141"/>
        <item x="252"/>
        <item x="261"/>
        <item x="231"/>
        <item x="130"/>
        <item x="487"/>
        <item x="11"/>
        <item x="67"/>
        <item x="125"/>
        <item x="237"/>
        <item x="275"/>
        <item x="106"/>
        <item x="153"/>
        <item x="348"/>
        <item x="84"/>
        <item x="409"/>
        <item x="473"/>
        <item x="201"/>
        <item x="344"/>
        <item x="373"/>
        <item x="40"/>
        <item x="240"/>
        <item x="372"/>
        <item x="76"/>
        <item x="168"/>
        <item x="186"/>
        <item x="57"/>
        <item x="86"/>
        <item x="242"/>
        <item x="422"/>
        <item x="433"/>
        <item x="436"/>
        <item x="449"/>
        <item x="471"/>
        <item x="216"/>
        <item x="263"/>
        <item x="279"/>
        <item x="306"/>
        <item x="378"/>
        <item x="47"/>
        <item x="113"/>
        <item x="464"/>
        <item x="150"/>
        <item x="132"/>
        <item x="166"/>
        <item x="472"/>
        <item x="236"/>
        <item x="293"/>
        <item x="146"/>
        <item x="52"/>
        <item x="244"/>
        <item x="73"/>
        <item x="269"/>
        <item x="375"/>
        <item x="311"/>
        <item x="163"/>
        <item x="332"/>
        <item x="14"/>
        <item x="35"/>
        <item x="93"/>
        <item x="156"/>
        <item x="157"/>
        <item x="154"/>
        <item x="362"/>
        <item x="354"/>
        <item x="339"/>
        <item x="75"/>
        <item x="148"/>
        <item x="160"/>
        <item x="200"/>
        <item x="56"/>
        <item x="301"/>
        <item x="235"/>
        <item x="142"/>
        <item x="352"/>
        <item x="162"/>
        <item x="175"/>
        <item x="287"/>
        <item x="423"/>
        <item x="54"/>
        <item x="74"/>
        <item x="190"/>
        <item x="414"/>
        <item x="28"/>
        <item x="92"/>
        <item x="271"/>
        <item x="302"/>
        <item x="420"/>
        <item x="79"/>
        <item x="388"/>
        <item x="273"/>
        <item x="209"/>
        <item x="243"/>
        <item x="308"/>
        <item x="97"/>
        <item x="213"/>
        <item x="294"/>
        <item x="206"/>
        <item x="379"/>
        <item x="4"/>
        <item x="116"/>
        <item x="112"/>
        <item x="477"/>
        <item x="467"/>
        <item x="117"/>
        <item x="39"/>
        <item x="405"/>
        <item x="447"/>
        <item x="9"/>
        <item x="66"/>
        <item x="404"/>
        <item x="55"/>
        <item x="71"/>
        <item x="474"/>
        <item x="45"/>
        <item x="161"/>
        <item x="322"/>
        <item x="353"/>
        <item x="396"/>
        <item x="104"/>
        <item x="357"/>
        <item x="105"/>
        <item x="131"/>
        <item x="485"/>
        <item x="330"/>
        <item x="448"/>
        <item x="81"/>
        <item x="460"/>
        <item x="119"/>
        <item x="367"/>
        <item x="399"/>
        <item x="421"/>
        <item x="250"/>
        <item x="254"/>
        <item x="277"/>
        <item x="288"/>
        <item x="0"/>
        <item x="94"/>
        <item x="103"/>
        <item x="267"/>
        <item x="370"/>
        <item x="432"/>
        <item x="454"/>
        <item x="27"/>
        <item x="260"/>
        <item x="341"/>
        <item x="253"/>
        <item x="278"/>
        <item x="329"/>
        <item x="30"/>
        <item x="346"/>
        <item x="443"/>
        <item x="358"/>
        <item x="210"/>
        <item x="345"/>
        <item x="258"/>
        <item x="220"/>
        <item x="384"/>
        <item x="51"/>
        <item x="439"/>
        <item x="262"/>
        <item x="462"/>
        <item x="417"/>
        <item x="31"/>
        <item x="444"/>
        <item x="15"/>
        <item x="89"/>
        <item x="431"/>
        <item x="430"/>
        <item x="8"/>
        <item x="307"/>
        <item x="419"/>
        <item x="461"/>
        <item x="91"/>
        <item x="208"/>
        <item x="133"/>
        <item x="407"/>
        <item x="257"/>
        <item x="463"/>
        <item x="96"/>
        <item x="124"/>
        <item x="189"/>
        <item x="77"/>
        <item x="123"/>
        <item x="395"/>
        <item x="356"/>
        <item x="424"/>
        <item x="181"/>
        <item x="98"/>
        <item x="289"/>
        <item x="427"/>
        <item x="217"/>
        <item x="438"/>
        <item x="107"/>
        <item x="44"/>
        <item x="165"/>
        <item x="328"/>
        <item x="22"/>
        <item x="224"/>
        <item x="234"/>
        <item x="309"/>
        <item x="428"/>
        <item x="38"/>
        <item x="60"/>
        <item x="151"/>
        <item x="383"/>
        <item x="440"/>
        <item x="342"/>
        <item x="158"/>
        <item x="195"/>
        <item x="202"/>
        <item x="41"/>
        <item x="68"/>
        <item x="298"/>
        <item x="321"/>
        <item x="317"/>
        <item x="488"/>
        <item x="152"/>
        <item x="468"/>
        <item x="211"/>
        <item x="219"/>
        <item x="283"/>
        <item x="445"/>
        <item x="149"/>
        <item x="26"/>
        <item x="34"/>
        <item x="80"/>
        <item x="179"/>
        <item x="371"/>
        <item x="415"/>
        <item x="303"/>
        <item x="137"/>
        <item x="176"/>
        <item x="296"/>
        <item x="315"/>
        <item x="37"/>
        <item x="90"/>
        <item x="316"/>
        <item x="233"/>
        <item x="402"/>
        <item x="50"/>
        <item x="95"/>
        <item x="180"/>
        <item x="232"/>
        <item x="481"/>
        <item x="139"/>
        <item x="331"/>
        <item x="386"/>
        <item x="411"/>
        <item x="12"/>
        <item x="374"/>
        <item x="377"/>
        <item x="62"/>
        <item x="410"/>
        <item x="426"/>
        <item x="478"/>
        <item x="368"/>
        <item x="29"/>
        <item x="85"/>
        <item x="135"/>
        <item x="122"/>
        <item x="324"/>
        <item x="198"/>
        <item x="222"/>
        <item x="476"/>
        <item x="205"/>
        <item x="365"/>
        <item x="456"/>
        <item x="218"/>
        <item x="204"/>
        <item x="134"/>
        <item x="33"/>
        <item x="326"/>
        <item x="484"/>
        <item x="387"/>
        <item x="452"/>
        <item x="65"/>
        <item x="6"/>
        <item x="18"/>
        <item x="397"/>
        <item x="264"/>
        <item x="111"/>
        <item x="453"/>
        <item x="489"/>
        <item x="46"/>
        <item x="480"/>
        <item x="42"/>
        <item x="183"/>
        <item x="100"/>
        <item x="182"/>
        <item x="429"/>
        <item x="61"/>
        <item x="366"/>
        <item x="398"/>
        <item x="108"/>
        <item x="390"/>
        <item x="246"/>
        <item x="318"/>
        <item x="13"/>
        <item x="382"/>
        <item x="184"/>
        <item x="325"/>
        <item x="369"/>
        <item x="172"/>
        <item x="458"/>
        <item x="58"/>
        <item x="299"/>
        <item x="435"/>
        <item x="64"/>
        <item x="333"/>
        <item x="7"/>
        <item x="304"/>
        <item x="457"/>
        <item x="16"/>
        <item x="314"/>
        <item x="412"/>
        <item x="286"/>
        <item x="281"/>
        <item x="360"/>
        <item x="465"/>
        <item x="225"/>
        <item x="385"/>
        <item x="187"/>
        <item x="249"/>
        <item x="229"/>
        <item x="256"/>
        <item x="340"/>
        <item x="392"/>
        <item x="69"/>
        <item x="292"/>
        <item x="59"/>
        <item x="327"/>
        <item x="446"/>
        <item x="284"/>
        <item x="20"/>
        <item x="127"/>
        <item x="347"/>
        <item x="49"/>
        <item x="145"/>
        <item x="192"/>
        <item x="203"/>
        <item x="361"/>
        <item x="413"/>
        <item x="434"/>
        <item x="475"/>
        <item x="285"/>
        <item x="19"/>
        <item x="102"/>
        <item x="441"/>
        <item x="159"/>
        <item x="470"/>
        <item x="276"/>
        <item x="337"/>
        <item x="376"/>
        <item x="173"/>
        <item x="48"/>
        <item x="63"/>
        <item x="290"/>
        <item x="36"/>
        <item x="169"/>
        <item x="486"/>
        <item x="118"/>
        <item x="349"/>
        <item x="1"/>
        <item x="25"/>
        <item x="455"/>
        <item x="401"/>
        <item x="416"/>
        <item x="479"/>
        <item x="114"/>
        <item x="282"/>
        <item x="400"/>
        <item x="140"/>
        <item x="305"/>
        <item x="364"/>
        <item x="21"/>
        <item x="393"/>
        <item x="381"/>
        <item x="380"/>
        <item x="466"/>
        <item x="126"/>
        <item x="312"/>
        <item x="82"/>
        <item x="23"/>
        <item x="212"/>
        <item x="121"/>
        <item x="442"/>
        <item x="355"/>
        <item x="291"/>
        <item x="248"/>
        <item x="265"/>
        <item x="17"/>
        <item x="155"/>
        <item x="295"/>
        <item x="418"/>
        <item x="335"/>
        <item x="128"/>
        <item x="425"/>
        <item x="144"/>
        <item x="199"/>
        <item x="406"/>
        <item x="437"/>
        <item x="310"/>
        <item x="334"/>
        <item x="143"/>
        <item x="247"/>
        <item x="323"/>
        <item x="43"/>
        <item x="87"/>
        <item x="88"/>
        <item x="336"/>
        <item x="99"/>
        <item x="251"/>
        <item x="129"/>
        <item x="274"/>
        <item x="259"/>
        <item x="226"/>
        <item x="245"/>
        <item x="297"/>
        <item x="351"/>
        <item x="53"/>
        <item x="450"/>
        <item x="482"/>
        <item x="272"/>
        <item x="136"/>
        <item x="223"/>
        <item x="359"/>
        <item x="350"/>
        <item x="2"/>
        <item x="403"/>
        <item x="78"/>
        <item x="178"/>
        <item x="101"/>
        <item x="147"/>
        <item x="214"/>
        <item x="110"/>
        <item x="238"/>
        <item x="389"/>
        <item x="83"/>
        <item x="120"/>
        <item x="207"/>
        <item x="5"/>
        <item x="70"/>
        <item x="319"/>
        <item x="197"/>
        <item x="138"/>
        <item x="266"/>
        <item x="451"/>
        <item x="24"/>
        <item x="221"/>
        <item x="483"/>
        <item x="255"/>
        <item x="459"/>
        <item x="320"/>
        <item x="228"/>
        <item x="3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4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 t="grand">
      <x/>
    </i>
  </rowItems>
  <colItems count="1">
    <i/>
  </colItems>
  <dataFields count="1">
    <dataField name="Cuenta de order_id" fld="1" subtotal="countNums" showDataAs="runTotal" baseField="1" baseItem="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AFE7A-035F-4B59-BC43-6A3E2764CD3C}" name="Ventas Categoria 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B16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0C347-C9EE-41F6-BB98-9001151F235B}" name="Ventas por mes 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2:B45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_order" fld="11" baseField="0" baseItem="0" numFmtId="165"/>
  </dataFields>
  <formats count="3">
    <format dxfId="33">
      <pivotArea grandRow="1" outline="0" collapsedLevelsAreSubtotals="1" fieldPosition="0"/>
    </format>
    <format dxfId="32">
      <pivotArea collapsedLevelsAreSubtotals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1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AF6F9-6FE1-4CD4-B94B-B734DAD10024}" name="TablaDinámica1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02:B127" firstHeaderRow="1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 sortType="ascending">
      <items count="25">
        <item x="20"/>
        <item x="19"/>
        <item x="22"/>
        <item x="6"/>
        <item x="18"/>
        <item x="0"/>
        <item x="3"/>
        <item x="13"/>
        <item x="21"/>
        <item x="11"/>
        <item x="1"/>
        <item x="4"/>
        <item x="12"/>
        <item x="7"/>
        <item x="10"/>
        <item x="9"/>
        <item x="17"/>
        <item x="5"/>
        <item x="2"/>
        <item x="14"/>
        <item x="8"/>
        <item x="23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25">
    <i>
      <x v="21"/>
    </i>
    <i>
      <x v="15"/>
    </i>
    <i>
      <x v="7"/>
    </i>
    <i>
      <x v="9"/>
    </i>
    <i>
      <x v="8"/>
    </i>
    <i>
      <x/>
    </i>
    <i>
      <x v="4"/>
    </i>
    <i>
      <x v="2"/>
    </i>
    <i>
      <x v="23"/>
    </i>
    <i>
      <x v="22"/>
    </i>
    <i>
      <x v="10"/>
    </i>
    <i>
      <x v="1"/>
    </i>
    <i>
      <x v="12"/>
    </i>
    <i>
      <x v="16"/>
    </i>
    <i>
      <x v="19"/>
    </i>
    <i>
      <x v="17"/>
    </i>
    <i>
      <x v="5"/>
    </i>
    <i>
      <x v="6"/>
    </i>
    <i>
      <x v="14"/>
    </i>
    <i>
      <x v="18"/>
    </i>
    <i>
      <x v="11"/>
    </i>
    <i>
      <x v="13"/>
    </i>
    <i>
      <x v="3"/>
    </i>
    <i>
      <x v="20"/>
    </i>
    <i t="grand">
      <x/>
    </i>
  </rowItems>
  <colItems count="1">
    <i/>
  </colItems>
  <dataFields count="1">
    <dataField name="Suma de quantity" fld="3" baseField="0" baseItem="0"/>
  </dataFields>
  <formats count="3">
    <format dxfId="35">
      <pivotArea grandRow="1" outline="0" collapsedLevelsAreSubtotals="1" fieldPosition="0"/>
    </format>
    <format dxfId="34">
      <pivotArea outline="0" collapsedLevelsAreSubtotals="1" fieldPosition="0"/>
    </format>
    <format dxfId="26">
      <pivotArea dataOnly="0" labelOnly="1" fieldPosition="0">
        <references count="1">
          <reference field="7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44B3F-E09F-467C-9FA8-18D1DE0B91FC}" name="TablaDinámica8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L20:M53" firstHeaderRow="1" firstDataRow="1" firstDataCol="1"/>
  <pivotFields count="16"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Row" showAll="0" sortType="ascending">
      <items count="33">
        <item x="4"/>
        <item x="17"/>
        <item x="27"/>
        <item x="19"/>
        <item x="28"/>
        <item x="31"/>
        <item x="25"/>
        <item x="10"/>
        <item x="6"/>
        <item x="15"/>
        <item x="26"/>
        <item x="7"/>
        <item x="23"/>
        <item x="8"/>
        <item x="22"/>
        <item x="9"/>
        <item x="30"/>
        <item x="29"/>
        <item x="20"/>
        <item x="0"/>
        <item x="2"/>
        <item x="12"/>
        <item x="21"/>
        <item x="3"/>
        <item x="24"/>
        <item x="11"/>
        <item x="1"/>
        <item x="18"/>
        <item x="13"/>
        <item x="14"/>
        <item x="1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33">
    <i>
      <x v="5"/>
    </i>
    <i>
      <x v="28"/>
    </i>
    <i>
      <x v="11"/>
    </i>
    <i>
      <x v="15"/>
    </i>
    <i>
      <x v="1"/>
    </i>
    <i>
      <x v="29"/>
    </i>
    <i>
      <x v="18"/>
    </i>
    <i>
      <x v="2"/>
    </i>
    <i>
      <x v="21"/>
    </i>
    <i>
      <x v="6"/>
    </i>
    <i>
      <x v="3"/>
    </i>
    <i>
      <x v="24"/>
    </i>
    <i>
      <x v="16"/>
    </i>
    <i>
      <x v="27"/>
    </i>
    <i>
      <x v="10"/>
    </i>
    <i>
      <x v="31"/>
    </i>
    <i>
      <x v="17"/>
    </i>
    <i>
      <x v="25"/>
    </i>
    <i>
      <x v="12"/>
    </i>
    <i>
      <x v="22"/>
    </i>
    <i>
      <x v="20"/>
    </i>
    <i>
      <x v="9"/>
    </i>
    <i>
      <x v="13"/>
    </i>
    <i>
      <x v="26"/>
    </i>
    <i>
      <x v="19"/>
    </i>
    <i>
      <x v="23"/>
    </i>
    <i>
      <x v="4"/>
    </i>
    <i>
      <x/>
    </i>
    <i>
      <x v="8"/>
    </i>
    <i>
      <x v="7"/>
    </i>
    <i>
      <x v="14"/>
    </i>
    <i>
      <x v="30"/>
    </i>
    <i t="grand">
      <x/>
    </i>
  </rowItems>
  <colItems count="1">
    <i/>
  </colItems>
  <dataFields count="1">
    <dataField name="Suma de total_order" fld="11" baseField="0" baseItem="0" numFmtId="165"/>
  </dataFields>
  <formats count="1">
    <format dxfId="36">
      <pivotArea grandRow="1" outline="0" collapsedLevelsAreSubtotals="1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28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27632-9C6B-4A35-920E-6EFD2294B4BD}" name="Ingresos 1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:C7" firstHeaderRow="0" firstDataRow="1" firstDataCol="1"/>
  <pivotFields count="16">
    <pivotField showAll="0"/>
    <pivotField showAll="0"/>
    <pivotField showAll="0"/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_order" fld="11" baseField="0" baseItem="0" numFmtId="166"/>
    <dataField name="Suma de quantity" fld="3" baseField="0" baseItem="0"/>
  </dataFields>
  <formats count="2">
    <format dxfId="38">
      <pivotArea grandRow="1" outline="0" collapsedLevelsAreSubtotals="1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1" xr10:uid="{11FF571C-3911-47D4-811B-90B960C01D04}" sourceName="Meses">
  <pivotTables>
    <pivotTable tabId="3" name="Ingresos 1"/>
    <pivotTable tabId="3" name="Ventas por mes 4"/>
    <pivotTable tabId="3" name="Ventas Categoria 2"/>
    <pivotTable tabId="3" name="Ventas Hora 5"/>
    <pivotTable tabId="3" name="TablaDinámica8"/>
    <pivotTable tabId="3" name="TablaDinámica11"/>
  </pivotTables>
  <data>
    <tabular pivotCacheId="190893595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 2" xr10:uid="{817D1BFE-1158-4D63-8FA7-85B7B4A51EB2}" cache="SegmentaciónDeDatos_Meses1" caption="Meses" columnCount="3" style="SlicerStyleLight3" rowHeight="4572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37C308-03B2-4EA7-B2EB-BFDE9B0DED16}" name="Tabla1" displayName="Tabla1" ref="A1:O502" totalsRowCount="1" headerRowDxfId="49" headerRowBorderDxfId="48" tableBorderDxfId="47">
  <autoFilter ref="A1:O501" xr:uid="{2437C308-03B2-4EA7-B2EB-BFDE9B0DED16}">
    <filterColumn colId="5">
      <filters>
        <filter val="12:01 PM"/>
        <filter val="12:05 PM"/>
        <filter val="12:07 PM"/>
        <filter val="12:08 PM"/>
        <filter val="12:09 PM"/>
        <filter val="12:12 PM"/>
        <filter val="12:13 PM"/>
        <filter val="12:14 PM"/>
        <filter val="12:15 PM"/>
        <filter val="12:16 PM"/>
        <filter val="12:17 PM"/>
        <filter val="12:20 PM"/>
        <filter val="12:23 PM"/>
        <filter val="12:24 PM"/>
        <filter val="12:26 PM"/>
        <filter val="12:27 PM"/>
        <filter val="12:31 PM"/>
        <filter val="12:32 PM"/>
        <filter val="12:33 PM"/>
        <filter val="12:34 PM"/>
        <filter val="12:36 PM"/>
        <filter val="12:39 PM"/>
        <filter val="12:40 PM"/>
        <filter val="12:41 PM"/>
        <filter val="12:42 PM"/>
        <filter val="12:43 PM"/>
        <filter val="12:44 PM"/>
        <filter val="12:45 PM"/>
        <filter val="12:46 PM"/>
        <filter val="12:47 PM"/>
        <filter val="12:49 PM"/>
        <filter val="12:50 PM"/>
        <filter val="12:51 PM"/>
        <filter val="12:52 PM"/>
        <filter val="12:53 PM"/>
        <filter val="12:54 PM"/>
        <filter val="12:56 PM"/>
        <filter val="12:57 PM"/>
      </filters>
    </filterColumn>
  </autoFilter>
  <sortState xmlns:xlrd2="http://schemas.microsoft.com/office/spreadsheetml/2017/richdata2" ref="A2:O501">
    <sortCondition ref="F2:F501"/>
  </sortState>
  <tableColumns count="15">
    <tableColumn id="1" xr3:uid="{5E059070-F854-45A7-8306-133F2DA21F71}" name="order_details_id"/>
    <tableColumn id="2" xr3:uid="{9BA13EBF-F49F-4BCC-90BB-2B70B5D2A5DB}" name="order_id"/>
    <tableColumn id="3" xr3:uid="{4EC17896-B504-42C4-A76C-A02488C633CD}" name="pizza_id"/>
    <tableColumn id="4" xr3:uid="{AFDE26D7-7952-442F-8C0E-702BE94985DB}" name="quantity" totalsRowFunction="sum"/>
    <tableColumn id="5" xr3:uid="{55AA0FFA-F54D-4701-BE5B-3416E12579E3}" name="date" dataDxfId="46" totalsRowDxfId="25"/>
    <tableColumn id="6" xr3:uid="{DDB6F1D9-A7A8-41F9-99B5-A837070D0B53}" name="time" dataDxfId="45" totalsRowDxfId="24"/>
    <tableColumn id="7" xr3:uid="{68305DD0-0DF3-4BD0-97C7-FB7D9F3AB116}" name="size"/>
    <tableColumn id="8" xr3:uid="{8960475B-F21C-4552-B3EE-C59F4CB0C168}" name="price"/>
    <tableColumn id="9" xr3:uid="{2B169D2A-20A9-445F-BC58-A1B645BA12B2}" name="name"/>
    <tableColumn id="10" xr3:uid="{8A3BF97D-1114-48D8-8A67-C33FB67F77FD}" name="category"/>
    <tableColumn id="11" xr3:uid="{0D7A55F3-7DC4-470F-B684-5F8EF36CD7AB}" name="ingredients"/>
    <tableColumn id="12" xr3:uid="{B0667B05-13DC-4951-8BB0-C237E9A5617F}" name="total_order"/>
    <tableColumn id="13" xr3:uid="{80C1E8B5-1277-488E-82E3-B43F0C078996}" name="ocupation total"/>
    <tableColumn id="15" xr3:uid="{DFAB95F1-B92A-4D84-ADA5-CCD66D26A1AD}" name="ocupacion hora" totalsRowFunction="sum"/>
    <tableColumn id="14" xr3:uid="{42741E91-4520-454B-8484-5879A3FDD0EA}" name="deficit" dataDxfId="27">
      <calculatedColumnFormula>Tabla1[[#This Row],[ocupation total]]-Tabla1[[#This Row],[ocupacion hora]]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5"/>
  <sheetViews>
    <sheetView topLeftCell="B80" zoomScale="70" zoomScaleNormal="70" workbookViewId="0">
      <selection activeCell="N29" sqref="N29:N110"/>
    </sheetView>
  </sheetViews>
  <sheetFormatPr baseColWidth="10" defaultColWidth="9.140625" defaultRowHeight="15" x14ac:dyDescent="0.25"/>
  <cols>
    <col min="1" max="1" width="17.7109375" customWidth="1"/>
    <col min="2" max="2" width="10.7109375" customWidth="1"/>
    <col min="3" max="3" width="16.42578125" bestFit="1" customWidth="1"/>
    <col min="4" max="4" width="10.5703125" customWidth="1"/>
    <col min="5" max="5" width="33.42578125" style="13" customWidth="1"/>
    <col min="6" max="6" width="18.140625" style="11" bestFit="1" customWidth="1"/>
    <col min="9" max="9" width="29.7109375" customWidth="1"/>
    <col min="10" max="10" width="20.42578125" customWidth="1"/>
    <col min="11" max="11" width="92.28515625" bestFit="1" customWidth="1"/>
    <col min="12" max="12" width="13.140625" customWidth="1"/>
    <col min="13" max="14" width="12" customWidth="1"/>
    <col min="15" max="15" width="11.5703125" customWidth="1"/>
  </cols>
  <sheetData>
    <row r="1" spans="1:15" x14ac:dyDescent="0.25">
      <c r="A1" s="9" t="s">
        <v>0</v>
      </c>
      <c r="B1" s="9" t="s">
        <v>1</v>
      </c>
      <c r="C1" s="9" t="s">
        <v>2</v>
      </c>
      <c r="D1" s="9" t="s">
        <v>3</v>
      </c>
      <c r="E1" s="12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216</v>
      </c>
      <c r="N1" s="9" t="s">
        <v>215</v>
      </c>
      <c r="O1" s="9" t="s">
        <v>217</v>
      </c>
    </row>
    <row r="2" spans="1:15" hidden="1" x14ac:dyDescent="0.25">
      <c r="A2">
        <v>16960</v>
      </c>
      <c r="B2">
        <v>7466</v>
      </c>
      <c r="C2" t="s">
        <v>59</v>
      </c>
      <c r="D2">
        <v>1</v>
      </c>
      <c r="E2" s="13">
        <v>42130</v>
      </c>
      <c r="F2" s="11">
        <v>44876.469953703701</v>
      </c>
      <c r="G2" t="s">
        <v>103</v>
      </c>
      <c r="H2">
        <v>12.5</v>
      </c>
      <c r="I2" t="s">
        <v>119</v>
      </c>
      <c r="J2" t="s">
        <v>138</v>
      </c>
      <c r="K2" t="s">
        <v>154</v>
      </c>
      <c r="L2">
        <v>12.5</v>
      </c>
      <c r="M2">
        <v>15</v>
      </c>
      <c r="N2">
        <v>1</v>
      </c>
      <c r="O2" s="19">
        <f>Tabla1[[#This Row],[ocupation total]]-Tabla1[[#This Row],[ocupacion hora]]</f>
        <v>14</v>
      </c>
    </row>
    <row r="3" spans="1:15" hidden="1" x14ac:dyDescent="0.25">
      <c r="A3">
        <v>39047</v>
      </c>
      <c r="B3">
        <v>17211</v>
      </c>
      <c r="C3" t="s">
        <v>22</v>
      </c>
      <c r="D3">
        <v>1</v>
      </c>
      <c r="E3" s="13">
        <v>42297</v>
      </c>
      <c r="F3" s="11">
        <v>44876.475185185183</v>
      </c>
      <c r="G3" t="s">
        <v>103</v>
      </c>
      <c r="H3">
        <v>12.5</v>
      </c>
      <c r="I3" t="s">
        <v>109</v>
      </c>
      <c r="J3" t="s">
        <v>138</v>
      </c>
      <c r="K3" t="s">
        <v>144</v>
      </c>
      <c r="L3">
        <v>12.5</v>
      </c>
      <c r="M3">
        <v>15</v>
      </c>
      <c r="N3">
        <v>1</v>
      </c>
      <c r="O3" s="19">
        <f>Tabla1[[#This Row],[ocupation total]]-Tabla1[[#This Row],[ocupacion hora]]</f>
        <v>14</v>
      </c>
    </row>
    <row r="4" spans="1:15" hidden="1" x14ac:dyDescent="0.25">
      <c r="A4">
        <v>45156</v>
      </c>
      <c r="B4">
        <v>19848</v>
      </c>
      <c r="C4" t="s">
        <v>16</v>
      </c>
      <c r="D4">
        <v>1</v>
      </c>
      <c r="E4" s="13">
        <v>42342</v>
      </c>
      <c r="F4" s="11">
        <v>44876.48269675926</v>
      </c>
      <c r="G4" t="s">
        <v>104</v>
      </c>
      <c r="H4">
        <v>15.25</v>
      </c>
      <c r="I4" t="s">
        <v>110</v>
      </c>
      <c r="J4" t="s">
        <v>139</v>
      </c>
      <c r="K4" t="s">
        <v>145</v>
      </c>
      <c r="L4">
        <v>15.25</v>
      </c>
      <c r="M4">
        <v>15</v>
      </c>
      <c r="N4">
        <v>1</v>
      </c>
      <c r="O4" s="19">
        <f>Tabla1[[#This Row],[ocupation total]]-Tabla1[[#This Row],[ocupacion hora]]</f>
        <v>14</v>
      </c>
    </row>
    <row r="5" spans="1:15" hidden="1" x14ac:dyDescent="0.25">
      <c r="A5">
        <v>2581</v>
      </c>
      <c r="B5">
        <v>1142</v>
      </c>
      <c r="C5" t="s">
        <v>44</v>
      </c>
      <c r="D5">
        <v>2</v>
      </c>
      <c r="E5" s="13">
        <v>42024</v>
      </c>
      <c r="F5" s="11">
        <v>44876.483888888892</v>
      </c>
      <c r="G5" t="s">
        <v>104</v>
      </c>
      <c r="H5">
        <v>20.25</v>
      </c>
      <c r="I5" t="s">
        <v>120</v>
      </c>
      <c r="J5" t="s">
        <v>138</v>
      </c>
      <c r="K5" t="s">
        <v>155</v>
      </c>
      <c r="L5">
        <v>40.5</v>
      </c>
      <c r="M5">
        <v>15</v>
      </c>
      <c r="N5">
        <v>1</v>
      </c>
      <c r="O5" s="19">
        <f>Tabla1[[#This Row],[ocupation total]]-Tabla1[[#This Row],[ocupacion hora]]</f>
        <v>14</v>
      </c>
    </row>
    <row r="6" spans="1:15" hidden="1" x14ac:dyDescent="0.25">
      <c r="A6">
        <v>12371</v>
      </c>
      <c r="B6">
        <v>5439</v>
      </c>
      <c r="C6" t="s">
        <v>22</v>
      </c>
      <c r="D6">
        <v>1</v>
      </c>
      <c r="E6" s="13">
        <v>42096</v>
      </c>
      <c r="F6" s="11">
        <v>44876.486331018517</v>
      </c>
      <c r="G6" t="s">
        <v>103</v>
      </c>
      <c r="H6">
        <v>12.5</v>
      </c>
      <c r="I6" t="s">
        <v>109</v>
      </c>
      <c r="J6" t="s">
        <v>138</v>
      </c>
      <c r="K6" t="s">
        <v>144</v>
      </c>
      <c r="L6">
        <v>12.5</v>
      </c>
      <c r="M6">
        <v>15</v>
      </c>
      <c r="N6">
        <v>1</v>
      </c>
      <c r="O6" s="19">
        <f>Tabla1[[#This Row],[ocupation total]]-Tabla1[[#This Row],[ocupacion hora]]</f>
        <v>14</v>
      </c>
    </row>
    <row r="7" spans="1:15" hidden="1" x14ac:dyDescent="0.25">
      <c r="A7">
        <v>46569</v>
      </c>
      <c r="B7">
        <v>20453</v>
      </c>
      <c r="C7" t="s">
        <v>71</v>
      </c>
      <c r="D7">
        <v>1</v>
      </c>
      <c r="E7" s="13">
        <v>42352</v>
      </c>
      <c r="F7" s="11">
        <v>44876.486990740741</v>
      </c>
      <c r="G7" t="s">
        <v>103</v>
      </c>
      <c r="H7">
        <v>12.75</v>
      </c>
      <c r="I7" t="s">
        <v>113</v>
      </c>
      <c r="J7" t="s">
        <v>141</v>
      </c>
      <c r="K7" t="s">
        <v>148</v>
      </c>
      <c r="L7">
        <v>12.75</v>
      </c>
      <c r="M7">
        <v>15</v>
      </c>
      <c r="N7">
        <v>1</v>
      </c>
      <c r="O7" s="19">
        <f>Tabla1[[#This Row],[ocupation total]]-Tabla1[[#This Row],[ocupacion hora]]</f>
        <v>14</v>
      </c>
    </row>
    <row r="8" spans="1:15" hidden="1" x14ac:dyDescent="0.25">
      <c r="A8">
        <v>30194</v>
      </c>
      <c r="B8">
        <v>13340</v>
      </c>
      <c r="C8" t="s">
        <v>59</v>
      </c>
      <c r="D8">
        <v>1</v>
      </c>
      <c r="E8" s="13">
        <v>42227</v>
      </c>
      <c r="F8" s="11">
        <v>44876.487858796303</v>
      </c>
      <c r="G8" t="s">
        <v>103</v>
      </c>
      <c r="H8">
        <v>12.5</v>
      </c>
      <c r="I8" t="s">
        <v>119</v>
      </c>
      <c r="J8" t="s">
        <v>138</v>
      </c>
      <c r="K8" t="s">
        <v>154</v>
      </c>
      <c r="L8">
        <v>12.5</v>
      </c>
      <c r="M8">
        <v>15</v>
      </c>
      <c r="N8">
        <v>1</v>
      </c>
      <c r="O8" s="19">
        <f>Tabla1[[#This Row],[ocupation total]]-Tabla1[[#This Row],[ocupacion hora]]</f>
        <v>14</v>
      </c>
    </row>
    <row r="9" spans="1:15" hidden="1" x14ac:dyDescent="0.25">
      <c r="A9">
        <v>34051</v>
      </c>
      <c r="B9">
        <v>15037</v>
      </c>
      <c r="C9" t="s">
        <v>55</v>
      </c>
      <c r="D9">
        <v>1</v>
      </c>
      <c r="E9" s="13">
        <v>42256</v>
      </c>
      <c r="F9" s="11">
        <v>44876.488032407397</v>
      </c>
      <c r="G9" t="s">
        <v>102</v>
      </c>
      <c r="H9">
        <v>16</v>
      </c>
      <c r="I9" t="s">
        <v>131</v>
      </c>
      <c r="J9" t="s">
        <v>140</v>
      </c>
      <c r="K9" t="s">
        <v>166</v>
      </c>
      <c r="L9">
        <v>16</v>
      </c>
      <c r="M9">
        <v>15</v>
      </c>
      <c r="N9">
        <v>1</v>
      </c>
      <c r="O9" s="19">
        <f>Tabla1[[#This Row],[ocupation total]]-Tabla1[[#This Row],[ocupacion hora]]</f>
        <v>14</v>
      </c>
    </row>
    <row r="10" spans="1:15" hidden="1" x14ac:dyDescent="0.25">
      <c r="A10">
        <v>19874</v>
      </c>
      <c r="B10">
        <v>8738</v>
      </c>
      <c r="C10" t="s">
        <v>36</v>
      </c>
      <c r="D10">
        <v>1</v>
      </c>
      <c r="E10" s="13">
        <v>42151</v>
      </c>
      <c r="F10" s="11">
        <v>44876.488518518519</v>
      </c>
      <c r="G10" t="s">
        <v>104</v>
      </c>
      <c r="H10">
        <v>18.5</v>
      </c>
      <c r="I10" t="s">
        <v>125</v>
      </c>
      <c r="J10" t="s">
        <v>140</v>
      </c>
      <c r="K10" t="s">
        <v>160</v>
      </c>
      <c r="L10">
        <v>18.5</v>
      </c>
      <c r="M10">
        <v>15</v>
      </c>
      <c r="N10">
        <v>1</v>
      </c>
      <c r="O10" s="19">
        <f>Tabla1[[#This Row],[ocupation total]]-Tabla1[[#This Row],[ocupacion hora]]</f>
        <v>14</v>
      </c>
    </row>
    <row r="11" spans="1:15" hidden="1" x14ac:dyDescent="0.25">
      <c r="A11">
        <v>13896</v>
      </c>
      <c r="B11">
        <v>6089</v>
      </c>
      <c r="C11" t="s">
        <v>84</v>
      </c>
      <c r="D11">
        <v>1</v>
      </c>
      <c r="E11" s="13">
        <v>42107</v>
      </c>
      <c r="F11" s="11">
        <v>44876.489374999997</v>
      </c>
      <c r="G11" t="s">
        <v>103</v>
      </c>
      <c r="H11">
        <v>12</v>
      </c>
      <c r="I11" t="s">
        <v>137</v>
      </c>
      <c r="J11" t="s">
        <v>140</v>
      </c>
      <c r="K11" t="s">
        <v>172</v>
      </c>
      <c r="L11">
        <v>12</v>
      </c>
      <c r="M11">
        <v>15</v>
      </c>
      <c r="N11">
        <v>1</v>
      </c>
      <c r="O11" s="19">
        <f>Tabla1[[#This Row],[ocupation total]]-Tabla1[[#This Row],[ocupacion hora]]</f>
        <v>14</v>
      </c>
    </row>
    <row r="12" spans="1:15" hidden="1" x14ac:dyDescent="0.25">
      <c r="A12">
        <v>2999</v>
      </c>
      <c r="B12">
        <v>1323</v>
      </c>
      <c r="C12" t="s">
        <v>35</v>
      </c>
      <c r="D12">
        <v>1</v>
      </c>
      <c r="E12" s="13">
        <v>42027</v>
      </c>
      <c r="F12" s="11">
        <v>44876.490011574067</v>
      </c>
      <c r="G12" t="s">
        <v>102</v>
      </c>
      <c r="H12">
        <v>16</v>
      </c>
      <c r="I12" t="s">
        <v>117</v>
      </c>
      <c r="J12" t="s">
        <v>139</v>
      </c>
      <c r="K12" t="s">
        <v>152</v>
      </c>
      <c r="L12">
        <v>16</v>
      </c>
      <c r="M12">
        <v>15</v>
      </c>
      <c r="N12">
        <v>1</v>
      </c>
      <c r="O12" s="19">
        <f>Tabla1[[#This Row],[ocupation total]]-Tabla1[[#This Row],[ocupacion hora]]</f>
        <v>14</v>
      </c>
    </row>
    <row r="13" spans="1:15" hidden="1" x14ac:dyDescent="0.25">
      <c r="A13">
        <v>4169</v>
      </c>
      <c r="B13">
        <v>1851</v>
      </c>
      <c r="C13" t="s">
        <v>66</v>
      </c>
      <c r="D13">
        <v>1</v>
      </c>
      <c r="E13" s="13">
        <v>42036</v>
      </c>
      <c r="F13" s="11">
        <v>44876.492372685178</v>
      </c>
      <c r="G13" t="s">
        <v>103</v>
      </c>
      <c r="H13">
        <v>12.75</v>
      </c>
      <c r="I13" t="s">
        <v>124</v>
      </c>
      <c r="J13" t="s">
        <v>140</v>
      </c>
      <c r="K13" t="s">
        <v>159</v>
      </c>
      <c r="L13">
        <v>12.75</v>
      </c>
      <c r="M13">
        <v>15</v>
      </c>
      <c r="N13">
        <v>1</v>
      </c>
      <c r="O13" s="19">
        <f>Tabla1[[#This Row],[ocupation total]]-Tabla1[[#This Row],[ocupacion hora]]</f>
        <v>14</v>
      </c>
    </row>
    <row r="14" spans="1:15" hidden="1" x14ac:dyDescent="0.25">
      <c r="A14">
        <v>27413</v>
      </c>
      <c r="B14">
        <v>12062</v>
      </c>
      <c r="C14" t="s">
        <v>43</v>
      </c>
      <c r="D14">
        <v>1</v>
      </c>
      <c r="E14" s="13">
        <v>42206</v>
      </c>
      <c r="F14" s="11">
        <v>44876.492592592593</v>
      </c>
      <c r="G14" t="s">
        <v>102</v>
      </c>
      <c r="H14">
        <v>16</v>
      </c>
      <c r="I14" t="s">
        <v>130</v>
      </c>
      <c r="J14" t="s">
        <v>139</v>
      </c>
      <c r="K14" t="s">
        <v>165</v>
      </c>
      <c r="L14">
        <v>16</v>
      </c>
      <c r="M14">
        <v>15</v>
      </c>
      <c r="N14">
        <v>1</v>
      </c>
      <c r="O14" s="19">
        <f>Tabla1[[#This Row],[ocupation total]]-Tabla1[[#This Row],[ocupacion hora]]</f>
        <v>14</v>
      </c>
    </row>
    <row r="15" spans="1:15" hidden="1" x14ac:dyDescent="0.25">
      <c r="A15">
        <v>32966</v>
      </c>
      <c r="B15">
        <v>14574</v>
      </c>
      <c r="C15" t="s">
        <v>54</v>
      </c>
      <c r="D15">
        <v>1</v>
      </c>
      <c r="E15" s="13">
        <v>42248</v>
      </c>
      <c r="F15" s="11">
        <v>44876.492604166669</v>
      </c>
      <c r="G15" t="s">
        <v>102</v>
      </c>
      <c r="H15">
        <v>16.5</v>
      </c>
      <c r="I15" t="s">
        <v>109</v>
      </c>
      <c r="J15" t="s">
        <v>138</v>
      </c>
      <c r="K15" t="s">
        <v>144</v>
      </c>
      <c r="L15">
        <v>16.5</v>
      </c>
      <c r="M15">
        <v>15</v>
      </c>
      <c r="N15">
        <v>1</v>
      </c>
      <c r="O15" s="19">
        <f>Tabla1[[#This Row],[ocupation total]]-Tabla1[[#This Row],[ocupacion hora]]</f>
        <v>14</v>
      </c>
    </row>
    <row r="16" spans="1:15" hidden="1" x14ac:dyDescent="0.25">
      <c r="A16">
        <v>7907</v>
      </c>
      <c r="B16">
        <v>3473</v>
      </c>
      <c r="C16" t="s">
        <v>79</v>
      </c>
      <c r="D16">
        <v>1</v>
      </c>
      <c r="E16" s="13">
        <v>42063</v>
      </c>
      <c r="F16" s="11">
        <v>44876.492858796293</v>
      </c>
      <c r="G16" t="s">
        <v>104</v>
      </c>
      <c r="H16">
        <v>20.75</v>
      </c>
      <c r="I16" t="s">
        <v>132</v>
      </c>
      <c r="J16" t="s">
        <v>141</v>
      </c>
      <c r="K16" t="s">
        <v>167</v>
      </c>
      <c r="L16">
        <v>20.75</v>
      </c>
      <c r="M16">
        <v>15</v>
      </c>
      <c r="N16">
        <v>1</v>
      </c>
      <c r="O16" s="19">
        <f>Tabla1[[#This Row],[ocupation total]]-Tabla1[[#This Row],[ocupacion hora]]</f>
        <v>14</v>
      </c>
    </row>
    <row r="17" spans="1:15" hidden="1" x14ac:dyDescent="0.25">
      <c r="A17">
        <v>19503</v>
      </c>
      <c r="B17">
        <v>8574</v>
      </c>
      <c r="C17" t="s">
        <v>36</v>
      </c>
      <c r="D17">
        <v>1</v>
      </c>
      <c r="E17" s="13">
        <v>42148</v>
      </c>
      <c r="F17" s="11">
        <v>44876.492905092593</v>
      </c>
      <c r="G17" t="s">
        <v>104</v>
      </c>
      <c r="H17">
        <v>18.5</v>
      </c>
      <c r="I17" t="s">
        <v>125</v>
      </c>
      <c r="J17" t="s">
        <v>140</v>
      </c>
      <c r="K17" t="s">
        <v>160</v>
      </c>
      <c r="L17">
        <v>18.5</v>
      </c>
      <c r="M17">
        <v>15</v>
      </c>
      <c r="N17">
        <v>1</v>
      </c>
      <c r="O17" s="19">
        <f>Tabla1[[#This Row],[ocupation total]]-Tabla1[[#This Row],[ocupacion hora]]</f>
        <v>14</v>
      </c>
    </row>
    <row r="18" spans="1:15" hidden="1" x14ac:dyDescent="0.25">
      <c r="A18">
        <v>34202</v>
      </c>
      <c r="B18">
        <v>15097</v>
      </c>
      <c r="C18" t="s">
        <v>92</v>
      </c>
      <c r="D18">
        <v>1</v>
      </c>
      <c r="E18" s="13">
        <v>42257</v>
      </c>
      <c r="F18" s="11">
        <v>44876.49324074074</v>
      </c>
      <c r="G18" t="s">
        <v>104</v>
      </c>
      <c r="H18">
        <v>17.5</v>
      </c>
      <c r="I18" t="s">
        <v>127</v>
      </c>
      <c r="J18" t="s">
        <v>139</v>
      </c>
      <c r="K18" t="s">
        <v>162</v>
      </c>
      <c r="L18">
        <v>17.5</v>
      </c>
      <c r="M18">
        <v>15</v>
      </c>
      <c r="N18">
        <v>1</v>
      </c>
      <c r="O18" s="19">
        <f>Tabla1[[#This Row],[ocupation total]]-Tabla1[[#This Row],[ocupacion hora]]</f>
        <v>14</v>
      </c>
    </row>
    <row r="19" spans="1:15" hidden="1" x14ac:dyDescent="0.25">
      <c r="A19">
        <v>41546</v>
      </c>
      <c r="B19">
        <v>18280</v>
      </c>
      <c r="C19" t="s">
        <v>17</v>
      </c>
      <c r="D19">
        <v>1</v>
      </c>
      <c r="E19" s="13">
        <v>42316</v>
      </c>
      <c r="F19" s="11">
        <v>44876.493368055562</v>
      </c>
      <c r="G19" t="s">
        <v>102</v>
      </c>
      <c r="H19">
        <v>16.5</v>
      </c>
      <c r="I19" t="s">
        <v>111</v>
      </c>
      <c r="J19" t="s">
        <v>140</v>
      </c>
      <c r="K19" t="s">
        <v>146</v>
      </c>
      <c r="L19">
        <v>16.5</v>
      </c>
      <c r="M19">
        <v>15</v>
      </c>
      <c r="N19">
        <v>1</v>
      </c>
      <c r="O19" s="19">
        <f>Tabla1[[#This Row],[ocupation total]]-Tabla1[[#This Row],[ocupacion hora]]</f>
        <v>14</v>
      </c>
    </row>
    <row r="20" spans="1:15" hidden="1" x14ac:dyDescent="0.25">
      <c r="A20">
        <v>30197</v>
      </c>
      <c r="B20">
        <v>13341</v>
      </c>
      <c r="C20" t="s">
        <v>19</v>
      </c>
      <c r="D20">
        <v>1</v>
      </c>
      <c r="E20" s="13">
        <v>42227</v>
      </c>
      <c r="F20" s="11">
        <v>44876.494027777779</v>
      </c>
      <c r="G20" t="s">
        <v>102</v>
      </c>
      <c r="H20">
        <v>16.75</v>
      </c>
      <c r="I20" t="s">
        <v>113</v>
      </c>
      <c r="J20" t="s">
        <v>141</v>
      </c>
      <c r="K20" t="s">
        <v>148</v>
      </c>
      <c r="L20">
        <v>16.75</v>
      </c>
      <c r="M20">
        <v>15</v>
      </c>
      <c r="N20">
        <v>1</v>
      </c>
      <c r="O20" s="19">
        <f>Tabla1[[#This Row],[ocupation total]]-Tabla1[[#This Row],[ocupacion hora]]</f>
        <v>14</v>
      </c>
    </row>
    <row r="21" spans="1:15" hidden="1" x14ac:dyDescent="0.25">
      <c r="A21">
        <v>37239</v>
      </c>
      <c r="B21">
        <v>16441</v>
      </c>
      <c r="C21" t="s">
        <v>32</v>
      </c>
      <c r="D21">
        <v>1</v>
      </c>
      <c r="E21" s="13">
        <v>42281</v>
      </c>
      <c r="F21" s="11">
        <v>44876.494328703702</v>
      </c>
      <c r="G21" t="s">
        <v>104</v>
      </c>
      <c r="H21">
        <v>20.75</v>
      </c>
      <c r="I21" t="s">
        <v>123</v>
      </c>
      <c r="J21" t="s">
        <v>138</v>
      </c>
      <c r="K21" t="s">
        <v>158</v>
      </c>
      <c r="L21">
        <v>20.75</v>
      </c>
      <c r="M21">
        <v>15</v>
      </c>
      <c r="N21">
        <v>1</v>
      </c>
      <c r="O21" s="19">
        <f>Tabla1[[#This Row],[ocupation total]]-Tabla1[[#This Row],[ocupacion hora]]</f>
        <v>14</v>
      </c>
    </row>
    <row r="22" spans="1:15" hidden="1" x14ac:dyDescent="0.25">
      <c r="A22">
        <v>36503</v>
      </c>
      <c r="B22">
        <v>16115</v>
      </c>
      <c r="C22" t="s">
        <v>15</v>
      </c>
      <c r="D22">
        <v>1</v>
      </c>
      <c r="E22" s="13">
        <v>42276</v>
      </c>
      <c r="F22" s="11">
        <v>44876.495127314818</v>
      </c>
      <c r="G22" t="s">
        <v>104</v>
      </c>
      <c r="H22">
        <v>20.75</v>
      </c>
      <c r="I22" t="s">
        <v>109</v>
      </c>
      <c r="J22" t="s">
        <v>138</v>
      </c>
      <c r="K22" t="s">
        <v>144</v>
      </c>
      <c r="L22">
        <v>20.75</v>
      </c>
      <c r="M22">
        <v>15</v>
      </c>
      <c r="N22">
        <v>1</v>
      </c>
      <c r="O22" s="19">
        <f>Tabla1[[#This Row],[ocupation total]]-Tabla1[[#This Row],[ocupacion hora]]</f>
        <v>14</v>
      </c>
    </row>
    <row r="23" spans="1:15" hidden="1" x14ac:dyDescent="0.25">
      <c r="A23">
        <v>39798</v>
      </c>
      <c r="B23">
        <v>17518</v>
      </c>
      <c r="C23" t="s">
        <v>86</v>
      </c>
      <c r="D23">
        <v>1</v>
      </c>
      <c r="E23" s="13">
        <v>42302</v>
      </c>
      <c r="F23" s="11">
        <v>44876.495173611111</v>
      </c>
      <c r="G23" t="s">
        <v>102</v>
      </c>
      <c r="H23">
        <v>14.75</v>
      </c>
      <c r="I23" t="s">
        <v>114</v>
      </c>
      <c r="J23" t="s">
        <v>140</v>
      </c>
      <c r="K23" t="s">
        <v>149</v>
      </c>
      <c r="L23">
        <v>14.75</v>
      </c>
      <c r="M23">
        <v>15</v>
      </c>
      <c r="N23">
        <v>1</v>
      </c>
      <c r="O23" s="19">
        <f>Tabla1[[#This Row],[ocupation total]]-Tabla1[[#This Row],[ocupacion hora]]</f>
        <v>14</v>
      </c>
    </row>
    <row r="24" spans="1:15" hidden="1" x14ac:dyDescent="0.25">
      <c r="A24">
        <v>22739</v>
      </c>
      <c r="B24">
        <v>9997</v>
      </c>
      <c r="C24" t="s">
        <v>26</v>
      </c>
      <c r="D24">
        <v>2</v>
      </c>
      <c r="E24" s="13">
        <v>42172</v>
      </c>
      <c r="F24" s="11">
        <v>44876.495671296303</v>
      </c>
      <c r="G24" t="s">
        <v>104</v>
      </c>
      <c r="H24">
        <v>20.75</v>
      </c>
      <c r="I24" t="s">
        <v>118</v>
      </c>
      <c r="J24" t="s">
        <v>141</v>
      </c>
      <c r="K24" t="s">
        <v>153</v>
      </c>
      <c r="L24">
        <v>41.5</v>
      </c>
      <c r="M24">
        <v>15</v>
      </c>
      <c r="N24">
        <v>1</v>
      </c>
      <c r="O24" s="19">
        <f>Tabla1[[#This Row],[ocupation total]]-Tabla1[[#This Row],[ocupacion hora]]</f>
        <v>14</v>
      </c>
    </row>
    <row r="25" spans="1:15" hidden="1" x14ac:dyDescent="0.25">
      <c r="A25">
        <v>40706</v>
      </c>
      <c r="B25">
        <v>17937</v>
      </c>
      <c r="C25" t="s">
        <v>44</v>
      </c>
      <c r="D25">
        <v>1</v>
      </c>
      <c r="E25" s="13">
        <v>42310</v>
      </c>
      <c r="F25" s="11">
        <v>44876.495810185188</v>
      </c>
      <c r="G25" t="s">
        <v>104</v>
      </c>
      <c r="H25">
        <v>20.25</v>
      </c>
      <c r="I25" t="s">
        <v>120</v>
      </c>
      <c r="J25" t="s">
        <v>138</v>
      </c>
      <c r="K25" t="s">
        <v>155</v>
      </c>
      <c r="L25">
        <v>20.25</v>
      </c>
      <c r="M25">
        <v>15</v>
      </c>
      <c r="N25">
        <v>1</v>
      </c>
      <c r="O25" s="19">
        <f>Tabla1[[#This Row],[ocupation total]]-Tabla1[[#This Row],[ocupacion hora]]</f>
        <v>14</v>
      </c>
    </row>
    <row r="26" spans="1:15" hidden="1" x14ac:dyDescent="0.25">
      <c r="A26">
        <v>47534</v>
      </c>
      <c r="B26">
        <v>20885</v>
      </c>
      <c r="C26" t="s">
        <v>44</v>
      </c>
      <c r="D26">
        <v>1</v>
      </c>
      <c r="E26" s="13">
        <v>42359</v>
      </c>
      <c r="F26" s="11">
        <v>44876.498483796298</v>
      </c>
      <c r="G26" t="s">
        <v>104</v>
      </c>
      <c r="H26">
        <v>20.25</v>
      </c>
      <c r="I26" t="s">
        <v>120</v>
      </c>
      <c r="J26" t="s">
        <v>138</v>
      </c>
      <c r="K26" t="s">
        <v>155</v>
      </c>
      <c r="L26">
        <v>20.25</v>
      </c>
      <c r="M26">
        <v>15</v>
      </c>
      <c r="N26">
        <v>1</v>
      </c>
      <c r="O26" s="19">
        <f>Tabla1[[#This Row],[ocupation total]]-Tabla1[[#This Row],[ocupacion hora]]</f>
        <v>14</v>
      </c>
    </row>
    <row r="27" spans="1:15" hidden="1" x14ac:dyDescent="0.25">
      <c r="A27">
        <v>39059</v>
      </c>
      <c r="B27">
        <v>17215</v>
      </c>
      <c r="C27" t="s">
        <v>92</v>
      </c>
      <c r="D27">
        <v>1</v>
      </c>
      <c r="E27" s="13">
        <v>42297</v>
      </c>
      <c r="F27" s="11">
        <v>44876.49894675926</v>
      </c>
      <c r="G27" t="s">
        <v>104</v>
      </c>
      <c r="H27">
        <v>17.5</v>
      </c>
      <c r="I27" t="s">
        <v>127</v>
      </c>
      <c r="J27" t="s">
        <v>139</v>
      </c>
      <c r="K27" t="s">
        <v>162</v>
      </c>
      <c r="L27">
        <v>17.5</v>
      </c>
      <c r="M27">
        <v>15</v>
      </c>
      <c r="N27">
        <v>1</v>
      </c>
      <c r="O27" s="19">
        <f>Tabla1[[#This Row],[ocupation total]]-Tabla1[[#This Row],[ocupacion hora]]</f>
        <v>14</v>
      </c>
    </row>
    <row r="28" spans="1:15" hidden="1" x14ac:dyDescent="0.25">
      <c r="A28">
        <v>24847</v>
      </c>
      <c r="B28">
        <v>10931</v>
      </c>
      <c r="C28" t="s">
        <v>18</v>
      </c>
      <c r="D28">
        <v>1</v>
      </c>
      <c r="E28" s="13">
        <v>42188</v>
      </c>
      <c r="F28" s="11">
        <v>44876.500231481477</v>
      </c>
      <c r="G28" t="s">
        <v>103</v>
      </c>
      <c r="H28">
        <v>12</v>
      </c>
      <c r="I28" t="s">
        <v>112</v>
      </c>
      <c r="J28" t="s">
        <v>139</v>
      </c>
      <c r="K28" t="s">
        <v>147</v>
      </c>
      <c r="L28">
        <v>12</v>
      </c>
      <c r="M28">
        <v>15</v>
      </c>
      <c r="N28">
        <v>1</v>
      </c>
      <c r="O28" s="19">
        <f>Tabla1[[#This Row],[ocupation total]]-Tabla1[[#This Row],[ocupacion hora]]</f>
        <v>14</v>
      </c>
    </row>
    <row r="29" spans="1:15" x14ac:dyDescent="0.25">
      <c r="A29">
        <v>17230</v>
      </c>
      <c r="B29">
        <v>7583</v>
      </c>
      <c r="C29" t="s">
        <v>18</v>
      </c>
      <c r="D29">
        <v>2</v>
      </c>
      <c r="E29" s="13">
        <v>42132</v>
      </c>
      <c r="F29" s="11">
        <v>44876.500914351847</v>
      </c>
      <c r="G29" t="s">
        <v>103</v>
      </c>
      <c r="H29">
        <v>12</v>
      </c>
      <c r="I29" t="s">
        <v>112</v>
      </c>
      <c r="J29" t="s">
        <v>139</v>
      </c>
      <c r="K29" t="s">
        <v>147</v>
      </c>
      <c r="L29">
        <v>24</v>
      </c>
      <c r="O29" s="19"/>
    </row>
    <row r="30" spans="1:15" s="20" customFormat="1" x14ac:dyDescent="0.25">
      <c r="A30" s="20">
        <v>17231</v>
      </c>
      <c r="B30" s="20">
        <v>7583</v>
      </c>
      <c r="C30" s="20" t="s">
        <v>36</v>
      </c>
      <c r="D30" s="20">
        <v>1</v>
      </c>
      <c r="E30" s="21">
        <v>42132</v>
      </c>
      <c r="F30" s="22">
        <v>44876.500914351847</v>
      </c>
      <c r="G30" s="20" t="s">
        <v>104</v>
      </c>
      <c r="H30" s="20">
        <v>18.5</v>
      </c>
      <c r="I30" s="20" t="s">
        <v>125</v>
      </c>
      <c r="J30" s="20" t="s">
        <v>140</v>
      </c>
      <c r="K30" s="20" t="s">
        <v>160</v>
      </c>
      <c r="L30" s="20">
        <v>18.5</v>
      </c>
      <c r="M30" s="20">
        <v>15</v>
      </c>
      <c r="N30" s="20">
        <v>1</v>
      </c>
      <c r="O30" s="23">
        <f>Tabla1[[#This Row],[ocupation total]]-Tabla1[[#This Row],[ocupacion hora]]</f>
        <v>14</v>
      </c>
    </row>
    <row r="31" spans="1:15" x14ac:dyDescent="0.25">
      <c r="A31">
        <v>10924</v>
      </c>
      <c r="B31">
        <v>4783</v>
      </c>
      <c r="C31" t="s">
        <v>88</v>
      </c>
      <c r="D31">
        <v>1</v>
      </c>
      <c r="E31" s="13">
        <v>42085</v>
      </c>
      <c r="F31" s="11">
        <v>44876.50104166667</v>
      </c>
      <c r="G31" t="s">
        <v>103</v>
      </c>
      <c r="H31">
        <v>12</v>
      </c>
      <c r="I31" t="s">
        <v>133</v>
      </c>
      <c r="J31" t="s">
        <v>140</v>
      </c>
      <c r="K31" t="s">
        <v>168</v>
      </c>
      <c r="L31">
        <v>12</v>
      </c>
      <c r="M31">
        <v>15</v>
      </c>
      <c r="N31">
        <v>1</v>
      </c>
      <c r="O31" s="19">
        <f>Tabla1[[#This Row],[ocupation total]]-Tabla1[[#This Row],[ocupacion hora]]</f>
        <v>14</v>
      </c>
    </row>
    <row r="32" spans="1:15" x14ac:dyDescent="0.25">
      <c r="A32">
        <v>28357</v>
      </c>
      <c r="B32">
        <v>12492</v>
      </c>
      <c r="C32" t="s">
        <v>16</v>
      </c>
      <c r="D32">
        <v>1</v>
      </c>
      <c r="E32" s="13">
        <v>42213</v>
      </c>
      <c r="F32" s="11">
        <v>44876.50105324074</v>
      </c>
      <c r="G32" t="s">
        <v>104</v>
      </c>
      <c r="H32">
        <v>15.25</v>
      </c>
      <c r="I32" t="s">
        <v>110</v>
      </c>
      <c r="J32" t="s">
        <v>139</v>
      </c>
      <c r="K32" t="s">
        <v>145</v>
      </c>
      <c r="L32">
        <v>15.25</v>
      </c>
      <c r="M32">
        <v>15</v>
      </c>
      <c r="N32">
        <v>1</v>
      </c>
      <c r="O32" s="19">
        <f>Tabla1[[#This Row],[ocupation total]]-Tabla1[[#This Row],[ocupacion hora]]</f>
        <v>14</v>
      </c>
    </row>
    <row r="33" spans="1:15" x14ac:dyDescent="0.25">
      <c r="A33">
        <v>17836</v>
      </c>
      <c r="B33">
        <v>7824</v>
      </c>
      <c r="C33" t="s">
        <v>60</v>
      </c>
      <c r="D33">
        <v>1</v>
      </c>
      <c r="E33" s="13">
        <v>42136</v>
      </c>
      <c r="F33" s="11">
        <v>44876.503506944442</v>
      </c>
      <c r="G33" t="s">
        <v>102</v>
      </c>
      <c r="H33">
        <v>12.5</v>
      </c>
      <c r="I33" t="s">
        <v>110</v>
      </c>
      <c r="J33" t="s">
        <v>139</v>
      </c>
      <c r="K33" t="s">
        <v>145</v>
      </c>
      <c r="L33">
        <v>12.5</v>
      </c>
      <c r="M33">
        <v>15</v>
      </c>
      <c r="N33">
        <v>1</v>
      </c>
      <c r="O33" s="19">
        <f>Tabla1[[#This Row],[ocupation total]]-Tabla1[[#This Row],[ocupacion hora]]</f>
        <v>14</v>
      </c>
    </row>
    <row r="34" spans="1:15" x14ac:dyDescent="0.25">
      <c r="A34">
        <v>19361</v>
      </c>
      <c r="B34">
        <v>8515</v>
      </c>
      <c r="C34" t="s">
        <v>14</v>
      </c>
      <c r="D34">
        <v>1</v>
      </c>
      <c r="E34" s="13">
        <v>42147</v>
      </c>
      <c r="F34" s="11">
        <v>44876.50377314815</v>
      </c>
      <c r="G34" t="s">
        <v>102</v>
      </c>
      <c r="H34">
        <v>16.25</v>
      </c>
      <c r="I34" t="s">
        <v>108</v>
      </c>
      <c r="J34" t="s">
        <v>138</v>
      </c>
      <c r="K34" t="s">
        <v>173</v>
      </c>
      <c r="L34">
        <v>16.25</v>
      </c>
      <c r="M34">
        <v>15</v>
      </c>
      <c r="N34">
        <v>1</v>
      </c>
      <c r="O34" s="19">
        <f>Tabla1[[#This Row],[ocupation total]]-Tabla1[[#This Row],[ocupacion hora]]</f>
        <v>14</v>
      </c>
    </row>
    <row r="35" spans="1:15" x14ac:dyDescent="0.25">
      <c r="A35">
        <v>48302</v>
      </c>
      <c r="B35">
        <v>21220</v>
      </c>
      <c r="C35" t="s">
        <v>36</v>
      </c>
      <c r="D35">
        <v>1</v>
      </c>
      <c r="E35" s="13">
        <v>42367</v>
      </c>
      <c r="F35" s="11">
        <v>44876.503923611112</v>
      </c>
      <c r="G35" t="s">
        <v>104</v>
      </c>
      <c r="H35">
        <v>18.5</v>
      </c>
      <c r="I35" t="s">
        <v>125</v>
      </c>
      <c r="J35" t="s">
        <v>140</v>
      </c>
      <c r="K35" t="s">
        <v>160</v>
      </c>
      <c r="L35">
        <v>18.5</v>
      </c>
      <c r="M35">
        <v>15</v>
      </c>
      <c r="N35">
        <v>1</v>
      </c>
      <c r="O35" s="19">
        <f>Tabla1[[#This Row],[ocupation total]]-Tabla1[[#This Row],[ocupacion hora]]</f>
        <v>14</v>
      </c>
    </row>
    <row r="36" spans="1:15" x14ac:dyDescent="0.25">
      <c r="A36">
        <v>29507</v>
      </c>
      <c r="B36">
        <v>13036</v>
      </c>
      <c r="C36" t="s">
        <v>62</v>
      </c>
      <c r="D36">
        <v>1</v>
      </c>
      <c r="E36" s="13">
        <v>42222</v>
      </c>
      <c r="F36" s="11">
        <v>44876.504062499997</v>
      </c>
      <c r="G36" t="s">
        <v>103</v>
      </c>
      <c r="H36">
        <v>12</v>
      </c>
      <c r="I36" t="s">
        <v>126</v>
      </c>
      <c r="J36" t="s">
        <v>139</v>
      </c>
      <c r="K36" t="s">
        <v>161</v>
      </c>
      <c r="L36">
        <v>12</v>
      </c>
      <c r="M36">
        <v>15</v>
      </c>
      <c r="N36">
        <v>1</v>
      </c>
      <c r="O36" s="19">
        <f>Tabla1[[#This Row],[ocupation total]]-Tabla1[[#This Row],[ocupacion hora]]</f>
        <v>14</v>
      </c>
    </row>
    <row r="37" spans="1:15" x14ac:dyDescent="0.25">
      <c r="A37">
        <v>24862</v>
      </c>
      <c r="B37">
        <v>10934</v>
      </c>
      <c r="C37" t="s">
        <v>19</v>
      </c>
      <c r="D37">
        <v>1</v>
      </c>
      <c r="E37" s="13">
        <v>42188</v>
      </c>
      <c r="F37" s="11">
        <v>44876.504074074073</v>
      </c>
      <c r="G37" t="s">
        <v>102</v>
      </c>
      <c r="H37">
        <v>16.75</v>
      </c>
      <c r="I37" t="s">
        <v>113</v>
      </c>
      <c r="J37" t="s">
        <v>141</v>
      </c>
      <c r="K37" t="s">
        <v>148</v>
      </c>
      <c r="L37">
        <v>16.75</v>
      </c>
      <c r="M37">
        <v>15</v>
      </c>
      <c r="N37">
        <v>1</v>
      </c>
      <c r="O37" s="19">
        <f>Tabla1[[#This Row],[ocupation total]]-Tabla1[[#This Row],[ocupacion hora]]</f>
        <v>14</v>
      </c>
    </row>
    <row r="38" spans="1:15" x14ac:dyDescent="0.25">
      <c r="A38">
        <v>8160</v>
      </c>
      <c r="B38">
        <v>3583</v>
      </c>
      <c r="C38" t="s">
        <v>79</v>
      </c>
      <c r="D38">
        <v>1</v>
      </c>
      <c r="E38" s="13">
        <v>42065</v>
      </c>
      <c r="F38" s="11">
        <v>44876.505046296297</v>
      </c>
      <c r="G38" t="s">
        <v>104</v>
      </c>
      <c r="H38">
        <v>20.75</v>
      </c>
      <c r="I38" t="s">
        <v>132</v>
      </c>
      <c r="J38" t="s">
        <v>141</v>
      </c>
      <c r="K38" t="s">
        <v>167</v>
      </c>
      <c r="L38">
        <v>20.75</v>
      </c>
      <c r="M38">
        <v>15</v>
      </c>
      <c r="N38">
        <v>1</v>
      </c>
      <c r="O38" s="19">
        <f>Tabla1[[#This Row],[ocupation total]]-Tabla1[[#This Row],[ocupacion hora]]</f>
        <v>14</v>
      </c>
    </row>
    <row r="39" spans="1:15" x14ac:dyDescent="0.25">
      <c r="A39">
        <v>38684</v>
      </c>
      <c r="B39">
        <v>17053</v>
      </c>
      <c r="C39" t="s">
        <v>83</v>
      </c>
      <c r="D39">
        <v>1</v>
      </c>
      <c r="E39" s="13">
        <v>42293</v>
      </c>
      <c r="F39" s="11">
        <v>44876.505972222221</v>
      </c>
      <c r="G39" t="s">
        <v>102</v>
      </c>
      <c r="H39">
        <v>16</v>
      </c>
      <c r="I39" t="s">
        <v>137</v>
      </c>
      <c r="J39" t="s">
        <v>140</v>
      </c>
      <c r="K39" t="s">
        <v>172</v>
      </c>
      <c r="L39">
        <v>16</v>
      </c>
      <c r="M39">
        <v>15</v>
      </c>
      <c r="N39">
        <v>1</v>
      </c>
      <c r="O39" s="19">
        <f>Tabla1[[#This Row],[ocupation total]]-Tabla1[[#This Row],[ocupacion hora]]</f>
        <v>14</v>
      </c>
    </row>
    <row r="40" spans="1:15" x14ac:dyDescent="0.25">
      <c r="A40">
        <v>25655</v>
      </c>
      <c r="B40">
        <v>11286</v>
      </c>
      <c r="C40" t="s">
        <v>67</v>
      </c>
      <c r="D40">
        <v>1</v>
      </c>
      <c r="E40" s="13">
        <v>42193</v>
      </c>
      <c r="F40" s="11">
        <v>44876.506365740737</v>
      </c>
      <c r="G40" t="s">
        <v>102</v>
      </c>
      <c r="H40">
        <v>16.5</v>
      </c>
      <c r="I40" t="s">
        <v>122</v>
      </c>
      <c r="J40" t="s">
        <v>138</v>
      </c>
      <c r="K40" t="s">
        <v>157</v>
      </c>
      <c r="L40">
        <v>16.5</v>
      </c>
      <c r="M40">
        <v>15</v>
      </c>
      <c r="N40">
        <v>1</v>
      </c>
      <c r="O40" s="19">
        <f>Tabla1[[#This Row],[ocupation total]]-Tabla1[[#This Row],[ocupacion hora]]</f>
        <v>14</v>
      </c>
    </row>
    <row r="41" spans="1:15" x14ac:dyDescent="0.25">
      <c r="A41">
        <v>22962</v>
      </c>
      <c r="B41">
        <v>10104</v>
      </c>
      <c r="C41" t="s">
        <v>61</v>
      </c>
      <c r="D41">
        <v>1</v>
      </c>
      <c r="E41" s="13">
        <v>42174</v>
      </c>
      <c r="F41" s="11">
        <v>44876.506678240738</v>
      </c>
      <c r="G41" t="s">
        <v>104</v>
      </c>
      <c r="H41">
        <v>20.75</v>
      </c>
      <c r="I41" t="s">
        <v>113</v>
      </c>
      <c r="J41" t="s">
        <v>141</v>
      </c>
      <c r="K41" t="s">
        <v>148</v>
      </c>
      <c r="L41">
        <v>20.75</v>
      </c>
      <c r="M41">
        <v>15</v>
      </c>
      <c r="N41">
        <v>1</v>
      </c>
      <c r="O41" s="19">
        <f>Tabla1[[#This Row],[ocupation total]]-Tabla1[[#This Row],[ocupacion hora]]</f>
        <v>14</v>
      </c>
    </row>
    <row r="42" spans="1:15" x14ac:dyDescent="0.25">
      <c r="A42">
        <v>13491</v>
      </c>
      <c r="B42">
        <v>5918</v>
      </c>
      <c r="C42" t="s">
        <v>12</v>
      </c>
      <c r="D42">
        <v>1</v>
      </c>
      <c r="E42" s="13">
        <v>42104</v>
      </c>
      <c r="F42" s="11">
        <v>44876.508379629631</v>
      </c>
      <c r="G42" t="s">
        <v>102</v>
      </c>
      <c r="H42">
        <v>16.5</v>
      </c>
      <c r="I42" t="s">
        <v>106</v>
      </c>
      <c r="J42" t="s">
        <v>138</v>
      </c>
      <c r="K42" t="s">
        <v>142</v>
      </c>
      <c r="L42">
        <v>16.5</v>
      </c>
      <c r="M42">
        <v>15</v>
      </c>
      <c r="N42">
        <v>1</v>
      </c>
      <c r="O42" s="19">
        <f>Tabla1[[#This Row],[ocupation total]]-Tabla1[[#This Row],[ocupacion hora]]</f>
        <v>14</v>
      </c>
    </row>
    <row r="43" spans="1:15" x14ac:dyDescent="0.25">
      <c r="A43">
        <v>5321</v>
      </c>
      <c r="B43">
        <v>2358</v>
      </c>
      <c r="C43" t="s">
        <v>12</v>
      </c>
      <c r="D43">
        <v>1</v>
      </c>
      <c r="E43" s="13">
        <v>42044</v>
      </c>
      <c r="F43" s="11">
        <v>44876.509502314817</v>
      </c>
      <c r="G43" t="s">
        <v>102</v>
      </c>
      <c r="H43">
        <v>16.5</v>
      </c>
      <c r="I43" t="s">
        <v>106</v>
      </c>
      <c r="J43" t="s">
        <v>138</v>
      </c>
      <c r="K43" t="s">
        <v>142</v>
      </c>
      <c r="L43">
        <v>16.5</v>
      </c>
      <c r="M43">
        <v>15</v>
      </c>
      <c r="N43">
        <v>1</v>
      </c>
      <c r="O43" s="4">
        <f>Tabla1[[#This Row],[ocupation total]]-Tabla1[[#This Row],[ocupacion hora]]</f>
        <v>14</v>
      </c>
    </row>
    <row r="44" spans="1:15" x14ac:dyDescent="0.25">
      <c r="A44">
        <v>23625</v>
      </c>
      <c r="B44">
        <v>10392</v>
      </c>
      <c r="C44" t="s">
        <v>52</v>
      </c>
      <c r="D44">
        <v>1</v>
      </c>
      <c r="E44" s="13">
        <v>42179</v>
      </c>
      <c r="F44" s="11">
        <v>44876.509513888886</v>
      </c>
      <c r="G44" t="s">
        <v>103</v>
      </c>
      <c r="H44">
        <v>12</v>
      </c>
      <c r="I44" t="s">
        <v>130</v>
      </c>
      <c r="J44" t="s">
        <v>139</v>
      </c>
      <c r="K44" t="s">
        <v>165</v>
      </c>
      <c r="L44">
        <v>12</v>
      </c>
      <c r="M44">
        <v>15</v>
      </c>
      <c r="N44">
        <v>1</v>
      </c>
      <c r="O44" s="19">
        <f>Tabla1[[#This Row],[ocupation total]]-Tabla1[[#This Row],[ocupacion hora]]</f>
        <v>14</v>
      </c>
    </row>
    <row r="45" spans="1:15" x14ac:dyDescent="0.25">
      <c r="A45">
        <v>31475</v>
      </c>
      <c r="B45">
        <v>13896</v>
      </c>
      <c r="C45" t="s">
        <v>50</v>
      </c>
      <c r="D45">
        <v>1</v>
      </c>
      <c r="E45" s="13">
        <v>42236</v>
      </c>
      <c r="F45" s="11">
        <v>44876.509895833333</v>
      </c>
      <c r="G45" t="s">
        <v>102</v>
      </c>
      <c r="H45">
        <v>13.25</v>
      </c>
      <c r="I45" t="s">
        <v>107</v>
      </c>
      <c r="J45" t="s">
        <v>139</v>
      </c>
      <c r="K45" t="s">
        <v>143</v>
      </c>
      <c r="L45">
        <v>13.25</v>
      </c>
      <c r="M45">
        <v>15</v>
      </c>
      <c r="N45">
        <v>1</v>
      </c>
      <c r="O45" s="19">
        <f>Tabla1[[#This Row],[ocupation total]]-Tabla1[[#This Row],[ocupacion hora]]</f>
        <v>14</v>
      </c>
    </row>
    <row r="46" spans="1:15" x14ac:dyDescent="0.25">
      <c r="A46">
        <v>42734</v>
      </c>
      <c r="B46">
        <v>18797</v>
      </c>
      <c r="C46" t="s">
        <v>12</v>
      </c>
      <c r="D46">
        <v>1</v>
      </c>
      <c r="E46" s="13">
        <v>42325</v>
      </c>
      <c r="F46" s="11">
        <v>44876.509930555563</v>
      </c>
      <c r="G46" t="s">
        <v>102</v>
      </c>
      <c r="H46">
        <v>16.5</v>
      </c>
      <c r="I46" t="s">
        <v>106</v>
      </c>
      <c r="J46" t="s">
        <v>138</v>
      </c>
      <c r="K46" t="s">
        <v>142</v>
      </c>
      <c r="L46">
        <v>16.5</v>
      </c>
      <c r="M46">
        <v>15</v>
      </c>
      <c r="N46">
        <v>1</v>
      </c>
      <c r="O46" s="19">
        <f>Tabla1[[#This Row],[ocupation total]]-Tabla1[[#This Row],[ocupacion hora]]</f>
        <v>14</v>
      </c>
    </row>
    <row r="47" spans="1:15" x14ac:dyDescent="0.25">
      <c r="A47">
        <v>22345</v>
      </c>
      <c r="B47">
        <v>9816</v>
      </c>
      <c r="C47" t="s">
        <v>25</v>
      </c>
      <c r="D47">
        <v>1</v>
      </c>
      <c r="E47" s="13">
        <v>42169</v>
      </c>
      <c r="F47" s="11">
        <v>44876.510937500003</v>
      </c>
      <c r="G47" t="s">
        <v>104</v>
      </c>
      <c r="H47">
        <v>20.5</v>
      </c>
      <c r="I47" t="s">
        <v>117</v>
      </c>
      <c r="J47" t="s">
        <v>139</v>
      </c>
      <c r="K47" t="s">
        <v>152</v>
      </c>
      <c r="L47">
        <v>20.5</v>
      </c>
      <c r="M47">
        <v>15</v>
      </c>
      <c r="N47">
        <v>1</v>
      </c>
      <c r="O47" s="19">
        <f>Tabla1[[#This Row],[ocupation total]]-Tabla1[[#This Row],[ocupacion hora]]</f>
        <v>14</v>
      </c>
    </row>
    <row r="48" spans="1:15" x14ac:dyDescent="0.25">
      <c r="A48">
        <v>14468</v>
      </c>
      <c r="B48">
        <v>6331</v>
      </c>
      <c r="C48" t="s">
        <v>18</v>
      </c>
      <c r="D48">
        <v>1</v>
      </c>
      <c r="E48" s="13">
        <v>42111</v>
      </c>
      <c r="F48" s="11">
        <v>44876.511689814812</v>
      </c>
      <c r="G48" t="s">
        <v>103</v>
      </c>
      <c r="H48">
        <v>12</v>
      </c>
      <c r="I48" t="s">
        <v>112</v>
      </c>
      <c r="J48" t="s">
        <v>139</v>
      </c>
      <c r="K48" t="s">
        <v>147</v>
      </c>
      <c r="L48">
        <v>12</v>
      </c>
      <c r="M48">
        <v>15</v>
      </c>
      <c r="N48">
        <v>1</v>
      </c>
      <c r="O48" s="19">
        <f>Tabla1[[#This Row],[ocupation total]]-Tabla1[[#This Row],[ocupacion hora]]</f>
        <v>14</v>
      </c>
    </row>
    <row r="49" spans="1:15" x14ac:dyDescent="0.25">
      <c r="A49">
        <v>31061</v>
      </c>
      <c r="B49">
        <v>13721</v>
      </c>
      <c r="C49" t="s">
        <v>57</v>
      </c>
      <c r="D49">
        <v>1</v>
      </c>
      <c r="E49" s="13">
        <v>42233</v>
      </c>
      <c r="F49" s="11">
        <v>44876.511979166673</v>
      </c>
      <c r="G49" t="s">
        <v>104</v>
      </c>
      <c r="H49">
        <v>16.5</v>
      </c>
      <c r="I49" t="s">
        <v>107</v>
      </c>
      <c r="J49" t="s">
        <v>139</v>
      </c>
      <c r="K49" t="s">
        <v>143</v>
      </c>
      <c r="L49">
        <v>16.5</v>
      </c>
      <c r="M49">
        <v>15</v>
      </c>
      <c r="N49">
        <v>1</v>
      </c>
      <c r="O49" s="19">
        <f>Tabla1[[#This Row],[ocupation total]]-Tabla1[[#This Row],[ocupacion hora]]</f>
        <v>14</v>
      </c>
    </row>
    <row r="50" spans="1:15" x14ac:dyDescent="0.25">
      <c r="A50">
        <v>6550</v>
      </c>
      <c r="B50">
        <v>2896</v>
      </c>
      <c r="C50" t="s">
        <v>43</v>
      </c>
      <c r="D50">
        <v>1</v>
      </c>
      <c r="E50" s="13">
        <v>42053</v>
      </c>
      <c r="F50" s="11">
        <v>44876.51390046296</v>
      </c>
      <c r="G50" t="s">
        <v>102</v>
      </c>
      <c r="H50">
        <v>16</v>
      </c>
      <c r="I50" t="s">
        <v>130</v>
      </c>
      <c r="J50" t="s">
        <v>139</v>
      </c>
      <c r="K50" t="s">
        <v>165</v>
      </c>
      <c r="L50">
        <v>16</v>
      </c>
      <c r="M50">
        <v>15</v>
      </c>
      <c r="N50">
        <v>1</v>
      </c>
      <c r="O50" s="19">
        <f>Tabla1[[#This Row],[ocupation total]]-Tabla1[[#This Row],[ocupacion hora]]</f>
        <v>14</v>
      </c>
    </row>
    <row r="51" spans="1:15" x14ac:dyDescent="0.25">
      <c r="A51">
        <v>38282</v>
      </c>
      <c r="B51">
        <v>16887</v>
      </c>
      <c r="C51" t="s">
        <v>94</v>
      </c>
      <c r="D51">
        <v>1</v>
      </c>
      <c r="E51" s="13">
        <v>42291</v>
      </c>
      <c r="F51" s="11">
        <v>44876.514131944437</v>
      </c>
      <c r="G51" t="s">
        <v>103</v>
      </c>
      <c r="H51">
        <v>12.5</v>
      </c>
      <c r="I51" t="s">
        <v>111</v>
      </c>
      <c r="J51" t="s">
        <v>140</v>
      </c>
      <c r="K51" t="s">
        <v>146</v>
      </c>
      <c r="L51">
        <v>12.5</v>
      </c>
      <c r="M51">
        <v>15</v>
      </c>
      <c r="N51">
        <v>1</v>
      </c>
      <c r="O51" s="19">
        <f>Tabla1[[#This Row],[ocupation total]]-Tabla1[[#This Row],[ocupacion hora]]</f>
        <v>14</v>
      </c>
    </row>
    <row r="52" spans="1:15" x14ac:dyDescent="0.25">
      <c r="A52">
        <v>36798</v>
      </c>
      <c r="B52">
        <v>16240</v>
      </c>
      <c r="C52" t="s">
        <v>25</v>
      </c>
      <c r="D52">
        <v>1</v>
      </c>
      <c r="E52" s="13">
        <v>42278</v>
      </c>
      <c r="F52" s="11">
        <v>44876.514386574083</v>
      </c>
      <c r="G52" t="s">
        <v>104</v>
      </c>
      <c r="H52">
        <v>20.5</v>
      </c>
      <c r="I52" t="s">
        <v>117</v>
      </c>
      <c r="J52" t="s">
        <v>139</v>
      </c>
      <c r="K52" t="s">
        <v>152</v>
      </c>
      <c r="L52">
        <v>20.5</v>
      </c>
      <c r="M52">
        <v>15</v>
      </c>
      <c r="N52">
        <v>1</v>
      </c>
      <c r="O52" s="19">
        <f>Tabla1[[#This Row],[ocupation total]]-Tabla1[[#This Row],[ocupacion hora]]</f>
        <v>14</v>
      </c>
    </row>
    <row r="53" spans="1:15" x14ac:dyDescent="0.25">
      <c r="A53">
        <v>26053</v>
      </c>
      <c r="B53">
        <v>11471</v>
      </c>
      <c r="C53" t="s">
        <v>46</v>
      </c>
      <c r="D53">
        <v>1</v>
      </c>
      <c r="E53" s="13">
        <v>42196</v>
      </c>
      <c r="F53" s="11">
        <v>44876.516192129631</v>
      </c>
      <c r="G53" t="s">
        <v>102</v>
      </c>
      <c r="H53">
        <v>16.5</v>
      </c>
      <c r="I53" t="s">
        <v>121</v>
      </c>
      <c r="J53" t="s">
        <v>138</v>
      </c>
      <c r="K53" t="s">
        <v>156</v>
      </c>
      <c r="L53">
        <v>16.5</v>
      </c>
      <c r="M53">
        <v>15</v>
      </c>
      <c r="N53">
        <v>1</v>
      </c>
      <c r="O53" s="19">
        <f>Tabla1[[#This Row],[ocupation total]]-Tabla1[[#This Row],[ocupacion hora]]</f>
        <v>14</v>
      </c>
    </row>
    <row r="54" spans="1:15" x14ac:dyDescent="0.25">
      <c r="A54">
        <v>18967</v>
      </c>
      <c r="B54">
        <v>8329</v>
      </c>
      <c r="C54" t="s">
        <v>24</v>
      </c>
      <c r="D54">
        <v>1</v>
      </c>
      <c r="E54" s="13">
        <v>42144</v>
      </c>
      <c r="F54" s="11">
        <v>44876.516226851847</v>
      </c>
      <c r="G54" t="s">
        <v>103</v>
      </c>
      <c r="H54">
        <v>12.75</v>
      </c>
      <c r="I54" t="s">
        <v>116</v>
      </c>
      <c r="J54" t="s">
        <v>141</v>
      </c>
      <c r="K54" t="s">
        <v>151</v>
      </c>
      <c r="L54">
        <v>12.75</v>
      </c>
      <c r="M54">
        <v>15</v>
      </c>
      <c r="N54">
        <v>1</v>
      </c>
      <c r="O54" s="19">
        <f>Tabla1[[#This Row],[ocupation total]]-Tabla1[[#This Row],[ocupacion hora]]</f>
        <v>14</v>
      </c>
    </row>
    <row r="55" spans="1:15" x14ac:dyDescent="0.25">
      <c r="A55">
        <v>7204</v>
      </c>
      <c r="B55">
        <v>3177</v>
      </c>
      <c r="C55" t="s">
        <v>16</v>
      </c>
      <c r="D55">
        <v>1</v>
      </c>
      <c r="E55" s="13">
        <v>42058</v>
      </c>
      <c r="F55" s="11">
        <v>44876.516469907408</v>
      </c>
      <c r="G55" t="s">
        <v>104</v>
      </c>
      <c r="H55">
        <v>15.25</v>
      </c>
      <c r="I55" t="s">
        <v>110</v>
      </c>
      <c r="J55" t="s">
        <v>139</v>
      </c>
      <c r="K55" t="s">
        <v>145</v>
      </c>
      <c r="L55">
        <v>15.25</v>
      </c>
      <c r="M55">
        <v>15</v>
      </c>
      <c r="N55">
        <v>1</v>
      </c>
      <c r="O55" s="19">
        <f>Tabla1[[#This Row],[ocupation total]]-Tabla1[[#This Row],[ocupacion hora]]</f>
        <v>14</v>
      </c>
    </row>
    <row r="56" spans="1:15" x14ac:dyDescent="0.25">
      <c r="A56">
        <v>44170</v>
      </c>
      <c r="B56">
        <v>19414</v>
      </c>
      <c r="C56" t="s">
        <v>36</v>
      </c>
      <c r="D56">
        <v>1</v>
      </c>
      <c r="E56" s="13">
        <v>42335</v>
      </c>
      <c r="F56" s="11">
        <v>44876.51730324074</v>
      </c>
      <c r="G56" t="s">
        <v>104</v>
      </c>
      <c r="H56">
        <v>18.5</v>
      </c>
      <c r="I56" t="s">
        <v>125</v>
      </c>
      <c r="J56" t="s">
        <v>140</v>
      </c>
      <c r="K56" t="s">
        <v>160</v>
      </c>
      <c r="L56">
        <v>18.5</v>
      </c>
      <c r="M56">
        <v>15</v>
      </c>
      <c r="N56">
        <v>1</v>
      </c>
      <c r="O56" s="19">
        <f>Tabla1[[#This Row],[ocupation total]]-Tabla1[[#This Row],[ocupacion hora]]</f>
        <v>14</v>
      </c>
    </row>
    <row r="57" spans="1:15" x14ac:dyDescent="0.25">
      <c r="A57">
        <v>10518</v>
      </c>
      <c r="B57">
        <v>4611</v>
      </c>
      <c r="C57" t="s">
        <v>43</v>
      </c>
      <c r="D57">
        <v>1</v>
      </c>
      <c r="E57" s="13">
        <v>42082</v>
      </c>
      <c r="F57" s="11">
        <v>44876.518101851849</v>
      </c>
      <c r="G57" t="s">
        <v>102</v>
      </c>
      <c r="H57">
        <v>16</v>
      </c>
      <c r="I57" t="s">
        <v>130</v>
      </c>
      <c r="J57" t="s">
        <v>139</v>
      </c>
      <c r="K57" t="s">
        <v>165</v>
      </c>
      <c r="L57">
        <v>16</v>
      </c>
      <c r="M57">
        <v>15</v>
      </c>
      <c r="N57">
        <v>1</v>
      </c>
      <c r="O57" s="19">
        <f>Tabla1[[#This Row],[ocupation total]]-Tabla1[[#This Row],[ocupacion hora]]</f>
        <v>14</v>
      </c>
    </row>
    <row r="58" spans="1:15" x14ac:dyDescent="0.25">
      <c r="A58">
        <v>14063</v>
      </c>
      <c r="B58">
        <v>6161</v>
      </c>
      <c r="C58" t="s">
        <v>93</v>
      </c>
      <c r="D58">
        <v>1</v>
      </c>
      <c r="E58" s="13">
        <v>42108</v>
      </c>
      <c r="F58" s="11">
        <v>44876.518101851849</v>
      </c>
      <c r="G58" t="s">
        <v>103</v>
      </c>
      <c r="H58">
        <v>12</v>
      </c>
      <c r="I58" t="s">
        <v>131</v>
      </c>
      <c r="J58" t="s">
        <v>140</v>
      </c>
      <c r="K58" t="s">
        <v>166</v>
      </c>
      <c r="L58">
        <v>12</v>
      </c>
      <c r="M58">
        <v>15</v>
      </c>
      <c r="N58">
        <v>1</v>
      </c>
      <c r="O58" s="19">
        <f>Tabla1[[#This Row],[ocupation total]]-Tabla1[[#This Row],[ocupacion hora]]</f>
        <v>14</v>
      </c>
    </row>
    <row r="59" spans="1:15" x14ac:dyDescent="0.25">
      <c r="A59">
        <v>9664</v>
      </c>
      <c r="B59">
        <v>4233</v>
      </c>
      <c r="C59" t="s">
        <v>67</v>
      </c>
      <c r="D59">
        <v>1</v>
      </c>
      <c r="E59" s="13">
        <v>42076</v>
      </c>
      <c r="F59" s="11">
        <v>44876.518125000002</v>
      </c>
      <c r="G59" t="s">
        <v>102</v>
      </c>
      <c r="H59">
        <v>16.5</v>
      </c>
      <c r="I59" t="s">
        <v>122</v>
      </c>
      <c r="J59" t="s">
        <v>138</v>
      </c>
      <c r="K59" t="s">
        <v>157</v>
      </c>
      <c r="L59">
        <v>16.5</v>
      </c>
      <c r="M59">
        <v>15</v>
      </c>
      <c r="N59">
        <v>1</v>
      </c>
      <c r="O59" s="19">
        <f>Tabla1[[#This Row],[ocupation total]]-Tabla1[[#This Row],[ocupacion hora]]</f>
        <v>14</v>
      </c>
    </row>
    <row r="60" spans="1:15" x14ac:dyDescent="0.25">
      <c r="A60">
        <v>5593</v>
      </c>
      <c r="B60">
        <v>2478</v>
      </c>
      <c r="C60" t="s">
        <v>16</v>
      </c>
      <c r="D60">
        <v>1</v>
      </c>
      <c r="E60" s="13">
        <v>42046</v>
      </c>
      <c r="F60" s="11">
        <v>44876.519201388888</v>
      </c>
      <c r="G60" t="s">
        <v>104</v>
      </c>
      <c r="H60">
        <v>15.25</v>
      </c>
      <c r="I60" t="s">
        <v>110</v>
      </c>
      <c r="J60" t="s">
        <v>139</v>
      </c>
      <c r="K60" t="s">
        <v>145</v>
      </c>
      <c r="L60">
        <v>15.25</v>
      </c>
      <c r="M60">
        <v>15</v>
      </c>
      <c r="N60">
        <v>1</v>
      </c>
      <c r="O60" s="19">
        <f>Tabla1[[#This Row],[ocupation total]]-Tabla1[[#This Row],[ocupacion hora]]</f>
        <v>14</v>
      </c>
    </row>
    <row r="61" spans="1:15" x14ac:dyDescent="0.25">
      <c r="A61">
        <v>33793</v>
      </c>
      <c r="B61">
        <v>14920</v>
      </c>
      <c r="C61" t="s">
        <v>25</v>
      </c>
      <c r="D61">
        <v>1</v>
      </c>
      <c r="E61" s="13">
        <v>42254</v>
      </c>
      <c r="F61" s="11">
        <v>44876.519259259258</v>
      </c>
      <c r="G61" t="s">
        <v>104</v>
      </c>
      <c r="H61">
        <v>20.5</v>
      </c>
      <c r="I61" t="s">
        <v>117</v>
      </c>
      <c r="J61" t="s">
        <v>139</v>
      </c>
      <c r="K61" t="s">
        <v>152</v>
      </c>
      <c r="L61">
        <v>20.5</v>
      </c>
      <c r="M61">
        <v>15</v>
      </c>
      <c r="N61">
        <v>1</v>
      </c>
      <c r="O61" s="19">
        <f>Tabla1[[#This Row],[ocupation total]]-Tabla1[[#This Row],[ocupacion hora]]</f>
        <v>14</v>
      </c>
    </row>
    <row r="62" spans="1:15" x14ac:dyDescent="0.25">
      <c r="A62">
        <v>35735</v>
      </c>
      <c r="B62">
        <v>15778</v>
      </c>
      <c r="C62" t="s">
        <v>28</v>
      </c>
      <c r="D62">
        <v>1</v>
      </c>
      <c r="E62" s="13">
        <v>42268</v>
      </c>
      <c r="F62" s="11">
        <v>44876.519317129627</v>
      </c>
      <c r="G62" t="s">
        <v>104</v>
      </c>
      <c r="H62">
        <v>20.75</v>
      </c>
      <c r="I62" t="s">
        <v>119</v>
      </c>
      <c r="J62" t="s">
        <v>138</v>
      </c>
      <c r="K62" t="s">
        <v>154</v>
      </c>
      <c r="L62">
        <v>20.75</v>
      </c>
      <c r="M62">
        <v>15</v>
      </c>
      <c r="N62">
        <v>1</v>
      </c>
      <c r="O62" s="19">
        <f>Tabla1[[#This Row],[ocupation total]]-Tabla1[[#This Row],[ocupacion hora]]</f>
        <v>14</v>
      </c>
    </row>
    <row r="63" spans="1:15" x14ac:dyDescent="0.25">
      <c r="A63">
        <v>22971</v>
      </c>
      <c r="B63">
        <v>10110</v>
      </c>
      <c r="C63" t="s">
        <v>28</v>
      </c>
      <c r="D63">
        <v>1</v>
      </c>
      <c r="E63" s="13">
        <v>42174</v>
      </c>
      <c r="F63" s="11">
        <v>44876.521608796298</v>
      </c>
      <c r="G63" t="s">
        <v>104</v>
      </c>
      <c r="H63">
        <v>20.75</v>
      </c>
      <c r="I63" t="s">
        <v>119</v>
      </c>
      <c r="J63" t="s">
        <v>138</v>
      </c>
      <c r="K63" t="s">
        <v>154</v>
      </c>
      <c r="L63">
        <v>20.75</v>
      </c>
      <c r="M63">
        <v>15</v>
      </c>
      <c r="N63">
        <v>1</v>
      </c>
      <c r="O63" s="19">
        <f>Tabla1[[#This Row],[ocupation total]]-Tabla1[[#This Row],[ocupacion hora]]</f>
        <v>14</v>
      </c>
    </row>
    <row r="64" spans="1:15" x14ac:dyDescent="0.25">
      <c r="A64">
        <v>32353</v>
      </c>
      <c r="B64">
        <v>14299</v>
      </c>
      <c r="C64" t="s">
        <v>25</v>
      </c>
      <c r="D64">
        <v>1</v>
      </c>
      <c r="E64" s="13">
        <v>42243</v>
      </c>
      <c r="F64" s="11">
        <v>44876.522037037037</v>
      </c>
      <c r="G64" t="s">
        <v>104</v>
      </c>
      <c r="H64">
        <v>20.5</v>
      </c>
      <c r="I64" t="s">
        <v>117</v>
      </c>
      <c r="J64" t="s">
        <v>139</v>
      </c>
      <c r="K64" t="s">
        <v>152</v>
      </c>
      <c r="L64">
        <v>20.5</v>
      </c>
      <c r="M64">
        <v>15</v>
      </c>
      <c r="N64">
        <v>1</v>
      </c>
      <c r="O64" s="19">
        <f>Tabla1[[#This Row],[ocupation total]]-Tabla1[[#This Row],[ocupacion hora]]</f>
        <v>14</v>
      </c>
    </row>
    <row r="65" spans="1:15" x14ac:dyDescent="0.25">
      <c r="A65">
        <v>27817</v>
      </c>
      <c r="B65">
        <v>12254</v>
      </c>
      <c r="C65" t="s">
        <v>97</v>
      </c>
      <c r="D65">
        <v>1</v>
      </c>
      <c r="E65" s="13">
        <v>42209</v>
      </c>
      <c r="F65" s="11">
        <v>44876.522326388891</v>
      </c>
      <c r="G65" t="s">
        <v>104</v>
      </c>
      <c r="H65">
        <v>20.5</v>
      </c>
      <c r="I65" t="s">
        <v>134</v>
      </c>
      <c r="J65" t="s">
        <v>139</v>
      </c>
      <c r="K65" t="s">
        <v>169</v>
      </c>
      <c r="L65">
        <v>20.5</v>
      </c>
      <c r="M65">
        <v>15</v>
      </c>
      <c r="N65">
        <v>1</v>
      </c>
      <c r="O65" s="19">
        <f>Tabla1[[#This Row],[ocupation total]]-Tabla1[[#This Row],[ocupacion hora]]</f>
        <v>14</v>
      </c>
    </row>
    <row r="66" spans="1:15" x14ac:dyDescent="0.25">
      <c r="A66">
        <v>38296</v>
      </c>
      <c r="B66">
        <v>16893</v>
      </c>
      <c r="C66" t="s">
        <v>63</v>
      </c>
      <c r="D66">
        <v>1</v>
      </c>
      <c r="E66" s="13">
        <v>42291</v>
      </c>
      <c r="F66" s="11">
        <v>44876.522800925923</v>
      </c>
      <c r="G66" t="s">
        <v>103</v>
      </c>
      <c r="H66">
        <v>23.65</v>
      </c>
      <c r="I66" t="s">
        <v>136</v>
      </c>
      <c r="J66" t="s">
        <v>138</v>
      </c>
      <c r="K66" t="s">
        <v>171</v>
      </c>
      <c r="L66">
        <v>23.65</v>
      </c>
      <c r="M66">
        <v>15</v>
      </c>
      <c r="N66">
        <v>1</v>
      </c>
      <c r="O66" s="19">
        <f>Tabla1[[#This Row],[ocupation total]]-Tabla1[[#This Row],[ocupacion hora]]</f>
        <v>14</v>
      </c>
    </row>
    <row r="67" spans="1:15" s="20" customFormat="1" x14ac:dyDescent="0.25">
      <c r="A67" s="20">
        <v>33927</v>
      </c>
      <c r="B67" s="20">
        <v>14980</v>
      </c>
      <c r="C67" s="20" t="s">
        <v>37</v>
      </c>
      <c r="D67" s="20">
        <v>1</v>
      </c>
      <c r="E67" s="21">
        <v>42255</v>
      </c>
      <c r="F67" s="22">
        <v>44876.523206018523</v>
      </c>
      <c r="G67" s="20" t="s">
        <v>104</v>
      </c>
      <c r="H67" s="20">
        <v>20.5</v>
      </c>
      <c r="I67" s="20" t="s">
        <v>126</v>
      </c>
      <c r="J67" s="20" t="s">
        <v>139</v>
      </c>
      <c r="K67" s="20" t="s">
        <v>161</v>
      </c>
      <c r="L67" s="20">
        <v>20.5</v>
      </c>
      <c r="M67" s="20">
        <v>15</v>
      </c>
      <c r="N67" s="20">
        <v>1</v>
      </c>
      <c r="O67" s="23">
        <f>Tabla1[[#This Row],[ocupation total]]-Tabla1[[#This Row],[ocupacion hora]]</f>
        <v>14</v>
      </c>
    </row>
    <row r="68" spans="1:15" s="18" customFormat="1" x14ac:dyDescent="0.25">
      <c r="A68" s="18">
        <v>33931</v>
      </c>
      <c r="B68" s="18">
        <v>14980</v>
      </c>
      <c r="C68" s="18" t="s">
        <v>70</v>
      </c>
      <c r="D68" s="18">
        <v>1</v>
      </c>
      <c r="E68" s="24">
        <v>42255</v>
      </c>
      <c r="F68" s="25">
        <v>44876.523206018523</v>
      </c>
      <c r="G68" s="18" t="s">
        <v>103</v>
      </c>
      <c r="H68" s="18">
        <v>12.75</v>
      </c>
      <c r="I68" s="18" t="s">
        <v>118</v>
      </c>
      <c r="J68" s="18" t="s">
        <v>141</v>
      </c>
      <c r="K68" s="18" t="s">
        <v>153</v>
      </c>
      <c r="L68" s="18">
        <v>12.75</v>
      </c>
      <c r="O68" s="26"/>
    </row>
    <row r="69" spans="1:15" x14ac:dyDescent="0.25">
      <c r="A69">
        <v>30081</v>
      </c>
      <c r="B69">
        <v>13289</v>
      </c>
      <c r="C69" t="s">
        <v>23</v>
      </c>
      <c r="D69">
        <v>1</v>
      </c>
      <c r="E69" s="13">
        <v>42226</v>
      </c>
      <c r="F69" s="11">
        <v>44876.523217592592</v>
      </c>
      <c r="G69" t="s">
        <v>104</v>
      </c>
      <c r="H69">
        <v>20.75</v>
      </c>
      <c r="I69" t="s">
        <v>115</v>
      </c>
      <c r="J69" t="s">
        <v>141</v>
      </c>
      <c r="K69" t="s">
        <v>150</v>
      </c>
      <c r="L69">
        <v>20.75</v>
      </c>
      <c r="M69">
        <v>15</v>
      </c>
      <c r="N69">
        <v>1</v>
      </c>
      <c r="O69" s="19">
        <f>Tabla1[[#This Row],[ocupation total]]-Tabla1[[#This Row],[ocupacion hora]]</f>
        <v>14</v>
      </c>
    </row>
    <row r="70" spans="1:15" x14ac:dyDescent="0.25">
      <c r="A70">
        <v>13930</v>
      </c>
      <c r="B70">
        <v>6099</v>
      </c>
      <c r="C70" t="s">
        <v>56</v>
      </c>
      <c r="D70">
        <v>1</v>
      </c>
      <c r="E70" s="13">
        <v>42107</v>
      </c>
      <c r="F70" s="11">
        <v>44876.5234375</v>
      </c>
      <c r="G70" t="s">
        <v>105</v>
      </c>
      <c r="H70">
        <v>25.5</v>
      </c>
      <c r="I70" t="s">
        <v>134</v>
      </c>
      <c r="J70" t="s">
        <v>139</v>
      </c>
      <c r="K70" t="s">
        <v>169</v>
      </c>
      <c r="L70">
        <v>25.5</v>
      </c>
      <c r="M70">
        <v>15</v>
      </c>
      <c r="N70">
        <v>1</v>
      </c>
      <c r="O70" s="19">
        <f>Tabla1[[#This Row],[ocupation total]]-Tabla1[[#This Row],[ocupacion hora]]</f>
        <v>14</v>
      </c>
    </row>
    <row r="71" spans="1:15" x14ac:dyDescent="0.25">
      <c r="A71">
        <v>4188</v>
      </c>
      <c r="B71">
        <v>1857</v>
      </c>
      <c r="C71" t="s">
        <v>90</v>
      </c>
      <c r="D71">
        <v>1</v>
      </c>
      <c r="E71" s="13">
        <v>42036</v>
      </c>
      <c r="F71" s="11">
        <v>44876.523611111108</v>
      </c>
      <c r="G71" t="s">
        <v>104</v>
      </c>
      <c r="H71">
        <v>20.25</v>
      </c>
      <c r="I71" t="s">
        <v>108</v>
      </c>
      <c r="J71" t="s">
        <v>138</v>
      </c>
      <c r="K71" t="s">
        <v>173</v>
      </c>
      <c r="L71">
        <v>20.25</v>
      </c>
      <c r="M71">
        <v>15</v>
      </c>
      <c r="N71">
        <v>1</v>
      </c>
      <c r="O71" s="19">
        <f>Tabla1[[#This Row],[ocupation total]]-Tabla1[[#This Row],[ocupacion hora]]</f>
        <v>14</v>
      </c>
    </row>
    <row r="72" spans="1:15" x14ac:dyDescent="0.25">
      <c r="A72">
        <v>23629</v>
      </c>
      <c r="B72">
        <v>10395</v>
      </c>
      <c r="C72" t="s">
        <v>84</v>
      </c>
      <c r="D72">
        <v>1</v>
      </c>
      <c r="E72" s="13">
        <v>42179</v>
      </c>
      <c r="F72" s="11">
        <v>44876.523946759262</v>
      </c>
      <c r="G72" t="s">
        <v>103</v>
      </c>
      <c r="H72">
        <v>12</v>
      </c>
      <c r="I72" t="s">
        <v>137</v>
      </c>
      <c r="J72" t="s">
        <v>140</v>
      </c>
      <c r="K72" t="s">
        <v>172</v>
      </c>
      <c r="L72">
        <v>12</v>
      </c>
      <c r="M72">
        <v>15</v>
      </c>
      <c r="N72">
        <v>1</v>
      </c>
      <c r="O72" s="19">
        <f>Tabla1[[#This Row],[ocupation total]]-Tabla1[[#This Row],[ocupacion hora]]</f>
        <v>14</v>
      </c>
    </row>
    <row r="73" spans="1:15" x14ac:dyDescent="0.25">
      <c r="A73">
        <v>35337</v>
      </c>
      <c r="B73">
        <v>15601</v>
      </c>
      <c r="C73" t="s">
        <v>84</v>
      </c>
      <c r="D73">
        <v>1</v>
      </c>
      <c r="E73" s="13">
        <v>42265</v>
      </c>
      <c r="F73" s="11">
        <v>44876.524270833332</v>
      </c>
      <c r="G73" t="s">
        <v>103</v>
      </c>
      <c r="H73">
        <v>12</v>
      </c>
      <c r="I73" t="s">
        <v>137</v>
      </c>
      <c r="J73" t="s">
        <v>140</v>
      </c>
      <c r="K73" t="s">
        <v>172</v>
      </c>
      <c r="L73">
        <v>12</v>
      </c>
      <c r="M73">
        <v>15</v>
      </c>
      <c r="N73">
        <v>1</v>
      </c>
      <c r="O73" s="19">
        <f>Tabla1[[#This Row],[ocupation total]]-Tabla1[[#This Row],[ocupacion hora]]</f>
        <v>14</v>
      </c>
    </row>
    <row r="74" spans="1:15" x14ac:dyDescent="0.25">
      <c r="A74">
        <v>46598</v>
      </c>
      <c r="B74">
        <v>20463</v>
      </c>
      <c r="C74" t="s">
        <v>22</v>
      </c>
      <c r="D74">
        <v>1</v>
      </c>
      <c r="E74" s="13">
        <v>42352</v>
      </c>
      <c r="F74" s="11">
        <v>44876.525011574071</v>
      </c>
      <c r="G74" t="s">
        <v>103</v>
      </c>
      <c r="H74">
        <v>12.5</v>
      </c>
      <c r="I74" t="s">
        <v>109</v>
      </c>
      <c r="J74" t="s">
        <v>138</v>
      </c>
      <c r="K74" t="s">
        <v>144</v>
      </c>
      <c r="L74">
        <v>12.5</v>
      </c>
      <c r="M74">
        <v>15</v>
      </c>
      <c r="N74">
        <v>1</v>
      </c>
      <c r="O74" s="19">
        <f>Tabla1[[#This Row],[ocupation total]]-Tabla1[[#This Row],[ocupacion hora]]</f>
        <v>14</v>
      </c>
    </row>
    <row r="75" spans="1:15" x14ac:dyDescent="0.25">
      <c r="A75">
        <v>14064</v>
      </c>
      <c r="B75">
        <v>6162</v>
      </c>
      <c r="C75" t="s">
        <v>72</v>
      </c>
      <c r="D75">
        <v>1</v>
      </c>
      <c r="E75" s="13">
        <v>42108</v>
      </c>
      <c r="F75" s="11">
        <v>44876.525173611109</v>
      </c>
      <c r="G75" t="s">
        <v>104</v>
      </c>
      <c r="H75">
        <v>20.5</v>
      </c>
      <c r="I75" t="s">
        <v>130</v>
      </c>
      <c r="J75" t="s">
        <v>139</v>
      </c>
      <c r="K75" t="s">
        <v>165</v>
      </c>
      <c r="L75">
        <v>20.5</v>
      </c>
      <c r="M75">
        <v>15</v>
      </c>
      <c r="N75">
        <v>1</v>
      </c>
      <c r="O75" s="19">
        <f>Tabla1[[#This Row],[ocupation total]]-Tabla1[[#This Row],[ocupacion hora]]</f>
        <v>14</v>
      </c>
    </row>
    <row r="76" spans="1:15" x14ac:dyDescent="0.25">
      <c r="A76">
        <v>2608</v>
      </c>
      <c r="B76">
        <v>1150</v>
      </c>
      <c r="C76" t="s">
        <v>70</v>
      </c>
      <c r="D76">
        <v>1</v>
      </c>
      <c r="E76" s="13">
        <v>42024</v>
      </c>
      <c r="F76" s="11">
        <v>44876.527141203696</v>
      </c>
      <c r="G76" t="s">
        <v>103</v>
      </c>
      <c r="H76">
        <v>12.75</v>
      </c>
      <c r="I76" t="s">
        <v>118</v>
      </c>
      <c r="J76" t="s">
        <v>141</v>
      </c>
      <c r="K76" t="s">
        <v>153</v>
      </c>
      <c r="L76">
        <v>12.75</v>
      </c>
      <c r="M76">
        <v>15</v>
      </c>
      <c r="N76">
        <v>1</v>
      </c>
      <c r="O76" s="19">
        <f>Tabla1[[#This Row],[ocupation total]]-Tabla1[[#This Row],[ocupacion hora]]</f>
        <v>14</v>
      </c>
    </row>
    <row r="77" spans="1:15" x14ac:dyDescent="0.25">
      <c r="A77">
        <v>7473</v>
      </c>
      <c r="B77">
        <v>3292</v>
      </c>
      <c r="C77" t="s">
        <v>20</v>
      </c>
      <c r="D77">
        <v>1</v>
      </c>
      <c r="E77" s="13">
        <v>42060</v>
      </c>
      <c r="F77" s="11">
        <v>44876.527291666673</v>
      </c>
      <c r="G77" t="s">
        <v>104</v>
      </c>
      <c r="H77">
        <v>17.95</v>
      </c>
      <c r="I77" t="s">
        <v>114</v>
      </c>
      <c r="J77" t="s">
        <v>140</v>
      </c>
      <c r="K77" t="s">
        <v>149</v>
      </c>
      <c r="L77">
        <v>17.95</v>
      </c>
      <c r="M77">
        <v>15</v>
      </c>
      <c r="N77">
        <v>1</v>
      </c>
      <c r="O77" s="19">
        <f>Tabla1[[#This Row],[ocupation total]]-Tabla1[[#This Row],[ocupacion hora]]</f>
        <v>14</v>
      </c>
    </row>
    <row r="78" spans="1:15" x14ac:dyDescent="0.25">
      <c r="A78">
        <v>10655</v>
      </c>
      <c r="B78">
        <v>4665</v>
      </c>
      <c r="C78" t="s">
        <v>36</v>
      </c>
      <c r="D78">
        <v>1</v>
      </c>
      <c r="E78" s="13">
        <v>42083</v>
      </c>
      <c r="F78" s="11">
        <v>44876.52753472222</v>
      </c>
      <c r="G78" t="s">
        <v>104</v>
      </c>
      <c r="H78">
        <v>18.5</v>
      </c>
      <c r="I78" t="s">
        <v>125</v>
      </c>
      <c r="J78" t="s">
        <v>140</v>
      </c>
      <c r="K78" t="s">
        <v>160</v>
      </c>
      <c r="L78">
        <v>18.5</v>
      </c>
      <c r="M78">
        <v>15</v>
      </c>
      <c r="N78">
        <v>1</v>
      </c>
      <c r="O78" s="19">
        <f>Tabla1[[#This Row],[ocupation total]]-Tabla1[[#This Row],[ocupacion hora]]</f>
        <v>14</v>
      </c>
    </row>
    <row r="79" spans="1:15" x14ac:dyDescent="0.25">
      <c r="A79">
        <v>9277</v>
      </c>
      <c r="B79">
        <v>4064</v>
      </c>
      <c r="C79" t="s">
        <v>40</v>
      </c>
      <c r="D79">
        <v>1</v>
      </c>
      <c r="E79" s="13">
        <v>42073</v>
      </c>
      <c r="F79" s="11">
        <v>44876.527662037042</v>
      </c>
      <c r="G79" t="s">
        <v>104</v>
      </c>
      <c r="H79">
        <v>20.75</v>
      </c>
      <c r="I79" t="s">
        <v>106</v>
      </c>
      <c r="J79" t="s">
        <v>138</v>
      </c>
      <c r="K79" t="s">
        <v>142</v>
      </c>
      <c r="L79">
        <v>20.75</v>
      </c>
      <c r="M79">
        <v>15</v>
      </c>
      <c r="N79">
        <v>1</v>
      </c>
      <c r="O79" s="19">
        <f>Tabla1[[#This Row],[ocupation total]]-Tabla1[[#This Row],[ocupacion hora]]</f>
        <v>14</v>
      </c>
    </row>
    <row r="80" spans="1:15" x14ac:dyDescent="0.25">
      <c r="A80">
        <v>5470</v>
      </c>
      <c r="B80">
        <v>2418</v>
      </c>
      <c r="C80" t="s">
        <v>46</v>
      </c>
      <c r="D80">
        <v>1</v>
      </c>
      <c r="E80" s="13">
        <v>42045</v>
      </c>
      <c r="F80" s="11">
        <v>44876.527812499997</v>
      </c>
      <c r="G80" t="s">
        <v>102</v>
      </c>
      <c r="H80">
        <v>16.5</v>
      </c>
      <c r="I80" t="s">
        <v>121</v>
      </c>
      <c r="J80" t="s">
        <v>138</v>
      </c>
      <c r="K80" t="s">
        <v>156</v>
      </c>
      <c r="L80">
        <v>16.5</v>
      </c>
      <c r="M80">
        <v>15</v>
      </c>
      <c r="N80">
        <v>1</v>
      </c>
      <c r="O80" s="19">
        <f>Tabla1[[#This Row],[ocupation total]]-Tabla1[[#This Row],[ocupacion hora]]</f>
        <v>14</v>
      </c>
    </row>
    <row r="81" spans="1:15" x14ac:dyDescent="0.25">
      <c r="A81">
        <v>21281</v>
      </c>
      <c r="B81">
        <v>9331</v>
      </c>
      <c r="C81" t="s">
        <v>57</v>
      </c>
      <c r="D81">
        <v>1</v>
      </c>
      <c r="E81" s="13">
        <v>42161</v>
      </c>
      <c r="F81" s="11">
        <v>44876.52783564815</v>
      </c>
      <c r="G81" t="s">
        <v>104</v>
      </c>
      <c r="H81">
        <v>16.5</v>
      </c>
      <c r="I81" t="s">
        <v>107</v>
      </c>
      <c r="J81" t="s">
        <v>139</v>
      </c>
      <c r="K81" t="s">
        <v>143</v>
      </c>
      <c r="L81">
        <v>16.5</v>
      </c>
      <c r="M81">
        <v>15</v>
      </c>
      <c r="N81">
        <v>1</v>
      </c>
      <c r="O81" s="19">
        <f>Tabla1[[#This Row],[ocupation total]]-Tabla1[[#This Row],[ocupacion hora]]</f>
        <v>14</v>
      </c>
    </row>
    <row r="82" spans="1:15" x14ac:dyDescent="0.25">
      <c r="A82">
        <v>45352</v>
      </c>
      <c r="B82">
        <v>19929</v>
      </c>
      <c r="C82" t="s">
        <v>18</v>
      </c>
      <c r="D82">
        <v>2</v>
      </c>
      <c r="E82" s="13">
        <v>42343</v>
      </c>
      <c r="F82" s="11">
        <v>44876.52857638889</v>
      </c>
      <c r="G82" t="s">
        <v>103</v>
      </c>
      <c r="H82">
        <v>12</v>
      </c>
      <c r="I82" t="s">
        <v>112</v>
      </c>
      <c r="J82" t="s">
        <v>139</v>
      </c>
      <c r="K82" t="s">
        <v>147</v>
      </c>
      <c r="L82">
        <v>24</v>
      </c>
      <c r="M82">
        <v>15</v>
      </c>
      <c r="N82">
        <v>1</v>
      </c>
      <c r="O82" s="19">
        <f>Tabla1[[#This Row],[ocupation total]]-Tabla1[[#This Row],[ocupacion hora]]</f>
        <v>14</v>
      </c>
    </row>
    <row r="83" spans="1:15" x14ac:dyDescent="0.25">
      <c r="A83">
        <v>11276</v>
      </c>
      <c r="B83">
        <v>4951</v>
      </c>
      <c r="C83" t="s">
        <v>43</v>
      </c>
      <c r="D83">
        <v>1</v>
      </c>
      <c r="E83" s="13">
        <v>42088</v>
      </c>
      <c r="F83" s="11">
        <v>44876.528622685182</v>
      </c>
      <c r="G83" t="s">
        <v>102</v>
      </c>
      <c r="H83">
        <v>16</v>
      </c>
      <c r="I83" t="s">
        <v>130</v>
      </c>
      <c r="J83" t="s">
        <v>139</v>
      </c>
      <c r="K83" t="s">
        <v>165</v>
      </c>
      <c r="L83">
        <v>16</v>
      </c>
      <c r="M83">
        <v>15</v>
      </c>
      <c r="N83">
        <v>1</v>
      </c>
      <c r="O83" s="19">
        <f>Tabla1[[#This Row],[ocupation total]]-Tabla1[[#This Row],[ocupacion hora]]</f>
        <v>14</v>
      </c>
    </row>
    <row r="84" spans="1:15" x14ac:dyDescent="0.25">
      <c r="A84">
        <v>24870</v>
      </c>
      <c r="B84">
        <v>10936</v>
      </c>
      <c r="C84" t="s">
        <v>52</v>
      </c>
      <c r="D84">
        <v>1</v>
      </c>
      <c r="E84" s="13">
        <v>42188</v>
      </c>
      <c r="F84" s="11">
        <v>44876.528761574067</v>
      </c>
      <c r="G84" t="s">
        <v>103</v>
      </c>
      <c r="H84">
        <v>12</v>
      </c>
      <c r="I84" t="s">
        <v>130</v>
      </c>
      <c r="J84" t="s">
        <v>139</v>
      </c>
      <c r="K84" t="s">
        <v>165</v>
      </c>
      <c r="L84">
        <v>12</v>
      </c>
      <c r="M84">
        <v>15</v>
      </c>
      <c r="N84">
        <v>1</v>
      </c>
      <c r="O84" s="19">
        <f>Tabla1[[#This Row],[ocupation total]]-Tabla1[[#This Row],[ocupacion hora]]</f>
        <v>14</v>
      </c>
    </row>
    <row r="85" spans="1:15" x14ac:dyDescent="0.25">
      <c r="A85">
        <v>15564</v>
      </c>
      <c r="B85">
        <v>6822</v>
      </c>
      <c r="C85" t="s">
        <v>49</v>
      </c>
      <c r="D85">
        <v>1</v>
      </c>
      <c r="E85" s="13">
        <v>42119</v>
      </c>
      <c r="F85" s="11">
        <v>44876.529004629629</v>
      </c>
      <c r="G85" t="s">
        <v>102</v>
      </c>
      <c r="H85">
        <v>16.75</v>
      </c>
      <c r="I85" t="s">
        <v>124</v>
      </c>
      <c r="J85" t="s">
        <v>140</v>
      </c>
      <c r="K85" t="s">
        <v>159</v>
      </c>
      <c r="L85">
        <v>16.75</v>
      </c>
      <c r="M85">
        <v>15</v>
      </c>
      <c r="N85">
        <v>1</v>
      </c>
      <c r="O85" s="19">
        <f>Tabla1[[#This Row],[ocupation total]]-Tabla1[[#This Row],[ocupacion hora]]</f>
        <v>14</v>
      </c>
    </row>
    <row r="86" spans="1:15" x14ac:dyDescent="0.25">
      <c r="A86">
        <v>40590</v>
      </c>
      <c r="B86">
        <v>17884</v>
      </c>
      <c r="C86" t="s">
        <v>20</v>
      </c>
      <c r="D86">
        <v>1</v>
      </c>
      <c r="E86" s="13">
        <v>42309</v>
      </c>
      <c r="F86" s="11">
        <v>44876.529699074083</v>
      </c>
      <c r="G86" t="s">
        <v>104</v>
      </c>
      <c r="H86">
        <v>17.95</v>
      </c>
      <c r="I86" t="s">
        <v>114</v>
      </c>
      <c r="J86" t="s">
        <v>140</v>
      </c>
      <c r="K86" t="s">
        <v>149</v>
      </c>
      <c r="L86">
        <v>17.95</v>
      </c>
      <c r="M86">
        <v>15</v>
      </c>
      <c r="N86">
        <v>1</v>
      </c>
      <c r="O86" s="19">
        <f>Tabla1[[#This Row],[ocupation total]]-Tabla1[[#This Row],[ocupacion hora]]</f>
        <v>14</v>
      </c>
    </row>
    <row r="87" spans="1:15" x14ac:dyDescent="0.25">
      <c r="A87">
        <v>46451</v>
      </c>
      <c r="B87">
        <v>20403</v>
      </c>
      <c r="C87" t="s">
        <v>29</v>
      </c>
      <c r="D87">
        <v>1</v>
      </c>
      <c r="E87" s="13">
        <v>42351</v>
      </c>
      <c r="F87" s="11">
        <v>44876.530300925922</v>
      </c>
      <c r="G87" t="s">
        <v>102</v>
      </c>
      <c r="H87">
        <v>16.25</v>
      </c>
      <c r="I87" t="s">
        <v>120</v>
      </c>
      <c r="J87" t="s">
        <v>138</v>
      </c>
      <c r="K87" t="s">
        <v>155</v>
      </c>
      <c r="L87">
        <v>16.25</v>
      </c>
      <c r="M87">
        <v>15</v>
      </c>
      <c r="N87">
        <v>1</v>
      </c>
      <c r="O87" s="19">
        <f>Tabla1[[#This Row],[ocupation total]]-Tabla1[[#This Row],[ocupacion hora]]</f>
        <v>14</v>
      </c>
    </row>
    <row r="88" spans="1:15" x14ac:dyDescent="0.25">
      <c r="A88">
        <v>4659</v>
      </c>
      <c r="B88">
        <v>2066</v>
      </c>
      <c r="C88" t="s">
        <v>57</v>
      </c>
      <c r="D88">
        <v>1</v>
      </c>
      <c r="E88" s="13">
        <v>42039</v>
      </c>
      <c r="F88" s="11">
        <v>44876.530787037038</v>
      </c>
      <c r="G88" t="s">
        <v>104</v>
      </c>
      <c r="H88">
        <v>16.5</v>
      </c>
      <c r="I88" t="s">
        <v>107</v>
      </c>
      <c r="J88" t="s">
        <v>139</v>
      </c>
      <c r="K88" t="s">
        <v>143</v>
      </c>
      <c r="L88">
        <v>16.5</v>
      </c>
      <c r="M88">
        <v>15</v>
      </c>
      <c r="N88">
        <v>1</v>
      </c>
      <c r="O88" s="19">
        <f>Tabla1[[#This Row],[ocupation total]]-Tabla1[[#This Row],[ocupacion hora]]</f>
        <v>14</v>
      </c>
    </row>
    <row r="89" spans="1:15" x14ac:dyDescent="0.25">
      <c r="A89">
        <v>28365</v>
      </c>
      <c r="B89">
        <v>12498</v>
      </c>
      <c r="C89" t="s">
        <v>63</v>
      </c>
      <c r="D89">
        <v>1</v>
      </c>
      <c r="E89" s="13">
        <v>42213</v>
      </c>
      <c r="F89" s="11">
        <v>44876.5312962963</v>
      </c>
      <c r="G89" t="s">
        <v>103</v>
      </c>
      <c r="H89">
        <v>23.65</v>
      </c>
      <c r="I89" t="s">
        <v>136</v>
      </c>
      <c r="J89" t="s">
        <v>138</v>
      </c>
      <c r="K89" t="s">
        <v>171</v>
      </c>
      <c r="L89">
        <v>23.65</v>
      </c>
      <c r="M89">
        <v>15</v>
      </c>
      <c r="N89">
        <v>1</v>
      </c>
      <c r="O89" s="19">
        <f>Tabla1[[#This Row],[ocupation total]]-Tabla1[[#This Row],[ocupacion hora]]</f>
        <v>14</v>
      </c>
    </row>
    <row r="90" spans="1:15" x14ac:dyDescent="0.25">
      <c r="A90">
        <v>5753</v>
      </c>
      <c r="B90">
        <v>2547</v>
      </c>
      <c r="C90" t="s">
        <v>27</v>
      </c>
      <c r="D90">
        <v>1</v>
      </c>
      <c r="E90" s="13">
        <v>42047</v>
      </c>
      <c r="F90" s="11">
        <v>44876.531817129631</v>
      </c>
      <c r="G90" t="s">
        <v>104</v>
      </c>
      <c r="H90">
        <v>20.75</v>
      </c>
      <c r="I90" t="s">
        <v>111</v>
      </c>
      <c r="J90" t="s">
        <v>140</v>
      </c>
      <c r="K90" t="s">
        <v>146</v>
      </c>
      <c r="L90">
        <v>20.75</v>
      </c>
      <c r="M90">
        <v>15</v>
      </c>
      <c r="N90">
        <v>1</v>
      </c>
      <c r="O90" s="19">
        <f>Tabla1[[#This Row],[ocupation total]]-Tabla1[[#This Row],[ocupacion hora]]</f>
        <v>14</v>
      </c>
    </row>
    <row r="91" spans="1:15" x14ac:dyDescent="0.25">
      <c r="A91">
        <v>5744</v>
      </c>
      <c r="B91">
        <v>2547</v>
      </c>
      <c r="C91" t="s">
        <v>63</v>
      </c>
      <c r="D91">
        <v>1</v>
      </c>
      <c r="E91" s="13">
        <v>42047</v>
      </c>
      <c r="F91" s="11">
        <v>44876.531817129631</v>
      </c>
      <c r="G91" t="s">
        <v>103</v>
      </c>
      <c r="H91">
        <v>23.65</v>
      </c>
      <c r="I91" t="s">
        <v>136</v>
      </c>
      <c r="J91" t="s">
        <v>138</v>
      </c>
      <c r="K91" t="s">
        <v>171</v>
      </c>
      <c r="L91">
        <v>23.65</v>
      </c>
      <c r="M91">
        <v>15</v>
      </c>
      <c r="N91">
        <v>1</v>
      </c>
      <c r="O91" s="19">
        <f>Tabla1[[#This Row],[ocupation total]]-Tabla1[[#This Row],[ocupacion hora]]</f>
        <v>14</v>
      </c>
    </row>
    <row r="92" spans="1:15" x14ac:dyDescent="0.25">
      <c r="A92">
        <v>42747</v>
      </c>
      <c r="B92">
        <v>18801</v>
      </c>
      <c r="C92" t="s">
        <v>26</v>
      </c>
      <c r="D92">
        <v>1</v>
      </c>
      <c r="E92" s="13">
        <v>42325</v>
      </c>
      <c r="F92" s="11">
        <v>44876.531840277778</v>
      </c>
      <c r="G92" t="s">
        <v>104</v>
      </c>
      <c r="H92">
        <v>20.75</v>
      </c>
      <c r="I92" t="s">
        <v>118</v>
      </c>
      <c r="J92" t="s">
        <v>141</v>
      </c>
      <c r="K92" t="s">
        <v>153</v>
      </c>
      <c r="L92">
        <v>20.75</v>
      </c>
      <c r="M92">
        <v>15</v>
      </c>
      <c r="N92">
        <v>1</v>
      </c>
      <c r="O92" s="19">
        <f>Tabla1[[#This Row],[ocupation total]]-Tabla1[[#This Row],[ocupacion hora]]</f>
        <v>14</v>
      </c>
    </row>
    <row r="93" spans="1:15" x14ac:dyDescent="0.25">
      <c r="A93">
        <v>42749</v>
      </c>
      <c r="B93">
        <v>18802</v>
      </c>
      <c r="C93" t="s">
        <v>90</v>
      </c>
      <c r="D93">
        <v>1</v>
      </c>
      <c r="E93" s="13">
        <v>42325</v>
      </c>
      <c r="F93" s="11">
        <v>44876.532199074078</v>
      </c>
      <c r="G93" t="s">
        <v>104</v>
      </c>
      <c r="H93">
        <v>20.25</v>
      </c>
      <c r="I93" t="s">
        <v>108</v>
      </c>
      <c r="J93" t="s">
        <v>138</v>
      </c>
      <c r="K93" t="s">
        <v>173</v>
      </c>
      <c r="L93">
        <v>20.25</v>
      </c>
      <c r="M93">
        <v>15</v>
      </c>
      <c r="N93">
        <v>1</v>
      </c>
      <c r="O93" s="19">
        <f>Tabla1[[#This Row],[ocupation total]]-Tabla1[[#This Row],[ocupacion hora]]</f>
        <v>14</v>
      </c>
    </row>
    <row r="94" spans="1:15" x14ac:dyDescent="0.25">
      <c r="A94">
        <v>19517</v>
      </c>
      <c r="B94">
        <v>8580</v>
      </c>
      <c r="C94" t="s">
        <v>43</v>
      </c>
      <c r="D94">
        <v>1</v>
      </c>
      <c r="E94" s="13">
        <v>42148</v>
      </c>
      <c r="F94" s="11">
        <v>44876.532604166663</v>
      </c>
      <c r="G94" t="s">
        <v>102</v>
      </c>
      <c r="H94">
        <v>16</v>
      </c>
      <c r="I94" t="s">
        <v>130</v>
      </c>
      <c r="J94" t="s">
        <v>139</v>
      </c>
      <c r="K94" t="s">
        <v>165</v>
      </c>
      <c r="L94">
        <v>16</v>
      </c>
      <c r="M94">
        <v>15</v>
      </c>
      <c r="N94">
        <v>1</v>
      </c>
      <c r="O94" s="19">
        <f>Tabla1[[#This Row],[ocupation total]]-Tabla1[[#This Row],[ocupacion hora]]</f>
        <v>14</v>
      </c>
    </row>
    <row r="95" spans="1:15" x14ac:dyDescent="0.25">
      <c r="A95">
        <v>25668</v>
      </c>
      <c r="B95">
        <v>11292</v>
      </c>
      <c r="C95" t="s">
        <v>26</v>
      </c>
      <c r="D95">
        <v>1</v>
      </c>
      <c r="E95" s="13">
        <v>42193</v>
      </c>
      <c r="F95" s="11">
        <v>44876.532743055563</v>
      </c>
      <c r="G95" t="s">
        <v>104</v>
      </c>
      <c r="H95">
        <v>20.75</v>
      </c>
      <c r="I95" t="s">
        <v>118</v>
      </c>
      <c r="J95" t="s">
        <v>141</v>
      </c>
      <c r="K95" t="s">
        <v>153</v>
      </c>
      <c r="L95">
        <v>20.75</v>
      </c>
      <c r="M95">
        <v>15</v>
      </c>
      <c r="N95">
        <v>1</v>
      </c>
      <c r="O95" s="19">
        <f>Tabla1[[#This Row],[ocupation total]]-Tabla1[[#This Row],[ocupacion hora]]</f>
        <v>14</v>
      </c>
    </row>
    <row r="96" spans="1:15" x14ac:dyDescent="0.25">
      <c r="A96">
        <v>20304</v>
      </c>
      <c r="B96">
        <v>8918</v>
      </c>
      <c r="C96" t="s">
        <v>58</v>
      </c>
      <c r="D96">
        <v>1</v>
      </c>
      <c r="E96" s="13">
        <v>42154</v>
      </c>
      <c r="F96" s="11">
        <v>44876.534085648149</v>
      </c>
      <c r="G96" t="s">
        <v>104</v>
      </c>
      <c r="H96">
        <v>20.25</v>
      </c>
      <c r="I96" t="s">
        <v>135</v>
      </c>
      <c r="J96" t="s">
        <v>140</v>
      </c>
      <c r="K96" t="s">
        <v>170</v>
      </c>
      <c r="L96">
        <v>20.25</v>
      </c>
      <c r="M96">
        <v>15</v>
      </c>
      <c r="N96">
        <v>1</v>
      </c>
      <c r="O96" s="19">
        <f>Tabla1[[#This Row],[ocupation total]]-Tabla1[[#This Row],[ocupacion hora]]</f>
        <v>14</v>
      </c>
    </row>
    <row r="97" spans="1:15" x14ac:dyDescent="0.25">
      <c r="A97">
        <v>11023</v>
      </c>
      <c r="B97">
        <v>4833</v>
      </c>
      <c r="C97" t="s">
        <v>66</v>
      </c>
      <c r="D97">
        <v>1</v>
      </c>
      <c r="E97" s="13">
        <v>42086</v>
      </c>
      <c r="F97" s="11">
        <v>44876.534641203703</v>
      </c>
      <c r="G97" t="s">
        <v>103</v>
      </c>
      <c r="H97">
        <v>12.75</v>
      </c>
      <c r="I97" t="s">
        <v>124</v>
      </c>
      <c r="J97" t="s">
        <v>140</v>
      </c>
      <c r="K97" t="s">
        <v>159</v>
      </c>
      <c r="L97">
        <v>12.75</v>
      </c>
      <c r="M97">
        <v>15</v>
      </c>
      <c r="N97">
        <v>1</v>
      </c>
      <c r="O97" s="19">
        <f>Tabla1[[#This Row],[ocupation total]]-Tabla1[[#This Row],[ocupacion hora]]</f>
        <v>14</v>
      </c>
    </row>
    <row r="98" spans="1:15" x14ac:dyDescent="0.25">
      <c r="A98">
        <v>8186</v>
      </c>
      <c r="B98">
        <v>3590</v>
      </c>
      <c r="C98" t="s">
        <v>54</v>
      </c>
      <c r="D98">
        <v>1</v>
      </c>
      <c r="E98" s="13">
        <v>42065</v>
      </c>
      <c r="F98" s="11">
        <v>44876.534780092603</v>
      </c>
      <c r="G98" t="s">
        <v>102</v>
      </c>
      <c r="H98">
        <v>16.5</v>
      </c>
      <c r="I98" t="s">
        <v>109</v>
      </c>
      <c r="J98" t="s">
        <v>138</v>
      </c>
      <c r="K98" t="s">
        <v>144</v>
      </c>
      <c r="L98">
        <v>16.5</v>
      </c>
      <c r="M98">
        <v>15</v>
      </c>
      <c r="N98">
        <v>1</v>
      </c>
      <c r="O98" s="19">
        <f>Tabla1[[#This Row],[ocupation total]]-Tabla1[[#This Row],[ocupacion hora]]</f>
        <v>14</v>
      </c>
    </row>
    <row r="99" spans="1:15" x14ac:dyDescent="0.25">
      <c r="A99">
        <v>16984</v>
      </c>
      <c r="B99">
        <v>7476</v>
      </c>
      <c r="C99" t="s">
        <v>40</v>
      </c>
      <c r="D99">
        <v>1</v>
      </c>
      <c r="E99" s="13">
        <v>42130</v>
      </c>
      <c r="F99" s="11">
        <v>44876.535902777781</v>
      </c>
      <c r="G99" t="s">
        <v>104</v>
      </c>
      <c r="H99">
        <v>20.75</v>
      </c>
      <c r="I99" t="s">
        <v>106</v>
      </c>
      <c r="J99" t="s">
        <v>138</v>
      </c>
      <c r="K99" t="s">
        <v>142</v>
      </c>
      <c r="L99">
        <v>20.75</v>
      </c>
      <c r="M99">
        <v>15</v>
      </c>
      <c r="N99">
        <v>1</v>
      </c>
      <c r="O99" s="19">
        <f>Tabla1[[#This Row],[ocupation total]]-Tabla1[[#This Row],[ocupacion hora]]</f>
        <v>14</v>
      </c>
    </row>
    <row r="100" spans="1:15" x14ac:dyDescent="0.25">
      <c r="A100">
        <v>26848</v>
      </c>
      <c r="B100">
        <v>11820</v>
      </c>
      <c r="C100" t="s">
        <v>45</v>
      </c>
      <c r="D100">
        <v>1</v>
      </c>
      <c r="E100" s="13">
        <v>42202</v>
      </c>
      <c r="F100" s="11">
        <v>44876.536030092589</v>
      </c>
      <c r="G100" t="s">
        <v>103</v>
      </c>
      <c r="H100">
        <v>12.75</v>
      </c>
      <c r="I100" t="s">
        <v>115</v>
      </c>
      <c r="J100" t="s">
        <v>141</v>
      </c>
      <c r="K100" t="s">
        <v>150</v>
      </c>
      <c r="L100">
        <v>12.75</v>
      </c>
      <c r="M100">
        <v>15</v>
      </c>
      <c r="N100">
        <v>1</v>
      </c>
      <c r="O100" s="19">
        <f>Tabla1[[#This Row],[ocupation total]]-Tabla1[[#This Row],[ocupacion hora]]</f>
        <v>14</v>
      </c>
    </row>
    <row r="101" spans="1:15" x14ac:dyDescent="0.25">
      <c r="A101">
        <v>20893</v>
      </c>
      <c r="B101">
        <v>9164</v>
      </c>
      <c r="C101" t="s">
        <v>48</v>
      </c>
      <c r="D101">
        <v>1</v>
      </c>
      <c r="E101" s="13">
        <v>42158</v>
      </c>
      <c r="F101" s="11">
        <v>44876.536180555559</v>
      </c>
      <c r="G101" t="s">
        <v>102</v>
      </c>
      <c r="H101">
        <v>16.75</v>
      </c>
      <c r="I101" t="s">
        <v>132</v>
      </c>
      <c r="J101" t="s">
        <v>141</v>
      </c>
      <c r="K101" t="s">
        <v>167</v>
      </c>
      <c r="L101">
        <v>16.75</v>
      </c>
      <c r="M101">
        <v>15</v>
      </c>
      <c r="N101">
        <v>1</v>
      </c>
      <c r="O101" s="19">
        <f>Tabla1[[#This Row],[ocupation total]]-Tabla1[[#This Row],[ocupacion hora]]</f>
        <v>14</v>
      </c>
    </row>
    <row r="102" spans="1:15" x14ac:dyDescent="0.25">
      <c r="A102">
        <v>11968</v>
      </c>
      <c r="B102">
        <v>5259</v>
      </c>
      <c r="C102" t="s">
        <v>12</v>
      </c>
      <c r="D102">
        <v>1</v>
      </c>
      <c r="E102" s="13">
        <v>42093</v>
      </c>
      <c r="F102" s="11">
        <v>44876.53638888889</v>
      </c>
      <c r="G102" t="s">
        <v>102</v>
      </c>
      <c r="H102">
        <v>16.5</v>
      </c>
      <c r="I102" t="s">
        <v>106</v>
      </c>
      <c r="J102" t="s">
        <v>138</v>
      </c>
      <c r="K102" t="s">
        <v>142</v>
      </c>
      <c r="L102">
        <v>16.5</v>
      </c>
      <c r="M102">
        <v>15</v>
      </c>
      <c r="N102">
        <v>1</v>
      </c>
      <c r="O102" s="19">
        <f>Tabla1[[#This Row],[ocupation total]]-Tabla1[[#This Row],[ocupacion hora]]</f>
        <v>14</v>
      </c>
    </row>
    <row r="103" spans="1:15" x14ac:dyDescent="0.25">
      <c r="A103">
        <v>21940</v>
      </c>
      <c r="B103">
        <v>9634</v>
      </c>
      <c r="C103" t="s">
        <v>15</v>
      </c>
      <c r="D103">
        <v>2</v>
      </c>
      <c r="E103" s="13">
        <v>42166</v>
      </c>
      <c r="F103" s="11">
        <v>44876.536527777767</v>
      </c>
      <c r="G103" t="s">
        <v>104</v>
      </c>
      <c r="H103">
        <v>20.75</v>
      </c>
      <c r="I103" t="s">
        <v>109</v>
      </c>
      <c r="J103" t="s">
        <v>138</v>
      </c>
      <c r="K103" t="s">
        <v>144</v>
      </c>
      <c r="L103">
        <v>41.5</v>
      </c>
      <c r="M103">
        <v>15</v>
      </c>
      <c r="N103">
        <v>1</v>
      </c>
      <c r="O103" s="19">
        <f>Tabla1[[#This Row],[ocupation total]]-Tabla1[[#This Row],[ocupacion hora]]</f>
        <v>14</v>
      </c>
    </row>
    <row r="104" spans="1:15" x14ac:dyDescent="0.25">
      <c r="A104">
        <v>42874</v>
      </c>
      <c r="B104">
        <v>18849</v>
      </c>
      <c r="C104" t="s">
        <v>88</v>
      </c>
      <c r="D104">
        <v>1</v>
      </c>
      <c r="E104" s="13">
        <v>42326</v>
      </c>
      <c r="F104" s="11">
        <v>44876.53670138889</v>
      </c>
      <c r="G104" t="s">
        <v>103</v>
      </c>
      <c r="H104">
        <v>12</v>
      </c>
      <c r="I104" t="s">
        <v>133</v>
      </c>
      <c r="J104" t="s">
        <v>140</v>
      </c>
      <c r="K104" t="s">
        <v>168</v>
      </c>
      <c r="L104">
        <v>12</v>
      </c>
      <c r="M104">
        <v>15</v>
      </c>
      <c r="N104">
        <v>1</v>
      </c>
      <c r="O104" s="19">
        <f>Tabla1[[#This Row],[ocupation total]]-Tabla1[[#This Row],[ocupacion hora]]</f>
        <v>14</v>
      </c>
    </row>
    <row r="105" spans="1:15" x14ac:dyDescent="0.25">
      <c r="A105">
        <v>31900</v>
      </c>
      <c r="B105">
        <v>14081</v>
      </c>
      <c r="C105" t="s">
        <v>45</v>
      </c>
      <c r="D105">
        <v>1</v>
      </c>
      <c r="E105" s="13">
        <v>42239</v>
      </c>
      <c r="F105" s="11">
        <v>44876.536747685182</v>
      </c>
      <c r="G105" t="s">
        <v>103</v>
      </c>
      <c r="H105">
        <v>12.75</v>
      </c>
      <c r="I105" t="s">
        <v>115</v>
      </c>
      <c r="J105" t="s">
        <v>141</v>
      </c>
      <c r="K105" t="s">
        <v>150</v>
      </c>
      <c r="L105">
        <v>12.75</v>
      </c>
      <c r="M105">
        <v>15</v>
      </c>
      <c r="N105">
        <v>1</v>
      </c>
      <c r="O105" s="19">
        <f>Tabla1[[#This Row],[ocupation total]]-Tabla1[[#This Row],[ocupacion hora]]</f>
        <v>14</v>
      </c>
    </row>
    <row r="106" spans="1:15" x14ac:dyDescent="0.25">
      <c r="A106">
        <v>45656</v>
      </c>
      <c r="B106">
        <v>20047</v>
      </c>
      <c r="C106" t="s">
        <v>90</v>
      </c>
      <c r="D106">
        <v>1</v>
      </c>
      <c r="E106" s="13">
        <v>42345</v>
      </c>
      <c r="F106" s="11">
        <v>44876.537083333344</v>
      </c>
      <c r="G106" t="s">
        <v>104</v>
      </c>
      <c r="H106">
        <v>20.25</v>
      </c>
      <c r="I106" t="s">
        <v>108</v>
      </c>
      <c r="J106" t="s">
        <v>138</v>
      </c>
      <c r="K106" t="s">
        <v>173</v>
      </c>
      <c r="L106">
        <v>20.25</v>
      </c>
      <c r="M106">
        <v>15</v>
      </c>
      <c r="N106">
        <v>1</v>
      </c>
      <c r="O106" s="19">
        <f>Tabla1[[#This Row],[ocupation total]]-Tabla1[[#This Row],[ocupacion hora]]</f>
        <v>14</v>
      </c>
    </row>
    <row r="107" spans="1:15" x14ac:dyDescent="0.25">
      <c r="A107">
        <v>37375</v>
      </c>
      <c r="B107">
        <v>16499</v>
      </c>
      <c r="C107" t="s">
        <v>30</v>
      </c>
      <c r="D107">
        <v>1</v>
      </c>
      <c r="E107" s="13">
        <v>42283</v>
      </c>
      <c r="F107" s="11">
        <v>44876.537141203713</v>
      </c>
      <c r="G107" t="s">
        <v>104</v>
      </c>
      <c r="H107">
        <v>20.75</v>
      </c>
      <c r="I107" t="s">
        <v>121</v>
      </c>
      <c r="J107" t="s">
        <v>138</v>
      </c>
      <c r="K107" t="s">
        <v>156</v>
      </c>
      <c r="L107">
        <v>20.75</v>
      </c>
      <c r="M107">
        <v>15</v>
      </c>
      <c r="N107">
        <v>1</v>
      </c>
      <c r="O107" s="19">
        <f>Tabla1[[#This Row],[ocupation total]]-Tabla1[[#This Row],[ocupacion hora]]</f>
        <v>14</v>
      </c>
    </row>
    <row r="108" spans="1:15" x14ac:dyDescent="0.25">
      <c r="A108">
        <v>17119</v>
      </c>
      <c r="B108">
        <v>7530</v>
      </c>
      <c r="C108" t="s">
        <v>75</v>
      </c>
      <c r="D108">
        <v>1</v>
      </c>
      <c r="E108" s="13">
        <v>42131</v>
      </c>
      <c r="F108" s="11">
        <v>44876.537627314807</v>
      </c>
      <c r="G108" t="s">
        <v>103</v>
      </c>
      <c r="H108">
        <v>12.25</v>
      </c>
      <c r="I108" t="s">
        <v>120</v>
      </c>
      <c r="J108" t="s">
        <v>138</v>
      </c>
      <c r="K108" t="s">
        <v>155</v>
      </c>
      <c r="L108">
        <v>12.25</v>
      </c>
      <c r="M108">
        <v>15</v>
      </c>
      <c r="N108">
        <v>1</v>
      </c>
      <c r="O108" s="19">
        <f>Tabla1[[#This Row],[ocupation total]]-Tabla1[[#This Row],[ocupacion hora]]</f>
        <v>14</v>
      </c>
    </row>
    <row r="109" spans="1:15" x14ac:dyDescent="0.25">
      <c r="A109">
        <v>15020</v>
      </c>
      <c r="B109">
        <v>6584</v>
      </c>
      <c r="C109" t="s">
        <v>37</v>
      </c>
      <c r="D109">
        <v>1</v>
      </c>
      <c r="E109" s="13">
        <v>42115</v>
      </c>
      <c r="F109" s="11">
        <v>44876.539317129631</v>
      </c>
      <c r="G109" t="s">
        <v>104</v>
      </c>
      <c r="H109">
        <v>20.5</v>
      </c>
      <c r="I109" t="s">
        <v>126</v>
      </c>
      <c r="J109" t="s">
        <v>139</v>
      </c>
      <c r="K109" t="s">
        <v>161</v>
      </c>
      <c r="L109">
        <v>20.5</v>
      </c>
      <c r="M109">
        <v>15</v>
      </c>
      <c r="N109">
        <v>1</v>
      </c>
      <c r="O109" s="19">
        <f>Tabla1[[#This Row],[ocupation total]]-Tabla1[[#This Row],[ocupacion hora]]</f>
        <v>14</v>
      </c>
    </row>
    <row r="110" spans="1:15" x14ac:dyDescent="0.25">
      <c r="A110">
        <v>15285</v>
      </c>
      <c r="B110">
        <v>6701</v>
      </c>
      <c r="C110" t="s">
        <v>13</v>
      </c>
      <c r="D110">
        <v>1</v>
      </c>
      <c r="E110" s="13">
        <v>42117</v>
      </c>
      <c r="F110" s="11">
        <v>44876.539675925917</v>
      </c>
      <c r="G110" t="s">
        <v>103</v>
      </c>
      <c r="H110">
        <v>10.5</v>
      </c>
      <c r="I110" t="s">
        <v>107</v>
      </c>
      <c r="J110" t="s">
        <v>139</v>
      </c>
      <c r="K110" t="s">
        <v>143</v>
      </c>
      <c r="L110">
        <v>10.5</v>
      </c>
      <c r="M110">
        <v>15</v>
      </c>
      <c r="N110">
        <v>1</v>
      </c>
      <c r="O110" s="19">
        <f>Tabla1[[#This Row],[ocupation total]]-Tabla1[[#This Row],[ocupacion hora]]</f>
        <v>14</v>
      </c>
    </row>
    <row r="111" spans="1:15" hidden="1" x14ac:dyDescent="0.25">
      <c r="A111">
        <v>4369</v>
      </c>
      <c r="B111">
        <v>1946</v>
      </c>
      <c r="C111" t="s">
        <v>25</v>
      </c>
      <c r="D111">
        <v>1</v>
      </c>
      <c r="E111" s="13">
        <v>42037</v>
      </c>
      <c r="F111" s="11">
        <v>44876.542928240742</v>
      </c>
      <c r="G111" t="s">
        <v>104</v>
      </c>
      <c r="H111">
        <v>20.5</v>
      </c>
      <c r="I111" t="s">
        <v>117</v>
      </c>
      <c r="J111" t="s">
        <v>139</v>
      </c>
      <c r="K111" t="s">
        <v>152</v>
      </c>
      <c r="L111">
        <v>20.5</v>
      </c>
      <c r="M111">
        <v>15</v>
      </c>
      <c r="N111">
        <v>1</v>
      </c>
      <c r="O111" s="19">
        <f>Tabla1[[#This Row],[ocupation total]]-Tabla1[[#This Row],[ocupacion hora]]</f>
        <v>14</v>
      </c>
    </row>
    <row r="112" spans="1:15" hidden="1" x14ac:dyDescent="0.25">
      <c r="A112">
        <v>22207</v>
      </c>
      <c r="B112">
        <v>9755</v>
      </c>
      <c r="C112" t="s">
        <v>92</v>
      </c>
      <c r="D112">
        <v>1</v>
      </c>
      <c r="E112" s="13">
        <v>42168</v>
      </c>
      <c r="F112" s="11">
        <v>44876.54315972222</v>
      </c>
      <c r="G112" t="s">
        <v>104</v>
      </c>
      <c r="H112">
        <v>17.5</v>
      </c>
      <c r="I112" t="s">
        <v>127</v>
      </c>
      <c r="J112" t="s">
        <v>139</v>
      </c>
      <c r="K112" t="s">
        <v>162</v>
      </c>
      <c r="L112">
        <v>17.5</v>
      </c>
      <c r="O112" s="19"/>
    </row>
    <row r="113" spans="1:15" s="20" customFormat="1" hidden="1" x14ac:dyDescent="0.25">
      <c r="A113" s="20">
        <v>22200</v>
      </c>
      <c r="B113" s="20">
        <v>9755</v>
      </c>
      <c r="C113" s="20" t="s">
        <v>19</v>
      </c>
      <c r="D113" s="20">
        <v>1</v>
      </c>
      <c r="E113" s="21">
        <v>42168</v>
      </c>
      <c r="F113" s="22">
        <v>44876.54315972222</v>
      </c>
      <c r="G113" s="20" t="s">
        <v>102</v>
      </c>
      <c r="H113" s="20">
        <v>16.75</v>
      </c>
      <c r="I113" s="20" t="s">
        <v>113</v>
      </c>
      <c r="J113" s="20" t="s">
        <v>141</v>
      </c>
      <c r="K113" s="20" t="s">
        <v>148</v>
      </c>
      <c r="L113" s="20">
        <v>16.75</v>
      </c>
      <c r="M113" s="20">
        <v>15</v>
      </c>
      <c r="N113" s="20">
        <v>1</v>
      </c>
      <c r="O113" s="23">
        <f>Tabla1[[#This Row],[ocupation total]]-Tabla1[[#This Row],[ocupacion hora]]</f>
        <v>14</v>
      </c>
    </row>
    <row r="114" spans="1:15" hidden="1" x14ac:dyDescent="0.25">
      <c r="A114">
        <v>32631</v>
      </c>
      <c r="B114">
        <v>14418</v>
      </c>
      <c r="C114" t="s">
        <v>36</v>
      </c>
      <c r="D114">
        <v>1</v>
      </c>
      <c r="E114" s="13">
        <v>42245</v>
      </c>
      <c r="F114" s="11">
        <v>44876.543182870373</v>
      </c>
      <c r="G114" t="s">
        <v>104</v>
      </c>
      <c r="H114">
        <v>18.5</v>
      </c>
      <c r="I114" t="s">
        <v>125</v>
      </c>
      <c r="J114" t="s">
        <v>140</v>
      </c>
      <c r="K114" t="s">
        <v>160</v>
      </c>
      <c r="L114">
        <v>18.5</v>
      </c>
      <c r="M114">
        <v>15</v>
      </c>
      <c r="N114">
        <v>1</v>
      </c>
      <c r="O114" s="19">
        <f>Tabla1[[#This Row],[ocupation total]]-Tabla1[[#This Row],[ocupacion hora]]</f>
        <v>14</v>
      </c>
    </row>
    <row r="115" spans="1:15" hidden="1" x14ac:dyDescent="0.25">
      <c r="A115">
        <v>28</v>
      </c>
      <c r="B115">
        <v>11</v>
      </c>
      <c r="C115" t="s">
        <v>21</v>
      </c>
      <c r="D115">
        <v>1</v>
      </c>
      <c r="E115" s="13">
        <v>42005</v>
      </c>
      <c r="F115" s="11">
        <v>44876.543738425928</v>
      </c>
      <c r="G115" t="s">
        <v>102</v>
      </c>
      <c r="H115">
        <v>16.75</v>
      </c>
      <c r="I115" t="s">
        <v>115</v>
      </c>
      <c r="J115" t="s">
        <v>141</v>
      </c>
      <c r="K115" t="s">
        <v>150</v>
      </c>
      <c r="L115">
        <v>16.75</v>
      </c>
      <c r="M115">
        <v>15</v>
      </c>
      <c r="N115">
        <v>1</v>
      </c>
      <c r="O115" s="19">
        <f>Tabla1[[#This Row],[ocupation total]]-Tabla1[[#This Row],[ocupacion hora]]</f>
        <v>14</v>
      </c>
    </row>
    <row r="116" spans="1:15" hidden="1" x14ac:dyDescent="0.25">
      <c r="A116">
        <v>46186</v>
      </c>
      <c r="B116">
        <v>20285</v>
      </c>
      <c r="C116" t="s">
        <v>71</v>
      </c>
      <c r="D116">
        <v>1</v>
      </c>
      <c r="E116" s="13">
        <v>42349</v>
      </c>
      <c r="F116" s="11">
        <v>44876.543854166674</v>
      </c>
      <c r="G116" t="s">
        <v>103</v>
      </c>
      <c r="H116">
        <v>12.75</v>
      </c>
      <c r="I116" t="s">
        <v>113</v>
      </c>
      <c r="J116" t="s">
        <v>141</v>
      </c>
      <c r="K116" t="s">
        <v>148</v>
      </c>
      <c r="L116">
        <v>12.75</v>
      </c>
      <c r="M116">
        <v>15</v>
      </c>
      <c r="N116">
        <v>1</v>
      </c>
      <c r="O116" s="19">
        <f>Tabla1[[#This Row],[ocupation total]]-Tabla1[[#This Row],[ocupacion hora]]</f>
        <v>14</v>
      </c>
    </row>
    <row r="117" spans="1:15" hidden="1" x14ac:dyDescent="0.25">
      <c r="A117">
        <v>30639</v>
      </c>
      <c r="B117">
        <v>13526</v>
      </c>
      <c r="C117" t="s">
        <v>60</v>
      </c>
      <c r="D117">
        <v>1</v>
      </c>
      <c r="E117" s="13">
        <v>42230</v>
      </c>
      <c r="F117" s="11">
        <v>44876.544004629628</v>
      </c>
      <c r="G117" t="s">
        <v>102</v>
      </c>
      <c r="H117">
        <v>12.5</v>
      </c>
      <c r="I117" t="s">
        <v>110</v>
      </c>
      <c r="J117" t="s">
        <v>139</v>
      </c>
      <c r="K117" t="s">
        <v>145</v>
      </c>
      <c r="L117">
        <v>12.5</v>
      </c>
      <c r="M117">
        <v>15</v>
      </c>
      <c r="N117">
        <v>1</v>
      </c>
      <c r="O117" s="19">
        <f>Tabla1[[#This Row],[ocupation total]]-Tabla1[[#This Row],[ocupacion hora]]</f>
        <v>14</v>
      </c>
    </row>
    <row r="118" spans="1:15" hidden="1" x14ac:dyDescent="0.25">
      <c r="A118">
        <v>12540</v>
      </c>
      <c r="B118">
        <v>5513</v>
      </c>
      <c r="C118" t="s">
        <v>81</v>
      </c>
      <c r="D118">
        <v>1</v>
      </c>
      <c r="E118" s="13">
        <v>42097</v>
      </c>
      <c r="F118" s="11">
        <v>44876.544224537043</v>
      </c>
      <c r="G118" t="s">
        <v>103</v>
      </c>
      <c r="H118">
        <v>12</v>
      </c>
      <c r="I118" t="s">
        <v>129</v>
      </c>
      <c r="J118" t="s">
        <v>140</v>
      </c>
      <c r="K118" t="s">
        <v>164</v>
      </c>
      <c r="L118">
        <v>12</v>
      </c>
      <c r="M118">
        <v>15</v>
      </c>
      <c r="N118">
        <v>1</v>
      </c>
      <c r="O118" s="19">
        <f>Tabla1[[#This Row],[ocupation total]]-Tabla1[[#This Row],[ocupacion hora]]</f>
        <v>14</v>
      </c>
    </row>
    <row r="119" spans="1:15" hidden="1" x14ac:dyDescent="0.25">
      <c r="A119">
        <v>6561</v>
      </c>
      <c r="B119">
        <v>2902</v>
      </c>
      <c r="C119" t="s">
        <v>65</v>
      </c>
      <c r="D119">
        <v>1</v>
      </c>
      <c r="E119" s="13">
        <v>42053</v>
      </c>
      <c r="F119" s="11">
        <v>44876.544733796298</v>
      </c>
      <c r="G119" t="s">
        <v>102</v>
      </c>
      <c r="H119">
        <v>16.5</v>
      </c>
      <c r="I119" t="s">
        <v>123</v>
      </c>
      <c r="J119" t="s">
        <v>138</v>
      </c>
      <c r="K119" t="s">
        <v>158</v>
      </c>
      <c r="L119">
        <v>16.5</v>
      </c>
      <c r="M119">
        <v>15</v>
      </c>
      <c r="N119">
        <v>1</v>
      </c>
      <c r="O119" s="19">
        <f>Tabla1[[#This Row],[ocupation total]]-Tabla1[[#This Row],[ocupacion hora]]</f>
        <v>14</v>
      </c>
    </row>
    <row r="120" spans="1:15" hidden="1" x14ac:dyDescent="0.25">
      <c r="A120">
        <v>39373</v>
      </c>
      <c r="B120">
        <v>17340</v>
      </c>
      <c r="C120" t="s">
        <v>49</v>
      </c>
      <c r="D120">
        <v>1</v>
      </c>
      <c r="E120" s="13">
        <v>42299</v>
      </c>
      <c r="F120" s="11">
        <v>44876.544814814813</v>
      </c>
      <c r="G120" t="s">
        <v>102</v>
      </c>
      <c r="H120">
        <v>16.75</v>
      </c>
      <c r="I120" t="s">
        <v>124</v>
      </c>
      <c r="J120" t="s">
        <v>140</v>
      </c>
      <c r="K120" t="s">
        <v>159</v>
      </c>
      <c r="L120">
        <v>16.75</v>
      </c>
      <c r="M120">
        <v>15</v>
      </c>
      <c r="N120">
        <v>1</v>
      </c>
      <c r="O120" s="19">
        <f>Tabla1[[#This Row],[ocupation total]]-Tabla1[[#This Row],[ocupacion hora]]</f>
        <v>14</v>
      </c>
    </row>
    <row r="121" spans="1:15" hidden="1" x14ac:dyDescent="0.25">
      <c r="A121">
        <v>884</v>
      </c>
      <c r="B121">
        <v>388</v>
      </c>
      <c r="C121" t="s">
        <v>93</v>
      </c>
      <c r="D121">
        <v>1</v>
      </c>
      <c r="E121" s="13">
        <v>42011</v>
      </c>
      <c r="F121" s="11">
        <v>44876.545092592591</v>
      </c>
      <c r="G121" t="s">
        <v>103</v>
      </c>
      <c r="H121">
        <v>12</v>
      </c>
      <c r="I121" t="s">
        <v>131</v>
      </c>
      <c r="J121" t="s">
        <v>140</v>
      </c>
      <c r="K121" t="s">
        <v>166</v>
      </c>
      <c r="L121">
        <v>12</v>
      </c>
      <c r="M121">
        <v>15</v>
      </c>
      <c r="N121">
        <v>1</v>
      </c>
      <c r="O121" s="19">
        <f>Tabla1[[#This Row],[ocupation total]]-Tabla1[[#This Row],[ocupacion hora]]</f>
        <v>14</v>
      </c>
    </row>
    <row r="122" spans="1:15" hidden="1" x14ac:dyDescent="0.25">
      <c r="A122">
        <v>12421</v>
      </c>
      <c r="B122">
        <v>5457</v>
      </c>
      <c r="C122" t="s">
        <v>66</v>
      </c>
      <c r="D122">
        <v>1</v>
      </c>
      <c r="E122" s="13">
        <v>42096</v>
      </c>
      <c r="F122" s="11">
        <v>44876.547708333332</v>
      </c>
      <c r="G122" t="s">
        <v>103</v>
      </c>
      <c r="H122">
        <v>12.75</v>
      </c>
      <c r="I122" t="s">
        <v>124</v>
      </c>
      <c r="J122" t="s">
        <v>140</v>
      </c>
      <c r="K122" t="s">
        <v>159</v>
      </c>
      <c r="L122">
        <v>12.75</v>
      </c>
      <c r="M122">
        <v>15</v>
      </c>
      <c r="N122">
        <v>1</v>
      </c>
      <c r="O122" s="19">
        <f>Tabla1[[#This Row],[ocupation total]]-Tabla1[[#This Row],[ocupacion hora]]</f>
        <v>14</v>
      </c>
    </row>
    <row r="123" spans="1:15" hidden="1" x14ac:dyDescent="0.25">
      <c r="A123">
        <v>12976</v>
      </c>
      <c r="B123">
        <v>5696</v>
      </c>
      <c r="C123" t="s">
        <v>18</v>
      </c>
      <c r="D123">
        <v>1</v>
      </c>
      <c r="E123" s="13">
        <v>42100</v>
      </c>
      <c r="F123" s="11">
        <v>44876.547962962963</v>
      </c>
      <c r="G123" t="s">
        <v>103</v>
      </c>
      <c r="H123">
        <v>12</v>
      </c>
      <c r="I123" t="s">
        <v>112</v>
      </c>
      <c r="J123" t="s">
        <v>139</v>
      </c>
      <c r="K123" t="s">
        <v>147</v>
      </c>
      <c r="L123">
        <v>12</v>
      </c>
      <c r="M123">
        <v>15</v>
      </c>
      <c r="N123">
        <v>1</v>
      </c>
      <c r="O123" s="19">
        <f>Tabla1[[#This Row],[ocupation total]]-Tabla1[[#This Row],[ocupacion hora]]</f>
        <v>14</v>
      </c>
    </row>
    <row r="124" spans="1:15" hidden="1" x14ac:dyDescent="0.25">
      <c r="A124">
        <v>38838</v>
      </c>
      <c r="B124">
        <v>17116</v>
      </c>
      <c r="C124" t="s">
        <v>84</v>
      </c>
      <c r="D124">
        <v>1</v>
      </c>
      <c r="E124" s="13">
        <v>42294</v>
      </c>
      <c r="F124" s="11">
        <v>44876.548043981478</v>
      </c>
      <c r="G124" t="s">
        <v>103</v>
      </c>
      <c r="H124">
        <v>12</v>
      </c>
      <c r="I124" t="s">
        <v>137</v>
      </c>
      <c r="J124" t="s">
        <v>140</v>
      </c>
      <c r="K124" t="s">
        <v>172</v>
      </c>
      <c r="L124">
        <v>12</v>
      </c>
      <c r="M124">
        <v>15</v>
      </c>
      <c r="N124">
        <v>1</v>
      </c>
      <c r="O124" s="19">
        <f>Tabla1[[#This Row],[ocupation total]]-Tabla1[[#This Row],[ocupacion hora]]</f>
        <v>14</v>
      </c>
    </row>
    <row r="125" spans="1:15" hidden="1" x14ac:dyDescent="0.25">
      <c r="A125">
        <v>15833</v>
      </c>
      <c r="B125">
        <v>6955</v>
      </c>
      <c r="C125" t="s">
        <v>21</v>
      </c>
      <c r="D125">
        <v>1</v>
      </c>
      <c r="E125" s="13">
        <v>42121</v>
      </c>
      <c r="F125" s="11">
        <v>44876.548993055563</v>
      </c>
      <c r="G125" t="s">
        <v>102</v>
      </c>
      <c r="H125">
        <v>16.75</v>
      </c>
      <c r="I125" t="s">
        <v>115</v>
      </c>
      <c r="J125" t="s">
        <v>141</v>
      </c>
      <c r="K125" t="s">
        <v>150</v>
      </c>
      <c r="L125">
        <v>16.75</v>
      </c>
      <c r="M125">
        <v>15</v>
      </c>
      <c r="N125">
        <v>1</v>
      </c>
      <c r="O125" s="19">
        <f>Tabla1[[#This Row],[ocupation total]]-Tabla1[[#This Row],[ocupacion hora]]</f>
        <v>14</v>
      </c>
    </row>
    <row r="126" spans="1:15" s="20" customFormat="1" hidden="1" x14ac:dyDescent="0.25">
      <c r="A126" s="20">
        <v>46462</v>
      </c>
      <c r="B126" s="20">
        <v>20405</v>
      </c>
      <c r="C126" s="20" t="s">
        <v>39</v>
      </c>
      <c r="D126" s="20">
        <v>1</v>
      </c>
      <c r="E126" s="21">
        <v>42351</v>
      </c>
      <c r="F126" s="22">
        <v>44876.549027777779</v>
      </c>
      <c r="G126" s="20" t="s">
        <v>102</v>
      </c>
      <c r="H126" s="20">
        <v>16.5</v>
      </c>
      <c r="I126" s="20" t="s">
        <v>119</v>
      </c>
      <c r="J126" s="20" t="s">
        <v>138</v>
      </c>
      <c r="K126" s="20" t="s">
        <v>154</v>
      </c>
      <c r="L126" s="20">
        <v>16.5</v>
      </c>
      <c r="M126" s="20">
        <v>15</v>
      </c>
      <c r="N126" s="20">
        <v>1</v>
      </c>
      <c r="O126" s="23">
        <f>Tabla1[[#This Row],[ocupation total]]-Tabla1[[#This Row],[ocupacion hora]]</f>
        <v>14</v>
      </c>
    </row>
    <row r="127" spans="1:15" s="18" customFormat="1" hidden="1" x14ac:dyDescent="0.25">
      <c r="A127" s="18">
        <v>46463</v>
      </c>
      <c r="B127" s="18">
        <v>20405</v>
      </c>
      <c r="C127" s="18" t="s">
        <v>26</v>
      </c>
      <c r="D127" s="18">
        <v>2</v>
      </c>
      <c r="E127" s="24">
        <v>42351</v>
      </c>
      <c r="F127" s="25">
        <v>44876.549027777779</v>
      </c>
      <c r="G127" s="18" t="s">
        <v>104</v>
      </c>
      <c r="H127" s="18">
        <v>20.75</v>
      </c>
      <c r="I127" s="18" t="s">
        <v>118</v>
      </c>
      <c r="J127" s="18" t="s">
        <v>141</v>
      </c>
      <c r="K127" s="18" t="s">
        <v>153</v>
      </c>
      <c r="L127" s="18">
        <v>41.5</v>
      </c>
      <c r="O127" s="26"/>
    </row>
    <row r="128" spans="1:15" hidden="1" x14ac:dyDescent="0.25">
      <c r="A128">
        <v>40968</v>
      </c>
      <c r="B128">
        <v>18049</v>
      </c>
      <c r="C128" t="s">
        <v>56</v>
      </c>
      <c r="D128">
        <v>1</v>
      </c>
      <c r="E128" s="13">
        <v>42312</v>
      </c>
      <c r="F128" s="11">
        <v>44876.550983796304</v>
      </c>
      <c r="G128" t="s">
        <v>105</v>
      </c>
      <c r="H128">
        <v>25.5</v>
      </c>
      <c r="I128" t="s">
        <v>134</v>
      </c>
      <c r="J128" t="s">
        <v>139</v>
      </c>
      <c r="K128" t="s">
        <v>169</v>
      </c>
      <c r="L128">
        <v>25.5</v>
      </c>
      <c r="M128">
        <v>15</v>
      </c>
      <c r="N128">
        <v>1</v>
      </c>
      <c r="O128" s="19">
        <f>Tabla1[[#This Row],[ocupation total]]-Tabla1[[#This Row],[ocupacion hora]]</f>
        <v>14</v>
      </c>
    </row>
    <row r="129" spans="1:15" hidden="1" x14ac:dyDescent="0.25">
      <c r="A129">
        <v>28642</v>
      </c>
      <c r="B129">
        <v>12615</v>
      </c>
      <c r="C129" t="s">
        <v>55</v>
      </c>
      <c r="D129">
        <v>1</v>
      </c>
      <c r="E129" s="13">
        <v>42215</v>
      </c>
      <c r="F129" s="11">
        <v>44876.551469907397</v>
      </c>
      <c r="G129" t="s">
        <v>102</v>
      </c>
      <c r="H129">
        <v>16</v>
      </c>
      <c r="I129" t="s">
        <v>131</v>
      </c>
      <c r="J129" t="s">
        <v>140</v>
      </c>
      <c r="K129" t="s">
        <v>166</v>
      </c>
      <c r="L129">
        <v>16</v>
      </c>
      <c r="M129">
        <v>15</v>
      </c>
      <c r="N129">
        <v>1</v>
      </c>
      <c r="O129" s="19">
        <f>Tabla1[[#This Row],[ocupation total]]-Tabla1[[#This Row],[ocupacion hora]]</f>
        <v>14</v>
      </c>
    </row>
    <row r="130" spans="1:15" hidden="1" x14ac:dyDescent="0.25">
      <c r="A130">
        <v>21299</v>
      </c>
      <c r="B130">
        <v>9336</v>
      </c>
      <c r="C130" t="s">
        <v>67</v>
      </c>
      <c r="D130">
        <v>1</v>
      </c>
      <c r="E130" s="13">
        <v>42161</v>
      </c>
      <c r="F130" s="11">
        <v>44876.552476851852</v>
      </c>
      <c r="G130" t="s">
        <v>102</v>
      </c>
      <c r="H130">
        <v>16.5</v>
      </c>
      <c r="I130" t="s">
        <v>122</v>
      </c>
      <c r="J130" t="s">
        <v>138</v>
      </c>
      <c r="K130" t="s">
        <v>157</v>
      </c>
      <c r="L130">
        <v>16.5</v>
      </c>
      <c r="M130">
        <v>15</v>
      </c>
      <c r="N130">
        <v>1</v>
      </c>
      <c r="O130" s="19">
        <f>Tabla1[[#This Row],[ocupation total]]-Tabla1[[#This Row],[ocupacion hora]]</f>
        <v>14</v>
      </c>
    </row>
    <row r="131" spans="1:15" hidden="1" x14ac:dyDescent="0.25">
      <c r="A131">
        <v>21142</v>
      </c>
      <c r="B131">
        <v>9273</v>
      </c>
      <c r="C131" t="s">
        <v>20</v>
      </c>
      <c r="D131">
        <v>1</v>
      </c>
      <c r="E131" s="13">
        <v>42160</v>
      </c>
      <c r="F131" s="11">
        <v>44876.552627314813</v>
      </c>
      <c r="G131" t="s">
        <v>104</v>
      </c>
      <c r="H131">
        <v>17.95</v>
      </c>
      <c r="I131" t="s">
        <v>114</v>
      </c>
      <c r="J131" t="s">
        <v>140</v>
      </c>
      <c r="K131" t="s">
        <v>149</v>
      </c>
      <c r="L131">
        <v>17.95</v>
      </c>
      <c r="M131">
        <v>15</v>
      </c>
      <c r="N131">
        <v>1</v>
      </c>
      <c r="O131" s="19">
        <f>Tabla1[[#This Row],[ocupation total]]-Tabla1[[#This Row],[ocupacion hora]]</f>
        <v>14</v>
      </c>
    </row>
    <row r="132" spans="1:15" hidden="1" x14ac:dyDescent="0.25">
      <c r="A132">
        <v>4190</v>
      </c>
      <c r="B132">
        <v>1859</v>
      </c>
      <c r="C132" t="s">
        <v>28</v>
      </c>
      <c r="D132">
        <v>1</v>
      </c>
      <c r="E132" s="13">
        <v>42036</v>
      </c>
      <c r="F132" s="11">
        <v>44876.554803240739</v>
      </c>
      <c r="G132" t="s">
        <v>104</v>
      </c>
      <c r="H132">
        <v>20.75</v>
      </c>
      <c r="I132" t="s">
        <v>119</v>
      </c>
      <c r="J132" t="s">
        <v>138</v>
      </c>
      <c r="K132" t="s">
        <v>154</v>
      </c>
      <c r="L132">
        <v>20.75</v>
      </c>
      <c r="M132">
        <v>15</v>
      </c>
      <c r="N132">
        <v>1</v>
      </c>
      <c r="O132" s="19">
        <f>Tabla1[[#This Row],[ocupation total]]-Tabla1[[#This Row],[ocupacion hora]]</f>
        <v>14</v>
      </c>
    </row>
    <row r="133" spans="1:15" hidden="1" x14ac:dyDescent="0.25">
      <c r="A133">
        <v>40154</v>
      </c>
      <c r="B133">
        <v>17700</v>
      </c>
      <c r="C133" t="s">
        <v>26</v>
      </c>
      <c r="D133">
        <v>1</v>
      </c>
      <c r="E133" s="13">
        <v>42306</v>
      </c>
      <c r="F133" s="11">
        <v>44876.554837962962</v>
      </c>
      <c r="G133" t="s">
        <v>104</v>
      </c>
      <c r="H133">
        <v>20.75</v>
      </c>
      <c r="I133" t="s">
        <v>118</v>
      </c>
      <c r="J133" t="s">
        <v>141</v>
      </c>
      <c r="K133" t="s">
        <v>153</v>
      </c>
      <c r="L133">
        <v>20.75</v>
      </c>
      <c r="M133">
        <v>15</v>
      </c>
      <c r="N133">
        <v>1</v>
      </c>
      <c r="O133" s="19">
        <f>Tabla1[[#This Row],[ocupation total]]-Tabla1[[#This Row],[ocupacion hora]]</f>
        <v>14</v>
      </c>
    </row>
    <row r="134" spans="1:15" hidden="1" x14ac:dyDescent="0.25">
      <c r="A134">
        <v>36534</v>
      </c>
      <c r="B134">
        <v>16127</v>
      </c>
      <c r="C134" t="s">
        <v>43</v>
      </c>
      <c r="D134">
        <v>1</v>
      </c>
      <c r="E134" s="13">
        <v>42276</v>
      </c>
      <c r="F134" s="11">
        <v>44876.555312500001</v>
      </c>
      <c r="G134" t="s">
        <v>102</v>
      </c>
      <c r="H134">
        <v>16</v>
      </c>
      <c r="I134" t="s">
        <v>130</v>
      </c>
      <c r="J134" t="s">
        <v>139</v>
      </c>
      <c r="K134" t="s">
        <v>165</v>
      </c>
      <c r="L134">
        <v>16</v>
      </c>
      <c r="M134">
        <v>15</v>
      </c>
      <c r="N134">
        <v>1</v>
      </c>
      <c r="O134" s="19">
        <f>Tabla1[[#This Row],[ocupation total]]-Tabla1[[#This Row],[ocupacion hora]]</f>
        <v>14</v>
      </c>
    </row>
    <row r="135" spans="1:15" hidden="1" x14ac:dyDescent="0.25">
      <c r="A135">
        <v>42223</v>
      </c>
      <c r="B135">
        <v>18572</v>
      </c>
      <c r="C135" t="s">
        <v>66</v>
      </c>
      <c r="D135">
        <v>1</v>
      </c>
      <c r="E135" s="13">
        <v>42321</v>
      </c>
      <c r="F135" s="11">
        <v>44876.556122685193</v>
      </c>
      <c r="G135" t="s">
        <v>103</v>
      </c>
      <c r="H135">
        <v>12.75</v>
      </c>
      <c r="I135" t="s">
        <v>124</v>
      </c>
      <c r="J135" t="s">
        <v>140</v>
      </c>
      <c r="K135" t="s">
        <v>159</v>
      </c>
      <c r="L135">
        <v>12.75</v>
      </c>
      <c r="M135">
        <v>15</v>
      </c>
      <c r="N135">
        <v>1</v>
      </c>
      <c r="O135" s="19">
        <f>Tabla1[[#This Row],[ocupation total]]-Tabla1[[#This Row],[ocupacion hora]]</f>
        <v>14</v>
      </c>
    </row>
    <row r="136" spans="1:15" s="18" customFormat="1" hidden="1" x14ac:dyDescent="0.25">
      <c r="A136" s="18">
        <v>42225</v>
      </c>
      <c r="B136" s="18">
        <v>18572</v>
      </c>
      <c r="C136" s="18" t="s">
        <v>26</v>
      </c>
      <c r="D136" s="18">
        <v>1</v>
      </c>
      <c r="E136" s="24">
        <v>42321</v>
      </c>
      <c r="F136" s="25">
        <v>44876.556122685193</v>
      </c>
      <c r="G136" s="18" t="s">
        <v>104</v>
      </c>
      <c r="H136" s="18">
        <v>20.75</v>
      </c>
      <c r="I136" s="18" t="s">
        <v>118</v>
      </c>
      <c r="J136" s="18" t="s">
        <v>141</v>
      </c>
      <c r="K136" s="18" t="s">
        <v>153</v>
      </c>
      <c r="L136" s="18">
        <v>20.75</v>
      </c>
      <c r="O136" s="26"/>
    </row>
    <row r="137" spans="1:15" s="18" customFormat="1" hidden="1" x14ac:dyDescent="0.25">
      <c r="A137" s="18">
        <v>42224</v>
      </c>
      <c r="B137" s="18">
        <v>18572</v>
      </c>
      <c r="C137" s="18" t="s">
        <v>67</v>
      </c>
      <c r="D137" s="18">
        <v>1</v>
      </c>
      <c r="E137" s="24">
        <v>42321</v>
      </c>
      <c r="F137" s="25">
        <v>44876.556122685193</v>
      </c>
      <c r="G137" s="18" t="s">
        <v>102</v>
      </c>
      <c r="H137" s="18">
        <v>16.5</v>
      </c>
      <c r="I137" s="18" t="s">
        <v>122</v>
      </c>
      <c r="J137" s="18" t="s">
        <v>138</v>
      </c>
      <c r="K137" s="18" t="s">
        <v>157</v>
      </c>
      <c r="L137" s="18">
        <v>16.5</v>
      </c>
      <c r="O137" s="26"/>
    </row>
    <row r="138" spans="1:15" hidden="1" x14ac:dyDescent="0.25">
      <c r="A138">
        <v>42988</v>
      </c>
      <c r="B138">
        <v>18896</v>
      </c>
      <c r="C138" t="s">
        <v>37</v>
      </c>
      <c r="D138">
        <v>1</v>
      </c>
      <c r="E138" s="13">
        <v>42327</v>
      </c>
      <c r="F138" s="11">
        <v>44876.556666666656</v>
      </c>
      <c r="G138" t="s">
        <v>104</v>
      </c>
      <c r="H138">
        <v>20.5</v>
      </c>
      <c r="I138" t="s">
        <v>126</v>
      </c>
      <c r="J138" t="s">
        <v>139</v>
      </c>
      <c r="K138" t="s">
        <v>161</v>
      </c>
      <c r="L138">
        <v>20.5</v>
      </c>
      <c r="M138">
        <v>15</v>
      </c>
      <c r="N138">
        <v>1</v>
      </c>
      <c r="O138" s="19">
        <f>Tabla1[[#This Row],[ocupation total]]-Tabla1[[#This Row],[ocupacion hora]]</f>
        <v>14</v>
      </c>
    </row>
    <row r="139" spans="1:15" hidden="1" x14ac:dyDescent="0.25">
      <c r="A139">
        <v>4025</v>
      </c>
      <c r="B139">
        <v>1795</v>
      </c>
      <c r="C139" t="s">
        <v>52</v>
      </c>
      <c r="D139">
        <v>1</v>
      </c>
      <c r="E139" s="13">
        <v>42035</v>
      </c>
      <c r="F139" s="11">
        <v>44876.556863425933</v>
      </c>
      <c r="G139" t="s">
        <v>103</v>
      </c>
      <c r="H139">
        <v>12</v>
      </c>
      <c r="I139" t="s">
        <v>130</v>
      </c>
      <c r="J139" t="s">
        <v>139</v>
      </c>
      <c r="K139" t="s">
        <v>165</v>
      </c>
      <c r="L139">
        <v>12</v>
      </c>
      <c r="M139">
        <v>15</v>
      </c>
      <c r="N139">
        <v>1</v>
      </c>
      <c r="O139" s="19">
        <f>Tabla1[[#This Row],[ocupation total]]-Tabla1[[#This Row],[ocupacion hora]]</f>
        <v>14</v>
      </c>
    </row>
    <row r="140" spans="1:15" hidden="1" x14ac:dyDescent="0.25">
      <c r="A140">
        <v>15296</v>
      </c>
      <c r="B140">
        <v>6705</v>
      </c>
      <c r="C140" t="s">
        <v>100</v>
      </c>
      <c r="D140">
        <v>1</v>
      </c>
      <c r="E140" s="13">
        <v>42117</v>
      </c>
      <c r="F140" s="11">
        <v>44876.557615740741</v>
      </c>
      <c r="G140" t="s">
        <v>102</v>
      </c>
      <c r="H140">
        <v>16</v>
      </c>
      <c r="I140" t="s">
        <v>134</v>
      </c>
      <c r="J140" t="s">
        <v>139</v>
      </c>
      <c r="K140" t="s">
        <v>169</v>
      </c>
      <c r="L140">
        <v>16</v>
      </c>
      <c r="M140">
        <v>15</v>
      </c>
      <c r="N140">
        <v>1</v>
      </c>
      <c r="O140" s="19">
        <f>Tabla1[[#This Row],[ocupation total]]-Tabla1[[#This Row],[ocupacion hora]]</f>
        <v>14</v>
      </c>
    </row>
    <row r="141" spans="1:15" hidden="1" x14ac:dyDescent="0.25">
      <c r="A141">
        <v>6842</v>
      </c>
      <c r="B141">
        <v>3022</v>
      </c>
      <c r="C141" t="s">
        <v>14</v>
      </c>
      <c r="D141">
        <v>1</v>
      </c>
      <c r="E141" s="13">
        <v>42055</v>
      </c>
      <c r="F141" s="11">
        <v>44876.558472222219</v>
      </c>
      <c r="G141" t="s">
        <v>102</v>
      </c>
      <c r="H141">
        <v>16.25</v>
      </c>
      <c r="I141" t="s">
        <v>108</v>
      </c>
      <c r="J141" t="s">
        <v>138</v>
      </c>
      <c r="K141" t="s">
        <v>173</v>
      </c>
      <c r="L141">
        <v>16.25</v>
      </c>
      <c r="M141">
        <v>15</v>
      </c>
      <c r="N141">
        <v>1</v>
      </c>
      <c r="O141" s="19">
        <f>Tabla1[[#This Row],[ocupation total]]-Tabla1[[#This Row],[ocupacion hora]]</f>
        <v>14</v>
      </c>
    </row>
    <row r="142" spans="1:15" hidden="1" x14ac:dyDescent="0.25">
      <c r="A142">
        <v>20445</v>
      </c>
      <c r="B142">
        <v>8977</v>
      </c>
      <c r="C142" t="s">
        <v>70</v>
      </c>
      <c r="D142">
        <v>1</v>
      </c>
      <c r="E142" s="13">
        <v>42155</v>
      </c>
      <c r="F142" s="11">
        <v>44876.559270833342</v>
      </c>
      <c r="G142" t="s">
        <v>103</v>
      </c>
      <c r="H142">
        <v>12.75</v>
      </c>
      <c r="I142" t="s">
        <v>118</v>
      </c>
      <c r="J142" t="s">
        <v>141</v>
      </c>
      <c r="K142" t="s">
        <v>153</v>
      </c>
      <c r="L142">
        <v>12.75</v>
      </c>
      <c r="M142">
        <v>15</v>
      </c>
      <c r="N142">
        <v>1</v>
      </c>
      <c r="O142" s="19">
        <f>Tabla1[[#This Row],[ocupation total]]-Tabla1[[#This Row],[ocupacion hora]]</f>
        <v>14</v>
      </c>
    </row>
    <row r="143" spans="1:15" hidden="1" x14ac:dyDescent="0.25">
      <c r="A143">
        <v>29397</v>
      </c>
      <c r="B143">
        <v>12987</v>
      </c>
      <c r="C143" t="s">
        <v>53</v>
      </c>
      <c r="D143">
        <v>1</v>
      </c>
      <c r="E143" s="13">
        <v>42221</v>
      </c>
      <c r="F143" s="11">
        <v>44876.560254629629</v>
      </c>
      <c r="G143" t="s">
        <v>103</v>
      </c>
      <c r="H143">
        <v>9.75</v>
      </c>
      <c r="I143" t="s">
        <v>110</v>
      </c>
      <c r="J143" t="s">
        <v>139</v>
      </c>
      <c r="K143" t="s">
        <v>145</v>
      </c>
      <c r="L143">
        <v>9.75</v>
      </c>
      <c r="M143">
        <v>15</v>
      </c>
      <c r="N143">
        <v>1</v>
      </c>
      <c r="O143" s="19">
        <f>Tabla1[[#This Row],[ocupation total]]-Tabla1[[#This Row],[ocupacion hora]]</f>
        <v>14</v>
      </c>
    </row>
    <row r="144" spans="1:15" hidden="1" x14ac:dyDescent="0.25">
      <c r="A144">
        <v>28385</v>
      </c>
      <c r="B144">
        <v>12503</v>
      </c>
      <c r="C144" t="s">
        <v>52</v>
      </c>
      <c r="D144">
        <v>1</v>
      </c>
      <c r="E144" s="13">
        <v>42213</v>
      </c>
      <c r="F144" s="11">
        <v>44876.56082175926</v>
      </c>
      <c r="G144" t="s">
        <v>103</v>
      </c>
      <c r="H144">
        <v>12</v>
      </c>
      <c r="I144" t="s">
        <v>130</v>
      </c>
      <c r="J144" t="s">
        <v>139</v>
      </c>
      <c r="K144" t="s">
        <v>165</v>
      </c>
      <c r="L144">
        <v>12</v>
      </c>
      <c r="M144">
        <v>15</v>
      </c>
      <c r="N144">
        <v>1</v>
      </c>
      <c r="O144" s="19">
        <f>Tabla1[[#This Row],[ocupation total]]-Tabla1[[#This Row],[ocupacion hora]]</f>
        <v>14</v>
      </c>
    </row>
    <row r="145" spans="1:15" hidden="1" x14ac:dyDescent="0.25">
      <c r="A145">
        <v>44548</v>
      </c>
      <c r="B145">
        <v>19573</v>
      </c>
      <c r="C145" t="s">
        <v>29</v>
      </c>
      <c r="D145">
        <v>1</v>
      </c>
      <c r="E145" s="13">
        <v>42337</v>
      </c>
      <c r="F145" s="11">
        <v>44876.560879629629</v>
      </c>
      <c r="G145" t="s">
        <v>102</v>
      </c>
      <c r="H145">
        <v>16.25</v>
      </c>
      <c r="I145" t="s">
        <v>120</v>
      </c>
      <c r="J145" t="s">
        <v>138</v>
      </c>
      <c r="K145" t="s">
        <v>155</v>
      </c>
      <c r="L145">
        <v>16.25</v>
      </c>
      <c r="M145">
        <v>15</v>
      </c>
      <c r="N145">
        <v>1</v>
      </c>
      <c r="O145" s="19">
        <f>Tabla1[[#This Row],[ocupation total]]-Tabla1[[#This Row],[ocupacion hora]]</f>
        <v>14</v>
      </c>
    </row>
    <row r="146" spans="1:15" hidden="1" x14ac:dyDescent="0.25">
      <c r="A146">
        <v>25421</v>
      </c>
      <c r="B146">
        <v>11181</v>
      </c>
      <c r="C146" t="s">
        <v>52</v>
      </c>
      <c r="D146">
        <v>1</v>
      </c>
      <c r="E146" s="13">
        <v>42191</v>
      </c>
      <c r="F146" s="11">
        <v>44876.561481481483</v>
      </c>
      <c r="G146" t="s">
        <v>103</v>
      </c>
      <c r="H146">
        <v>12</v>
      </c>
      <c r="I146" t="s">
        <v>130</v>
      </c>
      <c r="J146" t="s">
        <v>139</v>
      </c>
      <c r="K146" t="s">
        <v>165</v>
      </c>
      <c r="L146">
        <v>12</v>
      </c>
      <c r="M146">
        <v>15</v>
      </c>
      <c r="N146">
        <v>1</v>
      </c>
      <c r="O146" s="19">
        <f>Tabla1[[#This Row],[ocupation total]]-Tabla1[[#This Row],[ocupacion hora]]</f>
        <v>14</v>
      </c>
    </row>
    <row r="147" spans="1:15" hidden="1" x14ac:dyDescent="0.25">
      <c r="A147">
        <v>47290</v>
      </c>
      <c r="B147">
        <v>20784</v>
      </c>
      <c r="C147" t="s">
        <v>18</v>
      </c>
      <c r="D147">
        <v>1</v>
      </c>
      <c r="E147" s="13">
        <v>42357</v>
      </c>
      <c r="F147" s="11">
        <v>44876.562291666669</v>
      </c>
      <c r="G147" t="s">
        <v>103</v>
      </c>
      <c r="H147">
        <v>12</v>
      </c>
      <c r="I147" t="s">
        <v>112</v>
      </c>
      <c r="J147" t="s">
        <v>139</v>
      </c>
      <c r="K147" t="s">
        <v>147</v>
      </c>
      <c r="L147">
        <v>12</v>
      </c>
      <c r="M147">
        <v>15</v>
      </c>
      <c r="N147">
        <v>1</v>
      </c>
      <c r="O147" s="19">
        <f>Tabla1[[#This Row],[ocupation total]]-Tabla1[[#This Row],[ocupacion hora]]</f>
        <v>14</v>
      </c>
    </row>
    <row r="148" spans="1:15" hidden="1" x14ac:dyDescent="0.25">
      <c r="A148">
        <v>27159</v>
      </c>
      <c r="B148">
        <v>11953</v>
      </c>
      <c r="C148" t="s">
        <v>28</v>
      </c>
      <c r="D148">
        <v>1</v>
      </c>
      <c r="E148" s="13">
        <v>42204</v>
      </c>
      <c r="F148" s="11">
        <v>44876.565613425933</v>
      </c>
      <c r="G148" t="s">
        <v>104</v>
      </c>
      <c r="H148">
        <v>20.75</v>
      </c>
      <c r="I148" t="s">
        <v>119</v>
      </c>
      <c r="J148" t="s">
        <v>138</v>
      </c>
      <c r="K148" t="s">
        <v>154</v>
      </c>
      <c r="L148">
        <v>20.75</v>
      </c>
      <c r="M148">
        <v>15</v>
      </c>
      <c r="N148">
        <v>1</v>
      </c>
      <c r="O148" s="19">
        <f>Tabla1[[#This Row],[ocupation total]]-Tabla1[[#This Row],[ocupacion hora]]</f>
        <v>14</v>
      </c>
    </row>
    <row r="149" spans="1:15" hidden="1" x14ac:dyDescent="0.25">
      <c r="A149">
        <v>39671</v>
      </c>
      <c r="B149">
        <v>17466</v>
      </c>
      <c r="C149" t="s">
        <v>37</v>
      </c>
      <c r="D149">
        <v>1</v>
      </c>
      <c r="E149" s="13">
        <v>42301</v>
      </c>
      <c r="F149" s="11">
        <v>44876.566377314812</v>
      </c>
      <c r="G149" t="s">
        <v>104</v>
      </c>
      <c r="H149">
        <v>20.5</v>
      </c>
      <c r="I149" t="s">
        <v>126</v>
      </c>
      <c r="J149" t="s">
        <v>139</v>
      </c>
      <c r="K149" t="s">
        <v>161</v>
      </c>
      <c r="L149">
        <v>20.5</v>
      </c>
      <c r="M149">
        <v>15</v>
      </c>
      <c r="N149">
        <v>1</v>
      </c>
      <c r="O149" s="19">
        <f>Tabla1[[#This Row],[ocupation total]]-Tabla1[[#This Row],[ocupacion hora]]</f>
        <v>14</v>
      </c>
    </row>
    <row r="150" spans="1:15" hidden="1" x14ac:dyDescent="0.25">
      <c r="A150">
        <v>3292</v>
      </c>
      <c r="B150">
        <v>1457</v>
      </c>
      <c r="C150" t="s">
        <v>63</v>
      </c>
      <c r="D150">
        <v>1</v>
      </c>
      <c r="E150" s="13">
        <v>42029</v>
      </c>
      <c r="F150" s="11">
        <v>44876.56658564815</v>
      </c>
      <c r="G150" t="s">
        <v>103</v>
      </c>
      <c r="H150">
        <v>23.65</v>
      </c>
      <c r="I150" t="s">
        <v>136</v>
      </c>
      <c r="J150" t="s">
        <v>138</v>
      </c>
      <c r="K150" t="s">
        <v>171</v>
      </c>
      <c r="L150">
        <v>23.65</v>
      </c>
      <c r="M150">
        <v>15</v>
      </c>
      <c r="N150">
        <v>1</v>
      </c>
      <c r="O150" s="19">
        <f>Tabla1[[#This Row],[ocupation total]]-Tabla1[[#This Row],[ocupacion hora]]</f>
        <v>14</v>
      </c>
    </row>
    <row r="151" spans="1:15" hidden="1" x14ac:dyDescent="0.25">
      <c r="A151">
        <v>9956</v>
      </c>
      <c r="B151">
        <v>4362</v>
      </c>
      <c r="C151" t="s">
        <v>33</v>
      </c>
      <c r="D151">
        <v>1</v>
      </c>
      <c r="E151" s="13">
        <v>42078</v>
      </c>
      <c r="F151" s="11">
        <v>44876.56689814815</v>
      </c>
      <c r="G151" t="s">
        <v>103</v>
      </c>
      <c r="H151">
        <v>12.25</v>
      </c>
      <c r="I151" t="s">
        <v>108</v>
      </c>
      <c r="J151" t="s">
        <v>138</v>
      </c>
      <c r="K151" t="s">
        <v>173</v>
      </c>
      <c r="L151">
        <v>12.25</v>
      </c>
      <c r="M151">
        <v>15</v>
      </c>
      <c r="N151">
        <v>1</v>
      </c>
      <c r="O151" s="19">
        <f>Tabla1[[#This Row],[ocupation total]]-Tabla1[[#This Row],[ocupacion hora]]</f>
        <v>14</v>
      </c>
    </row>
    <row r="152" spans="1:15" hidden="1" x14ac:dyDescent="0.25">
      <c r="A152">
        <v>42626</v>
      </c>
      <c r="B152">
        <v>18745</v>
      </c>
      <c r="C152" t="s">
        <v>70</v>
      </c>
      <c r="D152">
        <v>1</v>
      </c>
      <c r="E152" s="13">
        <v>42324</v>
      </c>
      <c r="F152" s="11">
        <v>44876.568993055553</v>
      </c>
      <c r="G152" t="s">
        <v>103</v>
      </c>
      <c r="H152">
        <v>12.75</v>
      </c>
      <c r="I152" t="s">
        <v>118</v>
      </c>
      <c r="J152" t="s">
        <v>141</v>
      </c>
      <c r="K152" t="s">
        <v>153</v>
      </c>
      <c r="L152">
        <v>12.75</v>
      </c>
      <c r="M152">
        <v>15</v>
      </c>
      <c r="N152">
        <v>1</v>
      </c>
      <c r="O152" s="19">
        <f>Tabla1[[#This Row],[ocupation total]]-Tabla1[[#This Row],[ocupacion hora]]</f>
        <v>14</v>
      </c>
    </row>
    <row r="153" spans="1:15" hidden="1" x14ac:dyDescent="0.25">
      <c r="A153">
        <v>42351</v>
      </c>
      <c r="B153">
        <v>18630</v>
      </c>
      <c r="C153" t="s">
        <v>26</v>
      </c>
      <c r="D153">
        <v>1</v>
      </c>
      <c r="E153" s="13">
        <v>42322</v>
      </c>
      <c r="F153" s="11">
        <v>44876.569108796299</v>
      </c>
      <c r="G153" t="s">
        <v>104</v>
      </c>
      <c r="H153">
        <v>20.75</v>
      </c>
      <c r="I153" t="s">
        <v>118</v>
      </c>
      <c r="J153" t="s">
        <v>141</v>
      </c>
      <c r="K153" t="s">
        <v>153</v>
      </c>
      <c r="L153">
        <v>20.75</v>
      </c>
      <c r="M153">
        <v>15</v>
      </c>
      <c r="N153">
        <v>1</v>
      </c>
      <c r="O153" s="19">
        <f>Tabla1[[#This Row],[ocupation total]]-Tabla1[[#This Row],[ocupacion hora]]</f>
        <v>14</v>
      </c>
    </row>
    <row r="154" spans="1:15" hidden="1" x14ac:dyDescent="0.25">
      <c r="A154">
        <v>36846</v>
      </c>
      <c r="B154">
        <v>16257</v>
      </c>
      <c r="C154" t="s">
        <v>62</v>
      </c>
      <c r="D154">
        <v>1</v>
      </c>
      <c r="E154" s="13">
        <v>42278</v>
      </c>
      <c r="F154" s="11">
        <v>44876.569328703707</v>
      </c>
      <c r="G154" t="s">
        <v>103</v>
      </c>
      <c r="H154">
        <v>12</v>
      </c>
      <c r="I154" t="s">
        <v>126</v>
      </c>
      <c r="J154" t="s">
        <v>139</v>
      </c>
      <c r="K154" t="s">
        <v>161</v>
      </c>
      <c r="L154">
        <v>12</v>
      </c>
      <c r="M154">
        <v>15</v>
      </c>
      <c r="N154">
        <v>1</v>
      </c>
      <c r="O154" s="19">
        <f>Tabla1[[#This Row],[ocupation total]]-Tabla1[[#This Row],[ocupacion hora]]</f>
        <v>14</v>
      </c>
    </row>
    <row r="155" spans="1:15" hidden="1" x14ac:dyDescent="0.25">
      <c r="A155">
        <v>7119</v>
      </c>
      <c r="B155">
        <v>3140</v>
      </c>
      <c r="C155" t="s">
        <v>31</v>
      </c>
      <c r="D155">
        <v>1</v>
      </c>
      <c r="E155" s="13">
        <v>42057</v>
      </c>
      <c r="F155" s="11">
        <v>44876.569513888891</v>
      </c>
      <c r="G155" t="s">
        <v>103</v>
      </c>
      <c r="H155">
        <v>12.5</v>
      </c>
      <c r="I155" t="s">
        <v>122</v>
      </c>
      <c r="J155" t="s">
        <v>138</v>
      </c>
      <c r="K155" t="s">
        <v>157</v>
      </c>
      <c r="L155">
        <v>12.5</v>
      </c>
      <c r="M155">
        <v>15</v>
      </c>
      <c r="N155">
        <v>1</v>
      </c>
      <c r="O155" s="19">
        <f>Tabla1[[#This Row],[ocupation total]]-Tabla1[[#This Row],[ocupacion hora]]</f>
        <v>14</v>
      </c>
    </row>
    <row r="156" spans="1:15" hidden="1" x14ac:dyDescent="0.25">
      <c r="A156">
        <v>45928</v>
      </c>
      <c r="B156">
        <v>20163</v>
      </c>
      <c r="C156" t="s">
        <v>98</v>
      </c>
      <c r="D156">
        <v>1</v>
      </c>
      <c r="E156" s="13">
        <v>42347</v>
      </c>
      <c r="F156" s="11">
        <v>44876.570393518523</v>
      </c>
      <c r="G156" t="s">
        <v>103</v>
      </c>
      <c r="H156">
        <v>12.75</v>
      </c>
      <c r="I156" t="s">
        <v>132</v>
      </c>
      <c r="J156" t="s">
        <v>141</v>
      </c>
      <c r="K156" t="s">
        <v>167</v>
      </c>
      <c r="L156">
        <v>12.75</v>
      </c>
      <c r="M156">
        <v>15</v>
      </c>
      <c r="N156">
        <v>1</v>
      </c>
      <c r="O156" s="19">
        <f>Tabla1[[#This Row],[ocupation total]]-Tabla1[[#This Row],[ocupacion hora]]</f>
        <v>14</v>
      </c>
    </row>
    <row r="157" spans="1:15" hidden="1" x14ac:dyDescent="0.25">
      <c r="A157">
        <v>9302</v>
      </c>
      <c r="B157">
        <v>4075</v>
      </c>
      <c r="C157" t="s">
        <v>54</v>
      </c>
      <c r="D157">
        <v>1</v>
      </c>
      <c r="E157" s="13">
        <v>42073</v>
      </c>
      <c r="F157" s="11">
        <v>44876.5705787037</v>
      </c>
      <c r="G157" t="s">
        <v>102</v>
      </c>
      <c r="H157">
        <v>16.5</v>
      </c>
      <c r="I157" t="s">
        <v>109</v>
      </c>
      <c r="J157" t="s">
        <v>138</v>
      </c>
      <c r="K157" t="s">
        <v>144</v>
      </c>
      <c r="L157">
        <v>16.5</v>
      </c>
      <c r="M157">
        <v>15</v>
      </c>
      <c r="N157">
        <v>1</v>
      </c>
      <c r="O157" s="19">
        <f>Tabla1[[#This Row],[ocupation total]]-Tabla1[[#This Row],[ocupacion hora]]</f>
        <v>14</v>
      </c>
    </row>
    <row r="158" spans="1:15" hidden="1" x14ac:dyDescent="0.25">
      <c r="A158">
        <v>24752</v>
      </c>
      <c r="B158">
        <v>10889</v>
      </c>
      <c r="C158" t="s">
        <v>81</v>
      </c>
      <c r="D158">
        <v>1</v>
      </c>
      <c r="E158" s="13">
        <v>42187</v>
      </c>
      <c r="F158" s="11">
        <v>44876.57236111111</v>
      </c>
      <c r="G158" t="s">
        <v>103</v>
      </c>
      <c r="H158">
        <v>12</v>
      </c>
      <c r="I158" t="s">
        <v>129</v>
      </c>
      <c r="J158" t="s">
        <v>140</v>
      </c>
      <c r="K158" t="s">
        <v>164</v>
      </c>
      <c r="L158">
        <v>12</v>
      </c>
      <c r="M158">
        <v>15</v>
      </c>
      <c r="N158">
        <v>1</v>
      </c>
      <c r="O158" s="19">
        <f>Tabla1[[#This Row],[ocupation total]]-Tabla1[[#This Row],[ocupacion hora]]</f>
        <v>14</v>
      </c>
    </row>
    <row r="159" spans="1:15" hidden="1" x14ac:dyDescent="0.25">
      <c r="A159">
        <v>6730</v>
      </c>
      <c r="B159">
        <v>2967</v>
      </c>
      <c r="C159" t="s">
        <v>63</v>
      </c>
      <c r="D159">
        <v>1</v>
      </c>
      <c r="E159" s="13">
        <v>42054</v>
      </c>
      <c r="F159" s="11">
        <v>44876.572685185187</v>
      </c>
      <c r="G159" t="s">
        <v>103</v>
      </c>
      <c r="H159">
        <v>23.65</v>
      </c>
      <c r="I159" t="s">
        <v>136</v>
      </c>
      <c r="J159" t="s">
        <v>138</v>
      </c>
      <c r="K159" t="s">
        <v>171</v>
      </c>
      <c r="L159">
        <v>23.65</v>
      </c>
      <c r="M159">
        <v>15</v>
      </c>
      <c r="N159">
        <v>1</v>
      </c>
      <c r="O159" s="19">
        <f>Tabla1[[#This Row],[ocupation total]]-Tabla1[[#This Row],[ocupacion hora]]</f>
        <v>14</v>
      </c>
    </row>
    <row r="160" spans="1:15" hidden="1" x14ac:dyDescent="0.25">
      <c r="A160">
        <v>22999</v>
      </c>
      <c r="B160">
        <v>10121</v>
      </c>
      <c r="C160" t="s">
        <v>27</v>
      </c>
      <c r="D160">
        <v>1</v>
      </c>
      <c r="E160" s="13">
        <v>42174</v>
      </c>
      <c r="F160" s="11">
        <v>44876.573020833333</v>
      </c>
      <c r="G160" t="s">
        <v>104</v>
      </c>
      <c r="H160">
        <v>20.75</v>
      </c>
      <c r="I160" t="s">
        <v>111</v>
      </c>
      <c r="J160" t="s">
        <v>140</v>
      </c>
      <c r="K160" t="s">
        <v>146</v>
      </c>
      <c r="L160">
        <v>20.75</v>
      </c>
      <c r="M160">
        <v>15</v>
      </c>
      <c r="N160">
        <v>1</v>
      </c>
      <c r="O160" s="19">
        <f>Tabla1[[#This Row],[ocupation total]]-Tabla1[[#This Row],[ocupacion hora]]</f>
        <v>14</v>
      </c>
    </row>
    <row r="161" spans="1:15" hidden="1" x14ac:dyDescent="0.25">
      <c r="A161">
        <v>24239</v>
      </c>
      <c r="B161">
        <v>10649</v>
      </c>
      <c r="C161" t="s">
        <v>36</v>
      </c>
      <c r="D161">
        <v>1</v>
      </c>
      <c r="E161" s="13">
        <v>42183</v>
      </c>
      <c r="F161" s="11">
        <v>44876.57309027778</v>
      </c>
      <c r="G161" t="s">
        <v>104</v>
      </c>
      <c r="H161">
        <v>18.5</v>
      </c>
      <c r="I161" t="s">
        <v>125</v>
      </c>
      <c r="J161" t="s">
        <v>140</v>
      </c>
      <c r="K161" t="s">
        <v>160</v>
      </c>
      <c r="L161">
        <v>18.5</v>
      </c>
      <c r="M161">
        <v>15</v>
      </c>
      <c r="N161">
        <v>1</v>
      </c>
      <c r="O161" s="19">
        <f>Tabla1[[#This Row],[ocupation total]]-Tabla1[[#This Row],[ocupacion hora]]</f>
        <v>14</v>
      </c>
    </row>
    <row r="162" spans="1:15" hidden="1" x14ac:dyDescent="0.25">
      <c r="A162">
        <v>4554</v>
      </c>
      <c r="B162">
        <v>2016</v>
      </c>
      <c r="C162" t="s">
        <v>66</v>
      </c>
      <c r="D162">
        <v>1</v>
      </c>
      <c r="E162" s="13">
        <v>42038</v>
      </c>
      <c r="F162" s="11">
        <v>44876.574305555558</v>
      </c>
      <c r="G162" t="s">
        <v>103</v>
      </c>
      <c r="H162">
        <v>12.75</v>
      </c>
      <c r="I162" t="s">
        <v>124</v>
      </c>
      <c r="J162" t="s">
        <v>140</v>
      </c>
      <c r="K162" t="s">
        <v>159</v>
      </c>
      <c r="L162">
        <v>12.75</v>
      </c>
      <c r="M162">
        <v>15</v>
      </c>
      <c r="N162">
        <v>1</v>
      </c>
      <c r="O162" s="19">
        <f>Tabla1[[#This Row],[ocupation total]]-Tabla1[[#This Row],[ocupacion hora]]</f>
        <v>14</v>
      </c>
    </row>
    <row r="163" spans="1:15" hidden="1" x14ac:dyDescent="0.25">
      <c r="A163">
        <v>8750</v>
      </c>
      <c r="B163">
        <v>3834</v>
      </c>
      <c r="C163" t="s">
        <v>64</v>
      </c>
      <c r="D163">
        <v>1</v>
      </c>
      <c r="E163" s="13">
        <v>42069</v>
      </c>
      <c r="F163" s="11">
        <v>44876.575023148151</v>
      </c>
      <c r="G163" t="s">
        <v>102</v>
      </c>
      <c r="H163">
        <v>16</v>
      </c>
      <c r="I163" t="s">
        <v>135</v>
      </c>
      <c r="J163" t="s">
        <v>140</v>
      </c>
      <c r="K163" t="s">
        <v>170</v>
      </c>
      <c r="L163">
        <v>16</v>
      </c>
      <c r="M163">
        <v>15</v>
      </c>
      <c r="N163">
        <v>1</v>
      </c>
      <c r="O163" s="19">
        <f>Tabla1[[#This Row],[ocupation total]]-Tabla1[[#This Row],[ocupacion hora]]</f>
        <v>14</v>
      </c>
    </row>
    <row r="164" spans="1:15" hidden="1" x14ac:dyDescent="0.25">
      <c r="A164">
        <v>41720</v>
      </c>
      <c r="B164">
        <v>18349</v>
      </c>
      <c r="C164" t="s">
        <v>62</v>
      </c>
      <c r="D164">
        <v>1</v>
      </c>
      <c r="E164" s="13">
        <v>42317</v>
      </c>
      <c r="F164" s="11">
        <v>44876.575185185182</v>
      </c>
      <c r="G164" t="s">
        <v>103</v>
      </c>
      <c r="H164">
        <v>12</v>
      </c>
      <c r="I164" t="s">
        <v>126</v>
      </c>
      <c r="J164" t="s">
        <v>139</v>
      </c>
      <c r="K164" t="s">
        <v>161</v>
      </c>
      <c r="L164">
        <v>12</v>
      </c>
      <c r="M164">
        <v>15</v>
      </c>
      <c r="N164">
        <v>1</v>
      </c>
      <c r="O164" s="19">
        <f>Tabla1[[#This Row],[ocupation total]]-Tabla1[[#This Row],[ocupacion hora]]</f>
        <v>14</v>
      </c>
    </row>
    <row r="165" spans="1:15" hidden="1" x14ac:dyDescent="0.25">
      <c r="A165">
        <v>8471</v>
      </c>
      <c r="B165">
        <v>3710</v>
      </c>
      <c r="C165" t="s">
        <v>78</v>
      </c>
      <c r="D165">
        <v>2</v>
      </c>
      <c r="E165" s="13">
        <v>42067</v>
      </c>
      <c r="F165" s="11">
        <v>44876.575462962966</v>
      </c>
      <c r="G165" t="s">
        <v>102</v>
      </c>
      <c r="H165">
        <v>14.5</v>
      </c>
      <c r="I165" t="s">
        <v>127</v>
      </c>
      <c r="J165" t="s">
        <v>139</v>
      </c>
      <c r="K165" t="s">
        <v>162</v>
      </c>
      <c r="L165">
        <v>29</v>
      </c>
      <c r="M165">
        <v>15</v>
      </c>
      <c r="N165">
        <v>1</v>
      </c>
      <c r="O165" s="19">
        <f>Tabla1[[#This Row],[ocupation total]]-Tabla1[[#This Row],[ocupacion hora]]</f>
        <v>14</v>
      </c>
    </row>
    <row r="166" spans="1:15" hidden="1" x14ac:dyDescent="0.25">
      <c r="A166">
        <v>8615</v>
      </c>
      <c r="B166">
        <v>3775</v>
      </c>
      <c r="C166" t="s">
        <v>28</v>
      </c>
      <c r="D166">
        <v>1</v>
      </c>
      <c r="E166" s="13">
        <v>42068</v>
      </c>
      <c r="F166" s="11">
        <v>44876.575972222221</v>
      </c>
      <c r="G166" t="s">
        <v>104</v>
      </c>
      <c r="H166">
        <v>20.75</v>
      </c>
      <c r="I166" t="s">
        <v>119</v>
      </c>
      <c r="J166" t="s">
        <v>138</v>
      </c>
      <c r="K166" t="s">
        <v>154</v>
      </c>
      <c r="L166">
        <v>20.75</v>
      </c>
      <c r="M166">
        <v>15</v>
      </c>
      <c r="N166">
        <v>1</v>
      </c>
      <c r="O166" s="19">
        <f>Tabla1[[#This Row],[ocupation total]]-Tabla1[[#This Row],[ocupacion hora]]</f>
        <v>14</v>
      </c>
    </row>
    <row r="167" spans="1:15" hidden="1" x14ac:dyDescent="0.25">
      <c r="A167">
        <v>23533</v>
      </c>
      <c r="B167">
        <v>10348</v>
      </c>
      <c r="C167" t="s">
        <v>26</v>
      </c>
      <c r="D167">
        <v>1</v>
      </c>
      <c r="E167" s="13">
        <v>42178</v>
      </c>
      <c r="F167" s="11">
        <v>44876.577106481483</v>
      </c>
      <c r="G167" t="s">
        <v>104</v>
      </c>
      <c r="H167">
        <v>20.75</v>
      </c>
      <c r="I167" t="s">
        <v>118</v>
      </c>
      <c r="J167" t="s">
        <v>141</v>
      </c>
      <c r="K167" t="s">
        <v>153</v>
      </c>
      <c r="L167">
        <v>20.75</v>
      </c>
      <c r="M167">
        <v>15</v>
      </c>
      <c r="N167">
        <v>1</v>
      </c>
      <c r="O167" s="19">
        <f>Tabla1[[#This Row],[ocupation total]]-Tabla1[[#This Row],[ocupacion hora]]</f>
        <v>14</v>
      </c>
    </row>
    <row r="168" spans="1:15" hidden="1" x14ac:dyDescent="0.25">
      <c r="A168">
        <v>37537</v>
      </c>
      <c r="B168">
        <v>16574</v>
      </c>
      <c r="C168" t="s">
        <v>48</v>
      </c>
      <c r="D168">
        <v>1</v>
      </c>
      <c r="E168" s="13">
        <v>42284</v>
      </c>
      <c r="F168" s="11">
        <v>44876.579143518517</v>
      </c>
      <c r="G168" t="s">
        <v>102</v>
      </c>
      <c r="H168">
        <v>16.75</v>
      </c>
      <c r="I168" t="s">
        <v>132</v>
      </c>
      <c r="J168" t="s">
        <v>141</v>
      </c>
      <c r="K168" t="s">
        <v>167</v>
      </c>
      <c r="L168">
        <v>16.75</v>
      </c>
      <c r="M168">
        <v>15</v>
      </c>
      <c r="N168">
        <v>1</v>
      </c>
      <c r="O168" s="19">
        <f>Tabla1[[#This Row],[ocupation total]]-Tabla1[[#This Row],[ocupacion hora]]</f>
        <v>14</v>
      </c>
    </row>
    <row r="169" spans="1:15" hidden="1" x14ac:dyDescent="0.25">
      <c r="A169">
        <v>9309</v>
      </c>
      <c r="B169">
        <v>4077</v>
      </c>
      <c r="C169" t="s">
        <v>64</v>
      </c>
      <c r="D169">
        <v>1</v>
      </c>
      <c r="E169" s="13">
        <v>42073</v>
      </c>
      <c r="F169" s="11">
        <v>44876.579988425918</v>
      </c>
      <c r="G169" t="s">
        <v>102</v>
      </c>
      <c r="H169">
        <v>16</v>
      </c>
      <c r="I169" t="s">
        <v>135</v>
      </c>
      <c r="J169" t="s">
        <v>140</v>
      </c>
      <c r="K169" t="s">
        <v>170</v>
      </c>
      <c r="L169">
        <v>16</v>
      </c>
      <c r="M169">
        <v>15</v>
      </c>
      <c r="N169">
        <v>1</v>
      </c>
      <c r="O169" s="19">
        <f>Tabla1[[#This Row],[ocupation total]]-Tabla1[[#This Row],[ocupacion hora]]</f>
        <v>14</v>
      </c>
    </row>
    <row r="170" spans="1:15" hidden="1" x14ac:dyDescent="0.25">
      <c r="A170">
        <v>14514</v>
      </c>
      <c r="B170">
        <v>6347</v>
      </c>
      <c r="C170" t="s">
        <v>69</v>
      </c>
      <c r="D170">
        <v>1</v>
      </c>
      <c r="E170" s="13">
        <v>42111</v>
      </c>
      <c r="F170" s="11">
        <v>44876.581041666657</v>
      </c>
      <c r="G170" t="s">
        <v>102</v>
      </c>
      <c r="H170">
        <v>16.75</v>
      </c>
      <c r="I170" t="s">
        <v>118</v>
      </c>
      <c r="J170" t="s">
        <v>141</v>
      </c>
      <c r="K170" t="s">
        <v>153</v>
      </c>
      <c r="L170">
        <v>16.75</v>
      </c>
      <c r="M170">
        <v>15</v>
      </c>
      <c r="N170">
        <v>1</v>
      </c>
      <c r="O170" s="19">
        <f>Tabla1[[#This Row],[ocupation total]]-Tabla1[[#This Row],[ocupacion hora]]</f>
        <v>14</v>
      </c>
    </row>
    <row r="171" spans="1:15" hidden="1" x14ac:dyDescent="0.25">
      <c r="A171">
        <v>10237</v>
      </c>
      <c r="B171">
        <v>4482</v>
      </c>
      <c r="C171" t="s">
        <v>43</v>
      </c>
      <c r="D171">
        <v>1</v>
      </c>
      <c r="E171" s="13">
        <v>42080</v>
      </c>
      <c r="F171" s="11">
        <v>44876.581689814811</v>
      </c>
      <c r="G171" t="s">
        <v>102</v>
      </c>
      <c r="H171">
        <v>16</v>
      </c>
      <c r="I171" t="s">
        <v>130</v>
      </c>
      <c r="J171" t="s">
        <v>139</v>
      </c>
      <c r="K171" t="s">
        <v>165</v>
      </c>
      <c r="L171">
        <v>16</v>
      </c>
      <c r="M171">
        <v>15</v>
      </c>
      <c r="N171">
        <v>1</v>
      </c>
      <c r="O171" s="19">
        <f>Tabla1[[#This Row],[ocupation total]]-Tabla1[[#This Row],[ocupacion hora]]</f>
        <v>14</v>
      </c>
    </row>
    <row r="172" spans="1:15" hidden="1" x14ac:dyDescent="0.25">
      <c r="A172">
        <v>7776</v>
      </c>
      <c r="B172">
        <v>3421</v>
      </c>
      <c r="C172" t="s">
        <v>48</v>
      </c>
      <c r="D172">
        <v>1</v>
      </c>
      <c r="E172" s="13">
        <v>42062</v>
      </c>
      <c r="F172" s="11">
        <v>44876.581805555557</v>
      </c>
      <c r="G172" t="s">
        <v>102</v>
      </c>
      <c r="H172">
        <v>16.75</v>
      </c>
      <c r="I172" t="s">
        <v>132</v>
      </c>
      <c r="J172" t="s">
        <v>141</v>
      </c>
      <c r="K172" t="s">
        <v>167</v>
      </c>
      <c r="L172">
        <v>16.75</v>
      </c>
      <c r="M172">
        <v>15</v>
      </c>
      <c r="N172">
        <v>1</v>
      </c>
      <c r="O172" s="19">
        <f>Tabla1[[#This Row],[ocupation total]]-Tabla1[[#This Row],[ocupacion hora]]</f>
        <v>14</v>
      </c>
    </row>
    <row r="173" spans="1:15" hidden="1" x14ac:dyDescent="0.25">
      <c r="A173">
        <v>1559</v>
      </c>
      <c r="B173">
        <v>697</v>
      </c>
      <c r="C173" t="s">
        <v>43</v>
      </c>
      <c r="D173">
        <v>1</v>
      </c>
      <c r="E173" s="13">
        <v>42016</v>
      </c>
      <c r="F173" s="11">
        <v>44876.582592592589</v>
      </c>
      <c r="G173" t="s">
        <v>102</v>
      </c>
      <c r="H173">
        <v>16</v>
      </c>
      <c r="I173" t="s">
        <v>130</v>
      </c>
      <c r="J173" t="s">
        <v>139</v>
      </c>
      <c r="K173" t="s">
        <v>165</v>
      </c>
      <c r="L173">
        <v>16</v>
      </c>
      <c r="M173">
        <v>15</v>
      </c>
      <c r="N173">
        <v>1</v>
      </c>
      <c r="O173" s="19">
        <f>Tabla1[[#This Row],[ocupation total]]-Tabla1[[#This Row],[ocupacion hora]]</f>
        <v>14</v>
      </c>
    </row>
    <row r="174" spans="1:15" hidden="1" x14ac:dyDescent="0.25">
      <c r="A174">
        <v>22370</v>
      </c>
      <c r="B174">
        <v>9825</v>
      </c>
      <c r="C174" t="s">
        <v>67</v>
      </c>
      <c r="D174">
        <v>1</v>
      </c>
      <c r="E174" s="13">
        <v>42169</v>
      </c>
      <c r="F174" s="11">
        <v>44876.582638888889</v>
      </c>
      <c r="G174" t="s">
        <v>102</v>
      </c>
      <c r="H174">
        <v>16.5</v>
      </c>
      <c r="I174" t="s">
        <v>122</v>
      </c>
      <c r="J174" t="s">
        <v>138</v>
      </c>
      <c r="K174" t="s">
        <v>157</v>
      </c>
      <c r="L174">
        <v>16.5</v>
      </c>
      <c r="M174">
        <v>15</v>
      </c>
      <c r="N174">
        <v>1</v>
      </c>
      <c r="O174" s="19">
        <f>Tabla1[[#This Row],[ocupation total]]-Tabla1[[#This Row],[ocupacion hora]]</f>
        <v>14</v>
      </c>
    </row>
    <row r="175" spans="1:15" hidden="1" x14ac:dyDescent="0.25">
      <c r="A175">
        <v>6865</v>
      </c>
      <c r="B175">
        <v>3030</v>
      </c>
      <c r="C175" t="s">
        <v>62</v>
      </c>
      <c r="D175">
        <v>1</v>
      </c>
      <c r="E175" s="13">
        <v>42055</v>
      </c>
      <c r="F175" s="11">
        <v>44876.582824074067</v>
      </c>
      <c r="G175" t="s">
        <v>103</v>
      </c>
      <c r="H175">
        <v>12</v>
      </c>
      <c r="I175" t="s">
        <v>126</v>
      </c>
      <c r="J175" t="s">
        <v>139</v>
      </c>
      <c r="K175" t="s">
        <v>161</v>
      </c>
      <c r="L175">
        <v>12</v>
      </c>
      <c r="M175">
        <v>15</v>
      </c>
      <c r="N175">
        <v>1</v>
      </c>
      <c r="O175" s="19">
        <f>Tabla1[[#This Row],[ocupation total]]-Tabla1[[#This Row],[ocupacion hora]]</f>
        <v>14</v>
      </c>
    </row>
    <row r="176" spans="1:15" hidden="1" x14ac:dyDescent="0.25">
      <c r="A176">
        <v>1946</v>
      </c>
      <c r="B176">
        <v>864</v>
      </c>
      <c r="C176" t="s">
        <v>13</v>
      </c>
      <c r="D176">
        <v>1</v>
      </c>
      <c r="E176" s="13">
        <v>42019</v>
      </c>
      <c r="F176" s="11">
        <v>44876.586377314823</v>
      </c>
      <c r="G176" t="s">
        <v>103</v>
      </c>
      <c r="H176">
        <v>10.5</v>
      </c>
      <c r="I176" t="s">
        <v>107</v>
      </c>
      <c r="J176" t="s">
        <v>139</v>
      </c>
      <c r="K176" t="s">
        <v>143</v>
      </c>
      <c r="L176">
        <v>10.5</v>
      </c>
      <c r="M176">
        <v>15</v>
      </c>
      <c r="N176">
        <v>1</v>
      </c>
      <c r="O176" s="19">
        <f>Tabla1[[#This Row],[ocupation total]]-Tabla1[[#This Row],[ocupacion hora]]</f>
        <v>14</v>
      </c>
    </row>
    <row r="177" spans="1:15" hidden="1" x14ac:dyDescent="0.25">
      <c r="A177">
        <v>5498</v>
      </c>
      <c r="B177">
        <v>2431</v>
      </c>
      <c r="C177" t="s">
        <v>29</v>
      </c>
      <c r="D177">
        <v>1</v>
      </c>
      <c r="E177" s="13">
        <v>42045</v>
      </c>
      <c r="F177" s="11">
        <v>44876.587824074071</v>
      </c>
      <c r="G177" t="s">
        <v>102</v>
      </c>
      <c r="H177">
        <v>16.25</v>
      </c>
      <c r="I177" t="s">
        <v>120</v>
      </c>
      <c r="J177" t="s">
        <v>138</v>
      </c>
      <c r="K177" t="s">
        <v>155</v>
      </c>
      <c r="L177">
        <v>16.25</v>
      </c>
      <c r="M177">
        <v>15</v>
      </c>
      <c r="N177">
        <v>1</v>
      </c>
      <c r="O177" s="19">
        <f>Tabla1[[#This Row],[ocupation total]]-Tabla1[[#This Row],[ocupacion hora]]</f>
        <v>14</v>
      </c>
    </row>
    <row r="178" spans="1:15" hidden="1" x14ac:dyDescent="0.25">
      <c r="A178">
        <v>38710</v>
      </c>
      <c r="B178">
        <v>17065</v>
      </c>
      <c r="C178" t="s">
        <v>23</v>
      </c>
      <c r="D178">
        <v>1</v>
      </c>
      <c r="E178" s="13">
        <v>42293</v>
      </c>
      <c r="F178" s="11">
        <v>44876.588159722232</v>
      </c>
      <c r="G178" t="s">
        <v>104</v>
      </c>
      <c r="H178">
        <v>20.75</v>
      </c>
      <c r="I178" t="s">
        <v>115</v>
      </c>
      <c r="J178" t="s">
        <v>141</v>
      </c>
      <c r="K178" t="s">
        <v>150</v>
      </c>
      <c r="L178">
        <v>20.75</v>
      </c>
      <c r="M178">
        <v>15</v>
      </c>
      <c r="N178">
        <v>1</v>
      </c>
      <c r="O178" s="19">
        <f>Tabla1[[#This Row],[ocupation total]]-Tabla1[[#This Row],[ocupacion hora]]</f>
        <v>14</v>
      </c>
    </row>
    <row r="179" spans="1:15" hidden="1" x14ac:dyDescent="0.25">
      <c r="A179">
        <v>1459</v>
      </c>
      <c r="B179">
        <v>647</v>
      </c>
      <c r="C179" t="s">
        <v>13</v>
      </c>
      <c r="D179">
        <v>1</v>
      </c>
      <c r="E179" s="13">
        <v>42015</v>
      </c>
      <c r="F179" s="11">
        <v>44876.588599537034</v>
      </c>
      <c r="G179" t="s">
        <v>103</v>
      </c>
      <c r="H179">
        <v>10.5</v>
      </c>
      <c r="I179" t="s">
        <v>107</v>
      </c>
      <c r="J179" t="s">
        <v>139</v>
      </c>
      <c r="K179" t="s">
        <v>143</v>
      </c>
      <c r="L179">
        <v>10.5</v>
      </c>
      <c r="M179">
        <v>15</v>
      </c>
      <c r="N179">
        <v>1</v>
      </c>
      <c r="O179" s="19">
        <f>Tabla1[[#This Row],[ocupation total]]-Tabla1[[#This Row],[ocupacion hora]]</f>
        <v>14</v>
      </c>
    </row>
    <row r="180" spans="1:15" hidden="1" x14ac:dyDescent="0.25">
      <c r="A180">
        <v>2348</v>
      </c>
      <c r="B180">
        <v>1043</v>
      </c>
      <c r="C180" t="s">
        <v>48</v>
      </c>
      <c r="D180">
        <v>1</v>
      </c>
      <c r="E180" s="13">
        <v>42022</v>
      </c>
      <c r="F180" s="11">
        <v>44876.58861111111</v>
      </c>
      <c r="G180" t="s">
        <v>102</v>
      </c>
      <c r="H180">
        <v>16.75</v>
      </c>
      <c r="I180" t="s">
        <v>132</v>
      </c>
      <c r="J180" t="s">
        <v>141</v>
      </c>
      <c r="K180" t="s">
        <v>167</v>
      </c>
      <c r="L180">
        <v>16.75</v>
      </c>
      <c r="M180">
        <v>15</v>
      </c>
      <c r="N180">
        <v>1</v>
      </c>
      <c r="O180" s="19">
        <f>Tabla1[[#This Row],[ocupation total]]-Tabla1[[#This Row],[ocupacion hora]]</f>
        <v>14</v>
      </c>
    </row>
    <row r="181" spans="1:15" hidden="1" x14ac:dyDescent="0.25">
      <c r="A181">
        <v>33573</v>
      </c>
      <c r="B181">
        <v>14819</v>
      </c>
      <c r="C181" t="s">
        <v>29</v>
      </c>
      <c r="D181">
        <v>1</v>
      </c>
      <c r="E181" s="13">
        <v>42252</v>
      </c>
      <c r="F181" s="11">
        <v>44876.589085648149</v>
      </c>
      <c r="G181" t="s">
        <v>102</v>
      </c>
      <c r="H181">
        <v>16.25</v>
      </c>
      <c r="I181" t="s">
        <v>120</v>
      </c>
      <c r="J181" t="s">
        <v>138</v>
      </c>
      <c r="K181" t="s">
        <v>155</v>
      </c>
      <c r="L181">
        <v>16.25</v>
      </c>
      <c r="M181">
        <v>15</v>
      </c>
      <c r="N181">
        <v>1</v>
      </c>
      <c r="O181" s="19">
        <f>Tabla1[[#This Row],[ocupation total]]-Tabla1[[#This Row],[ocupacion hora]]</f>
        <v>14</v>
      </c>
    </row>
    <row r="182" spans="1:15" hidden="1" x14ac:dyDescent="0.25">
      <c r="A182">
        <v>38179</v>
      </c>
      <c r="B182">
        <v>16841</v>
      </c>
      <c r="C182" t="s">
        <v>60</v>
      </c>
      <c r="D182">
        <v>1</v>
      </c>
      <c r="E182" s="13">
        <v>42290</v>
      </c>
      <c r="F182" s="11">
        <v>44876.589363425926</v>
      </c>
      <c r="G182" t="s">
        <v>102</v>
      </c>
      <c r="H182">
        <v>12.5</v>
      </c>
      <c r="I182" t="s">
        <v>110</v>
      </c>
      <c r="J182" t="s">
        <v>139</v>
      </c>
      <c r="K182" t="s">
        <v>145</v>
      </c>
      <c r="L182">
        <v>12.5</v>
      </c>
      <c r="M182">
        <v>15</v>
      </c>
      <c r="N182">
        <v>1</v>
      </c>
      <c r="O182" s="19">
        <f>Tabla1[[#This Row],[ocupation total]]-Tabla1[[#This Row],[ocupacion hora]]</f>
        <v>14</v>
      </c>
    </row>
    <row r="183" spans="1:15" hidden="1" x14ac:dyDescent="0.25">
      <c r="A183">
        <v>610</v>
      </c>
      <c r="B183">
        <v>270</v>
      </c>
      <c r="C183" t="s">
        <v>26</v>
      </c>
      <c r="D183">
        <v>1</v>
      </c>
      <c r="E183" s="13">
        <v>42009</v>
      </c>
      <c r="F183" s="11">
        <v>44876.589606481481</v>
      </c>
      <c r="G183" t="s">
        <v>104</v>
      </c>
      <c r="H183">
        <v>20.75</v>
      </c>
      <c r="I183" t="s">
        <v>118</v>
      </c>
      <c r="J183" t="s">
        <v>141</v>
      </c>
      <c r="K183" t="s">
        <v>153</v>
      </c>
      <c r="L183">
        <v>20.75</v>
      </c>
      <c r="M183">
        <v>15</v>
      </c>
      <c r="N183">
        <v>1</v>
      </c>
      <c r="O183" s="19">
        <f>Tabla1[[#This Row],[ocupation total]]-Tabla1[[#This Row],[ocupacion hora]]</f>
        <v>14</v>
      </c>
    </row>
    <row r="184" spans="1:15" hidden="1" x14ac:dyDescent="0.25">
      <c r="A184">
        <v>10250</v>
      </c>
      <c r="B184">
        <v>4483</v>
      </c>
      <c r="C184" t="s">
        <v>52</v>
      </c>
      <c r="D184">
        <v>2</v>
      </c>
      <c r="E184" s="13">
        <v>42080</v>
      </c>
      <c r="F184" s="11">
        <v>44876.593356481477</v>
      </c>
      <c r="G184" t="s">
        <v>103</v>
      </c>
      <c r="H184">
        <v>12</v>
      </c>
      <c r="I184" t="s">
        <v>130</v>
      </c>
      <c r="J184" t="s">
        <v>139</v>
      </c>
      <c r="K184" t="s">
        <v>165</v>
      </c>
      <c r="L184">
        <v>24</v>
      </c>
      <c r="M184">
        <v>15</v>
      </c>
      <c r="N184">
        <v>1</v>
      </c>
      <c r="O184" s="19">
        <f>Tabla1[[#This Row],[ocupation total]]-Tabla1[[#This Row],[ocupacion hora]]</f>
        <v>14</v>
      </c>
    </row>
    <row r="185" spans="1:15" hidden="1" x14ac:dyDescent="0.25">
      <c r="A185">
        <v>25433</v>
      </c>
      <c r="B185">
        <v>11187</v>
      </c>
      <c r="C185" t="s">
        <v>30</v>
      </c>
      <c r="D185">
        <v>1</v>
      </c>
      <c r="E185" s="13">
        <v>42191</v>
      </c>
      <c r="F185" s="11">
        <v>44876.594247685192</v>
      </c>
      <c r="G185" t="s">
        <v>104</v>
      </c>
      <c r="H185">
        <v>20.75</v>
      </c>
      <c r="I185" t="s">
        <v>121</v>
      </c>
      <c r="J185" t="s">
        <v>138</v>
      </c>
      <c r="K185" t="s">
        <v>156</v>
      </c>
      <c r="L185">
        <v>20.75</v>
      </c>
      <c r="M185">
        <v>15</v>
      </c>
      <c r="N185">
        <v>1</v>
      </c>
      <c r="O185" s="19">
        <f>Tabla1[[#This Row],[ocupation total]]-Tabla1[[#This Row],[ocupacion hora]]</f>
        <v>14</v>
      </c>
    </row>
    <row r="186" spans="1:15" hidden="1" x14ac:dyDescent="0.25">
      <c r="A186">
        <v>59</v>
      </c>
      <c r="B186">
        <v>22</v>
      </c>
      <c r="C186" t="s">
        <v>36</v>
      </c>
      <c r="D186">
        <v>1</v>
      </c>
      <c r="E186" s="13">
        <v>42005</v>
      </c>
      <c r="F186" s="11">
        <v>44876.59474537037</v>
      </c>
      <c r="G186" t="s">
        <v>104</v>
      </c>
      <c r="H186">
        <v>18.5</v>
      </c>
      <c r="I186" t="s">
        <v>125</v>
      </c>
      <c r="J186" t="s">
        <v>140</v>
      </c>
      <c r="K186" t="s">
        <v>160</v>
      </c>
      <c r="L186">
        <v>18.5</v>
      </c>
      <c r="M186">
        <v>15</v>
      </c>
      <c r="N186">
        <v>1</v>
      </c>
      <c r="O186" s="19">
        <f>Tabla1[[#This Row],[ocupation total]]-Tabla1[[#This Row],[ocupacion hora]]</f>
        <v>14</v>
      </c>
    </row>
    <row r="187" spans="1:15" hidden="1" x14ac:dyDescent="0.25">
      <c r="A187">
        <v>45514</v>
      </c>
      <c r="B187">
        <v>19988</v>
      </c>
      <c r="C187" t="s">
        <v>38</v>
      </c>
      <c r="D187">
        <v>1</v>
      </c>
      <c r="E187" s="13">
        <v>42344</v>
      </c>
      <c r="F187" s="11">
        <v>44876.59542824074</v>
      </c>
      <c r="G187" t="s">
        <v>103</v>
      </c>
      <c r="H187">
        <v>11</v>
      </c>
      <c r="I187" t="s">
        <v>127</v>
      </c>
      <c r="J187" t="s">
        <v>139</v>
      </c>
      <c r="K187" t="s">
        <v>162</v>
      </c>
      <c r="L187">
        <v>11</v>
      </c>
      <c r="M187">
        <v>15</v>
      </c>
      <c r="N187">
        <v>1</v>
      </c>
      <c r="O187" s="19">
        <f>Tabla1[[#This Row],[ocupation total]]-Tabla1[[#This Row],[ocupacion hora]]</f>
        <v>14</v>
      </c>
    </row>
    <row r="188" spans="1:15" hidden="1" x14ac:dyDescent="0.25">
      <c r="A188">
        <v>24901</v>
      </c>
      <c r="B188">
        <v>10950</v>
      </c>
      <c r="C188" t="s">
        <v>53</v>
      </c>
      <c r="D188">
        <v>1</v>
      </c>
      <c r="E188" s="13">
        <v>42188</v>
      </c>
      <c r="F188" s="11">
        <v>44876.595636574071</v>
      </c>
      <c r="G188" t="s">
        <v>103</v>
      </c>
      <c r="H188">
        <v>9.75</v>
      </c>
      <c r="I188" t="s">
        <v>110</v>
      </c>
      <c r="J188" t="s">
        <v>139</v>
      </c>
      <c r="K188" t="s">
        <v>145</v>
      </c>
      <c r="L188">
        <v>9.75</v>
      </c>
      <c r="M188">
        <v>15</v>
      </c>
      <c r="N188">
        <v>1</v>
      </c>
      <c r="O188" s="19">
        <f>Tabla1[[#This Row],[ocupation total]]-Tabla1[[#This Row],[ocupacion hora]]</f>
        <v>14</v>
      </c>
    </row>
    <row r="189" spans="1:15" hidden="1" x14ac:dyDescent="0.25">
      <c r="A189">
        <v>26895</v>
      </c>
      <c r="B189">
        <v>11834</v>
      </c>
      <c r="C189" t="s">
        <v>13</v>
      </c>
      <c r="D189">
        <v>1</v>
      </c>
      <c r="E189" s="13">
        <v>42202</v>
      </c>
      <c r="F189" s="11">
        <v>44876.596307870372</v>
      </c>
      <c r="G189" t="s">
        <v>103</v>
      </c>
      <c r="H189">
        <v>10.5</v>
      </c>
      <c r="I189" t="s">
        <v>107</v>
      </c>
      <c r="J189" t="s">
        <v>139</v>
      </c>
      <c r="K189" t="s">
        <v>143</v>
      </c>
      <c r="L189">
        <v>10.5</v>
      </c>
      <c r="M189">
        <v>15</v>
      </c>
      <c r="N189">
        <v>1</v>
      </c>
      <c r="O189" s="19">
        <f>Tabla1[[#This Row],[ocupation total]]-Tabla1[[#This Row],[ocupacion hora]]</f>
        <v>14</v>
      </c>
    </row>
    <row r="190" spans="1:15" hidden="1" x14ac:dyDescent="0.25">
      <c r="A190">
        <v>21858</v>
      </c>
      <c r="B190">
        <v>9592</v>
      </c>
      <c r="C190" t="s">
        <v>73</v>
      </c>
      <c r="D190">
        <v>1</v>
      </c>
      <c r="E190" s="13">
        <v>42165</v>
      </c>
      <c r="F190" s="11">
        <v>44876.597094907411</v>
      </c>
      <c r="G190" t="s">
        <v>104</v>
      </c>
      <c r="H190">
        <v>20.75</v>
      </c>
      <c r="I190" t="s">
        <v>122</v>
      </c>
      <c r="J190" t="s">
        <v>138</v>
      </c>
      <c r="K190" t="s">
        <v>157</v>
      </c>
      <c r="L190">
        <v>20.75</v>
      </c>
      <c r="M190">
        <v>15</v>
      </c>
      <c r="N190">
        <v>1</v>
      </c>
      <c r="O190" s="19">
        <f>Tabla1[[#This Row],[ocupation total]]-Tabla1[[#This Row],[ocupacion hora]]</f>
        <v>14</v>
      </c>
    </row>
    <row r="191" spans="1:15" hidden="1" x14ac:dyDescent="0.25">
      <c r="A191">
        <v>32017</v>
      </c>
      <c r="B191">
        <v>14135</v>
      </c>
      <c r="C191" t="s">
        <v>51</v>
      </c>
      <c r="D191">
        <v>1</v>
      </c>
      <c r="E191" s="13">
        <v>42240</v>
      </c>
      <c r="F191" s="11">
        <v>44876.59878472222</v>
      </c>
      <c r="G191" t="s">
        <v>102</v>
      </c>
      <c r="H191">
        <v>16</v>
      </c>
      <c r="I191" t="s">
        <v>133</v>
      </c>
      <c r="J191" t="s">
        <v>140</v>
      </c>
      <c r="K191" t="s">
        <v>168</v>
      </c>
      <c r="L191">
        <v>16</v>
      </c>
      <c r="M191">
        <v>15</v>
      </c>
      <c r="N191">
        <v>1</v>
      </c>
      <c r="O191" s="19">
        <f>Tabla1[[#This Row],[ocupation total]]-Tabla1[[#This Row],[ocupacion hora]]</f>
        <v>14</v>
      </c>
    </row>
    <row r="192" spans="1:15" hidden="1" x14ac:dyDescent="0.25">
      <c r="A192">
        <v>31777</v>
      </c>
      <c r="B192">
        <v>14024</v>
      </c>
      <c r="C192" t="s">
        <v>38</v>
      </c>
      <c r="D192">
        <v>1</v>
      </c>
      <c r="E192" s="13">
        <v>42238</v>
      </c>
      <c r="F192" s="11">
        <v>44876.599166666667</v>
      </c>
      <c r="G192" t="s">
        <v>103</v>
      </c>
      <c r="H192">
        <v>11</v>
      </c>
      <c r="I192" t="s">
        <v>127</v>
      </c>
      <c r="J192" t="s">
        <v>139</v>
      </c>
      <c r="K192" t="s">
        <v>162</v>
      </c>
      <c r="L192">
        <v>11</v>
      </c>
      <c r="M192">
        <v>15</v>
      </c>
      <c r="N192">
        <v>1</v>
      </c>
      <c r="O192" s="19">
        <f>Tabla1[[#This Row],[ocupation total]]-Tabla1[[#This Row],[ocupacion hora]]</f>
        <v>14</v>
      </c>
    </row>
    <row r="193" spans="1:15" hidden="1" x14ac:dyDescent="0.25">
      <c r="A193">
        <v>33157</v>
      </c>
      <c r="B193">
        <v>14654</v>
      </c>
      <c r="C193" t="s">
        <v>36</v>
      </c>
      <c r="D193">
        <v>1</v>
      </c>
      <c r="E193" s="13">
        <v>42249</v>
      </c>
      <c r="F193" s="11">
        <v>44876.599502314813</v>
      </c>
      <c r="G193" t="s">
        <v>104</v>
      </c>
      <c r="H193">
        <v>18.5</v>
      </c>
      <c r="I193" t="s">
        <v>125</v>
      </c>
      <c r="J193" t="s">
        <v>140</v>
      </c>
      <c r="K193" t="s">
        <v>160</v>
      </c>
      <c r="L193">
        <v>18.5</v>
      </c>
      <c r="M193">
        <v>15</v>
      </c>
      <c r="N193">
        <v>1</v>
      </c>
      <c r="O193" s="19">
        <f>Tabla1[[#This Row],[ocupation total]]-Tabla1[[#This Row],[ocupacion hora]]</f>
        <v>14</v>
      </c>
    </row>
    <row r="194" spans="1:15" hidden="1" x14ac:dyDescent="0.25">
      <c r="A194">
        <v>773</v>
      </c>
      <c r="B194">
        <v>335</v>
      </c>
      <c r="C194" t="s">
        <v>42</v>
      </c>
      <c r="D194">
        <v>1</v>
      </c>
      <c r="E194" s="13">
        <v>42010</v>
      </c>
      <c r="F194" s="11">
        <v>44876.600543981483</v>
      </c>
      <c r="G194" t="s">
        <v>104</v>
      </c>
      <c r="H194">
        <v>20.25</v>
      </c>
      <c r="I194" t="s">
        <v>129</v>
      </c>
      <c r="J194" t="s">
        <v>140</v>
      </c>
      <c r="K194" t="s">
        <v>164</v>
      </c>
      <c r="L194">
        <v>20.25</v>
      </c>
      <c r="M194">
        <v>15</v>
      </c>
      <c r="N194">
        <v>1</v>
      </c>
      <c r="O194" s="19">
        <f>Tabla1[[#This Row],[ocupation total]]-Tabla1[[#This Row],[ocupacion hora]]</f>
        <v>14</v>
      </c>
    </row>
    <row r="195" spans="1:15" hidden="1" x14ac:dyDescent="0.25">
      <c r="A195">
        <v>5508</v>
      </c>
      <c r="B195">
        <v>2434</v>
      </c>
      <c r="C195" t="s">
        <v>31</v>
      </c>
      <c r="D195">
        <v>1</v>
      </c>
      <c r="E195" s="13">
        <v>42045</v>
      </c>
      <c r="F195" s="11">
        <v>44876.601157407407</v>
      </c>
      <c r="G195" t="s">
        <v>103</v>
      </c>
      <c r="H195">
        <v>12.5</v>
      </c>
      <c r="I195" t="s">
        <v>122</v>
      </c>
      <c r="J195" t="s">
        <v>138</v>
      </c>
      <c r="K195" t="s">
        <v>157</v>
      </c>
      <c r="L195">
        <v>12.5</v>
      </c>
      <c r="M195">
        <v>15</v>
      </c>
      <c r="N195">
        <v>1</v>
      </c>
      <c r="O195" s="19">
        <f>Tabla1[[#This Row],[ocupation total]]-Tabla1[[#This Row],[ocupacion hora]]</f>
        <v>14</v>
      </c>
    </row>
    <row r="196" spans="1:15" hidden="1" x14ac:dyDescent="0.25">
      <c r="A196">
        <v>35099</v>
      </c>
      <c r="B196">
        <v>15496</v>
      </c>
      <c r="C196" t="s">
        <v>91</v>
      </c>
      <c r="D196">
        <v>1</v>
      </c>
      <c r="E196" s="13">
        <v>42263</v>
      </c>
      <c r="F196" s="11">
        <v>44876.603738425933</v>
      </c>
      <c r="G196" t="s">
        <v>102</v>
      </c>
      <c r="H196">
        <v>16</v>
      </c>
      <c r="I196" t="s">
        <v>126</v>
      </c>
      <c r="J196" t="s">
        <v>139</v>
      </c>
      <c r="K196" t="s">
        <v>161</v>
      </c>
      <c r="L196">
        <v>16</v>
      </c>
      <c r="M196">
        <v>15</v>
      </c>
      <c r="N196">
        <v>1</v>
      </c>
      <c r="O196" s="19">
        <f>Tabla1[[#This Row],[ocupation total]]-Tabla1[[#This Row],[ocupacion hora]]</f>
        <v>14</v>
      </c>
    </row>
    <row r="197" spans="1:15" hidden="1" x14ac:dyDescent="0.25">
      <c r="A197">
        <v>1463</v>
      </c>
      <c r="B197">
        <v>649</v>
      </c>
      <c r="C197" t="s">
        <v>60</v>
      </c>
      <c r="D197">
        <v>1</v>
      </c>
      <c r="E197" s="13">
        <v>42015</v>
      </c>
      <c r="F197" s="11">
        <v>44876.603738425933</v>
      </c>
      <c r="G197" t="s">
        <v>102</v>
      </c>
      <c r="H197">
        <v>12.5</v>
      </c>
      <c r="I197" t="s">
        <v>110</v>
      </c>
      <c r="J197" t="s">
        <v>139</v>
      </c>
      <c r="K197" t="s">
        <v>145</v>
      </c>
      <c r="L197">
        <v>12.5</v>
      </c>
      <c r="M197">
        <v>15</v>
      </c>
      <c r="N197">
        <v>1</v>
      </c>
      <c r="O197" s="19">
        <f>Tabla1[[#This Row],[ocupation total]]-Tabla1[[#This Row],[ocupacion hora]]</f>
        <v>14</v>
      </c>
    </row>
    <row r="198" spans="1:15" hidden="1" x14ac:dyDescent="0.25">
      <c r="A198">
        <v>21162</v>
      </c>
      <c r="B198">
        <v>9281</v>
      </c>
      <c r="C198" t="s">
        <v>80</v>
      </c>
      <c r="D198">
        <v>1</v>
      </c>
      <c r="E198" s="13">
        <v>42160</v>
      </c>
      <c r="F198" s="11">
        <v>44876.603842592587</v>
      </c>
      <c r="G198" t="s">
        <v>103</v>
      </c>
      <c r="H198">
        <v>12.5</v>
      </c>
      <c r="I198" t="s">
        <v>106</v>
      </c>
      <c r="J198" t="s">
        <v>138</v>
      </c>
      <c r="K198" t="s">
        <v>142</v>
      </c>
      <c r="L198">
        <v>12.5</v>
      </c>
      <c r="M198">
        <v>15</v>
      </c>
      <c r="N198">
        <v>1</v>
      </c>
      <c r="O198" s="19">
        <f>Tabla1[[#This Row],[ocupation total]]-Tabla1[[#This Row],[ocupacion hora]]</f>
        <v>14</v>
      </c>
    </row>
    <row r="199" spans="1:15" hidden="1" x14ac:dyDescent="0.25">
      <c r="A199">
        <v>10843</v>
      </c>
      <c r="B199">
        <v>4746</v>
      </c>
      <c r="C199" t="s">
        <v>21</v>
      </c>
      <c r="D199">
        <v>1</v>
      </c>
      <c r="E199" s="13">
        <v>42084</v>
      </c>
      <c r="F199" s="11">
        <v>44876.60528935185</v>
      </c>
      <c r="G199" t="s">
        <v>102</v>
      </c>
      <c r="H199">
        <v>16.75</v>
      </c>
      <c r="I199" t="s">
        <v>115</v>
      </c>
      <c r="J199" t="s">
        <v>141</v>
      </c>
      <c r="K199" t="s">
        <v>150</v>
      </c>
      <c r="L199">
        <v>16.75</v>
      </c>
      <c r="M199">
        <v>15</v>
      </c>
      <c r="N199">
        <v>1</v>
      </c>
      <c r="O199" s="19">
        <f>Tabla1[[#This Row],[ocupation total]]-Tabla1[[#This Row],[ocupacion hora]]</f>
        <v>14</v>
      </c>
    </row>
    <row r="200" spans="1:15" hidden="1" x14ac:dyDescent="0.25">
      <c r="A200">
        <v>358</v>
      </c>
      <c r="B200">
        <v>147</v>
      </c>
      <c r="C200" t="s">
        <v>56</v>
      </c>
      <c r="D200">
        <v>1</v>
      </c>
      <c r="E200" s="13">
        <v>42007</v>
      </c>
      <c r="F200" s="11">
        <v>44876.606145833342</v>
      </c>
      <c r="G200" t="s">
        <v>105</v>
      </c>
      <c r="H200">
        <v>25.5</v>
      </c>
      <c r="I200" t="s">
        <v>134</v>
      </c>
      <c r="J200" t="s">
        <v>139</v>
      </c>
      <c r="K200" t="s">
        <v>169</v>
      </c>
      <c r="L200">
        <v>25.5</v>
      </c>
      <c r="M200">
        <v>15</v>
      </c>
      <c r="N200">
        <v>1</v>
      </c>
      <c r="O200" s="19">
        <f>Tabla1[[#This Row],[ocupation total]]-Tabla1[[#This Row],[ocupacion hora]]</f>
        <v>14</v>
      </c>
    </row>
    <row r="201" spans="1:15" hidden="1" x14ac:dyDescent="0.25">
      <c r="A201">
        <v>36854</v>
      </c>
      <c r="B201">
        <v>16261</v>
      </c>
      <c r="C201" t="s">
        <v>38</v>
      </c>
      <c r="D201">
        <v>1</v>
      </c>
      <c r="E201" s="13">
        <v>42278</v>
      </c>
      <c r="F201" s="11">
        <v>44876.609629629631</v>
      </c>
      <c r="G201" t="s">
        <v>103</v>
      </c>
      <c r="H201">
        <v>11</v>
      </c>
      <c r="I201" t="s">
        <v>127</v>
      </c>
      <c r="J201" t="s">
        <v>139</v>
      </c>
      <c r="K201" t="s">
        <v>162</v>
      </c>
      <c r="L201">
        <v>11</v>
      </c>
      <c r="M201">
        <v>15</v>
      </c>
      <c r="N201">
        <v>1</v>
      </c>
      <c r="O201" s="19">
        <f>Tabla1[[#This Row],[ocupation total]]-Tabla1[[#This Row],[ocupacion hora]]</f>
        <v>14</v>
      </c>
    </row>
    <row r="202" spans="1:15" hidden="1" x14ac:dyDescent="0.25">
      <c r="A202">
        <v>626</v>
      </c>
      <c r="B202">
        <v>275</v>
      </c>
      <c r="C202" t="s">
        <v>36</v>
      </c>
      <c r="D202">
        <v>1</v>
      </c>
      <c r="E202" s="13">
        <v>42009</v>
      </c>
      <c r="F202" s="11">
        <v>44876.609884259262</v>
      </c>
      <c r="G202" t="s">
        <v>104</v>
      </c>
      <c r="H202">
        <v>18.5</v>
      </c>
      <c r="I202" t="s">
        <v>125</v>
      </c>
      <c r="J202" t="s">
        <v>140</v>
      </c>
      <c r="K202" t="s">
        <v>160</v>
      </c>
      <c r="L202">
        <v>18.5</v>
      </c>
      <c r="M202">
        <v>15</v>
      </c>
      <c r="N202">
        <v>1</v>
      </c>
      <c r="O202" s="19">
        <f>Tabla1[[#This Row],[ocupation total]]-Tabla1[[#This Row],[ocupacion hora]]</f>
        <v>14</v>
      </c>
    </row>
    <row r="203" spans="1:15" hidden="1" x14ac:dyDescent="0.25">
      <c r="A203">
        <v>2497</v>
      </c>
      <c r="B203">
        <v>1104</v>
      </c>
      <c r="C203" t="s">
        <v>84</v>
      </c>
      <c r="D203">
        <v>1</v>
      </c>
      <c r="E203" s="13">
        <v>42023</v>
      </c>
      <c r="F203" s="11">
        <v>44876.610937500001</v>
      </c>
      <c r="G203" t="s">
        <v>103</v>
      </c>
      <c r="H203">
        <v>12</v>
      </c>
      <c r="I203" t="s">
        <v>137</v>
      </c>
      <c r="J203" t="s">
        <v>140</v>
      </c>
      <c r="K203" t="s">
        <v>172</v>
      </c>
      <c r="L203">
        <v>12</v>
      </c>
      <c r="M203">
        <v>15</v>
      </c>
      <c r="N203">
        <v>1</v>
      </c>
      <c r="O203" s="19">
        <f>Tabla1[[#This Row],[ocupation total]]-Tabla1[[#This Row],[ocupacion hora]]</f>
        <v>14</v>
      </c>
    </row>
    <row r="204" spans="1:15" hidden="1" x14ac:dyDescent="0.25">
      <c r="A204">
        <v>23549</v>
      </c>
      <c r="B204">
        <v>10354</v>
      </c>
      <c r="C204" t="s">
        <v>58</v>
      </c>
      <c r="D204">
        <v>1</v>
      </c>
      <c r="E204" s="13">
        <v>42178</v>
      </c>
      <c r="F204" s="11">
        <v>44876.612511574072</v>
      </c>
      <c r="G204" t="s">
        <v>104</v>
      </c>
      <c r="H204">
        <v>20.25</v>
      </c>
      <c r="I204" t="s">
        <v>135</v>
      </c>
      <c r="J204" t="s">
        <v>140</v>
      </c>
      <c r="K204" t="s">
        <v>170</v>
      </c>
      <c r="L204">
        <v>20.25</v>
      </c>
      <c r="M204">
        <v>15</v>
      </c>
      <c r="N204">
        <v>1</v>
      </c>
      <c r="O204" s="19">
        <f>Tabla1[[#This Row],[ocupation total]]-Tabla1[[#This Row],[ocupacion hora]]</f>
        <v>14</v>
      </c>
    </row>
    <row r="205" spans="1:15" s="20" customFormat="1" hidden="1" x14ac:dyDescent="0.25">
      <c r="A205" s="20">
        <v>510</v>
      </c>
      <c r="B205" s="20">
        <v>219</v>
      </c>
      <c r="C205" s="20" t="s">
        <v>36</v>
      </c>
      <c r="D205" s="20">
        <v>1</v>
      </c>
      <c r="E205" s="21">
        <v>42008</v>
      </c>
      <c r="F205" s="22">
        <v>44876.612511574072</v>
      </c>
      <c r="G205" s="20" t="s">
        <v>104</v>
      </c>
      <c r="H205" s="20">
        <v>18.5</v>
      </c>
      <c r="I205" s="20" t="s">
        <v>125</v>
      </c>
      <c r="J205" s="20" t="s">
        <v>140</v>
      </c>
      <c r="K205" s="20" t="s">
        <v>160</v>
      </c>
      <c r="L205" s="20">
        <v>18.5</v>
      </c>
      <c r="M205" s="20">
        <v>15</v>
      </c>
      <c r="N205" s="20">
        <v>1</v>
      </c>
      <c r="O205" s="23">
        <f>Tabla1[[#This Row],[ocupation total]]-Tabla1[[#This Row],[ocupacion hora]]</f>
        <v>14</v>
      </c>
    </row>
    <row r="206" spans="1:15" hidden="1" x14ac:dyDescent="0.25">
      <c r="A206">
        <v>511</v>
      </c>
      <c r="B206">
        <v>219</v>
      </c>
      <c r="C206" t="s">
        <v>39</v>
      </c>
      <c r="D206">
        <v>1</v>
      </c>
      <c r="E206" s="13">
        <v>42008</v>
      </c>
      <c r="F206" s="11">
        <v>44876.612511574072</v>
      </c>
      <c r="G206" t="s">
        <v>102</v>
      </c>
      <c r="H206">
        <v>16.5</v>
      </c>
      <c r="I206" t="s">
        <v>119</v>
      </c>
      <c r="J206" t="s">
        <v>138</v>
      </c>
      <c r="K206" t="s">
        <v>154</v>
      </c>
      <c r="L206">
        <v>16.5</v>
      </c>
      <c r="O206" s="19"/>
    </row>
    <row r="207" spans="1:15" hidden="1" x14ac:dyDescent="0.25">
      <c r="A207">
        <v>47007</v>
      </c>
      <c r="B207">
        <v>20660</v>
      </c>
      <c r="C207" t="s">
        <v>101</v>
      </c>
      <c r="D207">
        <v>1</v>
      </c>
      <c r="E207" s="13">
        <v>42355</v>
      </c>
      <c r="F207" s="11">
        <v>44876.612754629627</v>
      </c>
      <c r="G207" t="s">
        <v>102</v>
      </c>
      <c r="H207">
        <v>16.75</v>
      </c>
      <c r="I207" t="s">
        <v>116</v>
      </c>
      <c r="J207" t="s">
        <v>141</v>
      </c>
      <c r="K207" t="s">
        <v>151</v>
      </c>
      <c r="L207">
        <v>16.75</v>
      </c>
      <c r="M207">
        <v>15</v>
      </c>
      <c r="N207">
        <v>1</v>
      </c>
      <c r="O207" s="19">
        <f>Tabla1[[#This Row],[ocupation total]]-Tabla1[[#This Row],[ocupacion hora]]</f>
        <v>14</v>
      </c>
    </row>
    <row r="208" spans="1:15" hidden="1" x14ac:dyDescent="0.25">
      <c r="A208">
        <v>28777</v>
      </c>
      <c r="B208">
        <v>12684</v>
      </c>
      <c r="C208" t="s">
        <v>31</v>
      </c>
      <c r="D208">
        <v>1</v>
      </c>
      <c r="E208" s="13">
        <v>42216</v>
      </c>
      <c r="F208" s="11">
        <v>44876.614432870367</v>
      </c>
      <c r="G208" t="s">
        <v>103</v>
      </c>
      <c r="H208">
        <v>12.5</v>
      </c>
      <c r="I208" t="s">
        <v>122</v>
      </c>
      <c r="J208" t="s">
        <v>138</v>
      </c>
      <c r="K208" t="s">
        <v>157</v>
      </c>
      <c r="L208">
        <v>12.5</v>
      </c>
      <c r="M208">
        <v>15</v>
      </c>
      <c r="N208">
        <v>1</v>
      </c>
      <c r="O208" s="19">
        <f>Tabla1[[#This Row],[ocupation total]]-Tabla1[[#This Row],[ocupacion hora]]</f>
        <v>14</v>
      </c>
    </row>
    <row r="209" spans="1:15" hidden="1" x14ac:dyDescent="0.25">
      <c r="A209">
        <v>42363</v>
      </c>
      <c r="B209">
        <v>18638</v>
      </c>
      <c r="C209" t="s">
        <v>43</v>
      </c>
      <c r="D209">
        <v>1</v>
      </c>
      <c r="E209" s="13">
        <v>42322</v>
      </c>
      <c r="F209" s="11">
        <v>44876.615416666667</v>
      </c>
      <c r="G209" t="s">
        <v>102</v>
      </c>
      <c r="H209">
        <v>16</v>
      </c>
      <c r="I209" t="s">
        <v>130</v>
      </c>
      <c r="J209" t="s">
        <v>139</v>
      </c>
      <c r="K209" t="s">
        <v>165</v>
      </c>
      <c r="L209">
        <v>16</v>
      </c>
      <c r="M209">
        <v>15</v>
      </c>
      <c r="N209">
        <v>1</v>
      </c>
      <c r="O209" s="19">
        <f>Tabla1[[#This Row],[ocupation total]]-Tabla1[[#This Row],[ocupacion hora]]</f>
        <v>14</v>
      </c>
    </row>
    <row r="210" spans="1:15" hidden="1" x14ac:dyDescent="0.25">
      <c r="A210">
        <v>9577</v>
      </c>
      <c r="B210">
        <v>4195</v>
      </c>
      <c r="C210" t="s">
        <v>20</v>
      </c>
      <c r="D210">
        <v>1</v>
      </c>
      <c r="E210" s="13">
        <v>42075</v>
      </c>
      <c r="F210" s="11">
        <v>44876.61645833333</v>
      </c>
      <c r="G210" t="s">
        <v>104</v>
      </c>
      <c r="H210">
        <v>17.95</v>
      </c>
      <c r="I210" t="s">
        <v>114</v>
      </c>
      <c r="J210" t="s">
        <v>140</v>
      </c>
      <c r="K210" t="s">
        <v>149</v>
      </c>
      <c r="L210">
        <v>17.95</v>
      </c>
      <c r="M210">
        <v>15</v>
      </c>
      <c r="N210">
        <v>1</v>
      </c>
      <c r="O210" s="19">
        <f>Tabla1[[#This Row],[ocupation total]]-Tabla1[[#This Row],[ocupacion hora]]</f>
        <v>14</v>
      </c>
    </row>
    <row r="211" spans="1:15" hidden="1" x14ac:dyDescent="0.25">
      <c r="A211">
        <v>5233</v>
      </c>
      <c r="B211">
        <v>2317</v>
      </c>
      <c r="C211" t="s">
        <v>19</v>
      </c>
      <c r="D211">
        <v>1</v>
      </c>
      <c r="E211" s="13">
        <v>42043</v>
      </c>
      <c r="F211" s="11">
        <v>44876.617766203701</v>
      </c>
      <c r="G211" t="s">
        <v>102</v>
      </c>
      <c r="H211">
        <v>16.75</v>
      </c>
      <c r="I211" t="s">
        <v>113</v>
      </c>
      <c r="J211" t="s">
        <v>141</v>
      </c>
      <c r="K211" t="s">
        <v>148</v>
      </c>
      <c r="L211">
        <v>16.75</v>
      </c>
      <c r="M211">
        <v>15</v>
      </c>
      <c r="N211">
        <v>1</v>
      </c>
      <c r="O211" s="19">
        <f>Tabla1[[#This Row],[ocupation total]]-Tabla1[[#This Row],[ocupacion hora]]</f>
        <v>14</v>
      </c>
    </row>
    <row r="212" spans="1:15" hidden="1" x14ac:dyDescent="0.25">
      <c r="A212">
        <v>23551</v>
      </c>
      <c r="B212">
        <v>10355</v>
      </c>
      <c r="C212" t="s">
        <v>45</v>
      </c>
      <c r="D212">
        <v>1</v>
      </c>
      <c r="E212" s="13">
        <v>42178</v>
      </c>
      <c r="F212" s="11">
        <v>44876.619074074071</v>
      </c>
      <c r="G212" t="s">
        <v>103</v>
      </c>
      <c r="H212">
        <v>12.75</v>
      </c>
      <c r="I212" t="s">
        <v>115</v>
      </c>
      <c r="J212" t="s">
        <v>141</v>
      </c>
      <c r="K212" t="s">
        <v>150</v>
      </c>
      <c r="L212">
        <v>12.75</v>
      </c>
      <c r="M212">
        <v>15</v>
      </c>
      <c r="N212">
        <v>1</v>
      </c>
      <c r="O212" s="19">
        <f>Tabla1[[#This Row],[ocupation total]]-Tabla1[[#This Row],[ocupacion hora]]</f>
        <v>14</v>
      </c>
    </row>
    <row r="213" spans="1:15" hidden="1" x14ac:dyDescent="0.25">
      <c r="A213">
        <v>36865</v>
      </c>
      <c r="B213">
        <v>16266</v>
      </c>
      <c r="C213" t="s">
        <v>44</v>
      </c>
      <c r="D213">
        <v>1</v>
      </c>
      <c r="E213" s="13">
        <v>42278</v>
      </c>
      <c r="F213" s="11">
        <v>44876.619409722232</v>
      </c>
      <c r="G213" t="s">
        <v>104</v>
      </c>
      <c r="H213">
        <v>20.25</v>
      </c>
      <c r="I213" t="s">
        <v>120</v>
      </c>
      <c r="J213" t="s">
        <v>138</v>
      </c>
      <c r="K213" t="s">
        <v>155</v>
      </c>
      <c r="L213">
        <v>20.25</v>
      </c>
      <c r="M213">
        <v>15</v>
      </c>
      <c r="N213">
        <v>1</v>
      </c>
      <c r="O213" s="19">
        <f>Tabla1[[#This Row],[ocupation total]]-Tabla1[[#This Row],[ocupacion hora]]</f>
        <v>14</v>
      </c>
    </row>
    <row r="214" spans="1:15" hidden="1" x14ac:dyDescent="0.25">
      <c r="A214">
        <v>29294</v>
      </c>
      <c r="B214">
        <v>12931</v>
      </c>
      <c r="C214" t="s">
        <v>12</v>
      </c>
      <c r="D214">
        <v>1</v>
      </c>
      <c r="E214" s="13">
        <v>42220</v>
      </c>
      <c r="F214" s="11">
        <v>44876.620613425926</v>
      </c>
      <c r="G214" t="s">
        <v>102</v>
      </c>
      <c r="H214">
        <v>16.5</v>
      </c>
      <c r="I214" t="s">
        <v>106</v>
      </c>
      <c r="J214" t="s">
        <v>138</v>
      </c>
      <c r="K214" t="s">
        <v>142</v>
      </c>
      <c r="L214">
        <v>16.5</v>
      </c>
      <c r="M214">
        <v>15</v>
      </c>
      <c r="N214">
        <v>1</v>
      </c>
      <c r="O214" s="19">
        <f>Tabla1[[#This Row],[ocupation total]]-Tabla1[[#This Row],[ocupacion hora]]</f>
        <v>14</v>
      </c>
    </row>
    <row r="215" spans="1:15" hidden="1" x14ac:dyDescent="0.25">
      <c r="A215">
        <v>28908</v>
      </c>
      <c r="B215">
        <v>12749</v>
      </c>
      <c r="C215" t="s">
        <v>47</v>
      </c>
      <c r="D215">
        <v>1</v>
      </c>
      <c r="E215" s="13">
        <v>42217</v>
      </c>
      <c r="F215" s="11">
        <v>44876.621111111112</v>
      </c>
      <c r="G215" t="s">
        <v>104</v>
      </c>
      <c r="H215">
        <v>20.25</v>
      </c>
      <c r="I215" t="s">
        <v>131</v>
      </c>
      <c r="J215" t="s">
        <v>140</v>
      </c>
      <c r="K215" t="s">
        <v>166</v>
      </c>
      <c r="L215">
        <v>20.25</v>
      </c>
      <c r="M215">
        <v>15</v>
      </c>
      <c r="N215">
        <v>1</v>
      </c>
      <c r="O215" s="19">
        <f>Tabla1[[#This Row],[ocupation total]]-Tabla1[[#This Row],[ocupacion hora]]</f>
        <v>14</v>
      </c>
    </row>
    <row r="216" spans="1:15" hidden="1" x14ac:dyDescent="0.25">
      <c r="A216">
        <v>12293</v>
      </c>
      <c r="B216">
        <v>5397</v>
      </c>
      <c r="C216" t="s">
        <v>15</v>
      </c>
      <c r="D216">
        <v>1</v>
      </c>
      <c r="E216" s="13">
        <v>42095</v>
      </c>
      <c r="F216" s="11">
        <v>44876.624259259261</v>
      </c>
      <c r="G216" t="s">
        <v>104</v>
      </c>
      <c r="H216">
        <v>20.75</v>
      </c>
      <c r="I216" t="s">
        <v>109</v>
      </c>
      <c r="J216" t="s">
        <v>138</v>
      </c>
      <c r="K216" t="s">
        <v>144</v>
      </c>
      <c r="L216">
        <v>20.75</v>
      </c>
      <c r="M216">
        <v>15</v>
      </c>
      <c r="N216">
        <v>1</v>
      </c>
      <c r="O216" s="19">
        <f>Tabla1[[#This Row],[ocupation total]]-Tabla1[[#This Row],[ocupacion hora]]</f>
        <v>14</v>
      </c>
    </row>
    <row r="217" spans="1:15" hidden="1" x14ac:dyDescent="0.25">
      <c r="A217">
        <v>46490</v>
      </c>
      <c r="B217">
        <v>20415</v>
      </c>
      <c r="C217" t="s">
        <v>51</v>
      </c>
      <c r="D217">
        <v>1</v>
      </c>
      <c r="E217" s="13">
        <v>42351</v>
      </c>
      <c r="F217" s="11">
        <v>44876.626886574071</v>
      </c>
      <c r="G217" t="s">
        <v>102</v>
      </c>
      <c r="H217">
        <v>16</v>
      </c>
      <c r="I217" t="s">
        <v>133</v>
      </c>
      <c r="J217" t="s">
        <v>140</v>
      </c>
      <c r="K217" t="s">
        <v>168</v>
      </c>
      <c r="L217">
        <v>16</v>
      </c>
      <c r="M217">
        <v>15</v>
      </c>
      <c r="N217">
        <v>1</v>
      </c>
      <c r="O217" s="19">
        <f>Tabla1[[#This Row],[ocupation total]]-Tabla1[[#This Row],[ocupacion hora]]</f>
        <v>14</v>
      </c>
    </row>
    <row r="218" spans="1:15" hidden="1" x14ac:dyDescent="0.25">
      <c r="A218">
        <v>20329</v>
      </c>
      <c r="B218">
        <v>8927</v>
      </c>
      <c r="C218" t="s">
        <v>51</v>
      </c>
      <c r="D218">
        <v>1</v>
      </c>
      <c r="E218" s="13">
        <v>42154</v>
      </c>
      <c r="F218" s="11">
        <v>44876.629131944443</v>
      </c>
      <c r="G218" t="s">
        <v>102</v>
      </c>
      <c r="H218">
        <v>16</v>
      </c>
      <c r="I218" t="s">
        <v>133</v>
      </c>
      <c r="J218" t="s">
        <v>140</v>
      </c>
      <c r="K218" t="s">
        <v>168</v>
      </c>
      <c r="L218">
        <v>16</v>
      </c>
      <c r="M218">
        <v>15</v>
      </c>
      <c r="N218">
        <v>1</v>
      </c>
      <c r="O218" s="19">
        <f>Tabla1[[#This Row],[ocupation total]]-Tabla1[[#This Row],[ocupacion hora]]</f>
        <v>14</v>
      </c>
    </row>
    <row r="219" spans="1:15" hidden="1" x14ac:dyDescent="0.25">
      <c r="A219">
        <v>11870</v>
      </c>
      <c r="B219">
        <v>5212</v>
      </c>
      <c r="C219" t="s">
        <v>88</v>
      </c>
      <c r="D219">
        <v>1</v>
      </c>
      <c r="E219" s="13">
        <v>42092</v>
      </c>
      <c r="F219" s="11">
        <v>44876.630567129629</v>
      </c>
      <c r="G219" t="s">
        <v>103</v>
      </c>
      <c r="H219">
        <v>12</v>
      </c>
      <c r="I219" t="s">
        <v>133</v>
      </c>
      <c r="J219" t="s">
        <v>140</v>
      </c>
      <c r="K219" t="s">
        <v>168</v>
      </c>
      <c r="L219">
        <v>12</v>
      </c>
      <c r="M219">
        <v>15</v>
      </c>
      <c r="N219">
        <v>1</v>
      </c>
      <c r="O219" s="19">
        <f>Tabla1[[#This Row],[ocupation total]]-Tabla1[[#This Row],[ocupacion hora]]</f>
        <v>14</v>
      </c>
    </row>
    <row r="220" spans="1:15" hidden="1" x14ac:dyDescent="0.25">
      <c r="A220">
        <v>18175</v>
      </c>
      <c r="B220">
        <v>7976</v>
      </c>
      <c r="C220" t="s">
        <v>51</v>
      </c>
      <c r="D220">
        <v>1</v>
      </c>
      <c r="E220" s="13">
        <v>42138</v>
      </c>
      <c r="F220" s="11">
        <v>44876.631412037037</v>
      </c>
      <c r="G220" t="s">
        <v>102</v>
      </c>
      <c r="H220">
        <v>16</v>
      </c>
      <c r="I220" t="s">
        <v>133</v>
      </c>
      <c r="J220" t="s">
        <v>140</v>
      </c>
      <c r="K220" t="s">
        <v>168</v>
      </c>
      <c r="L220">
        <v>16</v>
      </c>
      <c r="M220">
        <v>15</v>
      </c>
      <c r="N220">
        <v>1</v>
      </c>
      <c r="O220" s="19">
        <f>Tabla1[[#This Row],[ocupation total]]-Tabla1[[#This Row],[ocupacion hora]]</f>
        <v>14</v>
      </c>
    </row>
    <row r="221" spans="1:15" hidden="1" x14ac:dyDescent="0.25">
      <c r="A221">
        <v>24615</v>
      </c>
      <c r="B221">
        <v>10820</v>
      </c>
      <c r="C221" t="s">
        <v>24</v>
      </c>
      <c r="D221">
        <v>1</v>
      </c>
      <c r="E221" s="13">
        <v>42186</v>
      </c>
      <c r="F221" s="11">
        <v>44876.633449074077</v>
      </c>
      <c r="G221" t="s">
        <v>103</v>
      </c>
      <c r="H221">
        <v>12.75</v>
      </c>
      <c r="I221" t="s">
        <v>116</v>
      </c>
      <c r="J221" t="s">
        <v>141</v>
      </c>
      <c r="K221" t="s">
        <v>151</v>
      </c>
      <c r="L221">
        <v>12.75</v>
      </c>
      <c r="M221">
        <v>15</v>
      </c>
      <c r="N221">
        <v>1</v>
      </c>
      <c r="O221" s="19">
        <f>Tabla1[[#This Row],[ocupation total]]-Tabla1[[#This Row],[ocupacion hora]]</f>
        <v>14</v>
      </c>
    </row>
    <row r="222" spans="1:15" hidden="1" x14ac:dyDescent="0.25">
      <c r="A222">
        <v>40767</v>
      </c>
      <c r="B222">
        <v>17959</v>
      </c>
      <c r="C222" t="s">
        <v>65</v>
      </c>
      <c r="D222">
        <v>1</v>
      </c>
      <c r="E222" s="13">
        <v>42310</v>
      </c>
      <c r="F222" s="11">
        <v>44876.63349537037</v>
      </c>
      <c r="G222" t="s">
        <v>102</v>
      </c>
      <c r="H222">
        <v>16.5</v>
      </c>
      <c r="I222" t="s">
        <v>123</v>
      </c>
      <c r="J222" t="s">
        <v>138</v>
      </c>
      <c r="K222" t="s">
        <v>158</v>
      </c>
      <c r="L222">
        <v>16.5</v>
      </c>
      <c r="M222">
        <v>15</v>
      </c>
      <c r="N222">
        <v>1</v>
      </c>
      <c r="O222" s="19">
        <f>Tabla1[[#This Row],[ocupation total]]-Tabla1[[#This Row],[ocupacion hora]]</f>
        <v>14</v>
      </c>
    </row>
    <row r="223" spans="1:15" hidden="1" x14ac:dyDescent="0.25">
      <c r="A223">
        <v>11999</v>
      </c>
      <c r="B223">
        <v>5270</v>
      </c>
      <c r="C223" t="s">
        <v>81</v>
      </c>
      <c r="D223">
        <v>1</v>
      </c>
      <c r="E223" s="13">
        <v>42093</v>
      </c>
      <c r="F223" s="11">
        <v>44876.633703703701</v>
      </c>
      <c r="G223" t="s">
        <v>103</v>
      </c>
      <c r="H223">
        <v>12</v>
      </c>
      <c r="I223" t="s">
        <v>129</v>
      </c>
      <c r="J223" t="s">
        <v>140</v>
      </c>
      <c r="K223" t="s">
        <v>164</v>
      </c>
      <c r="L223">
        <v>12</v>
      </c>
      <c r="M223">
        <v>15</v>
      </c>
      <c r="N223">
        <v>1</v>
      </c>
      <c r="O223" s="19">
        <f>Tabla1[[#This Row],[ocupation total]]-Tabla1[[#This Row],[ocupacion hora]]</f>
        <v>14</v>
      </c>
    </row>
    <row r="224" spans="1:15" hidden="1" x14ac:dyDescent="0.25">
      <c r="A224">
        <v>45955</v>
      </c>
      <c r="B224">
        <v>20170</v>
      </c>
      <c r="C224" t="s">
        <v>58</v>
      </c>
      <c r="D224">
        <v>1</v>
      </c>
      <c r="E224" s="13">
        <v>42347</v>
      </c>
      <c r="F224" s="11">
        <v>44876.639687499999</v>
      </c>
      <c r="G224" t="s">
        <v>104</v>
      </c>
      <c r="H224">
        <v>20.25</v>
      </c>
      <c r="I224" t="s">
        <v>135</v>
      </c>
      <c r="J224" t="s">
        <v>140</v>
      </c>
      <c r="K224" t="s">
        <v>170</v>
      </c>
      <c r="L224">
        <v>20.25</v>
      </c>
      <c r="M224">
        <v>15</v>
      </c>
      <c r="N224">
        <v>1</v>
      </c>
      <c r="O224" s="19">
        <f>Tabla1[[#This Row],[ocupation total]]-Tabla1[[#This Row],[ocupacion hora]]</f>
        <v>14</v>
      </c>
    </row>
    <row r="225" spans="1:15" hidden="1" x14ac:dyDescent="0.25">
      <c r="A225">
        <v>2093</v>
      </c>
      <c r="B225">
        <v>931</v>
      </c>
      <c r="C225" t="s">
        <v>36</v>
      </c>
      <c r="D225">
        <v>1</v>
      </c>
      <c r="E225" s="13">
        <v>42020</v>
      </c>
      <c r="F225" s="11">
        <v>44876.64402777778</v>
      </c>
      <c r="G225" t="s">
        <v>104</v>
      </c>
      <c r="H225">
        <v>18.5</v>
      </c>
      <c r="I225" t="s">
        <v>125</v>
      </c>
      <c r="J225" t="s">
        <v>140</v>
      </c>
      <c r="K225" t="s">
        <v>160</v>
      </c>
      <c r="L225">
        <v>18.5</v>
      </c>
      <c r="M225">
        <v>15</v>
      </c>
      <c r="N225">
        <v>1</v>
      </c>
      <c r="O225" s="19">
        <f>Tabla1[[#This Row],[ocupation total]]-Tabla1[[#This Row],[ocupacion hora]]</f>
        <v>14</v>
      </c>
    </row>
    <row r="226" spans="1:15" hidden="1" x14ac:dyDescent="0.25">
      <c r="A226">
        <v>6045</v>
      </c>
      <c r="B226">
        <v>2677</v>
      </c>
      <c r="C226" t="s">
        <v>70</v>
      </c>
      <c r="D226">
        <v>1</v>
      </c>
      <c r="E226" s="13">
        <v>42049</v>
      </c>
      <c r="F226" s="11">
        <v>44876.644236111111</v>
      </c>
      <c r="G226" t="s">
        <v>103</v>
      </c>
      <c r="H226">
        <v>12.75</v>
      </c>
      <c r="I226" t="s">
        <v>118</v>
      </c>
      <c r="J226" t="s">
        <v>141</v>
      </c>
      <c r="K226" t="s">
        <v>153</v>
      </c>
      <c r="L226">
        <v>12.75</v>
      </c>
      <c r="M226">
        <v>15</v>
      </c>
      <c r="N226">
        <v>1</v>
      </c>
      <c r="O226" s="19">
        <f>Tabla1[[#This Row],[ocupation total]]-Tabla1[[#This Row],[ocupacion hora]]</f>
        <v>14</v>
      </c>
    </row>
    <row r="227" spans="1:15" hidden="1" x14ac:dyDescent="0.25">
      <c r="A227">
        <v>22111</v>
      </c>
      <c r="B227">
        <v>9713</v>
      </c>
      <c r="C227" t="s">
        <v>13</v>
      </c>
      <c r="D227">
        <v>1</v>
      </c>
      <c r="E227" s="13">
        <v>42167</v>
      </c>
      <c r="F227" s="11">
        <v>44876.645578703698</v>
      </c>
      <c r="G227" t="s">
        <v>103</v>
      </c>
      <c r="H227">
        <v>10.5</v>
      </c>
      <c r="I227" t="s">
        <v>107</v>
      </c>
      <c r="J227" t="s">
        <v>139</v>
      </c>
      <c r="K227" t="s">
        <v>143</v>
      </c>
      <c r="L227">
        <v>10.5</v>
      </c>
      <c r="M227">
        <v>15</v>
      </c>
      <c r="N227">
        <v>1</v>
      </c>
      <c r="O227" s="19">
        <f>Tabla1[[#This Row],[ocupation total]]-Tabla1[[#This Row],[ocupacion hora]]</f>
        <v>14</v>
      </c>
    </row>
    <row r="228" spans="1:15" hidden="1" x14ac:dyDescent="0.25">
      <c r="A228">
        <v>29060</v>
      </c>
      <c r="B228">
        <v>12818</v>
      </c>
      <c r="C228" t="s">
        <v>61</v>
      </c>
      <c r="D228">
        <v>1</v>
      </c>
      <c r="E228" s="13">
        <v>42218</v>
      </c>
      <c r="F228" s="11">
        <v>44876.64576388889</v>
      </c>
      <c r="G228" t="s">
        <v>104</v>
      </c>
      <c r="H228">
        <v>20.75</v>
      </c>
      <c r="I228" t="s">
        <v>113</v>
      </c>
      <c r="J228" t="s">
        <v>141</v>
      </c>
      <c r="K228" t="s">
        <v>148</v>
      </c>
      <c r="L228">
        <v>20.75</v>
      </c>
      <c r="M228">
        <v>15</v>
      </c>
      <c r="N228">
        <v>1</v>
      </c>
      <c r="O228" s="19">
        <f>Tabla1[[#This Row],[ocupation total]]-Tabla1[[#This Row],[ocupacion hora]]</f>
        <v>14</v>
      </c>
    </row>
    <row r="229" spans="1:15" hidden="1" x14ac:dyDescent="0.25">
      <c r="A229">
        <v>24617</v>
      </c>
      <c r="B229">
        <v>10821</v>
      </c>
      <c r="C229" t="s">
        <v>85</v>
      </c>
      <c r="D229">
        <v>1</v>
      </c>
      <c r="E229" s="13">
        <v>42186</v>
      </c>
      <c r="F229" s="11">
        <v>44876.651284722233</v>
      </c>
      <c r="G229" t="s">
        <v>102</v>
      </c>
      <c r="H229">
        <v>16.75</v>
      </c>
      <c r="I229" t="s">
        <v>128</v>
      </c>
      <c r="J229" t="s">
        <v>141</v>
      </c>
      <c r="K229" t="s">
        <v>163</v>
      </c>
      <c r="L229">
        <v>16.75</v>
      </c>
      <c r="M229">
        <v>15</v>
      </c>
      <c r="N229">
        <v>1</v>
      </c>
      <c r="O229" s="19">
        <f>Tabla1[[#This Row],[ocupation total]]-Tabla1[[#This Row],[ocupacion hora]]</f>
        <v>14</v>
      </c>
    </row>
    <row r="230" spans="1:15" hidden="1" x14ac:dyDescent="0.25">
      <c r="A230">
        <v>18756</v>
      </c>
      <c r="B230">
        <v>8243</v>
      </c>
      <c r="C230" t="s">
        <v>79</v>
      </c>
      <c r="D230">
        <v>1</v>
      </c>
      <c r="E230" s="13">
        <v>42142</v>
      </c>
      <c r="F230" s="11">
        <v>44876.652037037027</v>
      </c>
      <c r="G230" t="s">
        <v>104</v>
      </c>
      <c r="H230">
        <v>20.75</v>
      </c>
      <c r="I230" t="s">
        <v>132</v>
      </c>
      <c r="J230" t="s">
        <v>141</v>
      </c>
      <c r="K230" t="s">
        <v>167</v>
      </c>
      <c r="L230">
        <v>20.75</v>
      </c>
      <c r="M230">
        <v>15</v>
      </c>
      <c r="N230">
        <v>1</v>
      </c>
      <c r="O230" s="19">
        <f>Tabla1[[#This Row],[ocupation total]]-Tabla1[[#This Row],[ocupacion hora]]</f>
        <v>14</v>
      </c>
    </row>
    <row r="231" spans="1:15" hidden="1" x14ac:dyDescent="0.25">
      <c r="A231">
        <v>47590</v>
      </c>
      <c r="B231">
        <v>20907</v>
      </c>
      <c r="C231" t="s">
        <v>21</v>
      </c>
      <c r="D231">
        <v>1</v>
      </c>
      <c r="E231" s="13">
        <v>42359</v>
      </c>
      <c r="F231" s="11">
        <v>44876.652442129627</v>
      </c>
      <c r="G231" t="s">
        <v>102</v>
      </c>
      <c r="H231">
        <v>16.75</v>
      </c>
      <c r="I231" t="s">
        <v>115</v>
      </c>
      <c r="J231" t="s">
        <v>141</v>
      </c>
      <c r="K231" t="s">
        <v>150</v>
      </c>
      <c r="L231">
        <v>16.75</v>
      </c>
      <c r="M231">
        <v>15</v>
      </c>
      <c r="N231">
        <v>1</v>
      </c>
      <c r="O231" s="19">
        <f>Tabla1[[#This Row],[ocupation total]]-Tabla1[[#This Row],[ocupacion hora]]</f>
        <v>14</v>
      </c>
    </row>
    <row r="232" spans="1:15" hidden="1" x14ac:dyDescent="0.25">
      <c r="A232">
        <v>28780</v>
      </c>
      <c r="B232">
        <v>12687</v>
      </c>
      <c r="C232" t="s">
        <v>26</v>
      </c>
      <c r="D232">
        <v>1</v>
      </c>
      <c r="E232" s="13">
        <v>42216</v>
      </c>
      <c r="F232" s="11">
        <v>44876.653043981481</v>
      </c>
      <c r="G232" t="s">
        <v>104</v>
      </c>
      <c r="H232">
        <v>20.75</v>
      </c>
      <c r="I232" t="s">
        <v>118</v>
      </c>
      <c r="J232" t="s">
        <v>141</v>
      </c>
      <c r="K232" t="s">
        <v>153</v>
      </c>
      <c r="L232">
        <v>20.75</v>
      </c>
      <c r="M232">
        <v>15</v>
      </c>
      <c r="N232">
        <v>1</v>
      </c>
      <c r="O232" s="19">
        <f>Tabla1[[#This Row],[ocupation total]]-Tabla1[[#This Row],[ocupacion hora]]</f>
        <v>14</v>
      </c>
    </row>
    <row r="233" spans="1:15" hidden="1" x14ac:dyDescent="0.25">
      <c r="A233">
        <v>44960</v>
      </c>
      <c r="B233">
        <v>19760</v>
      </c>
      <c r="C233" t="s">
        <v>67</v>
      </c>
      <c r="D233">
        <v>1</v>
      </c>
      <c r="E233" s="13">
        <v>42340</v>
      </c>
      <c r="F233" s="11">
        <v>44876.653194444443</v>
      </c>
      <c r="G233" t="s">
        <v>102</v>
      </c>
      <c r="H233">
        <v>16.5</v>
      </c>
      <c r="I233" t="s">
        <v>122</v>
      </c>
      <c r="J233" t="s">
        <v>138</v>
      </c>
      <c r="K233" t="s">
        <v>157</v>
      </c>
      <c r="L233">
        <v>16.5</v>
      </c>
      <c r="M233">
        <v>15</v>
      </c>
      <c r="N233">
        <v>1</v>
      </c>
      <c r="O233" s="19">
        <f>Tabla1[[#This Row],[ocupation total]]-Tabla1[[#This Row],[ocupacion hora]]</f>
        <v>14</v>
      </c>
    </row>
    <row r="234" spans="1:15" hidden="1" x14ac:dyDescent="0.25">
      <c r="A234">
        <v>22796</v>
      </c>
      <c r="B234">
        <v>10021</v>
      </c>
      <c r="C234" t="s">
        <v>26</v>
      </c>
      <c r="D234">
        <v>1</v>
      </c>
      <c r="E234" s="13">
        <v>42172</v>
      </c>
      <c r="F234" s="11">
        <v>44876.656504629631</v>
      </c>
      <c r="G234" t="s">
        <v>104</v>
      </c>
      <c r="H234">
        <v>20.75</v>
      </c>
      <c r="I234" t="s">
        <v>118</v>
      </c>
      <c r="J234" t="s">
        <v>141</v>
      </c>
      <c r="K234" t="s">
        <v>153</v>
      </c>
      <c r="L234">
        <v>20.75</v>
      </c>
      <c r="M234">
        <v>15</v>
      </c>
      <c r="N234">
        <v>1</v>
      </c>
      <c r="O234" s="19">
        <f>Tabla1[[#This Row],[ocupation total]]-Tabla1[[#This Row],[ocupacion hora]]</f>
        <v>14</v>
      </c>
    </row>
    <row r="235" spans="1:15" hidden="1" x14ac:dyDescent="0.25">
      <c r="A235">
        <v>34823</v>
      </c>
      <c r="B235">
        <v>15376</v>
      </c>
      <c r="C235" t="s">
        <v>59</v>
      </c>
      <c r="D235">
        <v>1</v>
      </c>
      <c r="E235" s="13">
        <v>42261</v>
      </c>
      <c r="F235" s="11">
        <v>44876.657037037039</v>
      </c>
      <c r="G235" t="s">
        <v>103</v>
      </c>
      <c r="H235">
        <v>12.5</v>
      </c>
      <c r="I235" t="s">
        <v>119</v>
      </c>
      <c r="J235" t="s">
        <v>138</v>
      </c>
      <c r="K235" t="s">
        <v>154</v>
      </c>
      <c r="L235">
        <v>12.5</v>
      </c>
      <c r="M235">
        <v>15</v>
      </c>
      <c r="N235">
        <v>1</v>
      </c>
      <c r="O235" s="19">
        <f>Tabla1[[#This Row],[ocupation total]]-Tabla1[[#This Row],[ocupacion hora]]</f>
        <v>14</v>
      </c>
    </row>
    <row r="236" spans="1:15" hidden="1" x14ac:dyDescent="0.25">
      <c r="A236">
        <v>43991</v>
      </c>
      <c r="B236">
        <v>19332</v>
      </c>
      <c r="C236" t="s">
        <v>19</v>
      </c>
      <c r="D236">
        <v>1</v>
      </c>
      <c r="E236" s="13">
        <v>42334</v>
      </c>
      <c r="F236" s="11">
        <v>44876.661180555559</v>
      </c>
      <c r="G236" t="s">
        <v>102</v>
      </c>
      <c r="H236">
        <v>16.75</v>
      </c>
      <c r="I236" t="s">
        <v>113</v>
      </c>
      <c r="J236" t="s">
        <v>141</v>
      </c>
      <c r="K236" t="s">
        <v>148</v>
      </c>
      <c r="L236">
        <v>16.75</v>
      </c>
      <c r="M236">
        <v>15</v>
      </c>
      <c r="N236">
        <v>1</v>
      </c>
      <c r="O236" s="19">
        <f>Tabla1[[#This Row],[ocupation total]]-Tabla1[[#This Row],[ocupacion hora]]</f>
        <v>14</v>
      </c>
    </row>
    <row r="237" spans="1:15" hidden="1" x14ac:dyDescent="0.25">
      <c r="A237">
        <v>381</v>
      </c>
      <c r="B237">
        <v>158</v>
      </c>
      <c r="C237" t="s">
        <v>69</v>
      </c>
      <c r="D237">
        <v>1</v>
      </c>
      <c r="E237" s="13">
        <v>42007</v>
      </c>
      <c r="F237" s="11">
        <v>44876.662847222222</v>
      </c>
      <c r="G237" t="s">
        <v>102</v>
      </c>
      <c r="H237">
        <v>16.75</v>
      </c>
      <c r="I237" t="s">
        <v>118</v>
      </c>
      <c r="J237" t="s">
        <v>141</v>
      </c>
      <c r="K237" t="s">
        <v>153</v>
      </c>
      <c r="L237">
        <v>16.75</v>
      </c>
      <c r="M237">
        <v>15</v>
      </c>
      <c r="N237">
        <v>1</v>
      </c>
      <c r="O237" s="19">
        <f>Tabla1[[#This Row],[ocupation total]]-Tabla1[[#This Row],[ocupacion hora]]</f>
        <v>14</v>
      </c>
    </row>
    <row r="238" spans="1:15" hidden="1" x14ac:dyDescent="0.25">
      <c r="A238">
        <v>47950</v>
      </c>
      <c r="B238">
        <v>21074</v>
      </c>
      <c r="C238" t="s">
        <v>52</v>
      </c>
      <c r="D238">
        <v>1</v>
      </c>
      <c r="E238" s="13">
        <v>42362</v>
      </c>
      <c r="F238" s="11">
        <v>44876.66578703704</v>
      </c>
      <c r="G238" t="s">
        <v>103</v>
      </c>
      <c r="H238">
        <v>12</v>
      </c>
      <c r="I238" t="s">
        <v>130</v>
      </c>
      <c r="J238" t="s">
        <v>139</v>
      </c>
      <c r="K238" t="s">
        <v>165</v>
      </c>
      <c r="L238">
        <v>12</v>
      </c>
      <c r="M238">
        <v>15</v>
      </c>
      <c r="N238">
        <v>1</v>
      </c>
      <c r="O238" s="19">
        <f>Tabla1[[#This Row],[ocupation total]]-Tabla1[[#This Row],[ocupacion hora]]</f>
        <v>14</v>
      </c>
    </row>
    <row r="239" spans="1:15" hidden="1" x14ac:dyDescent="0.25">
      <c r="A239">
        <v>35228</v>
      </c>
      <c r="B239">
        <v>15556</v>
      </c>
      <c r="C239" t="s">
        <v>18</v>
      </c>
      <c r="D239">
        <v>1</v>
      </c>
      <c r="E239" s="13">
        <v>42264</v>
      </c>
      <c r="F239" s="11">
        <v>44876.667256944442</v>
      </c>
      <c r="G239" t="s">
        <v>103</v>
      </c>
      <c r="H239">
        <v>12</v>
      </c>
      <c r="I239" t="s">
        <v>112</v>
      </c>
      <c r="J239" t="s">
        <v>139</v>
      </c>
      <c r="K239" t="s">
        <v>147</v>
      </c>
      <c r="L239">
        <v>12</v>
      </c>
      <c r="M239">
        <v>15</v>
      </c>
      <c r="N239">
        <v>1</v>
      </c>
      <c r="O239" s="19">
        <f>Tabla1[[#This Row],[ocupation total]]-Tabla1[[#This Row],[ocupacion hora]]</f>
        <v>14</v>
      </c>
    </row>
    <row r="240" spans="1:15" hidden="1" x14ac:dyDescent="0.25">
      <c r="A240">
        <v>920</v>
      </c>
      <c r="B240">
        <v>400</v>
      </c>
      <c r="C240" t="s">
        <v>60</v>
      </c>
      <c r="D240">
        <v>1</v>
      </c>
      <c r="E240" s="13">
        <v>42011</v>
      </c>
      <c r="F240" s="11">
        <v>44876.66883101852</v>
      </c>
      <c r="G240" t="s">
        <v>102</v>
      </c>
      <c r="H240">
        <v>12.5</v>
      </c>
      <c r="I240" t="s">
        <v>110</v>
      </c>
      <c r="J240" t="s">
        <v>139</v>
      </c>
      <c r="K240" t="s">
        <v>145</v>
      </c>
      <c r="L240">
        <v>12.5</v>
      </c>
      <c r="M240">
        <v>15</v>
      </c>
      <c r="N240">
        <v>1</v>
      </c>
      <c r="O240" s="19">
        <f>Tabla1[[#This Row],[ocupation total]]-Tabla1[[#This Row],[ocupacion hora]]</f>
        <v>14</v>
      </c>
    </row>
    <row r="241" spans="1:15" hidden="1" x14ac:dyDescent="0.25">
      <c r="A241">
        <v>3823</v>
      </c>
      <c r="B241">
        <v>1698</v>
      </c>
      <c r="C241" t="s">
        <v>40</v>
      </c>
      <c r="D241">
        <v>1</v>
      </c>
      <c r="E241" s="13">
        <v>42033</v>
      </c>
      <c r="F241" s="11">
        <v>44876.669710648152</v>
      </c>
      <c r="G241" t="s">
        <v>104</v>
      </c>
      <c r="H241">
        <v>20.75</v>
      </c>
      <c r="I241" t="s">
        <v>106</v>
      </c>
      <c r="J241" t="s">
        <v>138</v>
      </c>
      <c r="K241" t="s">
        <v>142</v>
      </c>
      <c r="L241">
        <v>20.75</v>
      </c>
      <c r="M241">
        <v>15</v>
      </c>
      <c r="N241">
        <v>1</v>
      </c>
      <c r="O241" s="19">
        <f>Tabla1[[#This Row],[ocupation total]]-Tabla1[[#This Row],[ocupacion hora]]</f>
        <v>14</v>
      </c>
    </row>
    <row r="242" spans="1:15" hidden="1" x14ac:dyDescent="0.25">
      <c r="A242">
        <v>26915</v>
      </c>
      <c r="B242">
        <v>11842</v>
      </c>
      <c r="C242" t="s">
        <v>79</v>
      </c>
      <c r="D242">
        <v>1</v>
      </c>
      <c r="E242" s="13">
        <v>42202</v>
      </c>
      <c r="F242" s="11">
        <v>44876.67082175926</v>
      </c>
      <c r="G242" t="s">
        <v>104</v>
      </c>
      <c r="H242">
        <v>20.75</v>
      </c>
      <c r="I242" t="s">
        <v>132</v>
      </c>
      <c r="J242" t="s">
        <v>141</v>
      </c>
      <c r="K242" t="s">
        <v>167</v>
      </c>
      <c r="L242">
        <v>20.75</v>
      </c>
      <c r="M242">
        <v>15</v>
      </c>
      <c r="N242">
        <v>1</v>
      </c>
      <c r="O242" s="19">
        <f>Tabla1[[#This Row],[ocupation total]]-Tabla1[[#This Row],[ocupacion hora]]</f>
        <v>14</v>
      </c>
    </row>
    <row r="243" spans="1:15" hidden="1" x14ac:dyDescent="0.25">
      <c r="A243">
        <v>25832</v>
      </c>
      <c r="B243">
        <v>11368</v>
      </c>
      <c r="C243" t="s">
        <v>82</v>
      </c>
      <c r="D243">
        <v>1</v>
      </c>
      <c r="E243" s="13">
        <v>42194</v>
      </c>
      <c r="F243" s="11">
        <v>44876.671319444453</v>
      </c>
      <c r="G243" t="s">
        <v>104</v>
      </c>
      <c r="H243">
        <v>20.25</v>
      </c>
      <c r="I243" t="s">
        <v>133</v>
      </c>
      <c r="J243" t="s">
        <v>140</v>
      </c>
      <c r="K243" t="s">
        <v>168</v>
      </c>
      <c r="L243">
        <v>20.25</v>
      </c>
      <c r="M243">
        <v>15</v>
      </c>
      <c r="N243">
        <v>1</v>
      </c>
      <c r="O243" s="19">
        <f>Tabla1[[#This Row],[ocupation total]]-Tabla1[[#This Row],[ocupacion hora]]</f>
        <v>14</v>
      </c>
    </row>
    <row r="244" spans="1:15" hidden="1" x14ac:dyDescent="0.25">
      <c r="A244">
        <v>22908</v>
      </c>
      <c r="B244">
        <v>10077</v>
      </c>
      <c r="C244" t="s">
        <v>25</v>
      </c>
      <c r="D244">
        <v>1</v>
      </c>
      <c r="E244" s="13">
        <v>42173</v>
      </c>
      <c r="F244" s="11">
        <v>44876.673217592594</v>
      </c>
      <c r="G244" t="s">
        <v>104</v>
      </c>
      <c r="H244">
        <v>20.5</v>
      </c>
      <c r="I244" t="s">
        <v>117</v>
      </c>
      <c r="J244" t="s">
        <v>139</v>
      </c>
      <c r="K244" t="s">
        <v>152</v>
      </c>
      <c r="L244">
        <v>20.5</v>
      </c>
      <c r="M244">
        <v>15</v>
      </c>
      <c r="N244">
        <v>1</v>
      </c>
      <c r="O244" s="19">
        <f>Tabla1[[#This Row],[ocupation total]]-Tabla1[[#This Row],[ocupacion hora]]</f>
        <v>14</v>
      </c>
    </row>
    <row r="245" spans="1:15" hidden="1" x14ac:dyDescent="0.25">
      <c r="A245">
        <v>9870</v>
      </c>
      <c r="B245">
        <v>4319</v>
      </c>
      <c r="C245" t="s">
        <v>82</v>
      </c>
      <c r="D245">
        <v>1</v>
      </c>
      <c r="E245" s="13">
        <v>42077</v>
      </c>
      <c r="F245" s="11">
        <v>44876.674074074072</v>
      </c>
      <c r="G245" t="s">
        <v>104</v>
      </c>
      <c r="H245">
        <v>20.25</v>
      </c>
      <c r="I245" t="s">
        <v>133</v>
      </c>
      <c r="J245" t="s">
        <v>140</v>
      </c>
      <c r="K245" t="s">
        <v>168</v>
      </c>
      <c r="L245">
        <v>20.25</v>
      </c>
      <c r="M245">
        <v>15</v>
      </c>
      <c r="N245">
        <v>1</v>
      </c>
      <c r="O245" s="19">
        <f>Tabla1[[#This Row],[ocupation total]]-Tabla1[[#This Row],[ocupacion hora]]</f>
        <v>14</v>
      </c>
    </row>
    <row r="246" spans="1:15" hidden="1" x14ac:dyDescent="0.25">
      <c r="A246">
        <v>7033</v>
      </c>
      <c r="B246">
        <v>3101</v>
      </c>
      <c r="C246" t="s">
        <v>20</v>
      </c>
      <c r="D246">
        <v>1</v>
      </c>
      <c r="E246" s="13">
        <v>42056</v>
      </c>
      <c r="F246" s="11">
        <v>44876.675266203703</v>
      </c>
      <c r="G246" t="s">
        <v>104</v>
      </c>
      <c r="H246">
        <v>17.95</v>
      </c>
      <c r="I246" t="s">
        <v>114</v>
      </c>
      <c r="J246" t="s">
        <v>140</v>
      </c>
      <c r="K246" t="s">
        <v>149</v>
      </c>
      <c r="L246">
        <v>17.95</v>
      </c>
      <c r="M246">
        <v>15</v>
      </c>
      <c r="N246">
        <v>1</v>
      </c>
      <c r="O246" s="19">
        <f>Tabla1[[#This Row],[ocupation total]]-Tabla1[[#This Row],[ocupacion hora]]</f>
        <v>14</v>
      </c>
    </row>
    <row r="247" spans="1:15" hidden="1" x14ac:dyDescent="0.25">
      <c r="A247">
        <v>4234</v>
      </c>
      <c r="B247">
        <v>1880</v>
      </c>
      <c r="C247" t="s">
        <v>25</v>
      </c>
      <c r="D247">
        <v>1</v>
      </c>
      <c r="E247" s="13">
        <v>42036</v>
      </c>
      <c r="F247" s="11">
        <v>44876.677546296298</v>
      </c>
      <c r="G247" t="s">
        <v>104</v>
      </c>
      <c r="H247">
        <v>20.5</v>
      </c>
      <c r="I247" t="s">
        <v>117</v>
      </c>
      <c r="J247" t="s">
        <v>139</v>
      </c>
      <c r="K247" t="s">
        <v>152</v>
      </c>
      <c r="L247">
        <v>20.5</v>
      </c>
      <c r="M247">
        <v>15</v>
      </c>
      <c r="N247">
        <v>1</v>
      </c>
      <c r="O247" s="19">
        <f>Tabla1[[#This Row],[ocupation total]]-Tabla1[[#This Row],[ocupacion hora]]</f>
        <v>14</v>
      </c>
    </row>
    <row r="248" spans="1:15" hidden="1" x14ac:dyDescent="0.25">
      <c r="A248">
        <v>46229</v>
      </c>
      <c r="B248">
        <v>20302</v>
      </c>
      <c r="C248" t="s">
        <v>28</v>
      </c>
      <c r="D248">
        <v>1</v>
      </c>
      <c r="E248" s="13">
        <v>42349</v>
      </c>
      <c r="F248" s="11">
        <v>44876.678495370368</v>
      </c>
      <c r="G248" t="s">
        <v>104</v>
      </c>
      <c r="H248">
        <v>20.75</v>
      </c>
      <c r="I248" t="s">
        <v>119</v>
      </c>
      <c r="J248" t="s">
        <v>138</v>
      </c>
      <c r="K248" t="s">
        <v>154</v>
      </c>
      <c r="L248">
        <v>20.75</v>
      </c>
      <c r="M248">
        <v>15</v>
      </c>
      <c r="N248">
        <v>1</v>
      </c>
      <c r="O248" s="19">
        <f>Tabla1[[#This Row],[ocupation total]]-Tabla1[[#This Row],[ocupacion hora]]</f>
        <v>14</v>
      </c>
    </row>
    <row r="249" spans="1:15" hidden="1" x14ac:dyDescent="0.25">
      <c r="A249">
        <v>3181</v>
      </c>
      <c r="B249">
        <v>1410</v>
      </c>
      <c r="C249" t="s">
        <v>75</v>
      </c>
      <c r="D249">
        <v>1</v>
      </c>
      <c r="E249" s="13">
        <v>42028</v>
      </c>
      <c r="F249" s="11">
        <v>44876.678912037038</v>
      </c>
      <c r="G249" t="s">
        <v>103</v>
      </c>
      <c r="H249">
        <v>12.25</v>
      </c>
      <c r="I249" t="s">
        <v>120</v>
      </c>
      <c r="J249" t="s">
        <v>138</v>
      </c>
      <c r="K249" t="s">
        <v>155</v>
      </c>
      <c r="L249">
        <v>12.25</v>
      </c>
      <c r="M249">
        <v>15</v>
      </c>
      <c r="N249">
        <v>1</v>
      </c>
      <c r="O249" s="19">
        <f>Tabla1[[#This Row],[ocupation total]]-Tabla1[[#This Row],[ocupacion hora]]</f>
        <v>14</v>
      </c>
    </row>
    <row r="250" spans="1:15" hidden="1" x14ac:dyDescent="0.25">
      <c r="A250">
        <v>5384</v>
      </c>
      <c r="B250">
        <v>2379</v>
      </c>
      <c r="C250" t="s">
        <v>74</v>
      </c>
      <c r="D250">
        <v>1</v>
      </c>
      <c r="E250" s="13">
        <v>42044</v>
      </c>
      <c r="F250" s="11">
        <v>44876.679328703707</v>
      </c>
      <c r="G250" t="s">
        <v>103</v>
      </c>
      <c r="H250">
        <v>12</v>
      </c>
      <c r="I250" t="s">
        <v>117</v>
      </c>
      <c r="J250" t="s">
        <v>139</v>
      </c>
      <c r="K250" t="s">
        <v>152</v>
      </c>
      <c r="L250">
        <v>12</v>
      </c>
      <c r="M250">
        <v>15</v>
      </c>
      <c r="N250">
        <v>1</v>
      </c>
      <c r="O250" s="19">
        <f>Tabla1[[#This Row],[ocupation total]]-Tabla1[[#This Row],[ocupacion hora]]</f>
        <v>14</v>
      </c>
    </row>
    <row r="251" spans="1:15" hidden="1" x14ac:dyDescent="0.25">
      <c r="A251">
        <v>1591</v>
      </c>
      <c r="B251">
        <v>711</v>
      </c>
      <c r="C251" t="s">
        <v>85</v>
      </c>
      <c r="D251">
        <v>1</v>
      </c>
      <c r="E251" s="13">
        <v>42016</v>
      </c>
      <c r="F251" s="11">
        <v>44876.68136574074</v>
      </c>
      <c r="G251" t="s">
        <v>102</v>
      </c>
      <c r="H251">
        <v>16.75</v>
      </c>
      <c r="I251" t="s">
        <v>128</v>
      </c>
      <c r="J251" t="s">
        <v>141</v>
      </c>
      <c r="K251" t="s">
        <v>163</v>
      </c>
      <c r="L251">
        <v>16.75</v>
      </c>
      <c r="M251">
        <v>15</v>
      </c>
      <c r="N251">
        <v>1</v>
      </c>
      <c r="O251" s="19">
        <f>Tabla1[[#This Row],[ocupation total]]-Tabla1[[#This Row],[ocupacion hora]]</f>
        <v>14</v>
      </c>
    </row>
    <row r="252" spans="1:15" hidden="1" x14ac:dyDescent="0.25">
      <c r="A252">
        <v>5808</v>
      </c>
      <c r="B252">
        <v>2574</v>
      </c>
      <c r="C252" t="s">
        <v>26</v>
      </c>
      <c r="D252">
        <v>1</v>
      </c>
      <c r="E252" s="13">
        <v>42047</v>
      </c>
      <c r="F252" s="11">
        <v>44876.682314814818</v>
      </c>
      <c r="G252" t="s">
        <v>104</v>
      </c>
      <c r="H252">
        <v>20.75</v>
      </c>
      <c r="I252" t="s">
        <v>118</v>
      </c>
      <c r="J252" t="s">
        <v>141</v>
      </c>
      <c r="K252" t="s">
        <v>153</v>
      </c>
      <c r="L252">
        <v>20.75</v>
      </c>
      <c r="M252">
        <v>15</v>
      </c>
      <c r="N252">
        <v>1</v>
      </c>
      <c r="O252" s="19">
        <f>Tabla1[[#This Row],[ocupation total]]-Tabla1[[#This Row],[ocupacion hora]]</f>
        <v>14</v>
      </c>
    </row>
    <row r="253" spans="1:15" hidden="1" x14ac:dyDescent="0.25">
      <c r="A253">
        <v>11890</v>
      </c>
      <c r="B253">
        <v>5219</v>
      </c>
      <c r="C253" t="s">
        <v>78</v>
      </c>
      <c r="D253">
        <v>1</v>
      </c>
      <c r="E253" s="13">
        <v>42092</v>
      </c>
      <c r="F253" s="11">
        <v>44876.682847222219</v>
      </c>
      <c r="G253" t="s">
        <v>102</v>
      </c>
      <c r="H253">
        <v>14.5</v>
      </c>
      <c r="I253" t="s">
        <v>127</v>
      </c>
      <c r="J253" t="s">
        <v>139</v>
      </c>
      <c r="K253" t="s">
        <v>162</v>
      </c>
      <c r="L253">
        <v>14.5</v>
      </c>
      <c r="M253">
        <v>15</v>
      </c>
      <c r="N253">
        <v>1</v>
      </c>
      <c r="O253" s="19">
        <f>Tabla1[[#This Row],[ocupation total]]-Tabla1[[#This Row],[ocupacion hora]]</f>
        <v>14</v>
      </c>
    </row>
    <row r="254" spans="1:15" hidden="1" x14ac:dyDescent="0.25">
      <c r="A254">
        <v>7250</v>
      </c>
      <c r="B254">
        <v>3195</v>
      </c>
      <c r="C254" t="s">
        <v>85</v>
      </c>
      <c r="D254">
        <v>1</v>
      </c>
      <c r="E254" s="13">
        <v>42058</v>
      </c>
      <c r="F254" s="11">
        <v>44876.68346064815</v>
      </c>
      <c r="G254" t="s">
        <v>102</v>
      </c>
      <c r="H254">
        <v>16.75</v>
      </c>
      <c r="I254" t="s">
        <v>128</v>
      </c>
      <c r="J254" t="s">
        <v>141</v>
      </c>
      <c r="K254" t="s">
        <v>163</v>
      </c>
      <c r="L254">
        <v>16.75</v>
      </c>
      <c r="M254">
        <v>15</v>
      </c>
      <c r="N254">
        <v>1</v>
      </c>
      <c r="O254" s="19">
        <f>Tabla1[[#This Row],[ocupation total]]-Tabla1[[#This Row],[ocupacion hora]]</f>
        <v>14</v>
      </c>
    </row>
    <row r="255" spans="1:15" hidden="1" x14ac:dyDescent="0.25">
      <c r="A255">
        <v>44003</v>
      </c>
      <c r="B255">
        <v>19339</v>
      </c>
      <c r="C255" t="s">
        <v>13</v>
      </c>
      <c r="D255">
        <v>1</v>
      </c>
      <c r="E255" s="13">
        <v>42334</v>
      </c>
      <c r="F255" s="11">
        <v>44876.684629629628</v>
      </c>
      <c r="G255" t="s">
        <v>103</v>
      </c>
      <c r="H255">
        <v>10.5</v>
      </c>
      <c r="I255" t="s">
        <v>107</v>
      </c>
      <c r="J255" t="s">
        <v>139</v>
      </c>
      <c r="K255" t="s">
        <v>143</v>
      </c>
      <c r="L255">
        <v>10.5</v>
      </c>
      <c r="M255">
        <v>15</v>
      </c>
      <c r="N255">
        <v>1</v>
      </c>
      <c r="O255" s="19">
        <f>Tabla1[[#This Row],[ocupation total]]-Tabla1[[#This Row],[ocupacion hora]]</f>
        <v>14</v>
      </c>
    </row>
    <row r="256" spans="1:15" hidden="1" x14ac:dyDescent="0.25">
      <c r="A256">
        <v>32899</v>
      </c>
      <c r="B256">
        <v>14543</v>
      </c>
      <c r="C256" t="s">
        <v>58</v>
      </c>
      <c r="D256">
        <v>1</v>
      </c>
      <c r="E256" s="13">
        <v>42247</v>
      </c>
      <c r="F256" s="11">
        <v>44876.685555555552</v>
      </c>
      <c r="G256" t="s">
        <v>104</v>
      </c>
      <c r="H256">
        <v>20.25</v>
      </c>
      <c r="I256" t="s">
        <v>135</v>
      </c>
      <c r="J256" t="s">
        <v>140</v>
      </c>
      <c r="K256" t="s">
        <v>170</v>
      </c>
      <c r="L256">
        <v>20.25</v>
      </c>
      <c r="M256">
        <v>15</v>
      </c>
      <c r="N256">
        <v>1</v>
      </c>
      <c r="O256" s="19">
        <f>Tabla1[[#This Row],[ocupation total]]-Tabla1[[#This Row],[ocupacion hora]]</f>
        <v>14</v>
      </c>
    </row>
    <row r="257" spans="1:15" hidden="1" x14ac:dyDescent="0.25">
      <c r="A257">
        <v>42661</v>
      </c>
      <c r="B257">
        <v>18760</v>
      </c>
      <c r="C257" t="s">
        <v>39</v>
      </c>
      <c r="D257">
        <v>1</v>
      </c>
      <c r="E257" s="13">
        <v>42324</v>
      </c>
      <c r="F257" s="11">
        <v>44876.685578703713</v>
      </c>
      <c r="G257" t="s">
        <v>102</v>
      </c>
      <c r="H257">
        <v>16.5</v>
      </c>
      <c r="I257" t="s">
        <v>119</v>
      </c>
      <c r="J257" t="s">
        <v>138</v>
      </c>
      <c r="K257" t="s">
        <v>154</v>
      </c>
      <c r="L257">
        <v>16.5</v>
      </c>
      <c r="M257">
        <v>15</v>
      </c>
      <c r="N257">
        <v>1</v>
      </c>
      <c r="O257" s="19">
        <f>Tabla1[[#This Row],[ocupation total]]-Tabla1[[#This Row],[ocupacion hora]]</f>
        <v>14</v>
      </c>
    </row>
    <row r="258" spans="1:15" hidden="1" x14ac:dyDescent="0.25">
      <c r="A258">
        <v>41430</v>
      </c>
      <c r="B258">
        <v>18237</v>
      </c>
      <c r="C258" t="s">
        <v>26</v>
      </c>
      <c r="D258">
        <v>1</v>
      </c>
      <c r="E258" s="13">
        <v>42315</v>
      </c>
      <c r="F258" s="11">
        <v>44876.685937499999</v>
      </c>
      <c r="G258" t="s">
        <v>104</v>
      </c>
      <c r="H258">
        <v>20.75</v>
      </c>
      <c r="I258" t="s">
        <v>118</v>
      </c>
      <c r="J258" t="s">
        <v>141</v>
      </c>
      <c r="K258" t="s">
        <v>153</v>
      </c>
      <c r="L258">
        <v>20.75</v>
      </c>
      <c r="M258">
        <v>15</v>
      </c>
      <c r="N258">
        <v>1</v>
      </c>
      <c r="O258" s="19">
        <f>Tabla1[[#This Row],[ocupation total]]-Tabla1[[#This Row],[ocupacion hora]]</f>
        <v>14</v>
      </c>
    </row>
    <row r="259" spans="1:15" hidden="1" x14ac:dyDescent="0.25">
      <c r="A259">
        <v>35121</v>
      </c>
      <c r="B259">
        <v>15506</v>
      </c>
      <c r="C259" t="s">
        <v>86</v>
      </c>
      <c r="D259">
        <v>1</v>
      </c>
      <c r="E259" s="13">
        <v>42263</v>
      </c>
      <c r="F259" s="11">
        <v>44876.687291666669</v>
      </c>
      <c r="G259" t="s">
        <v>102</v>
      </c>
      <c r="H259">
        <v>14.75</v>
      </c>
      <c r="I259" t="s">
        <v>114</v>
      </c>
      <c r="J259" t="s">
        <v>140</v>
      </c>
      <c r="K259" t="s">
        <v>149</v>
      </c>
      <c r="L259">
        <v>14.75</v>
      </c>
      <c r="M259">
        <v>15</v>
      </c>
      <c r="N259">
        <v>1</v>
      </c>
      <c r="O259" s="19">
        <f>Tabla1[[#This Row],[ocupation total]]-Tabla1[[#This Row],[ocupacion hora]]</f>
        <v>14</v>
      </c>
    </row>
    <row r="260" spans="1:15" hidden="1" x14ac:dyDescent="0.25">
      <c r="A260">
        <v>16220</v>
      </c>
      <c r="B260">
        <v>7137</v>
      </c>
      <c r="C260" t="s">
        <v>53</v>
      </c>
      <c r="D260">
        <v>1</v>
      </c>
      <c r="E260" s="13">
        <v>42124</v>
      </c>
      <c r="F260" s="11">
        <v>44876.690439814818</v>
      </c>
      <c r="G260" t="s">
        <v>103</v>
      </c>
      <c r="H260">
        <v>9.75</v>
      </c>
      <c r="I260" t="s">
        <v>110</v>
      </c>
      <c r="J260" t="s">
        <v>139</v>
      </c>
      <c r="K260" t="s">
        <v>145</v>
      </c>
      <c r="L260">
        <v>9.75</v>
      </c>
      <c r="M260">
        <v>15</v>
      </c>
      <c r="N260">
        <v>1</v>
      </c>
      <c r="O260" s="19">
        <f>Tabla1[[#This Row],[ocupation total]]-Tabla1[[#This Row],[ocupacion hora]]</f>
        <v>14</v>
      </c>
    </row>
    <row r="261" spans="1:15" hidden="1" x14ac:dyDescent="0.25">
      <c r="A261">
        <v>42908</v>
      </c>
      <c r="B261">
        <v>18865</v>
      </c>
      <c r="C261" t="s">
        <v>75</v>
      </c>
      <c r="D261">
        <v>1</v>
      </c>
      <c r="E261" s="13">
        <v>42326</v>
      </c>
      <c r="F261" s="11">
        <v>44876.693090277768</v>
      </c>
      <c r="G261" t="s">
        <v>103</v>
      </c>
      <c r="H261">
        <v>12.25</v>
      </c>
      <c r="I261" t="s">
        <v>120</v>
      </c>
      <c r="J261" t="s">
        <v>138</v>
      </c>
      <c r="K261" t="s">
        <v>155</v>
      </c>
      <c r="L261">
        <v>12.25</v>
      </c>
      <c r="M261">
        <v>15</v>
      </c>
      <c r="N261">
        <v>1</v>
      </c>
      <c r="O261" s="19">
        <f>Tabla1[[#This Row],[ocupation total]]-Tabla1[[#This Row],[ocupacion hora]]</f>
        <v>14</v>
      </c>
    </row>
    <row r="262" spans="1:15" hidden="1" x14ac:dyDescent="0.25">
      <c r="A262">
        <v>3462</v>
      </c>
      <c r="B262">
        <v>1535</v>
      </c>
      <c r="C262" t="s">
        <v>20</v>
      </c>
      <c r="D262">
        <v>1</v>
      </c>
      <c r="E262" s="13">
        <v>42030</v>
      </c>
      <c r="F262" s="11">
        <v>44876.693298611113</v>
      </c>
      <c r="G262" t="s">
        <v>104</v>
      </c>
      <c r="H262">
        <v>17.95</v>
      </c>
      <c r="I262" t="s">
        <v>114</v>
      </c>
      <c r="J262" t="s">
        <v>140</v>
      </c>
      <c r="K262" t="s">
        <v>149</v>
      </c>
      <c r="L262">
        <v>17.95</v>
      </c>
      <c r="M262">
        <v>15</v>
      </c>
      <c r="N262">
        <v>1</v>
      </c>
      <c r="O262" s="19">
        <f>Tabla1[[#This Row],[ocupation total]]-Tabla1[[#This Row],[ocupacion hora]]</f>
        <v>14</v>
      </c>
    </row>
    <row r="263" spans="1:15" hidden="1" x14ac:dyDescent="0.25">
      <c r="A263">
        <v>17749</v>
      </c>
      <c r="B263">
        <v>7790</v>
      </c>
      <c r="C263" t="s">
        <v>32</v>
      </c>
      <c r="D263">
        <v>1</v>
      </c>
      <c r="E263" s="13">
        <v>42135</v>
      </c>
      <c r="F263" s="11">
        <v>44876.69358796296</v>
      </c>
      <c r="G263" t="s">
        <v>104</v>
      </c>
      <c r="H263">
        <v>20.75</v>
      </c>
      <c r="I263" t="s">
        <v>123</v>
      </c>
      <c r="J263" t="s">
        <v>138</v>
      </c>
      <c r="K263" t="s">
        <v>158</v>
      </c>
      <c r="L263">
        <v>20.75</v>
      </c>
      <c r="M263">
        <v>15</v>
      </c>
      <c r="N263">
        <v>1</v>
      </c>
      <c r="O263" s="19">
        <f>Tabla1[[#This Row],[ocupation total]]-Tabla1[[#This Row],[ocupacion hora]]</f>
        <v>14</v>
      </c>
    </row>
    <row r="264" spans="1:15" hidden="1" x14ac:dyDescent="0.25">
      <c r="A264">
        <v>16374</v>
      </c>
      <c r="B264">
        <v>7208</v>
      </c>
      <c r="C264" t="s">
        <v>85</v>
      </c>
      <c r="D264">
        <v>1</v>
      </c>
      <c r="E264" s="13">
        <v>42125</v>
      </c>
      <c r="F264" s="11">
        <v>44876.695034722223</v>
      </c>
      <c r="G264" t="s">
        <v>102</v>
      </c>
      <c r="H264">
        <v>16.75</v>
      </c>
      <c r="I264" t="s">
        <v>128</v>
      </c>
      <c r="J264" t="s">
        <v>141</v>
      </c>
      <c r="K264" t="s">
        <v>163</v>
      </c>
      <c r="L264">
        <v>16.75</v>
      </c>
      <c r="M264">
        <v>15</v>
      </c>
      <c r="N264">
        <v>1</v>
      </c>
      <c r="O264" s="19">
        <f>Tabla1[[#This Row],[ocupation total]]-Tabla1[[#This Row],[ocupacion hora]]</f>
        <v>14</v>
      </c>
    </row>
    <row r="265" spans="1:15" hidden="1" x14ac:dyDescent="0.25">
      <c r="A265">
        <v>47710</v>
      </c>
      <c r="B265">
        <v>20974</v>
      </c>
      <c r="C265" t="s">
        <v>76</v>
      </c>
      <c r="D265">
        <v>1</v>
      </c>
      <c r="E265" s="13">
        <v>42360</v>
      </c>
      <c r="F265" s="11">
        <v>44876.6953587963</v>
      </c>
      <c r="G265" t="s">
        <v>102</v>
      </c>
      <c r="H265">
        <v>16</v>
      </c>
      <c r="I265" t="s">
        <v>129</v>
      </c>
      <c r="J265" t="s">
        <v>140</v>
      </c>
      <c r="K265" t="s">
        <v>164</v>
      </c>
      <c r="L265">
        <v>16</v>
      </c>
      <c r="M265">
        <v>15</v>
      </c>
      <c r="N265">
        <v>1</v>
      </c>
      <c r="O265" s="19">
        <f>Tabla1[[#This Row],[ocupation total]]-Tabla1[[#This Row],[ocupacion hora]]</f>
        <v>14</v>
      </c>
    </row>
    <row r="266" spans="1:15" hidden="1" x14ac:dyDescent="0.25">
      <c r="A266">
        <v>35253</v>
      </c>
      <c r="B266">
        <v>15566</v>
      </c>
      <c r="C266" t="s">
        <v>19</v>
      </c>
      <c r="D266">
        <v>1</v>
      </c>
      <c r="E266" s="13">
        <v>42264</v>
      </c>
      <c r="F266" s="11">
        <v>44876.695717592593</v>
      </c>
      <c r="G266" t="s">
        <v>102</v>
      </c>
      <c r="H266">
        <v>16.75</v>
      </c>
      <c r="I266" t="s">
        <v>113</v>
      </c>
      <c r="J266" t="s">
        <v>141</v>
      </c>
      <c r="K266" t="s">
        <v>148</v>
      </c>
      <c r="L266">
        <v>16.75</v>
      </c>
      <c r="M266">
        <v>15</v>
      </c>
      <c r="N266">
        <v>1</v>
      </c>
      <c r="O266" s="19">
        <f>Tabla1[[#This Row],[ocupation total]]-Tabla1[[#This Row],[ocupacion hora]]</f>
        <v>14</v>
      </c>
    </row>
    <row r="267" spans="1:15" hidden="1" x14ac:dyDescent="0.25">
      <c r="A267">
        <v>20812</v>
      </c>
      <c r="B267">
        <v>9130</v>
      </c>
      <c r="C267" t="s">
        <v>26</v>
      </c>
      <c r="D267">
        <v>1</v>
      </c>
      <c r="E267" s="13">
        <v>42157</v>
      </c>
      <c r="F267" s="11">
        <v>44876.697152777779</v>
      </c>
      <c r="G267" t="s">
        <v>104</v>
      </c>
      <c r="H267">
        <v>20.75</v>
      </c>
      <c r="I267" t="s">
        <v>118</v>
      </c>
      <c r="J267" t="s">
        <v>141</v>
      </c>
      <c r="K267" t="s">
        <v>153</v>
      </c>
      <c r="L267">
        <v>20.75</v>
      </c>
      <c r="M267">
        <v>15</v>
      </c>
      <c r="N267">
        <v>1</v>
      </c>
      <c r="O267" s="19">
        <f>Tabla1[[#This Row],[ocupation total]]-Tabla1[[#This Row],[ocupacion hora]]</f>
        <v>14</v>
      </c>
    </row>
    <row r="268" spans="1:15" hidden="1" x14ac:dyDescent="0.25">
      <c r="A268">
        <v>18524</v>
      </c>
      <c r="B268">
        <v>8131</v>
      </c>
      <c r="C268" t="s">
        <v>70</v>
      </c>
      <c r="D268">
        <v>1</v>
      </c>
      <c r="E268" s="13">
        <v>42140</v>
      </c>
      <c r="F268" s="11">
        <v>44876.697569444441</v>
      </c>
      <c r="G268" t="s">
        <v>103</v>
      </c>
      <c r="H268">
        <v>12.75</v>
      </c>
      <c r="I268" t="s">
        <v>118</v>
      </c>
      <c r="J268" t="s">
        <v>141</v>
      </c>
      <c r="K268" t="s">
        <v>153</v>
      </c>
      <c r="L268">
        <v>12.75</v>
      </c>
      <c r="M268">
        <v>15</v>
      </c>
      <c r="N268">
        <v>1</v>
      </c>
      <c r="O268" s="19">
        <f>Tabla1[[#This Row],[ocupation total]]-Tabla1[[#This Row],[ocupacion hora]]</f>
        <v>14</v>
      </c>
    </row>
    <row r="269" spans="1:15" hidden="1" x14ac:dyDescent="0.25">
      <c r="A269">
        <v>43697</v>
      </c>
      <c r="B269">
        <v>19208</v>
      </c>
      <c r="C269" t="s">
        <v>80</v>
      </c>
      <c r="D269">
        <v>1</v>
      </c>
      <c r="E269" s="13">
        <v>42332</v>
      </c>
      <c r="F269" s="11">
        <v>44876.699872685182</v>
      </c>
      <c r="G269" t="s">
        <v>103</v>
      </c>
      <c r="H269">
        <v>12.5</v>
      </c>
      <c r="I269" t="s">
        <v>106</v>
      </c>
      <c r="J269" t="s">
        <v>138</v>
      </c>
      <c r="K269" t="s">
        <v>142</v>
      </c>
      <c r="L269">
        <v>12.5</v>
      </c>
      <c r="M269">
        <v>15</v>
      </c>
      <c r="N269">
        <v>1</v>
      </c>
      <c r="O269" s="19">
        <f>Tabla1[[#This Row],[ocupation total]]-Tabla1[[#This Row],[ocupacion hora]]</f>
        <v>14</v>
      </c>
    </row>
    <row r="270" spans="1:15" hidden="1" x14ac:dyDescent="0.25">
      <c r="A270">
        <v>17609</v>
      </c>
      <c r="B270">
        <v>7730</v>
      </c>
      <c r="C270" t="s">
        <v>21</v>
      </c>
      <c r="D270">
        <v>1</v>
      </c>
      <c r="E270" s="13">
        <v>42134</v>
      </c>
      <c r="F270" s="11">
        <v>44876.70212962963</v>
      </c>
      <c r="G270" t="s">
        <v>102</v>
      </c>
      <c r="H270">
        <v>16.75</v>
      </c>
      <c r="I270" t="s">
        <v>115</v>
      </c>
      <c r="J270" t="s">
        <v>141</v>
      </c>
      <c r="K270" t="s">
        <v>150</v>
      </c>
      <c r="L270">
        <v>16.75</v>
      </c>
      <c r="M270">
        <v>15</v>
      </c>
      <c r="N270">
        <v>1</v>
      </c>
      <c r="O270" s="19">
        <f>Tabla1[[#This Row],[ocupation total]]-Tabla1[[#This Row],[ocupacion hora]]</f>
        <v>14</v>
      </c>
    </row>
    <row r="271" spans="1:15" hidden="1" x14ac:dyDescent="0.25">
      <c r="A271">
        <v>3465</v>
      </c>
      <c r="B271">
        <v>1536</v>
      </c>
      <c r="C271" t="s">
        <v>14</v>
      </c>
      <c r="D271">
        <v>1</v>
      </c>
      <c r="E271" s="13">
        <v>42030</v>
      </c>
      <c r="F271" s="11">
        <v>44876.702905092592</v>
      </c>
      <c r="G271" t="s">
        <v>102</v>
      </c>
      <c r="H271">
        <v>16.25</v>
      </c>
      <c r="I271" t="s">
        <v>108</v>
      </c>
      <c r="J271" t="s">
        <v>138</v>
      </c>
      <c r="K271" t="s">
        <v>173</v>
      </c>
      <c r="L271">
        <v>16.25</v>
      </c>
      <c r="M271">
        <v>15</v>
      </c>
      <c r="N271">
        <v>1</v>
      </c>
      <c r="O271" s="19">
        <f>Tabla1[[#This Row],[ocupation total]]-Tabla1[[#This Row],[ocupacion hora]]</f>
        <v>14</v>
      </c>
    </row>
    <row r="272" spans="1:15" hidden="1" x14ac:dyDescent="0.25">
      <c r="A272">
        <v>19142</v>
      </c>
      <c r="B272">
        <v>8412</v>
      </c>
      <c r="C272" t="s">
        <v>79</v>
      </c>
      <c r="D272">
        <v>1</v>
      </c>
      <c r="E272" s="13">
        <v>42145</v>
      </c>
      <c r="F272" s="11">
        <v>44876.705300925933</v>
      </c>
      <c r="G272" t="s">
        <v>104</v>
      </c>
      <c r="H272">
        <v>20.75</v>
      </c>
      <c r="I272" t="s">
        <v>132</v>
      </c>
      <c r="J272" t="s">
        <v>141</v>
      </c>
      <c r="K272" t="s">
        <v>167</v>
      </c>
      <c r="L272">
        <v>20.75</v>
      </c>
      <c r="M272">
        <v>15</v>
      </c>
      <c r="N272">
        <v>1</v>
      </c>
      <c r="O272" s="19">
        <f>Tabla1[[#This Row],[ocupation total]]-Tabla1[[#This Row],[ocupacion hora]]</f>
        <v>14</v>
      </c>
    </row>
    <row r="273" spans="1:15" hidden="1" x14ac:dyDescent="0.25">
      <c r="A273">
        <v>6052</v>
      </c>
      <c r="B273">
        <v>2683</v>
      </c>
      <c r="C273" t="s">
        <v>53</v>
      </c>
      <c r="D273">
        <v>1</v>
      </c>
      <c r="E273" s="13">
        <v>42049</v>
      </c>
      <c r="F273" s="11">
        <v>44876.705960648149</v>
      </c>
      <c r="G273" t="s">
        <v>103</v>
      </c>
      <c r="H273">
        <v>9.75</v>
      </c>
      <c r="I273" t="s">
        <v>110</v>
      </c>
      <c r="J273" t="s">
        <v>139</v>
      </c>
      <c r="K273" t="s">
        <v>145</v>
      </c>
      <c r="L273">
        <v>9.75</v>
      </c>
      <c r="M273">
        <v>15</v>
      </c>
      <c r="N273">
        <v>1</v>
      </c>
      <c r="O273" s="19">
        <f>Tabla1[[#This Row],[ocupation total]]-Tabla1[[#This Row],[ocupacion hora]]</f>
        <v>14</v>
      </c>
    </row>
    <row r="274" spans="1:15" hidden="1" x14ac:dyDescent="0.25">
      <c r="A274">
        <v>30564</v>
      </c>
      <c r="B274">
        <v>13493</v>
      </c>
      <c r="C274" t="s">
        <v>23</v>
      </c>
      <c r="D274">
        <v>1</v>
      </c>
      <c r="E274" s="13">
        <v>42229</v>
      </c>
      <c r="F274" s="11">
        <v>44876.706712962958</v>
      </c>
      <c r="G274" t="s">
        <v>104</v>
      </c>
      <c r="H274">
        <v>20.75</v>
      </c>
      <c r="I274" t="s">
        <v>115</v>
      </c>
      <c r="J274" t="s">
        <v>141</v>
      </c>
      <c r="K274" t="s">
        <v>150</v>
      </c>
      <c r="L274">
        <v>20.75</v>
      </c>
      <c r="M274">
        <v>15</v>
      </c>
      <c r="N274">
        <v>1</v>
      </c>
      <c r="O274" s="19">
        <f>Tabla1[[#This Row],[ocupation total]]-Tabla1[[#This Row],[ocupacion hora]]</f>
        <v>14</v>
      </c>
    </row>
    <row r="275" spans="1:15" hidden="1" x14ac:dyDescent="0.25">
      <c r="A275">
        <v>41446</v>
      </c>
      <c r="B275">
        <v>18243</v>
      </c>
      <c r="C275" t="s">
        <v>64</v>
      </c>
      <c r="D275">
        <v>1</v>
      </c>
      <c r="E275" s="13">
        <v>42315</v>
      </c>
      <c r="F275" s="11">
        <v>44876.706712962958</v>
      </c>
      <c r="G275" t="s">
        <v>102</v>
      </c>
      <c r="H275">
        <v>16</v>
      </c>
      <c r="I275" t="s">
        <v>135</v>
      </c>
      <c r="J275" t="s">
        <v>140</v>
      </c>
      <c r="K275" t="s">
        <v>170</v>
      </c>
      <c r="L275">
        <v>16</v>
      </c>
      <c r="M275">
        <v>15</v>
      </c>
      <c r="N275">
        <v>1</v>
      </c>
      <c r="O275" s="19">
        <f>Tabla1[[#This Row],[ocupation total]]-Tabla1[[#This Row],[ocupacion hora]]</f>
        <v>14</v>
      </c>
    </row>
    <row r="276" spans="1:15" hidden="1" x14ac:dyDescent="0.25">
      <c r="A276">
        <v>47321</v>
      </c>
      <c r="B276">
        <v>20795</v>
      </c>
      <c r="C276" t="s">
        <v>33</v>
      </c>
      <c r="D276">
        <v>1</v>
      </c>
      <c r="E276" s="13">
        <v>42357</v>
      </c>
      <c r="F276" s="11">
        <v>44876.708692129629</v>
      </c>
      <c r="G276" t="s">
        <v>103</v>
      </c>
      <c r="H276">
        <v>12.25</v>
      </c>
      <c r="I276" t="s">
        <v>108</v>
      </c>
      <c r="J276" t="s">
        <v>138</v>
      </c>
      <c r="K276" t="s">
        <v>173</v>
      </c>
      <c r="L276">
        <v>12.25</v>
      </c>
      <c r="M276">
        <v>15</v>
      </c>
      <c r="N276">
        <v>1</v>
      </c>
      <c r="O276" s="19">
        <f>Tabla1[[#This Row],[ocupation total]]-Tabla1[[#This Row],[ocupacion hora]]</f>
        <v>14</v>
      </c>
    </row>
    <row r="277" spans="1:15" hidden="1" x14ac:dyDescent="0.25">
      <c r="A277">
        <v>17168</v>
      </c>
      <c r="B277">
        <v>7553</v>
      </c>
      <c r="C277" t="s">
        <v>86</v>
      </c>
      <c r="D277">
        <v>1</v>
      </c>
      <c r="E277" s="13">
        <v>42131</v>
      </c>
      <c r="F277" s="11">
        <v>44876.710694444453</v>
      </c>
      <c r="G277" t="s">
        <v>102</v>
      </c>
      <c r="H277">
        <v>14.75</v>
      </c>
      <c r="I277" t="s">
        <v>114</v>
      </c>
      <c r="J277" t="s">
        <v>140</v>
      </c>
      <c r="K277" t="s">
        <v>149</v>
      </c>
      <c r="L277">
        <v>14.75</v>
      </c>
      <c r="M277">
        <v>15</v>
      </c>
      <c r="N277">
        <v>1</v>
      </c>
      <c r="O277" s="19">
        <f>Tabla1[[#This Row],[ocupation total]]-Tabla1[[#This Row],[ocupacion hora]]</f>
        <v>14</v>
      </c>
    </row>
    <row r="278" spans="1:15" hidden="1" x14ac:dyDescent="0.25">
      <c r="A278">
        <v>2658</v>
      </c>
      <c r="B278">
        <v>1175</v>
      </c>
      <c r="C278" t="s">
        <v>74</v>
      </c>
      <c r="D278">
        <v>1</v>
      </c>
      <c r="E278" s="13">
        <v>42024</v>
      </c>
      <c r="F278" s="11">
        <v>44876.711967592593</v>
      </c>
      <c r="G278" t="s">
        <v>103</v>
      </c>
      <c r="H278">
        <v>12</v>
      </c>
      <c r="I278" t="s">
        <v>117</v>
      </c>
      <c r="J278" t="s">
        <v>139</v>
      </c>
      <c r="K278" t="s">
        <v>152</v>
      </c>
      <c r="L278">
        <v>12</v>
      </c>
      <c r="M278">
        <v>15</v>
      </c>
      <c r="N278">
        <v>1</v>
      </c>
      <c r="O278" s="19">
        <f>Tabla1[[#This Row],[ocupation total]]-Tabla1[[#This Row],[ocupacion hora]]</f>
        <v>14</v>
      </c>
    </row>
    <row r="279" spans="1:15" hidden="1" x14ac:dyDescent="0.25">
      <c r="A279">
        <v>7536</v>
      </c>
      <c r="B279">
        <v>3319</v>
      </c>
      <c r="C279" t="s">
        <v>14</v>
      </c>
      <c r="D279">
        <v>1</v>
      </c>
      <c r="E279" s="13">
        <v>42060</v>
      </c>
      <c r="F279" s="11">
        <v>44876.712118055562</v>
      </c>
      <c r="G279" t="s">
        <v>102</v>
      </c>
      <c r="H279">
        <v>16.25</v>
      </c>
      <c r="I279" t="s">
        <v>108</v>
      </c>
      <c r="J279" t="s">
        <v>138</v>
      </c>
      <c r="K279" t="s">
        <v>173</v>
      </c>
      <c r="L279">
        <v>16.25</v>
      </c>
      <c r="M279">
        <v>15</v>
      </c>
      <c r="N279">
        <v>1</v>
      </c>
      <c r="O279" s="19">
        <f>Tabla1[[#This Row],[ocupation total]]-Tabla1[[#This Row],[ocupacion hora]]</f>
        <v>14</v>
      </c>
    </row>
    <row r="280" spans="1:15" hidden="1" x14ac:dyDescent="0.25">
      <c r="A280">
        <v>1993</v>
      </c>
      <c r="B280">
        <v>886</v>
      </c>
      <c r="C280" t="s">
        <v>42</v>
      </c>
      <c r="D280">
        <v>1</v>
      </c>
      <c r="E280" s="13">
        <v>42019</v>
      </c>
      <c r="F280" s="11">
        <v>44876.712210648147</v>
      </c>
      <c r="G280" t="s">
        <v>104</v>
      </c>
      <c r="H280">
        <v>20.25</v>
      </c>
      <c r="I280" t="s">
        <v>129</v>
      </c>
      <c r="J280" t="s">
        <v>140</v>
      </c>
      <c r="K280" t="s">
        <v>164</v>
      </c>
      <c r="L280">
        <v>20.25</v>
      </c>
      <c r="M280">
        <v>15</v>
      </c>
      <c r="N280">
        <v>1</v>
      </c>
      <c r="O280" s="19">
        <f>Tabla1[[#This Row],[ocupation total]]-Tabla1[[#This Row],[ocupacion hora]]</f>
        <v>14</v>
      </c>
    </row>
    <row r="281" spans="1:15" hidden="1" x14ac:dyDescent="0.25">
      <c r="A281">
        <v>11200</v>
      </c>
      <c r="B281">
        <v>4914</v>
      </c>
      <c r="C281" t="s">
        <v>56</v>
      </c>
      <c r="D281">
        <v>1</v>
      </c>
      <c r="E281" s="13">
        <v>42087</v>
      </c>
      <c r="F281" s="11">
        <v>44876.713761574072</v>
      </c>
      <c r="G281" t="s">
        <v>105</v>
      </c>
      <c r="H281">
        <v>25.5</v>
      </c>
      <c r="I281" t="s">
        <v>134</v>
      </c>
      <c r="J281" t="s">
        <v>139</v>
      </c>
      <c r="K281" t="s">
        <v>169</v>
      </c>
      <c r="L281">
        <v>25.5</v>
      </c>
      <c r="M281">
        <v>15</v>
      </c>
      <c r="N281">
        <v>1</v>
      </c>
      <c r="O281" s="19">
        <f>Tabla1[[#This Row],[ocupation total]]-Tabla1[[#This Row],[ocupacion hora]]</f>
        <v>14</v>
      </c>
    </row>
    <row r="282" spans="1:15" s="20" customFormat="1" hidden="1" x14ac:dyDescent="0.25">
      <c r="A282" s="20">
        <v>44465</v>
      </c>
      <c r="B282" s="20">
        <v>19542</v>
      </c>
      <c r="C282" s="20" t="s">
        <v>50</v>
      </c>
      <c r="D282" s="20">
        <v>1</v>
      </c>
      <c r="E282" s="21">
        <v>42336</v>
      </c>
      <c r="F282" s="22">
        <v>44876.715370370373</v>
      </c>
      <c r="G282" s="20" t="s">
        <v>102</v>
      </c>
      <c r="H282" s="20">
        <v>13.25</v>
      </c>
      <c r="I282" s="20" t="s">
        <v>107</v>
      </c>
      <c r="J282" s="20" t="s">
        <v>139</v>
      </c>
      <c r="K282" s="20" t="s">
        <v>143</v>
      </c>
      <c r="L282" s="20">
        <v>13.25</v>
      </c>
      <c r="M282" s="20">
        <v>15</v>
      </c>
      <c r="N282" s="20">
        <v>1</v>
      </c>
      <c r="O282" s="23">
        <f>Tabla1[[#This Row],[ocupation total]]-Tabla1[[#This Row],[ocupacion hora]]</f>
        <v>14</v>
      </c>
    </row>
    <row r="283" spans="1:15" hidden="1" x14ac:dyDescent="0.25">
      <c r="A283">
        <v>11460</v>
      </c>
      <c r="B283">
        <v>5036</v>
      </c>
      <c r="C283" t="s">
        <v>36</v>
      </c>
      <c r="D283">
        <v>1</v>
      </c>
      <c r="E283" s="13">
        <v>42089</v>
      </c>
      <c r="F283" s="11">
        <v>44876.715370370373</v>
      </c>
      <c r="G283" t="s">
        <v>104</v>
      </c>
      <c r="H283">
        <v>18.5</v>
      </c>
      <c r="I283" t="s">
        <v>125</v>
      </c>
      <c r="J283" t="s">
        <v>140</v>
      </c>
      <c r="K283" t="s">
        <v>160</v>
      </c>
      <c r="L283">
        <v>18.5</v>
      </c>
      <c r="M283">
        <v>15</v>
      </c>
      <c r="N283">
        <v>1</v>
      </c>
      <c r="O283" s="19">
        <f>Tabla1[[#This Row],[ocupation total]]-Tabla1[[#This Row],[ocupacion hora]]</f>
        <v>14</v>
      </c>
    </row>
    <row r="284" spans="1:15" s="18" customFormat="1" hidden="1" x14ac:dyDescent="0.25">
      <c r="A284" s="18">
        <v>44466</v>
      </c>
      <c r="B284" s="18">
        <v>19542</v>
      </c>
      <c r="C284" s="18" t="s">
        <v>76</v>
      </c>
      <c r="D284" s="18">
        <v>1</v>
      </c>
      <c r="E284" s="24">
        <v>42336</v>
      </c>
      <c r="F284" s="25">
        <v>44876.715370370373</v>
      </c>
      <c r="G284" s="18" t="s">
        <v>102</v>
      </c>
      <c r="H284" s="18">
        <v>16</v>
      </c>
      <c r="I284" s="18" t="s">
        <v>129</v>
      </c>
      <c r="J284" s="18" t="s">
        <v>140</v>
      </c>
      <c r="K284" s="18" t="s">
        <v>164</v>
      </c>
      <c r="L284" s="18">
        <v>16</v>
      </c>
      <c r="O284" s="26"/>
    </row>
    <row r="285" spans="1:15" hidden="1" x14ac:dyDescent="0.25">
      <c r="A285">
        <v>43191</v>
      </c>
      <c r="B285">
        <v>18986</v>
      </c>
      <c r="C285" t="s">
        <v>22</v>
      </c>
      <c r="D285">
        <v>1</v>
      </c>
      <c r="E285" s="13">
        <v>42328</v>
      </c>
      <c r="F285" s="11">
        <v>44876.715763888889</v>
      </c>
      <c r="G285" t="s">
        <v>103</v>
      </c>
      <c r="H285">
        <v>12.5</v>
      </c>
      <c r="I285" t="s">
        <v>109</v>
      </c>
      <c r="J285" t="s">
        <v>138</v>
      </c>
      <c r="K285" t="s">
        <v>144</v>
      </c>
      <c r="L285">
        <v>12.5</v>
      </c>
      <c r="M285">
        <v>15</v>
      </c>
      <c r="N285">
        <v>1</v>
      </c>
      <c r="O285" s="19">
        <f>Tabla1[[#This Row],[ocupation total]]-Tabla1[[#This Row],[ocupacion hora]]</f>
        <v>14</v>
      </c>
    </row>
    <row r="286" spans="1:15" hidden="1" x14ac:dyDescent="0.25">
      <c r="A286">
        <v>4267</v>
      </c>
      <c r="B286">
        <v>1892</v>
      </c>
      <c r="C286" t="s">
        <v>13</v>
      </c>
      <c r="D286">
        <v>1</v>
      </c>
      <c r="E286" s="13">
        <v>42036</v>
      </c>
      <c r="F286" s="11">
        <v>44876.716296296298</v>
      </c>
      <c r="G286" t="s">
        <v>103</v>
      </c>
      <c r="H286">
        <v>10.5</v>
      </c>
      <c r="I286" t="s">
        <v>107</v>
      </c>
      <c r="J286" t="s">
        <v>139</v>
      </c>
      <c r="K286" t="s">
        <v>143</v>
      </c>
      <c r="L286">
        <v>10.5</v>
      </c>
      <c r="M286">
        <v>15</v>
      </c>
      <c r="N286">
        <v>1</v>
      </c>
      <c r="O286" s="19">
        <f>Tabla1[[#This Row],[ocupation total]]-Tabla1[[#This Row],[ocupacion hora]]</f>
        <v>14</v>
      </c>
    </row>
    <row r="287" spans="1:15" hidden="1" x14ac:dyDescent="0.25">
      <c r="A287">
        <v>37938</v>
      </c>
      <c r="B287">
        <v>16749</v>
      </c>
      <c r="C287" t="s">
        <v>53</v>
      </c>
      <c r="D287">
        <v>1</v>
      </c>
      <c r="E287" s="13">
        <v>42287</v>
      </c>
      <c r="F287" s="11">
        <v>44876.716793981483</v>
      </c>
      <c r="G287" t="s">
        <v>103</v>
      </c>
      <c r="H287">
        <v>9.75</v>
      </c>
      <c r="I287" t="s">
        <v>110</v>
      </c>
      <c r="J287" t="s">
        <v>139</v>
      </c>
      <c r="K287" t="s">
        <v>145</v>
      </c>
      <c r="L287">
        <v>9.75</v>
      </c>
      <c r="M287">
        <v>15</v>
      </c>
      <c r="N287">
        <v>1</v>
      </c>
      <c r="O287" s="19">
        <f>Tabla1[[#This Row],[ocupation total]]-Tabla1[[#This Row],[ocupacion hora]]</f>
        <v>14</v>
      </c>
    </row>
    <row r="288" spans="1:15" hidden="1" x14ac:dyDescent="0.25">
      <c r="A288">
        <v>16674</v>
      </c>
      <c r="B288">
        <v>7340</v>
      </c>
      <c r="C288" t="s">
        <v>65</v>
      </c>
      <c r="D288">
        <v>1</v>
      </c>
      <c r="E288" s="13">
        <v>42127</v>
      </c>
      <c r="F288" s="11">
        <v>44876.717129629629</v>
      </c>
      <c r="G288" t="s">
        <v>102</v>
      </c>
      <c r="H288">
        <v>16.5</v>
      </c>
      <c r="I288" t="s">
        <v>123</v>
      </c>
      <c r="J288" t="s">
        <v>138</v>
      </c>
      <c r="K288" t="s">
        <v>158</v>
      </c>
      <c r="L288">
        <v>16.5</v>
      </c>
      <c r="M288">
        <v>15</v>
      </c>
      <c r="N288">
        <v>1</v>
      </c>
      <c r="O288" s="19">
        <f>Tabla1[[#This Row],[ocupation total]]-Tabla1[[#This Row],[ocupacion hora]]</f>
        <v>14</v>
      </c>
    </row>
    <row r="289" spans="1:15" hidden="1" x14ac:dyDescent="0.25">
      <c r="A289">
        <v>17758</v>
      </c>
      <c r="B289">
        <v>7794</v>
      </c>
      <c r="C289" t="s">
        <v>52</v>
      </c>
      <c r="D289">
        <v>1</v>
      </c>
      <c r="E289" s="13">
        <v>42135</v>
      </c>
      <c r="F289" s="11">
        <v>44876.718854166669</v>
      </c>
      <c r="G289" t="s">
        <v>103</v>
      </c>
      <c r="H289">
        <v>12</v>
      </c>
      <c r="I289" t="s">
        <v>130</v>
      </c>
      <c r="J289" t="s">
        <v>139</v>
      </c>
      <c r="K289" t="s">
        <v>165</v>
      </c>
      <c r="L289">
        <v>12</v>
      </c>
      <c r="M289">
        <v>15</v>
      </c>
      <c r="N289">
        <v>1</v>
      </c>
      <c r="O289" s="19">
        <f>Tabla1[[#This Row],[ocupation total]]-Tabla1[[#This Row],[ocupacion hora]]</f>
        <v>14</v>
      </c>
    </row>
    <row r="290" spans="1:15" hidden="1" x14ac:dyDescent="0.25">
      <c r="A290">
        <v>6055</v>
      </c>
      <c r="B290">
        <v>2685</v>
      </c>
      <c r="C290" t="s">
        <v>88</v>
      </c>
      <c r="D290">
        <v>1</v>
      </c>
      <c r="E290" s="13">
        <v>42049</v>
      </c>
      <c r="F290" s="11">
        <v>44876.719421296293</v>
      </c>
      <c r="G290" t="s">
        <v>103</v>
      </c>
      <c r="H290">
        <v>12</v>
      </c>
      <c r="I290" t="s">
        <v>133</v>
      </c>
      <c r="J290" t="s">
        <v>140</v>
      </c>
      <c r="K290" t="s">
        <v>168</v>
      </c>
      <c r="L290">
        <v>12</v>
      </c>
      <c r="M290">
        <v>15</v>
      </c>
      <c r="N290">
        <v>1</v>
      </c>
      <c r="O290" s="19">
        <f>Tabla1[[#This Row],[ocupation total]]-Tabla1[[#This Row],[ocupacion hora]]</f>
        <v>14</v>
      </c>
    </row>
    <row r="291" spans="1:15" hidden="1" x14ac:dyDescent="0.25">
      <c r="A291">
        <v>3195</v>
      </c>
      <c r="B291">
        <v>1416</v>
      </c>
      <c r="C291" t="s">
        <v>73</v>
      </c>
      <c r="D291">
        <v>1</v>
      </c>
      <c r="E291" s="13">
        <v>42028</v>
      </c>
      <c r="F291" s="11">
        <v>44876.721284722233</v>
      </c>
      <c r="G291" t="s">
        <v>104</v>
      </c>
      <c r="H291">
        <v>20.75</v>
      </c>
      <c r="I291" t="s">
        <v>122</v>
      </c>
      <c r="J291" t="s">
        <v>138</v>
      </c>
      <c r="K291" t="s">
        <v>157</v>
      </c>
      <c r="L291">
        <v>20.75</v>
      </c>
      <c r="M291">
        <v>15</v>
      </c>
      <c r="N291">
        <v>1</v>
      </c>
      <c r="O291" s="19">
        <f>Tabla1[[#This Row],[ocupation total]]-Tabla1[[#This Row],[ocupacion hora]]</f>
        <v>14</v>
      </c>
    </row>
    <row r="292" spans="1:15" hidden="1" x14ac:dyDescent="0.25">
      <c r="A292">
        <v>34710</v>
      </c>
      <c r="B292">
        <v>15323</v>
      </c>
      <c r="C292" t="s">
        <v>38</v>
      </c>
      <c r="D292">
        <v>2</v>
      </c>
      <c r="E292" s="13">
        <v>42260</v>
      </c>
      <c r="F292" s="11">
        <v>44876.721539351849</v>
      </c>
      <c r="G292" t="s">
        <v>103</v>
      </c>
      <c r="H292">
        <v>11</v>
      </c>
      <c r="I292" t="s">
        <v>127</v>
      </c>
      <c r="J292" t="s">
        <v>139</v>
      </c>
      <c r="K292" t="s">
        <v>162</v>
      </c>
      <c r="L292">
        <v>22</v>
      </c>
      <c r="M292">
        <v>15</v>
      </c>
      <c r="N292">
        <v>1</v>
      </c>
      <c r="O292" s="19">
        <f>Tabla1[[#This Row],[ocupation total]]-Tabla1[[#This Row],[ocupacion hora]]</f>
        <v>14</v>
      </c>
    </row>
    <row r="293" spans="1:15" hidden="1" x14ac:dyDescent="0.25">
      <c r="A293">
        <v>39432</v>
      </c>
      <c r="B293">
        <v>17363</v>
      </c>
      <c r="C293" t="s">
        <v>12</v>
      </c>
      <c r="D293">
        <v>1</v>
      </c>
      <c r="E293" s="13">
        <v>42299</v>
      </c>
      <c r="F293" s="11">
        <v>44876.722372685188</v>
      </c>
      <c r="G293" t="s">
        <v>102</v>
      </c>
      <c r="H293">
        <v>16.5</v>
      </c>
      <c r="I293" t="s">
        <v>106</v>
      </c>
      <c r="J293" t="s">
        <v>138</v>
      </c>
      <c r="K293" t="s">
        <v>142</v>
      </c>
      <c r="L293">
        <v>16.5</v>
      </c>
      <c r="M293">
        <v>15</v>
      </c>
      <c r="N293">
        <v>1</v>
      </c>
      <c r="O293" s="19">
        <f>Tabla1[[#This Row],[ocupation total]]-Tabla1[[#This Row],[ocupacion hora]]</f>
        <v>14</v>
      </c>
    </row>
    <row r="294" spans="1:15" hidden="1" x14ac:dyDescent="0.25">
      <c r="A294">
        <v>24636</v>
      </c>
      <c r="B294">
        <v>10833</v>
      </c>
      <c r="C294" t="s">
        <v>40</v>
      </c>
      <c r="D294">
        <v>1</v>
      </c>
      <c r="E294" s="13">
        <v>42186</v>
      </c>
      <c r="F294" s="11">
        <v>44876.723275462973</v>
      </c>
      <c r="G294" t="s">
        <v>104</v>
      </c>
      <c r="H294">
        <v>20.75</v>
      </c>
      <c r="I294" t="s">
        <v>106</v>
      </c>
      <c r="J294" t="s">
        <v>138</v>
      </c>
      <c r="K294" t="s">
        <v>142</v>
      </c>
      <c r="L294">
        <v>20.75</v>
      </c>
      <c r="M294">
        <v>15</v>
      </c>
      <c r="N294">
        <v>1</v>
      </c>
      <c r="O294" s="19">
        <f>Tabla1[[#This Row],[ocupation total]]-Tabla1[[#This Row],[ocupacion hora]]</f>
        <v>14</v>
      </c>
    </row>
    <row r="295" spans="1:15" hidden="1" x14ac:dyDescent="0.25">
      <c r="A295">
        <v>36304</v>
      </c>
      <c r="B295">
        <v>16028</v>
      </c>
      <c r="C295" t="s">
        <v>44</v>
      </c>
      <c r="D295">
        <v>1</v>
      </c>
      <c r="E295" s="13">
        <v>42274</v>
      </c>
      <c r="F295" s="11">
        <v>44876.723506944443</v>
      </c>
      <c r="G295" t="s">
        <v>104</v>
      </c>
      <c r="H295">
        <v>20.25</v>
      </c>
      <c r="I295" t="s">
        <v>120</v>
      </c>
      <c r="J295" t="s">
        <v>138</v>
      </c>
      <c r="K295" t="s">
        <v>155</v>
      </c>
      <c r="L295">
        <v>20.25</v>
      </c>
      <c r="M295">
        <v>15</v>
      </c>
      <c r="N295">
        <v>1</v>
      </c>
      <c r="O295" s="19">
        <f>Tabla1[[#This Row],[ocupation total]]-Tabla1[[#This Row],[ocupacion hora]]</f>
        <v>14</v>
      </c>
    </row>
    <row r="296" spans="1:15" hidden="1" x14ac:dyDescent="0.25">
      <c r="A296">
        <v>37162</v>
      </c>
      <c r="B296">
        <v>16409</v>
      </c>
      <c r="C296" t="s">
        <v>40</v>
      </c>
      <c r="D296">
        <v>1</v>
      </c>
      <c r="E296" s="13">
        <v>42280</v>
      </c>
      <c r="F296" s="11">
        <v>44876.723912037043</v>
      </c>
      <c r="G296" t="s">
        <v>104</v>
      </c>
      <c r="H296">
        <v>20.75</v>
      </c>
      <c r="I296" t="s">
        <v>106</v>
      </c>
      <c r="J296" t="s">
        <v>138</v>
      </c>
      <c r="K296" t="s">
        <v>142</v>
      </c>
      <c r="L296">
        <v>20.75</v>
      </c>
      <c r="M296">
        <v>15</v>
      </c>
      <c r="N296">
        <v>1</v>
      </c>
      <c r="O296" s="19">
        <f>Tabla1[[#This Row],[ocupation total]]-Tabla1[[#This Row],[ocupacion hora]]</f>
        <v>14</v>
      </c>
    </row>
    <row r="297" spans="1:15" hidden="1" x14ac:dyDescent="0.25">
      <c r="A297">
        <v>34427</v>
      </c>
      <c r="B297">
        <v>15195</v>
      </c>
      <c r="C297" t="s">
        <v>47</v>
      </c>
      <c r="D297">
        <v>1</v>
      </c>
      <c r="E297" s="13">
        <v>42258</v>
      </c>
      <c r="F297" s="11">
        <v>44876.723946759259</v>
      </c>
      <c r="G297" t="s">
        <v>104</v>
      </c>
      <c r="H297">
        <v>20.25</v>
      </c>
      <c r="I297" t="s">
        <v>131</v>
      </c>
      <c r="J297" t="s">
        <v>140</v>
      </c>
      <c r="K297" t="s">
        <v>166</v>
      </c>
      <c r="L297">
        <v>20.25</v>
      </c>
      <c r="M297">
        <v>15</v>
      </c>
      <c r="N297">
        <v>1</v>
      </c>
      <c r="O297" s="19">
        <f>Tabla1[[#This Row],[ocupation total]]-Tabla1[[#This Row],[ocupacion hora]]</f>
        <v>14</v>
      </c>
    </row>
    <row r="298" spans="1:15" hidden="1" x14ac:dyDescent="0.25">
      <c r="A298">
        <v>10439</v>
      </c>
      <c r="B298">
        <v>4572</v>
      </c>
      <c r="C298" t="s">
        <v>71</v>
      </c>
      <c r="D298">
        <v>1</v>
      </c>
      <c r="E298" s="13">
        <v>42081</v>
      </c>
      <c r="F298" s="11">
        <v>44876.724421296298</v>
      </c>
      <c r="G298" t="s">
        <v>103</v>
      </c>
      <c r="H298">
        <v>12.75</v>
      </c>
      <c r="I298" t="s">
        <v>113</v>
      </c>
      <c r="J298" t="s">
        <v>141</v>
      </c>
      <c r="K298" t="s">
        <v>148</v>
      </c>
      <c r="L298">
        <v>12.75</v>
      </c>
      <c r="M298">
        <v>15</v>
      </c>
      <c r="N298">
        <v>1</v>
      </c>
      <c r="O298" s="19">
        <f>Tabla1[[#This Row],[ocupation total]]-Tabla1[[#This Row],[ocupacion hora]]</f>
        <v>14</v>
      </c>
    </row>
    <row r="299" spans="1:15" hidden="1" x14ac:dyDescent="0.25">
      <c r="A299">
        <v>16917</v>
      </c>
      <c r="B299">
        <v>7444</v>
      </c>
      <c r="C299" t="s">
        <v>19</v>
      </c>
      <c r="D299">
        <v>1</v>
      </c>
      <c r="E299" s="13">
        <v>42129</v>
      </c>
      <c r="F299" s="11">
        <v>44876.725844907407</v>
      </c>
      <c r="G299" t="s">
        <v>102</v>
      </c>
      <c r="H299">
        <v>16.75</v>
      </c>
      <c r="I299" t="s">
        <v>113</v>
      </c>
      <c r="J299" t="s">
        <v>141</v>
      </c>
      <c r="K299" t="s">
        <v>148</v>
      </c>
      <c r="L299">
        <v>16.75</v>
      </c>
      <c r="M299">
        <v>15</v>
      </c>
      <c r="N299">
        <v>1</v>
      </c>
      <c r="O299" s="19">
        <f>Tabla1[[#This Row],[ocupation total]]-Tabla1[[#This Row],[ocupacion hora]]</f>
        <v>14</v>
      </c>
    </row>
    <row r="300" spans="1:15" hidden="1" x14ac:dyDescent="0.25">
      <c r="A300">
        <v>22016</v>
      </c>
      <c r="B300">
        <v>9662</v>
      </c>
      <c r="C300" t="s">
        <v>40</v>
      </c>
      <c r="D300">
        <v>1</v>
      </c>
      <c r="E300" s="13">
        <v>42166</v>
      </c>
      <c r="F300" s="11">
        <v>44876.726851851847</v>
      </c>
      <c r="G300" t="s">
        <v>104</v>
      </c>
      <c r="H300">
        <v>20.75</v>
      </c>
      <c r="I300" t="s">
        <v>106</v>
      </c>
      <c r="J300" t="s">
        <v>138</v>
      </c>
      <c r="K300" t="s">
        <v>142</v>
      </c>
      <c r="L300">
        <v>20.75</v>
      </c>
      <c r="M300">
        <v>15</v>
      </c>
      <c r="N300">
        <v>1</v>
      </c>
      <c r="O300" s="19">
        <f>Tabla1[[#This Row],[ocupation total]]-Tabla1[[#This Row],[ocupacion hora]]</f>
        <v>14</v>
      </c>
    </row>
    <row r="301" spans="1:15" hidden="1" x14ac:dyDescent="0.25">
      <c r="A301">
        <v>38358</v>
      </c>
      <c r="B301">
        <v>16919</v>
      </c>
      <c r="C301" t="s">
        <v>24</v>
      </c>
      <c r="D301">
        <v>1</v>
      </c>
      <c r="E301" s="13">
        <v>42291</v>
      </c>
      <c r="F301" s="11">
        <v>44876.727210648147</v>
      </c>
      <c r="G301" t="s">
        <v>103</v>
      </c>
      <c r="H301">
        <v>12.75</v>
      </c>
      <c r="I301" t="s">
        <v>116</v>
      </c>
      <c r="J301" t="s">
        <v>141</v>
      </c>
      <c r="K301" t="s">
        <v>151</v>
      </c>
      <c r="L301">
        <v>12.75</v>
      </c>
      <c r="M301">
        <v>15</v>
      </c>
      <c r="N301">
        <v>1</v>
      </c>
      <c r="O301" s="19">
        <f>Tabla1[[#This Row],[ocupation total]]-Tabla1[[#This Row],[ocupacion hora]]</f>
        <v>14</v>
      </c>
    </row>
    <row r="302" spans="1:15" hidden="1" x14ac:dyDescent="0.25">
      <c r="A302">
        <v>41302</v>
      </c>
      <c r="B302">
        <v>18184</v>
      </c>
      <c r="C302" t="s">
        <v>90</v>
      </c>
      <c r="D302">
        <v>1</v>
      </c>
      <c r="E302" s="13">
        <v>42314</v>
      </c>
      <c r="F302" s="11">
        <v>44876.727442129632</v>
      </c>
      <c r="G302" t="s">
        <v>104</v>
      </c>
      <c r="H302">
        <v>20.25</v>
      </c>
      <c r="I302" t="s">
        <v>108</v>
      </c>
      <c r="J302" t="s">
        <v>138</v>
      </c>
      <c r="K302" t="s">
        <v>173</v>
      </c>
      <c r="L302">
        <v>20.25</v>
      </c>
      <c r="M302">
        <v>15</v>
      </c>
      <c r="N302">
        <v>1</v>
      </c>
      <c r="O302" s="19">
        <f>Tabla1[[#This Row],[ocupation total]]-Tabla1[[#This Row],[ocupacion hora]]</f>
        <v>14</v>
      </c>
    </row>
    <row r="303" spans="1:15" hidden="1" x14ac:dyDescent="0.25">
      <c r="A303">
        <v>35537</v>
      </c>
      <c r="B303">
        <v>15688</v>
      </c>
      <c r="C303" t="s">
        <v>36</v>
      </c>
      <c r="D303">
        <v>1</v>
      </c>
      <c r="E303" s="13">
        <v>42266</v>
      </c>
      <c r="F303" s="11">
        <v>44876.728402777779</v>
      </c>
      <c r="G303" t="s">
        <v>104</v>
      </c>
      <c r="H303">
        <v>18.5</v>
      </c>
      <c r="I303" t="s">
        <v>125</v>
      </c>
      <c r="J303" t="s">
        <v>140</v>
      </c>
      <c r="K303" t="s">
        <v>160</v>
      </c>
      <c r="L303">
        <v>18.5</v>
      </c>
      <c r="M303">
        <v>15</v>
      </c>
      <c r="N303">
        <v>1</v>
      </c>
      <c r="O303" s="19">
        <f>Tabla1[[#This Row],[ocupation total]]-Tabla1[[#This Row],[ocupacion hora]]</f>
        <v>14</v>
      </c>
    </row>
    <row r="304" spans="1:15" hidden="1" x14ac:dyDescent="0.25">
      <c r="A304">
        <v>7048</v>
      </c>
      <c r="B304">
        <v>3108</v>
      </c>
      <c r="C304" t="s">
        <v>15</v>
      </c>
      <c r="D304">
        <v>1</v>
      </c>
      <c r="E304" s="13">
        <v>42056</v>
      </c>
      <c r="F304" s="11">
        <v>44876.728437500002</v>
      </c>
      <c r="G304" t="s">
        <v>104</v>
      </c>
      <c r="H304">
        <v>20.75</v>
      </c>
      <c r="I304" t="s">
        <v>109</v>
      </c>
      <c r="J304" t="s">
        <v>138</v>
      </c>
      <c r="K304" t="s">
        <v>144</v>
      </c>
      <c r="L304">
        <v>20.75</v>
      </c>
      <c r="M304">
        <v>15</v>
      </c>
      <c r="N304">
        <v>1</v>
      </c>
      <c r="O304" s="19">
        <f>Tabla1[[#This Row],[ocupation total]]-Tabla1[[#This Row],[ocupacion hora]]</f>
        <v>14</v>
      </c>
    </row>
    <row r="305" spans="1:15" hidden="1" x14ac:dyDescent="0.25">
      <c r="A305">
        <v>12173</v>
      </c>
      <c r="B305">
        <v>5346</v>
      </c>
      <c r="C305" t="s">
        <v>26</v>
      </c>
      <c r="D305">
        <v>1</v>
      </c>
      <c r="E305" s="13">
        <v>42094</v>
      </c>
      <c r="F305" s="11">
        <v>44876.729837962957</v>
      </c>
      <c r="G305" t="s">
        <v>104</v>
      </c>
      <c r="H305">
        <v>20.75</v>
      </c>
      <c r="I305" t="s">
        <v>118</v>
      </c>
      <c r="J305" t="s">
        <v>141</v>
      </c>
      <c r="K305" t="s">
        <v>153</v>
      </c>
      <c r="L305">
        <v>20.75</v>
      </c>
      <c r="M305">
        <v>15</v>
      </c>
      <c r="N305">
        <v>1</v>
      </c>
      <c r="O305" s="19">
        <f>Tabla1[[#This Row],[ocupation total]]-Tabla1[[#This Row],[ocupacion hora]]</f>
        <v>14</v>
      </c>
    </row>
    <row r="306" spans="1:15" hidden="1" x14ac:dyDescent="0.25">
      <c r="A306">
        <v>41883</v>
      </c>
      <c r="B306">
        <v>18427</v>
      </c>
      <c r="C306" t="s">
        <v>62</v>
      </c>
      <c r="D306">
        <v>1</v>
      </c>
      <c r="E306" s="13">
        <v>42318</v>
      </c>
      <c r="F306" s="11">
        <v>44876.730069444442</v>
      </c>
      <c r="G306" t="s">
        <v>103</v>
      </c>
      <c r="H306">
        <v>12</v>
      </c>
      <c r="I306" t="s">
        <v>126</v>
      </c>
      <c r="J306" t="s">
        <v>139</v>
      </c>
      <c r="K306" t="s">
        <v>161</v>
      </c>
      <c r="L306">
        <v>12</v>
      </c>
      <c r="M306">
        <v>15</v>
      </c>
      <c r="N306">
        <v>1</v>
      </c>
      <c r="O306" s="19">
        <f>Tabla1[[#This Row],[ocupation total]]-Tabla1[[#This Row],[ocupacion hora]]</f>
        <v>14</v>
      </c>
    </row>
    <row r="307" spans="1:15" hidden="1" x14ac:dyDescent="0.25">
      <c r="A307">
        <v>25582</v>
      </c>
      <c r="B307">
        <v>11250</v>
      </c>
      <c r="C307" t="s">
        <v>21</v>
      </c>
      <c r="D307">
        <v>1</v>
      </c>
      <c r="E307" s="13">
        <v>42192</v>
      </c>
      <c r="F307" s="11">
        <v>44876.731307870366</v>
      </c>
      <c r="G307" t="s">
        <v>102</v>
      </c>
      <c r="H307">
        <v>16.75</v>
      </c>
      <c r="I307" t="s">
        <v>115</v>
      </c>
      <c r="J307" t="s">
        <v>141</v>
      </c>
      <c r="K307" t="s">
        <v>150</v>
      </c>
      <c r="L307">
        <v>16.75</v>
      </c>
      <c r="M307">
        <v>15</v>
      </c>
      <c r="N307">
        <v>1</v>
      </c>
      <c r="O307" s="19">
        <f>Tabla1[[#This Row],[ocupation total]]-Tabla1[[#This Row],[ocupacion hora]]</f>
        <v>14</v>
      </c>
    </row>
    <row r="308" spans="1:15" hidden="1" x14ac:dyDescent="0.25">
      <c r="A308">
        <v>44024</v>
      </c>
      <c r="B308">
        <v>19348</v>
      </c>
      <c r="C308" t="s">
        <v>47</v>
      </c>
      <c r="D308">
        <v>1</v>
      </c>
      <c r="E308" s="13">
        <v>42334</v>
      </c>
      <c r="F308" s="11">
        <v>44876.731759259259</v>
      </c>
      <c r="G308" t="s">
        <v>104</v>
      </c>
      <c r="H308">
        <v>20.25</v>
      </c>
      <c r="I308" t="s">
        <v>131</v>
      </c>
      <c r="J308" t="s">
        <v>140</v>
      </c>
      <c r="K308" t="s">
        <v>166</v>
      </c>
      <c r="L308">
        <v>20.25</v>
      </c>
      <c r="M308">
        <v>15</v>
      </c>
      <c r="N308">
        <v>1</v>
      </c>
      <c r="O308" s="19">
        <f>Tabla1[[#This Row],[ocupation total]]-Tabla1[[#This Row],[ocupacion hora]]</f>
        <v>14</v>
      </c>
    </row>
    <row r="309" spans="1:15" hidden="1" x14ac:dyDescent="0.25">
      <c r="A309">
        <v>23702</v>
      </c>
      <c r="B309">
        <v>10425</v>
      </c>
      <c r="C309" t="s">
        <v>13</v>
      </c>
      <c r="D309">
        <v>1</v>
      </c>
      <c r="E309" s="13">
        <v>42179</v>
      </c>
      <c r="F309" s="11">
        <v>44876.733414351853</v>
      </c>
      <c r="G309" t="s">
        <v>103</v>
      </c>
      <c r="H309">
        <v>10.5</v>
      </c>
      <c r="I309" t="s">
        <v>107</v>
      </c>
      <c r="J309" t="s">
        <v>139</v>
      </c>
      <c r="K309" t="s">
        <v>143</v>
      </c>
      <c r="L309">
        <v>10.5</v>
      </c>
      <c r="M309">
        <v>15</v>
      </c>
      <c r="N309">
        <v>1</v>
      </c>
      <c r="O309" s="19">
        <f>Tabla1[[#This Row],[ocupation total]]-Tabla1[[#This Row],[ocupacion hora]]</f>
        <v>14</v>
      </c>
    </row>
    <row r="310" spans="1:15" hidden="1" x14ac:dyDescent="0.25">
      <c r="A310">
        <v>33860</v>
      </c>
      <c r="B310">
        <v>14950</v>
      </c>
      <c r="C310" t="s">
        <v>55</v>
      </c>
      <c r="D310">
        <v>1</v>
      </c>
      <c r="E310" s="13">
        <v>42254</v>
      </c>
      <c r="F310" s="11">
        <v>44876.733715277784</v>
      </c>
      <c r="G310" t="s">
        <v>102</v>
      </c>
      <c r="H310">
        <v>16</v>
      </c>
      <c r="I310" t="s">
        <v>131</v>
      </c>
      <c r="J310" t="s">
        <v>140</v>
      </c>
      <c r="K310" t="s">
        <v>166</v>
      </c>
      <c r="L310">
        <v>16</v>
      </c>
      <c r="M310">
        <v>15</v>
      </c>
      <c r="N310">
        <v>1</v>
      </c>
      <c r="O310" s="19">
        <f>Tabla1[[#This Row],[ocupation total]]-Tabla1[[#This Row],[ocupacion hora]]</f>
        <v>14</v>
      </c>
    </row>
    <row r="311" spans="1:15" hidden="1" x14ac:dyDescent="0.25">
      <c r="A311">
        <v>414</v>
      </c>
      <c r="B311">
        <v>174</v>
      </c>
      <c r="C311" t="s">
        <v>21</v>
      </c>
      <c r="D311">
        <v>1</v>
      </c>
      <c r="E311" s="13">
        <v>42007</v>
      </c>
      <c r="F311" s="11">
        <v>44876.734594907408</v>
      </c>
      <c r="G311" t="s">
        <v>102</v>
      </c>
      <c r="H311">
        <v>16.75</v>
      </c>
      <c r="I311" t="s">
        <v>115</v>
      </c>
      <c r="J311" t="s">
        <v>141</v>
      </c>
      <c r="K311" t="s">
        <v>150</v>
      </c>
      <c r="L311">
        <v>16.75</v>
      </c>
      <c r="M311">
        <v>15</v>
      </c>
      <c r="N311">
        <v>1</v>
      </c>
      <c r="O311" s="19">
        <f>Tabla1[[#This Row],[ocupation total]]-Tabla1[[#This Row],[ocupacion hora]]</f>
        <v>14</v>
      </c>
    </row>
    <row r="312" spans="1:15" hidden="1" x14ac:dyDescent="0.25">
      <c r="A312">
        <v>9728</v>
      </c>
      <c r="B312">
        <v>4261</v>
      </c>
      <c r="C312" t="s">
        <v>60</v>
      </c>
      <c r="D312">
        <v>1</v>
      </c>
      <c r="E312" s="13">
        <v>42076</v>
      </c>
      <c r="F312" s="11">
        <v>44876.735578703701</v>
      </c>
      <c r="G312" t="s">
        <v>102</v>
      </c>
      <c r="H312">
        <v>12.5</v>
      </c>
      <c r="I312" t="s">
        <v>110</v>
      </c>
      <c r="J312" t="s">
        <v>139</v>
      </c>
      <c r="K312" t="s">
        <v>145</v>
      </c>
      <c r="L312">
        <v>12.5</v>
      </c>
      <c r="M312">
        <v>15</v>
      </c>
      <c r="N312">
        <v>1</v>
      </c>
      <c r="O312" s="19">
        <f>Tabla1[[#This Row],[ocupation total]]-Tabla1[[#This Row],[ocupacion hora]]</f>
        <v>14</v>
      </c>
    </row>
    <row r="313" spans="1:15" hidden="1" x14ac:dyDescent="0.25">
      <c r="A313">
        <v>11210</v>
      </c>
      <c r="B313">
        <v>4920</v>
      </c>
      <c r="C313" t="s">
        <v>40</v>
      </c>
      <c r="D313">
        <v>1</v>
      </c>
      <c r="E313" s="13">
        <v>42087</v>
      </c>
      <c r="F313" s="11">
        <v>44876.735694444447</v>
      </c>
      <c r="G313" t="s">
        <v>104</v>
      </c>
      <c r="H313">
        <v>20.75</v>
      </c>
      <c r="I313" t="s">
        <v>106</v>
      </c>
      <c r="J313" t="s">
        <v>138</v>
      </c>
      <c r="K313" t="s">
        <v>142</v>
      </c>
      <c r="L313">
        <v>20.75</v>
      </c>
      <c r="M313">
        <v>15</v>
      </c>
      <c r="N313">
        <v>1</v>
      </c>
      <c r="O313" s="19">
        <f>Tabla1[[#This Row],[ocupation total]]-Tabla1[[#This Row],[ocupacion hora]]</f>
        <v>14</v>
      </c>
    </row>
    <row r="314" spans="1:15" hidden="1" x14ac:dyDescent="0.25">
      <c r="A314">
        <v>25328</v>
      </c>
      <c r="B314">
        <v>11147</v>
      </c>
      <c r="C314" t="s">
        <v>47</v>
      </c>
      <c r="D314">
        <v>1</v>
      </c>
      <c r="E314" s="13">
        <v>42190</v>
      </c>
      <c r="F314" s="11">
        <v>44876.73673611111</v>
      </c>
      <c r="G314" t="s">
        <v>104</v>
      </c>
      <c r="H314">
        <v>20.25</v>
      </c>
      <c r="I314" t="s">
        <v>131</v>
      </c>
      <c r="J314" t="s">
        <v>140</v>
      </c>
      <c r="K314" t="s">
        <v>166</v>
      </c>
      <c r="L314">
        <v>20.25</v>
      </c>
      <c r="M314">
        <v>15</v>
      </c>
      <c r="N314">
        <v>1</v>
      </c>
      <c r="O314" s="19">
        <f>Tabla1[[#This Row],[ocupation total]]-Tabla1[[#This Row],[ocupacion hora]]</f>
        <v>14</v>
      </c>
    </row>
    <row r="315" spans="1:15" hidden="1" x14ac:dyDescent="0.25">
      <c r="A315">
        <v>34143</v>
      </c>
      <c r="B315">
        <v>15072</v>
      </c>
      <c r="C315" t="s">
        <v>79</v>
      </c>
      <c r="D315">
        <v>1</v>
      </c>
      <c r="E315" s="13">
        <v>42256</v>
      </c>
      <c r="F315" s="11">
        <v>44876.737488425933</v>
      </c>
      <c r="G315" t="s">
        <v>104</v>
      </c>
      <c r="H315">
        <v>20.75</v>
      </c>
      <c r="I315" t="s">
        <v>132</v>
      </c>
      <c r="J315" t="s">
        <v>141</v>
      </c>
      <c r="K315" t="s">
        <v>167</v>
      </c>
      <c r="L315">
        <v>20.75</v>
      </c>
      <c r="M315">
        <v>15</v>
      </c>
      <c r="N315">
        <v>1</v>
      </c>
      <c r="O315" s="19">
        <f>Tabla1[[#This Row],[ocupation total]]-Tabla1[[#This Row],[ocupacion hora]]</f>
        <v>14</v>
      </c>
    </row>
    <row r="316" spans="1:15" hidden="1" x14ac:dyDescent="0.25">
      <c r="A316">
        <v>39707</v>
      </c>
      <c r="B316">
        <v>17482</v>
      </c>
      <c r="C316" t="s">
        <v>26</v>
      </c>
      <c r="D316">
        <v>1</v>
      </c>
      <c r="E316" s="13">
        <v>42301</v>
      </c>
      <c r="F316" s="11">
        <v>44876.737615740742</v>
      </c>
      <c r="G316" t="s">
        <v>104</v>
      </c>
      <c r="H316">
        <v>20.75</v>
      </c>
      <c r="I316" t="s">
        <v>118</v>
      </c>
      <c r="J316" t="s">
        <v>141</v>
      </c>
      <c r="K316" t="s">
        <v>153</v>
      </c>
      <c r="L316">
        <v>20.75</v>
      </c>
      <c r="M316">
        <v>15</v>
      </c>
      <c r="N316">
        <v>1</v>
      </c>
      <c r="O316" s="19">
        <f>Tabla1[[#This Row],[ocupation total]]-Tabla1[[#This Row],[ocupacion hora]]</f>
        <v>14</v>
      </c>
    </row>
    <row r="317" spans="1:15" hidden="1" x14ac:dyDescent="0.25">
      <c r="A317">
        <v>6223</v>
      </c>
      <c r="B317">
        <v>2754</v>
      </c>
      <c r="C317" t="s">
        <v>52</v>
      </c>
      <c r="D317">
        <v>1</v>
      </c>
      <c r="E317" s="13">
        <v>42050</v>
      </c>
      <c r="F317" s="11">
        <v>44876.737974537027</v>
      </c>
      <c r="G317" t="s">
        <v>103</v>
      </c>
      <c r="H317">
        <v>12</v>
      </c>
      <c r="I317" t="s">
        <v>130</v>
      </c>
      <c r="J317" t="s">
        <v>139</v>
      </c>
      <c r="K317" t="s">
        <v>165</v>
      </c>
      <c r="L317">
        <v>12</v>
      </c>
      <c r="M317">
        <v>15</v>
      </c>
      <c r="N317">
        <v>1</v>
      </c>
      <c r="O317" s="19">
        <f>Tabla1[[#This Row],[ocupation total]]-Tabla1[[#This Row],[ocupacion hora]]</f>
        <v>14</v>
      </c>
    </row>
    <row r="318" spans="1:15" hidden="1" x14ac:dyDescent="0.25">
      <c r="A318">
        <v>19949</v>
      </c>
      <c r="B318">
        <v>8773</v>
      </c>
      <c r="C318" t="s">
        <v>36</v>
      </c>
      <c r="D318">
        <v>1</v>
      </c>
      <c r="E318" s="13">
        <v>42151</v>
      </c>
      <c r="F318" s="11">
        <v>44876.738287037027</v>
      </c>
      <c r="G318" t="s">
        <v>104</v>
      </c>
      <c r="H318">
        <v>18.5</v>
      </c>
      <c r="I318" t="s">
        <v>125</v>
      </c>
      <c r="J318" t="s">
        <v>140</v>
      </c>
      <c r="K318" t="s">
        <v>160</v>
      </c>
      <c r="L318">
        <v>18.5</v>
      </c>
      <c r="M318">
        <v>15</v>
      </c>
      <c r="N318">
        <v>1</v>
      </c>
      <c r="O318" s="19">
        <f>Tabla1[[#This Row],[ocupation total]]-Tabla1[[#This Row],[ocupacion hora]]</f>
        <v>14</v>
      </c>
    </row>
    <row r="319" spans="1:15" hidden="1" x14ac:dyDescent="0.25">
      <c r="A319">
        <v>11906</v>
      </c>
      <c r="B319">
        <v>5226</v>
      </c>
      <c r="C319" t="s">
        <v>67</v>
      </c>
      <c r="D319">
        <v>1</v>
      </c>
      <c r="E319" s="13">
        <v>42092</v>
      </c>
      <c r="F319" s="11">
        <v>44876.738842592589</v>
      </c>
      <c r="G319" t="s">
        <v>102</v>
      </c>
      <c r="H319">
        <v>16.5</v>
      </c>
      <c r="I319" t="s">
        <v>122</v>
      </c>
      <c r="J319" t="s">
        <v>138</v>
      </c>
      <c r="K319" t="s">
        <v>157</v>
      </c>
      <c r="L319">
        <v>16.5</v>
      </c>
      <c r="M319">
        <v>15</v>
      </c>
      <c r="N319">
        <v>1</v>
      </c>
      <c r="O319" s="19">
        <f>Tabla1[[#This Row],[ocupation total]]-Tabla1[[#This Row],[ocupacion hora]]</f>
        <v>14</v>
      </c>
    </row>
    <row r="320" spans="1:15" hidden="1" x14ac:dyDescent="0.25">
      <c r="A320">
        <v>22928</v>
      </c>
      <c r="B320">
        <v>10085</v>
      </c>
      <c r="C320" t="s">
        <v>96</v>
      </c>
      <c r="D320">
        <v>1</v>
      </c>
      <c r="E320" s="13">
        <v>42173</v>
      </c>
      <c r="F320" s="11">
        <v>44876.739247685182</v>
      </c>
      <c r="G320" t="s">
        <v>103</v>
      </c>
      <c r="H320">
        <v>12.5</v>
      </c>
      <c r="I320" t="s">
        <v>121</v>
      </c>
      <c r="J320" t="s">
        <v>138</v>
      </c>
      <c r="K320" t="s">
        <v>156</v>
      </c>
      <c r="L320">
        <v>12.5</v>
      </c>
      <c r="M320">
        <v>15</v>
      </c>
      <c r="N320">
        <v>1</v>
      </c>
      <c r="O320" s="19">
        <f>Tabla1[[#This Row],[ocupation total]]-Tabla1[[#This Row],[ocupacion hora]]</f>
        <v>14</v>
      </c>
    </row>
    <row r="321" spans="1:15" hidden="1" x14ac:dyDescent="0.25">
      <c r="A321">
        <v>42545</v>
      </c>
      <c r="B321">
        <v>18713</v>
      </c>
      <c r="C321" t="s">
        <v>61</v>
      </c>
      <c r="D321">
        <v>1</v>
      </c>
      <c r="E321" s="13">
        <v>42323</v>
      </c>
      <c r="F321" s="11">
        <v>44876.739328703698</v>
      </c>
      <c r="G321" t="s">
        <v>104</v>
      </c>
      <c r="H321">
        <v>20.75</v>
      </c>
      <c r="I321" t="s">
        <v>113</v>
      </c>
      <c r="J321" t="s">
        <v>141</v>
      </c>
      <c r="K321" t="s">
        <v>148</v>
      </c>
      <c r="L321">
        <v>20.75</v>
      </c>
      <c r="M321">
        <v>15</v>
      </c>
      <c r="N321">
        <v>1</v>
      </c>
      <c r="O321" s="19">
        <f>Tabla1[[#This Row],[ocupation total]]-Tabla1[[#This Row],[ocupacion hora]]</f>
        <v>14</v>
      </c>
    </row>
    <row r="322" spans="1:15" hidden="1" x14ac:dyDescent="0.25">
      <c r="A322">
        <v>7688</v>
      </c>
      <c r="B322">
        <v>3385</v>
      </c>
      <c r="C322" t="s">
        <v>67</v>
      </c>
      <c r="D322">
        <v>2</v>
      </c>
      <c r="E322" s="13">
        <v>42061</v>
      </c>
      <c r="F322" s="11">
        <v>44876.739606481482</v>
      </c>
      <c r="G322" t="s">
        <v>102</v>
      </c>
      <c r="H322">
        <v>16.5</v>
      </c>
      <c r="I322" t="s">
        <v>122</v>
      </c>
      <c r="J322" t="s">
        <v>138</v>
      </c>
      <c r="K322" t="s">
        <v>157</v>
      </c>
      <c r="L322">
        <v>33</v>
      </c>
      <c r="M322">
        <v>15</v>
      </c>
      <c r="N322">
        <v>1</v>
      </c>
      <c r="O322" s="19">
        <f>Tabla1[[#This Row],[ocupation total]]-Tabla1[[#This Row],[ocupacion hora]]</f>
        <v>14</v>
      </c>
    </row>
    <row r="323" spans="1:15" hidden="1" x14ac:dyDescent="0.25">
      <c r="A323">
        <v>40207</v>
      </c>
      <c r="B323">
        <v>17728</v>
      </c>
      <c r="C323" t="s">
        <v>64</v>
      </c>
      <c r="D323">
        <v>1</v>
      </c>
      <c r="E323" s="13">
        <v>42306</v>
      </c>
      <c r="F323" s="11">
        <v>44876.739641203712</v>
      </c>
      <c r="G323" t="s">
        <v>102</v>
      </c>
      <c r="H323">
        <v>16</v>
      </c>
      <c r="I323" t="s">
        <v>135</v>
      </c>
      <c r="J323" t="s">
        <v>140</v>
      </c>
      <c r="K323" t="s">
        <v>170</v>
      </c>
      <c r="L323">
        <v>16</v>
      </c>
      <c r="M323">
        <v>15</v>
      </c>
      <c r="N323">
        <v>1</v>
      </c>
      <c r="O323" s="19">
        <f>Tabla1[[#This Row],[ocupation total]]-Tabla1[[#This Row],[ocupacion hora]]</f>
        <v>14</v>
      </c>
    </row>
    <row r="324" spans="1:15" hidden="1" x14ac:dyDescent="0.25">
      <c r="A324">
        <v>807</v>
      </c>
      <c r="B324">
        <v>352</v>
      </c>
      <c r="C324" t="s">
        <v>18</v>
      </c>
      <c r="D324">
        <v>1</v>
      </c>
      <c r="E324" s="13">
        <v>42010</v>
      </c>
      <c r="F324" s="11">
        <v>44876.74013888889</v>
      </c>
      <c r="G324" t="s">
        <v>103</v>
      </c>
      <c r="H324">
        <v>12</v>
      </c>
      <c r="I324" t="s">
        <v>112</v>
      </c>
      <c r="J324" t="s">
        <v>139</v>
      </c>
      <c r="K324" t="s">
        <v>147</v>
      </c>
      <c r="L324">
        <v>12</v>
      </c>
      <c r="M324">
        <v>15</v>
      </c>
      <c r="N324">
        <v>1</v>
      </c>
      <c r="O324" s="19">
        <f>Tabla1[[#This Row],[ocupation total]]-Tabla1[[#This Row],[ocupacion hora]]</f>
        <v>14</v>
      </c>
    </row>
    <row r="325" spans="1:15" hidden="1" x14ac:dyDescent="0.25">
      <c r="A325">
        <v>34294</v>
      </c>
      <c r="B325">
        <v>15135</v>
      </c>
      <c r="C325" t="s">
        <v>20</v>
      </c>
      <c r="D325">
        <v>1</v>
      </c>
      <c r="E325" s="13">
        <v>42257</v>
      </c>
      <c r="F325" s="11">
        <v>44876.7419212963</v>
      </c>
      <c r="G325" t="s">
        <v>104</v>
      </c>
      <c r="H325">
        <v>17.95</v>
      </c>
      <c r="I325" t="s">
        <v>114</v>
      </c>
      <c r="J325" t="s">
        <v>140</v>
      </c>
      <c r="K325" t="s">
        <v>149</v>
      </c>
      <c r="L325">
        <v>17.95</v>
      </c>
      <c r="M325">
        <v>15</v>
      </c>
      <c r="N325">
        <v>1</v>
      </c>
      <c r="O325" s="19">
        <f>Tabla1[[#This Row],[ocupation total]]-Tabla1[[#This Row],[ocupacion hora]]</f>
        <v>14</v>
      </c>
    </row>
    <row r="326" spans="1:15" hidden="1" x14ac:dyDescent="0.25">
      <c r="A326">
        <v>25591</v>
      </c>
      <c r="B326">
        <v>11253</v>
      </c>
      <c r="C326" t="s">
        <v>73</v>
      </c>
      <c r="D326">
        <v>1</v>
      </c>
      <c r="E326" s="13">
        <v>42192</v>
      </c>
      <c r="F326" s="11">
        <v>44876.741944444453</v>
      </c>
      <c r="G326" t="s">
        <v>104</v>
      </c>
      <c r="H326">
        <v>20.75</v>
      </c>
      <c r="I326" t="s">
        <v>122</v>
      </c>
      <c r="J326" t="s">
        <v>138</v>
      </c>
      <c r="K326" t="s">
        <v>157</v>
      </c>
      <c r="L326">
        <v>20.75</v>
      </c>
      <c r="M326">
        <v>15</v>
      </c>
      <c r="N326">
        <v>1</v>
      </c>
      <c r="O326" s="19">
        <f>Tabla1[[#This Row],[ocupation total]]-Tabla1[[#This Row],[ocupacion hora]]</f>
        <v>14</v>
      </c>
    </row>
    <row r="327" spans="1:15" hidden="1" x14ac:dyDescent="0.25">
      <c r="A327">
        <v>25723</v>
      </c>
      <c r="B327">
        <v>11319</v>
      </c>
      <c r="C327" t="s">
        <v>36</v>
      </c>
      <c r="D327">
        <v>1</v>
      </c>
      <c r="E327" s="13">
        <v>42193</v>
      </c>
      <c r="F327" s="11">
        <v>44876.742164351846</v>
      </c>
      <c r="G327" t="s">
        <v>104</v>
      </c>
      <c r="H327">
        <v>18.5</v>
      </c>
      <c r="I327" t="s">
        <v>125</v>
      </c>
      <c r="J327" t="s">
        <v>140</v>
      </c>
      <c r="K327" t="s">
        <v>160</v>
      </c>
      <c r="L327">
        <v>18.5</v>
      </c>
      <c r="M327">
        <v>15</v>
      </c>
      <c r="N327">
        <v>1</v>
      </c>
      <c r="O327" s="19">
        <f>Tabla1[[#This Row],[ocupation total]]-Tabla1[[#This Row],[ocupacion hora]]</f>
        <v>14</v>
      </c>
    </row>
    <row r="328" spans="1:15" hidden="1" x14ac:dyDescent="0.25">
      <c r="A328">
        <v>23851</v>
      </c>
      <c r="B328">
        <v>10488</v>
      </c>
      <c r="C328" t="s">
        <v>57</v>
      </c>
      <c r="D328">
        <v>1</v>
      </c>
      <c r="E328" s="13">
        <v>42180</v>
      </c>
      <c r="F328" s="11">
        <v>44876.743564814817</v>
      </c>
      <c r="G328" t="s">
        <v>104</v>
      </c>
      <c r="H328">
        <v>16.5</v>
      </c>
      <c r="I328" t="s">
        <v>107</v>
      </c>
      <c r="J328" t="s">
        <v>139</v>
      </c>
      <c r="K328" t="s">
        <v>143</v>
      </c>
      <c r="L328">
        <v>16.5</v>
      </c>
      <c r="M328">
        <v>15</v>
      </c>
      <c r="N328">
        <v>1</v>
      </c>
      <c r="O328" s="19">
        <f>Tabla1[[#This Row],[ocupation total]]-Tabla1[[#This Row],[ocupacion hora]]</f>
        <v>14</v>
      </c>
    </row>
    <row r="329" spans="1:15" hidden="1" x14ac:dyDescent="0.25">
      <c r="A329">
        <v>32920</v>
      </c>
      <c r="B329">
        <v>14553</v>
      </c>
      <c r="C329" t="s">
        <v>40</v>
      </c>
      <c r="D329">
        <v>1</v>
      </c>
      <c r="E329" s="13">
        <v>42247</v>
      </c>
      <c r="F329" s="11">
        <v>44876.74428240741</v>
      </c>
      <c r="G329" t="s">
        <v>104</v>
      </c>
      <c r="H329">
        <v>20.75</v>
      </c>
      <c r="I329" t="s">
        <v>106</v>
      </c>
      <c r="J329" t="s">
        <v>138</v>
      </c>
      <c r="K329" t="s">
        <v>142</v>
      </c>
      <c r="L329">
        <v>20.75</v>
      </c>
      <c r="M329">
        <v>15</v>
      </c>
      <c r="N329">
        <v>1</v>
      </c>
      <c r="O329" s="19">
        <f>Tabla1[[#This Row],[ocupation total]]-Tabla1[[#This Row],[ocupacion hora]]</f>
        <v>14</v>
      </c>
    </row>
    <row r="330" spans="1:15" hidden="1" x14ac:dyDescent="0.25">
      <c r="A330">
        <v>46658</v>
      </c>
      <c r="B330">
        <v>20487</v>
      </c>
      <c r="C330" t="s">
        <v>26</v>
      </c>
      <c r="D330">
        <v>1</v>
      </c>
      <c r="E330" s="13">
        <v>42352</v>
      </c>
      <c r="F330" s="11">
        <v>44876.744363425933</v>
      </c>
      <c r="G330" t="s">
        <v>104</v>
      </c>
      <c r="H330">
        <v>20.75</v>
      </c>
      <c r="I330" t="s">
        <v>118</v>
      </c>
      <c r="J330" t="s">
        <v>141</v>
      </c>
      <c r="K330" t="s">
        <v>153</v>
      </c>
      <c r="L330">
        <v>20.75</v>
      </c>
      <c r="M330">
        <v>15</v>
      </c>
      <c r="N330">
        <v>1</v>
      </c>
      <c r="O330" s="19">
        <f>Tabla1[[#This Row],[ocupation total]]-Tabla1[[#This Row],[ocupacion hora]]</f>
        <v>14</v>
      </c>
    </row>
    <row r="331" spans="1:15" hidden="1" x14ac:dyDescent="0.25">
      <c r="A331">
        <v>47843</v>
      </c>
      <c r="B331">
        <v>21032</v>
      </c>
      <c r="C331" t="s">
        <v>58</v>
      </c>
      <c r="D331">
        <v>2</v>
      </c>
      <c r="E331" s="13">
        <v>42361</v>
      </c>
      <c r="F331" s="11">
        <v>44876.744490740741</v>
      </c>
      <c r="G331" t="s">
        <v>104</v>
      </c>
      <c r="H331">
        <v>20.25</v>
      </c>
      <c r="I331" t="s">
        <v>135</v>
      </c>
      <c r="J331" t="s">
        <v>140</v>
      </c>
      <c r="K331" t="s">
        <v>170</v>
      </c>
      <c r="L331">
        <v>40.5</v>
      </c>
      <c r="M331">
        <v>15</v>
      </c>
      <c r="N331">
        <v>1</v>
      </c>
      <c r="O331" s="19">
        <f>Tabla1[[#This Row],[ocupation total]]-Tabla1[[#This Row],[ocupacion hora]]</f>
        <v>14</v>
      </c>
    </row>
    <row r="332" spans="1:15" hidden="1" x14ac:dyDescent="0.25">
      <c r="A332">
        <v>23706</v>
      </c>
      <c r="B332">
        <v>10427</v>
      </c>
      <c r="C332" t="s">
        <v>19</v>
      </c>
      <c r="D332">
        <v>1</v>
      </c>
      <c r="E332" s="13">
        <v>42179</v>
      </c>
      <c r="F332" s="11">
        <v>44876.746967592589</v>
      </c>
      <c r="G332" t="s">
        <v>102</v>
      </c>
      <c r="H332">
        <v>16.75</v>
      </c>
      <c r="I332" t="s">
        <v>113</v>
      </c>
      <c r="J332" t="s">
        <v>141</v>
      </c>
      <c r="K332" t="s">
        <v>148</v>
      </c>
      <c r="L332">
        <v>16.75</v>
      </c>
      <c r="M332">
        <v>15</v>
      </c>
      <c r="N332">
        <v>1</v>
      </c>
      <c r="O332" s="19">
        <f>Tabla1[[#This Row],[ocupation total]]-Tabla1[[#This Row],[ocupacion hora]]</f>
        <v>14</v>
      </c>
    </row>
    <row r="333" spans="1:15" hidden="1" x14ac:dyDescent="0.25">
      <c r="A333">
        <v>14553</v>
      </c>
      <c r="B333">
        <v>6364</v>
      </c>
      <c r="C333" t="s">
        <v>40</v>
      </c>
      <c r="D333">
        <v>1</v>
      </c>
      <c r="E333" s="13">
        <v>42111</v>
      </c>
      <c r="F333" s="11">
        <v>44876.747754629629</v>
      </c>
      <c r="G333" t="s">
        <v>104</v>
      </c>
      <c r="H333">
        <v>20.75</v>
      </c>
      <c r="I333" t="s">
        <v>106</v>
      </c>
      <c r="J333" t="s">
        <v>138</v>
      </c>
      <c r="K333" t="s">
        <v>142</v>
      </c>
      <c r="L333">
        <v>20.75</v>
      </c>
      <c r="M333">
        <v>15</v>
      </c>
      <c r="N333">
        <v>1</v>
      </c>
      <c r="O333" s="19">
        <f>Tabla1[[#This Row],[ocupation total]]-Tabla1[[#This Row],[ocupacion hora]]</f>
        <v>14</v>
      </c>
    </row>
    <row r="334" spans="1:15" hidden="1" x14ac:dyDescent="0.25">
      <c r="A334">
        <v>42689</v>
      </c>
      <c r="B334">
        <v>18772</v>
      </c>
      <c r="C334" t="s">
        <v>50</v>
      </c>
      <c r="D334">
        <v>1</v>
      </c>
      <c r="E334" s="13">
        <v>42324</v>
      </c>
      <c r="F334" s="11">
        <v>44876.747824074067</v>
      </c>
      <c r="G334" t="s">
        <v>102</v>
      </c>
      <c r="H334">
        <v>13.25</v>
      </c>
      <c r="I334" t="s">
        <v>107</v>
      </c>
      <c r="J334" t="s">
        <v>139</v>
      </c>
      <c r="K334" t="s">
        <v>143</v>
      </c>
      <c r="L334">
        <v>13.25</v>
      </c>
      <c r="M334">
        <v>15</v>
      </c>
      <c r="N334">
        <v>1</v>
      </c>
      <c r="O334" s="19">
        <f>Tabla1[[#This Row],[ocupation total]]-Tabla1[[#This Row],[ocupacion hora]]</f>
        <v>14</v>
      </c>
    </row>
    <row r="335" spans="1:15" hidden="1" x14ac:dyDescent="0.25">
      <c r="A335">
        <v>28703</v>
      </c>
      <c r="B335">
        <v>12642</v>
      </c>
      <c r="C335" t="s">
        <v>87</v>
      </c>
      <c r="D335">
        <v>1</v>
      </c>
      <c r="E335" s="13">
        <v>42215</v>
      </c>
      <c r="F335" s="11">
        <v>44876.749074074083</v>
      </c>
      <c r="G335" t="s">
        <v>103</v>
      </c>
      <c r="H335">
        <v>12.5</v>
      </c>
      <c r="I335" t="s">
        <v>123</v>
      </c>
      <c r="J335" t="s">
        <v>138</v>
      </c>
      <c r="K335" t="s">
        <v>158</v>
      </c>
      <c r="L335">
        <v>12.5</v>
      </c>
      <c r="M335">
        <v>15</v>
      </c>
      <c r="N335">
        <v>1</v>
      </c>
      <c r="O335" s="19">
        <f>Tabla1[[#This Row],[ocupation total]]-Tabla1[[#This Row],[ocupacion hora]]</f>
        <v>14</v>
      </c>
    </row>
    <row r="336" spans="1:15" hidden="1" x14ac:dyDescent="0.25">
      <c r="A336">
        <v>33187</v>
      </c>
      <c r="B336">
        <v>14667</v>
      </c>
      <c r="C336" t="s">
        <v>64</v>
      </c>
      <c r="D336">
        <v>1</v>
      </c>
      <c r="E336" s="13">
        <v>42249</v>
      </c>
      <c r="F336" s="11">
        <v>44876.749282407407</v>
      </c>
      <c r="G336" t="s">
        <v>102</v>
      </c>
      <c r="H336">
        <v>16</v>
      </c>
      <c r="I336" t="s">
        <v>135</v>
      </c>
      <c r="J336" t="s">
        <v>140</v>
      </c>
      <c r="K336" t="s">
        <v>170</v>
      </c>
      <c r="L336">
        <v>16</v>
      </c>
      <c r="M336">
        <v>15</v>
      </c>
      <c r="N336">
        <v>1</v>
      </c>
      <c r="O336" s="19">
        <f>Tabla1[[#This Row],[ocupation total]]-Tabla1[[#This Row],[ocupacion hora]]</f>
        <v>14</v>
      </c>
    </row>
    <row r="337" spans="1:15" hidden="1" x14ac:dyDescent="0.25">
      <c r="A337">
        <v>29862</v>
      </c>
      <c r="B337">
        <v>13187</v>
      </c>
      <c r="C337" t="s">
        <v>40</v>
      </c>
      <c r="D337">
        <v>1</v>
      </c>
      <c r="E337" s="13">
        <v>42224</v>
      </c>
      <c r="F337" s="11">
        <v>44876.750787037039</v>
      </c>
      <c r="G337" t="s">
        <v>104</v>
      </c>
      <c r="H337">
        <v>20.75</v>
      </c>
      <c r="I337" t="s">
        <v>106</v>
      </c>
      <c r="J337" t="s">
        <v>138</v>
      </c>
      <c r="K337" t="s">
        <v>142</v>
      </c>
      <c r="L337">
        <v>20.75</v>
      </c>
      <c r="M337">
        <v>15</v>
      </c>
      <c r="N337">
        <v>1</v>
      </c>
      <c r="O337" s="19">
        <f>Tabla1[[#This Row],[ocupation total]]-Tabla1[[#This Row],[ocupacion hora]]</f>
        <v>14</v>
      </c>
    </row>
    <row r="338" spans="1:15" hidden="1" x14ac:dyDescent="0.25">
      <c r="A338">
        <v>35925</v>
      </c>
      <c r="B338">
        <v>15861</v>
      </c>
      <c r="C338" t="s">
        <v>25</v>
      </c>
      <c r="D338">
        <v>1</v>
      </c>
      <c r="E338" s="13">
        <v>42269</v>
      </c>
      <c r="F338" s="11">
        <v>44876.751284722217</v>
      </c>
      <c r="G338" t="s">
        <v>104</v>
      </c>
      <c r="H338">
        <v>20.5</v>
      </c>
      <c r="I338" t="s">
        <v>117</v>
      </c>
      <c r="J338" t="s">
        <v>139</v>
      </c>
      <c r="K338" t="s">
        <v>152</v>
      </c>
      <c r="L338">
        <v>20.5</v>
      </c>
      <c r="M338">
        <v>15</v>
      </c>
      <c r="N338">
        <v>1</v>
      </c>
      <c r="O338" s="19">
        <f>Tabla1[[#This Row],[ocupation total]]-Tabla1[[#This Row],[ocupacion hora]]</f>
        <v>14</v>
      </c>
    </row>
    <row r="339" spans="1:15" hidden="1" x14ac:dyDescent="0.25">
      <c r="A339">
        <v>22556</v>
      </c>
      <c r="B339">
        <v>9912</v>
      </c>
      <c r="C339" t="s">
        <v>73</v>
      </c>
      <c r="D339">
        <v>1</v>
      </c>
      <c r="E339" s="13">
        <v>42170</v>
      </c>
      <c r="F339" s="11">
        <v>44876.751736111109</v>
      </c>
      <c r="G339" t="s">
        <v>104</v>
      </c>
      <c r="H339">
        <v>20.75</v>
      </c>
      <c r="I339" t="s">
        <v>122</v>
      </c>
      <c r="J339" t="s">
        <v>138</v>
      </c>
      <c r="K339" t="s">
        <v>157</v>
      </c>
      <c r="L339">
        <v>20.75</v>
      </c>
      <c r="M339">
        <v>15</v>
      </c>
      <c r="N339">
        <v>1</v>
      </c>
      <c r="O339" s="19">
        <f>Tabla1[[#This Row],[ocupation total]]-Tabla1[[#This Row],[ocupacion hora]]</f>
        <v>14</v>
      </c>
    </row>
    <row r="340" spans="1:15" hidden="1" x14ac:dyDescent="0.25">
      <c r="A340">
        <v>17783</v>
      </c>
      <c r="B340">
        <v>7802</v>
      </c>
      <c r="C340" t="s">
        <v>68</v>
      </c>
      <c r="D340">
        <v>1</v>
      </c>
      <c r="E340" s="13">
        <v>42135</v>
      </c>
      <c r="F340" s="11">
        <v>44876.753437500003</v>
      </c>
      <c r="G340" t="s">
        <v>104</v>
      </c>
      <c r="H340">
        <v>20.25</v>
      </c>
      <c r="I340" t="s">
        <v>137</v>
      </c>
      <c r="J340" t="s">
        <v>140</v>
      </c>
      <c r="K340" t="s">
        <v>172</v>
      </c>
      <c r="L340">
        <v>20.25</v>
      </c>
      <c r="M340">
        <v>15</v>
      </c>
      <c r="N340">
        <v>1</v>
      </c>
      <c r="O340" s="19">
        <f>Tabla1[[#This Row],[ocupation total]]-Tabla1[[#This Row],[ocupacion hora]]</f>
        <v>14</v>
      </c>
    </row>
    <row r="341" spans="1:15" hidden="1" x14ac:dyDescent="0.25">
      <c r="A341">
        <v>15492</v>
      </c>
      <c r="B341">
        <v>6794</v>
      </c>
      <c r="C341" t="s">
        <v>42</v>
      </c>
      <c r="D341">
        <v>1</v>
      </c>
      <c r="E341" s="13">
        <v>42118</v>
      </c>
      <c r="F341" s="11">
        <v>44876.753923611112</v>
      </c>
      <c r="G341" t="s">
        <v>104</v>
      </c>
      <c r="H341">
        <v>20.25</v>
      </c>
      <c r="I341" t="s">
        <v>129</v>
      </c>
      <c r="J341" t="s">
        <v>140</v>
      </c>
      <c r="K341" t="s">
        <v>164</v>
      </c>
      <c r="L341">
        <v>20.25</v>
      </c>
      <c r="M341">
        <v>15</v>
      </c>
      <c r="N341">
        <v>1</v>
      </c>
      <c r="O341" s="19">
        <f>Tabla1[[#This Row],[ocupation total]]-Tabla1[[#This Row],[ocupacion hora]]</f>
        <v>14</v>
      </c>
    </row>
    <row r="342" spans="1:15" hidden="1" x14ac:dyDescent="0.25">
      <c r="A342">
        <v>27227</v>
      </c>
      <c r="B342">
        <v>11980</v>
      </c>
      <c r="C342" t="s">
        <v>24</v>
      </c>
      <c r="D342">
        <v>1</v>
      </c>
      <c r="E342" s="13">
        <v>42204</v>
      </c>
      <c r="F342" s="11">
        <v>44876.754131944443</v>
      </c>
      <c r="G342" t="s">
        <v>103</v>
      </c>
      <c r="H342">
        <v>12.75</v>
      </c>
      <c r="I342" t="s">
        <v>116</v>
      </c>
      <c r="J342" t="s">
        <v>141</v>
      </c>
      <c r="K342" t="s">
        <v>151</v>
      </c>
      <c r="L342">
        <v>12.75</v>
      </c>
      <c r="M342">
        <v>15</v>
      </c>
      <c r="N342">
        <v>1</v>
      </c>
      <c r="O342" s="19">
        <f>Tabla1[[#This Row],[ocupation total]]-Tabla1[[#This Row],[ocupacion hora]]</f>
        <v>14</v>
      </c>
    </row>
    <row r="343" spans="1:15" hidden="1" x14ac:dyDescent="0.25">
      <c r="A343">
        <v>7834</v>
      </c>
      <c r="B343">
        <v>3445</v>
      </c>
      <c r="C343" t="s">
        <v>18</v>
      </c>
      <c r="D343">
        <v>1</v>
      </c>
      <c r="E343" s="13">
        <v>42062</v>
      </c>
      <c r="F343" s="11">
        <v>44876.756226851852</v>
      </c>
      <c r="G343" t="s">
        <v>103</v>
      </c>
      <c r="H343">
        <v>12</v>
      </c>
      <c r="I343" t="s">
        <v>112</v>
      </c>
      <c r="J343" t="s">
        <v>139</v>
      </c>
      <c r="K343" t="s">
        <v>147</v>
      </c>
      <c r="L343">
        <v>12</v>
      </c>
      <c r="M343">
        <v>15</v>
      </c>
      <c r="N343">
        <v>1</v>
      </c>
      <c r="O343" s="19">
        <f>Tabla1[[#This Row],[ocupation total]]-Tabla1[[#This Row],[ocupacion hora]]</f>
        <v>14</v>
      </c>
    </row>
    <row r="344" spans="1:15" hidden="1" x14ac:dyDescent="0.25">
      <c r="A344">
        <v>33990</v>
      </c>
      <c r="B344">
        <v>15011</v>
      </c>
      <c r="C344" t="s">
        <v>20</v>
      </c>
      <c r="D344">
        <v>1</v>
      </c>
      <c r="E344" s="13">
        <v>42255</v>
      </c>
      <c r="F344" s="11">
        <v>44876.757326388892</v>
      </c>
      <c r="G344" t="s">
        <v>104</v>
      </c>
      <c r="H344">
        <v>17.95</v>
      </c>
      <c r="I344" t="s">
        <v>114</v>
      </c>
      <c r="J344" t="s">
        <v>140</v>
      </c>
      <c r="K344" t="s">
        <v>149</v>
      </c>
      <c r="L344">
        <v>17.95</v>
      </c>
      <c r="M344">
        <v>15</v>
      </c>
      <c r="N344">
        <v>1</v>
      </c>
      <c r="O344" s="19">
        <f>Tabla1[[#This Row],[ocupation total]]-Tabla1[[#This Row],[ocupacion hora]]</f>
        <v>14</v>
      </c>
    </row>
    <row r="345" spans="1:15" hidden="1" x14ac:dyDescent="0.25">
      <c r="A345">
        <v>42555</v>
      </c>
      <c r="B345">
        <v>18716</v>
      </c>
      <c r="C345" t="s">
        <v>24</v>
      </c>
      <c r="D345">
        <v>1</v>
      </c>
      <c r="E345" s="13">
        <v>42323</v>
      </c>
      <c r="F345" s="11">
        <v>44876.757615740738</v>
      </c>
      <c r="G345" t="s">
        <v>103</v>
      </c>
      <c r="H345">
        <v>12.75</v>
      </c>
      <c r="I345" t="s">
        <v>116</v>
      </c>
      <c r="J345" t="s">
        <v>141</v>
      </c>
      <c r="K345" t="s">
        <v>151</v>
      </c>
      <c r="L345">
        <v>12.75</v>
      </c>
      <c r="M345">
        <v>15</v>
      </c>
      <c r="N345">
        <v>1</v>
      </c>
      <c r="O345" s="19">
        <f>Tabla1[[#This Row],[ocupation total]]-Tabla1[[#This Row],[ocupacion hora]]</f>
        <v>14</v>
      </c>
    </row>
    <row r="346" spans="1:15" hidden="1" x14ac:dyDescent="0.25">
      <c r="A346">
        <v>42014</v>
      </c>
      <c r="B346">
        <v>18484</v>
      </c>
      <c r="C346" t="s">
        <v>34</v>
      </c>
      <c r="D346">
        <v>1</v>
      </c>
      <c r="E346" s="13">
        <v>42319</v>
      </c>
      <c r="F346" s="11">
        <v>44876.758067129631</v>
      </c>
      <c r="G346" t="s">
        <v>104</v>
      </c>
      <c r="H346">
        <v>21</v>
      </c>
      <c r="I346" t="s">
        <v>124</v>
      </c>
      <c r="J346" t="s">
        <v>140</v>
      </c>
      <c r="K346" t="s">
        <v>159</v>
      </c>
      <c r="L346">
        <v>21</v>
      </c>
      <c r="M346">
        <v>15</v>
      </c>
      <c r="N346">
        <v>1</v>
      </c>
      <c r="O346" s="19">
        <f>Tabla1[[#This Row],[ocupation total]]-Tabla1[[#This Row],[ocupacion hora]]</f>
        <v>14</v>
      </c>
    </row>
    <row r="347" spans="1:15" hidden="1" x14ac:dyDescent="0.25">
      <c r="A347">
        <v>42784</v>
      </c>
      <c r="B347">
        <v>18818</v>
      </c>
      <c r="C347" t="s">
        <v>15</v>
      </c>
      <c r="D347">
        <v>1</v>
      </c>
      <c r="E347" s="13">
        <v>42325</v>
      </c>
      <c r="F347" s="11">
        <v>44876.758414351847</v>
      </c>
      <c r="G347" t="s">
        <v>104</v>
      </c>
      <c r="H347">
        <v>20.75</v>
      </c>
      <c r="I347" t="s">
        <v>109</v>
      </c>
      <c r="J347" t="s">
        <v>138</v>
      </c>
      <c r="K347" t="s">
        <v>144</v>
      </c>
      <c r="L347">
        <v>20.75</v>
      </c>
      <c r="M347">
        <v>15</v>
      </c>
      <c r="N347">
        <v>1</v>
      </c>
      <c r="O347" s="19">
        <f>Tabla1[[#This Row],[ocupation total]]-Tabla1[[#This Row],[ocupacion hora]]</f>
        <v>14</v>
      </c>
    </row>
    <row r="348" spans="1:15" hidden="1" x14ac:dyDescent="0.25">
      <c r="A348">
        <v>37950</v>
      </c>
      <c r="B348">
        <v>16755</v>
      </c>
      <c r="C348" t="s">
        <v>28</v>
      </c>
      <c r="D348">
        <v>1</v>
      </c>
      <c r="E348" s="13">
        <v>42287</v>
      </c>
      <c r="F348" s="11">
        <v>44876.758935185193</v>
      </c>
      <c r="G348" t="s">
        <v>104</v>
      </c>
      <c r="H348">
        <v>20.75</v>
      </c>
      <c r="I348" t="s">
        <v>119</v>
      </c>
      <c r="J348" t="s">
        <v>138</v>
      </c>
      <c r="K348" t="s">
        <v>154</v>
      </c>
      <c r="L348">
        <v>20.75</v>
      </c>
      <c r="M348">
        <v>15</v>
      </c>
      <c r="N348">
        <v>1</v>
      </c>
      <c r="O348" s="19">
        <f>Tabla1[[#This Row],[ocupation total]]-Tabla1[[#This Row],[ocupacion hora]]</f>
        <v>14</v>
      </c>
    </row>
    <row r="349" spans="1:15" hidden="1" x14ac:dyDescent="0.25">
      <c r="A349">
        <v>2128</v>
      </c>
      <c r="B349">
        <v>947</v>
      </c>
      <c r="C349" t="s">
        <v>16</v>
      </c>
      <c r="D349">
        <v>1</v>
      </c>
      <c r="E349" s="13">
        <v>42020</v>
      </c>
      <c r="F349" s="11">
        <v>44876.759201388893</v>
      </c>
      <c r="G349" t="s">
        <v>104</v>
      </c>
      <c r="H349">
        <v>15.25</v>
      </c>
      <c r="I349" t="s">
        <v>110</v>
      </c>
      <c r="J349" t="s">
        <v>139</v>
      </c>
      <c r="K349" t="s">
        <v>145</v>
      </c>
      <c r="L349">
        <v>15.25</v>
      </c>
      <c r="M349">
        <v>15</v>
      </c>
      <c r="N349">
        <v>1</v>
      </c>
      <c r="O349" s="19">
        <f>Tabla1[[#This Row],[ocupation total]]-Tabla1[[#This Row],[ocupacion hora]]</f>
        <v>14</v>
      </c>
    </row>
    <row r="350" spans="1:15" hidden="1" x14ac:dyDescent="0.25">
      <c r="A350">
        <v>9222</v>
      </c>
      <c r="B350">
        <v>4039</v>
      </c>
      <c r="C350" t="s">
        <v>39</v>
      </c>
      <c r="D350">
        <v>1</v>
      </c>
      <c r="E350" s="13">
        <v>42072</v>
      </c>
      <c r="F350" s="11">
        <v>44876.759282407409</v>
      </c>
      <c r="G350" t="s">
        <v>102</v>
      </c>
      <c r="H350">
        <v>16.5</v>
      </c>
      <c r="I350" t="s">
        <v>119</v>
      </c>
      <c r="J350" t="s">
        <v>138</v>
      </c>
      <c r="K350" t="s">
        <v>154</v>
      </c>
      <c r="L350">
        <v>16.5</v>
      </c>
      <c r="M350">
        <v>15</v>
      </c>
      <c r="N350">
        <v>1</v>
      </c>
      <c r="O350" s="19">
        <f>Tabla1[[#This Row],[ocupation total]]-Tabla1[[#This Row],[ocupacion hora]]</f>
        <v>14</v>
      </c>
    </row>
    <row r="351" spans="1:15" hidden="1" x14ac:dyDescent="0.25">
      <c r="A351">
        <v>35278</v>
      </c>
      <c r="B351">
        <v>15577</v>
      </c>
      <c r="C351" t="s">
        <v>34</v>
      </c>
      <c r="D351">
        <v>1</v>
      </c>
      <c r="E351" s="13">
        <v>42264</v>
      </c>
      <c r="F351" s="11">
        <v>44876.75980324074</v>
      </c>
      <c r="G351" t="s">
        <v>104</v>
      </c>
      <c r="H351">
        <v>21</v>
      </c>
      <c r="I351" t="s">
        <v>124</v>
      </c>
      <c r="J351" t="s">
        <v>140</v>
      </c>
      <c r="K351" t="s">
        <v>159</v>
      </c>
      <c r="L351">
        <v>21</v>
      </c>
      <c r="M351">
        <v>15</v>
      </c>
      <c r="N351">
        <v>1</v>
      </c>
      <c r="O351" s="19">
        <f>Tabla1[[#This Row],[ocupation total]]-Tabla1[[#This Row],[ocupacion hora]]</f>
        <v>14</v>
      </c>
    </row>
    <row r="352" spans="1:15" hidden="1" x14ac:dyDescent="0.25">
      <c r="A352">
        <v>17645</v>
      </c>
      <c r="B352">
        <v>7744</v>
      </c>
      <c r="C352" t="s">
        <v>16</v>
      </c>
      <c r="D352">
        <v>1</v>
      </c>
      <c r="E352" s="13">
        <v>42134</v>
      </c>
      <c r="F352" s="11">
        <v>44876.759837962964</v>
      </c>
      <c r="G352" t="s">
        <v>104</v>
      </c>
      <c r="H352">
        <v>15.25</v>
      </c>
      <c r="I352" t="s">
        <v>110</v>
      </c>
      <c r="J352" t="s">
        <v>139</v>
      </c>
      <c r="K352" t="s">
        <v>145</v>
      </c>
      <c r="L352">
        <v>15.25</v>
      </c>
      <c r="M352">
        <v>15</v>
      </c>
      <c r="N352">
        <v>1</v>
      </c>
      <c r="O352" s="19">
        <f>Tabla1[[#This Row],[ocupation total]]-Tabla1[[#This Row],[ocupacion hora]]</f>
        <v>14</v>
      </c>
    </row>
    <row r="353" spans="1:15" hidden="1" x14ac:dyDescent="0.25">
      <c r="A353">
        <v>23204</v>
      </c>
      <c r="B353">
        <v>10203</v>
      </c>
      <c r="C353" t="s">
        <v>29</v>
      </c>
      <c r="D353">
        <v>1</v>
      </c>
      <c r="E353" s="13">
        <v>42175</v>
      </c>
      <c r="F353" s="11">
        <v>44876.761990740742</v>
      </c>
      <c r="G353" t="s">
        <v>102</v>
      </c>
      <c r="H353">
        <v>16.25</v>
      </c>
      <c r="I353" t="s">
        <v>120</v>
      </c>
      <c r="J353" t="s">
        <v>138</v>
      </c>
      <c r="K353" t="s">
        <v>155</v>
      </c>
      <c r="L353">
        <v>16.25</v>
      </c>
      <c r="M353">
        <v>15</v>
      </c>
      <c r="N353">
        <v>1</v>
      </c>
      <c r="O353" s="19">
        <f>Tabla1[[#This Row],[ocupation total]]-Tabla1[[#This Row],[ocupacion hora]]</f>
        <v>14</v>
      </c>
    </row>
    <row r="354" spans="1:15" hidden="1" x14ac:dyDescent="0.25">
      <c r="A354">
        <v>2802</v>
      </c>
      <c r="B354">
        <v>1238</v>
      </c>
      <c r="C354" t="s">
        <v>70</v>
      </c>
      <c r="D354">
        <v>1</v>
      </c>
      <c r="E354" s="13">
        <v>42025</v>
      </c>
      <c r="F354" s="11">
        <v>44876.763090277767</v>
      </c>
      <c r="G354" t="s">
        <v>103</v>
      </c>
      <c r="H354">
        <v>12.75</v>
      </c>
      <c r="I354" t="s">
        <v>118</v>
      </c>
      <c r="J354" t="s">
        <v>141</v>
      </c>
      <c r="K354" t="s">
        <v>153</v>
      </c>
      <c r="L354">
        <v>12.75</v>
      </c>
      <c r="M354">
        <v>15</v>
      </c>
      <c r="N354">
        <v>1</v>
      </c>
      <c r="O354" s="19">
        <f>Tabla1[[#This Row],[ocupation total]]-Tabla1[[#This Row],[ocupacion hora]]</f>
        <v>14</v>
      </c>
    </row>
    <row r="355" spans="1:15" hidden="1" x14ac:dyDescent="0.25">
      <c r="A355">
        <v>5273</v>
      </c>
      <c r="B355">
        <v>2335</v>
      </c>
      <c r="C355" t="s">
        <v>52</v>
      </c>
      <c r="D355">
        <v>1</v>
      </c>
      <c r="E355" s="13">
        <v>42043</v>
      </c>
      <c r="F355" s="11">
        <v>44876.764201388891</v>
      </c>
      <c r="G355" t="s">
        <v>103</v>
      </c>
      <c r="H355">
        <v>12</v>
      </c>
      <c r="I355" t="s">
        <v>130</v>
      </c>
      <c r="J355" t="s">
        <v>139</v>
      </c>
      <c r="K355" t="s">
        <v>165</v>
      </c>
      <c r="L355">
        <v>12</v>
      </c>
      <c r="M355">
        <v>15</v>
      </c>
      <c r="N355">
        <v>1</v>
      </c>
      <c r="O355" s="19">
        <f>Tabla1[[#This Row],[ocupation total]]-Tabla1[[#This Row],[ocupacion hora]]</f>
        <v>14</v>
      </c>
    </row>
    <row r="356" spans="1:15" hidden="1" x14ac:dyDescent="0.25">
      <c r="A356">
        <v>18210</v>
      </c>
      <c r="B356">
        <v>7992</v>
      </c>
      <c r="C356" t="s">
        <v>30</v>
      </c>
      <c r="D356">
        <v>1</v>
      </c>
      <c r="E356" s="13">
        <v>42138</v>
      </c>
      <c r="F356" s="11">
        <v>44876.764525462961</v>
      </c>
      <c r="G356" t="s">
        <v>104</v>
      </c>
      <c r="H356">
        <v>20.75</v>
      </c>
      <c r="I356" t="s">
        <v>121</v>
      </c>
      <c r="J356" t="s">
        <v>138</v>
      </c>
      <c r="K356" t="s">
        <v>156</v>
      </c>
      <c r="L356">
        <v>20.75</v>
      </c>
      <c r="M356">
        <v>15</v>
      </c>
      <c r="N356">
        <v>1</v>
      </c>
      <c r="O356" s="19">
        <f>Tabla1[[#This Row],[ocupation total]]-Tabla1[[#This Row],[ocupacion hora]]</f>
        <v>14</v>
      </c>
    </row>
    <row r="357" spans="1:15" hidden="1" x14ac:dyDescent="0.25">
      <c r="A357">
        <v>17927</v>
      </c>
      <c r="B357">
        <v>7864</v>
      </c>
      <c r="C357" t="s">
        <v>15</v>
      </c>
      <c r="D357">
        <v>1</v>
      </c>
      <c r="E357" s="13">
        <v>42136</v>
      </c>
      <c r="F357" s="11">
        <v>44876.764918981477</v>
      </c>
      <c r="G357" t="s">
        <v>104</v>
      </c>
      <c r="H357">
        <v>20.75</v>
      </c>
      <c r="I357" t="s">
        <v>109</v>
      </c>
      <c r="J357" t="s">
        <v>138</v>
      </c>
      <c r="K357" t="s">
        <v>144</v>
      </c>
      <c r="L357">
        <v>20.75</v>
      </c>
      <c r="M357">
        <v>15</v>
      </c>
      <c r="N357">
        <v>1</v>
      </c>
      <c r="O357" s="19">
        <f>Tabla1[[#This Row],[ocupation total]]-Tabla1[[#This Row],[ocupacion hora]]</f>
        <v>14</v>
      </c>
    </row>
    <row r="358" spans="1:15" hidden="1" x14ac:dyDescent="0.25">
      <c r="A358">
        <v>36612</v>
      </c>
      <c r="B358">
        <v>16153</v>
      </c>
      <c r="C358" t="s">
        <v>63</v>
      </c>
      <c r="D358">
        <v>1</v>
      </c>
      <c r="E358" s="13">
        <v>42276</v>
      </c>
      <c r="F358" s="11">
        <v>44876.765821759262</v>
      </c>
      <c r="G358" t="s">
        <v>103</v>
      </c>
      <c r="H358">
        <v>23.65</v>
      </c>
      <c r="I358" t="s">
        <v>136</v>
      </c>
      <c r="J358" t="s">
        <v>138</v>
      </c>
      <c r="K358" t="s">
        <v>171</v>
      </c>
      <c r="L358">
        <v>23.65</v>
      </c>
      <c r="M358">
        <v>15</v>
      </c>
      <c r="N358">
        <v>1</v>
      </c>
      <c r="O358" s="19">
        <f>Tabla1[[#This Row],[ocupation total]]-Tabla1[[#This Row],[ocupacion hora]]</f>
        <v>14</v>
      </c>
    </row>
    <row r="359" spans="1:15" hidden="1" x14ac:dyDescent="0.25">
      <c r="A359">
        <v>4605</v>
      </c>
      <c r="B359">
        <v>2043</v>
      </c>
      <c r="C359" t="s">
        <v>89</v>
      </c>
      <c r="D359">
        <v>1</v>
      </c>
      <c r="E359" s="13">
        <v>42038</v>
      </c>
      <c r="F359" s="11">
        <v>44876.766122685192</v>
      </c>
      <c r="G359" t="s">
        <v>103</v>
      </c>
      <c r="H359">
        <v>12</v>
      </c>
      <c r="I359" t="s">
        <v>134</v>
      </c>
      <c r="J359" t="s">
        <v>139</v>
      </c>
      <c r="K359" t="s">
        <v>169</v>
      </c>
      <c r="L359">
        <v>12</v>
      </c>
      <c r="M359">
        <v>15</v>
      </c>
      <c r="N359">
        <v>1</v>
      </c>
      <c r="O359" s="19">
        <f>Tabla1[[#This Row],[ocupation total]]-Tabla1[[#This Row],[ocupacion hora]]</f>
        <v>14</v>
      </c>
    </row>
    <row r="360" spans="1:15" hidden="1" x14ac:dyDescent="0.25">
      <c r="A360">
        <v>39012</v>
      </c>
      <c r="B360">
        <v>17195</v>
      </c>
      <c r="C360" t="s">
        <v>20</v>
      </c>
      <c r="D360">
        <v>1</v>
      </c>
      <c r="E360" s="13">
        <v>42295</v>
      </c>
      <c r="F360" s="11">
        <v>44876.766388888893</v>
      </c>
      <c r="G360" t="s">
        <v>104</v>
      </c>
      <c r="H360">
        <v>17.95</v>
      </c>
      <c r="I360" t="s">
        <v>114</v>
      </c>
      <c r="J360" t="s">
        <v>140</v>
      </c>
      <c r="K360" t="s">
        <v>149</v>
      </c>
      <c r="L360">
        <v>17.95</v>
      </c>
      <c r="M360">
        <v>15</v>
      </c>
      <c r="N360">
        <v>1</v>
      </c>
      <c r="O360" s="19">
        <f>Tabla1[[#This Row],[ocupation total]]-Tabla1[[#This Row],[ocupacion hora]]</f>
        <v>14</v>
      </c>
    </row>
    <row r="361" spans="1:15" hidden="1" x14ac:dyDescent="0.25">
      <c r="A361">
        <v>45113</v>
      </c>
      <c r="B361">
        <v>19831</v>
      </c>
      <c r="C361" t="s">
        <v>21</v>
      </c>
      <c r="D361">
        <v>1</v>
      </c>
      <c r="E361" s="13">
        <v>42341</v>
      </c>
      <c r="F361" s="11">
        <v>44876.768043981479</v>
      </c>
      <c r="G361" t="s">
        <v>102</v>
      </c>
      <c r="H361">
        <v>16.75</v>
      </c>
      <c r="I361" t="s">
        <v>115</v>
      </c>
      <c r="J361" t="s">
        <v>141</v>
      </c>
      <c r="K361" t="s">
        <v>150</v>
      </c>
      <c r="L361">
        <v>16.75</v>
      </c>
      <c r="M361">
        <v>15</v>
      </c>
      <c r="N361">
        <v>1</v>
      </c>
      <c r="O361" s="19">
        <f>Tabla1[[#This Row],[ocupation total]]-Tabla1[[#This Row],[ocupacion hora]]</f>
        <v>14</v>
      </c>
    </row>
    <row r="362" spans="1:15" hidden="1" x14ac:dyDescent="0.25">
      <c r="A362">
        <v>44050</v>
      </c>
      <c r="B362">
        <v>19358</v>
      </c>
      <c r="C362" t="s">
        <v>60</v>
      </c>
      <c r="D362">
        <v>1</v>
      </c>
      <c r="E362" s="13">
        <v>42334</v>
      </c>
      <c r="F362" s="11">
        <v>44876.768252314818</v>
      </c>
      <c r="G362" t="s">
        <v>102</v>
      </c>
      <c r="H362">
        <v>12.5</v>
      </c>
      <c r="I362" t="s">
        <v>110</v>
      </c>
      <c r="J362" t="s">
        <v>139</v>
      </c>
      <c r="K362" t="s">
        <v>145</v>
      </c>
      <c r="L362">
        <v>12.5</v>
      </c>
      <c r="M362">
        <v>15</v>
      </c>
      <c r="N362">
        <v>1</v>
      </c>
      <c r="O362" s="19">
        <f>Tabla1[[#This Row],[ocupation total]]-Tabla1[[#This Row],[ocupacion hora]]</f>
        <v>14</v>
      </c>
    </row>
    <row r="363" spans="1:15" hidden="1" x14ac:dyDescent="0.25">
      <c r="A363">
        <v>10029</v>
      </c>
      <c r="B363">
        <v>4389</v>
      </c>
      <c r="C363" t="s">
        <v>72</v>
      </c>
      <c r="D363">
        <v>1</v>
      </c>
      <c r="E363" s="13">
        <v>42078</v>
      </c>
      <c r="F363" s="11">
        <v>44876.769583333327</v>
      </c>
      <c r="G363" t="s">
        <v>104</v>
      </c>
      <c r="H363">
        <v>20.5</v>
      </c>
      <c r="I363" t="s">
        <v>130</v>
      </c>
      <c r="J363" t="s">
        <v>139</v>
      </c>
      <c r="K363" t="s">
        <v>165</v>
      </c>
      <c r="L363">
        <v>20.5</v>
      </c>
      <c r="M363">
        <v>15</v>
      </c>
      <c r="N363">
        <v>1</v>
      </c>
      <c r="O363" s="19">
        <f>Tabla1[[#This Row],[ocupation total]]-Tabla1[[#This Row],[ocupacion hora]]</f>
        <v>14</v>
      </c>
    </row>
    <row r="364" spans="1:15" hidden="1" x14ac:dyDescent="0.25">
      <c r="A364">
        <v>14818</v>
      </c>
      <c r="B364">
        <v>6487</v>
      </c>
      <c r="C364" t="s">
        <v>36</v>
      </c>
      <c r="D364">
        <v>1</v>
      </c>
      <c r="E364" s="13">
        <v>42113</v>
      </c>
      <c r="F364" s="11">
        <v>44876.769618055558</v>
      </c>
      <c r="G364" t="s">
        <v>104</v>
      </c>
      <c r="H364">
        <v>18.5</v>
      </c>
      <c r="I364" t="s">
        <v>125</v>
      </c>
      <c r="J364" t="s">
        <v>140</v>
      </c>
      <c r="K364" t="s">
        <v>160</v>
      </c>
      <c r="L364">
        <v>18.5</v>
      </c>
      <c r="M364">
        <v>15</v>
      </c>
      <c r="N364">
        <v>1</v>
      </c>
      <c r="O364" s="19">
        <f>Tabla1[[#This Row],[ocupation total]]-Tabla1[[#This Row],[ocupacion hora]]</f>
        <v>14</v>
      </c>
    </row>
    <row r="365" spans="1:15" hidden="1" x14ac:dyDescent="0.25">
      <c r="A365">
        <v>9088</v>
      </c>
      <c r="B365">
        <v>3985</v>
      </c>
      <c r="C365" t="s">
        <v>70</v>
      </c>
      <c r="D365">
        <v>1</v>
      </c>
      <c r="E365" s="13">
        <v>42071</v>
      </c>
      <c r="F365" s="11">
        <v>44876.770416666674</v>
      </c>
      <c r="G365" t="s">
        <v>103</v>
      </c>
      <c r="H365">
        <v>12.75</v>
      </c>
      <c r="I365" t="s">
        <v>118</v>
      </c>
      <c r="J365" t="s">
        <v>141</v>
      </c>
      <c r="K365" t="s">
        <v>153</v>
      </c>
      <c r="L365">
        <v>12.75</v>
      </c>
      <c r="M365">
        <v>15</v>
      </c>
      <c r="N365">
        <v>1</v>
      </c>
      <c r="O365" s="19">
        <f>Tabla1[[#This Row],[ocupation total]]-Tabla1[[#This Row],[ocupacion hora]]</f>
        <v>14</v>
      </c>
    </row>
    <row r="366" spans="1:15" hidden="1" x14ac:dyDescent="0.25">
      <c r="A366">
        <v>41161</v>
      </c>
      <c r="B366">
        <v>18130</v>
      </c>
      <c r="C366" t="s">
        <v>36</v>
      </c>
      <c r="D366">
        <v>1</v>
      </c>
      <c r="E366" s="13">
        <v>42313</v>
      </c>
      <c r="F366" s="11">
        <v>44876.770497685182</v>
      </c>
      <c r="G366" t="s">
        <v>104</v>
      </c>
      <c r="H366">
        <v>18.5</v>
      </c>
      <c r="I366" t="s">
        <v>125</v>
      </c>
      <c r="J366" t="s">
        <v>140</v>
      </c>
      <c r="K366" t="s">
        <v>160</v>
      </c>
      <c r="L366">
        <v>18.5</v>
      </c>
      <c r="M366">
        <v>15</v>
      </c>
      <c r="N366">
        <v>1</v>
      </c>
      <c r="O366" s="19">
        <f>Tabla1[[#This Row],[ocupation total]]-Tabla1[[#This Row],[ocupacion hora]]</f>
        <v>14</v>
      </c>
    </row>
    <row r="367" spans="1:15" hidden="1" x14ac:dyDescent="0.25">
      <c r="A367">
        <v>21761</v>
      </c>
      <c r="B367">
        <v>9552</v>
      </c>
      <c r="C367" t="s">
        <v>47</v>
      </c>
      <c r="D367">
        <v>1</v>
      </c>
      <c r="E367" s="13">
        <v>42164</v>
      </c>
      <c r="F367" s="11">
        <v>44876.770833333343</v>
      </c>
      <c r="G367" t="s">
        <v>104</v>
      </c>
      <c r="H367">
        <v>20.25</v>
      </c>
      <c r="I367" t="s">
        <v>131</v>
      </c>
      <c r="J367" t="s">
        <v>140</v>
      </c>
      <c r="K367" t="s">
        <v>166</v>
      </c>
      <c r="L367">
        <v>20.25</v>
      </c>
      <c r="M367">
        <v>15</v>
      </c>
      <c r="N367">
        <v>1</v>
      </c>
      <c r="O367" s="19">
        <f>Tabla1[[#This Row],[ocupation total]]-Tabla1[[#This Row],[ocupacion hora]]</f>
        <v>14</v>
      </c>
    </row>
    <row r="368" spans="1:15" hidden="1" x14ac:dyDescent="0.25">
      <c r="A368">
        <v>15220</v>
      </c>
      <c r="B368">
        <v>6674</v>
      </c>
      <c r="C368" t="s">
        <v>51</v>
      </c>
      <c r="D368">
        <v>1</v>
      </c>
      <c r="E368" s="13">
        <v>42116</v>
      </c>
      <c r="F368" s="11">
        <v>44876.772118055553</v>
      </c>
      <c r="G368" t="s">
        <v>102</v>
      </c>
      <c r="H368">
        <v>16</v>
      </c>
      <c r="I368" t="s">
        <v>133</v>
      </c>
      <c r="J368" t="s">
        <v>140</v>
      </c>
      <c r="K368" t="s">
        <v>168</v>
      </c>
      <c r="L368">
        <v>16</v>
      </c>
      <c r="M368">
        <v>15</v>
      </c>
      <c r="N368">
        <v>1</v>
      </c>
      <c r="O368" s="19">
        <f>Tabla1[[#This Row],[ocupation total]]-Tabla1[[#This Row],[ocupacion hora]]</f>
        <v>14</v>
      </c>
    </row>
    <row r="369" spans="1:15" hidden="1" x14ac:dyDescent="0.25">
      <c r="A369">
        <v>18070</v>
      </c>
      <c r="B369">
        <v>7929</v>
      </c>
      <c r="C369" t="s">
        <v>82</v>
      </c>
      <c r="D369">
        <v>1</v>
      </c>
      <c r="E369" s="13">
        <v>42137</v>
      </c>
      <c r="F369" s="11">
        <v>44876.772662037038</v>
      </c>
      <c r="G369" t="s">
        <v>104</v>
      </c>
      <c r="H369">
        <v>20.25</v>
      </c>
      <c r="I369" t="s">
        <v>133</v>
      </c>
      <c r="J369" t="s">
        <v>140</v>
      </c>
      <c r="K369" t="s">
        <v>168</v>
      </c>
      <c r="L369">
        <v>20.25</v>
      </c>
      <c r="M369">
        <v>15</v>
      </c>
      <c r="N369">
        <v>1</v>
      </c>
      <c r="O369" s="19">
        <f>Tabla1[[#This Row],[ocupation total]]-Tabla1[[#This Row],[ocupacion hora]]</f>
        <v>14</v>
      </c>
    </row>
    <row r="370" spans="1:15" hidden="1" x14ac:dyDescent="0.25">
      <c r="A370">
        <v>45000</v>
      </c>
      <c r="B370">
        <v>19778</v>
      </c>
      <c r="C370" t="s">
        <v>26</v>
      </c>
      <c r="D370">
        <v>1</v>
      </c>
      <c r="E370" s="13">
        <v>42340</v>
      </c>
      <c r="F370" s="11">
        <v>44876.775555555563</v>
      </c>
      <c r="G370" t="s">
        <v>104</v>
      </c>
      <c r="H370">
        <v>20.75</v>
      </c>
      <c r="I370" t="s">
        <v>118</v>
      </c>
      <c r="J370" t="s">
        <v>141</v>
      </c>
      <c r="K370" t="s">
        <v>153</v>
      </c>
      <c r="L370">
        <v>20.75</v>
      </c>
      <c r="M370">
        <v>15</v>
      </c>
      <c r="N370">
        <v>1</v>
      </c>
      <c r="O370" s="19">
        <f>Tabla1[[#This Row],[ocupation total]]-Tabla1[[#This Row],[ocupacion hora]]</f>
        <v>14</v>
      </c>
    </row>
    <row r="371" spans="1:15" hidden="1" x14ac:dyDescent="0.25">
      <c r="A371">
        <v>34725</v>
      </c>
      <c r="B371">
        <v>15328</v>
      </c>
      <c r="C371" t="s">
        <v>24</v>
      </c>
      <c r="D371">
        <v>1</v>
      </c>
      <c r="E371" s="13">
        <v>42260</v>
      </c>
      <c r="F371" s="11">
        <v>44876.775775462957</v>
      </c>
      <c r="G371" t="s">
        <v>103</v>
      </c>
      <c r="H371">
        <v>12.75</v>
      </c>
      <c r="I371" t="s">
        <v>116</v>
      </c>
      <c r="J371" t="s">
        <v>141</v>
      </c>
      <c r="K371" t="s">
        <v>151</v>
      </c>
      <c r="L371">
        <v>12.75</v>
      </c>
      <c r="M371">
        <v>15</v>
      </c>
      <c r="N371">
        <v>1</v>
      </c>
      <c r="O371" s="19">
        <f>Tabla1[[#This Row],[ocupation total]]-Tabla1[[#This Row],[ocupacion hora]]</f>
        <v>14</v>
      </c>
    </row>
    <row r="372" spans="1:15" hidden="1" x14ac:dyDescent="0.25">
      <c r="A372">
        <v>36942</v>
      </c>
      <c r="B372">
        <v>16299</v>
      </c>
      <c r="C372" t="s">
        <v>88</v>
      </c>
      <c r="D372">
        <v>1</v>
      </c>
      <c r="E372" s="13">
        <v>42278</v>
      </c>
      <c r="F372" s="11">
        <v>44876.776562500003</v>
      </c>
      <c r="G372" t="s">
        <v>103</v>
      </c>
      <c r="H372">
        <v>12</v>
      </c>
      <c r="I372" t="s">
        <v>133</v>
      </c>
      <c r="J372" t="s">
        <v>140</v>
      </c>
      <c r="K372" t="s">
        <v>168</v>
      </c>
      <c r="L372">
        <v>12</v>
      </c>
      <c r="M372">
        <v>15</v>
      </c>
      <c r="N372">
        <v>1</v>
      </c>
      <c r="O372" s="19">
        <f>Tabla1[[#This Row],[ocupation total]]-Tabla1[[#This Row],[ocupacion hora]]</f>
        <v>14</v>
      </c>
    </row>
    <row r="373" spans="1:15" s="18" customFormat="1" hidden="1" x14ac:dyDescent="0.25">
      <c r="A373" s="18">
        <v>8924</v>
      </c>
      <c r="B373" s="18">
        <v>3911</v>
      </c>
      <c r="C373" s="18" t="s">
        <v>75</v>
      </c>
      <c r="D373" s="18">
        <v>1</v>
      </c>
      <c r="E373" s="24">
        <v>42070</v>
      </c>
      <c r="F373" s="25">
        <v>44876.778773148151</v>
      </c>
      <c r="G373" s="18" t="s">
        <v>103</v>
      </c>
      <c r="H373" s="18">
        <v>12.25</v>
      </c>
      <c r="I373" s="18" t="s">
        <v>120</v>
      </c>
      <c r="J373" s="18" t="s">
        <v>138</v>
      </c>
      <c r="K373" s="18" t="s">
        <v>155</v>
      </c>
      <c r="L373" s="18">
        <v>12.25</v>
      </c>
      <c r="O373" s="26"/>
    </row>
    <row r="374" spans="1:15" s="20" customFormat="1" hidden="1" x14ac:dyDescent="0.25">
      <c r="A374" s="20">
        <v>8923</v>
      </c>
      <c r="B374" s="20">
        <v>3911</v>
      </c>
      <c r="C374" s="20" t="s">
        <v>84</v>
      </c>
      <c r="D374" s="20">
        <v>1</v>
      </c>
      <c r="E374" s="21">
        <v>42070</v>
      </c>
      <c r="F374" s="22">
        <v>44876.778773148151</v>
      </c>
      <c r="G374" s="20" t="s">
        <v>103</v>
      </c>
      <c r="H374" s="20">
        <v>12</v>
      </c>
      <c r="I374" s="20" t="s">
        <v>137</v>
      </c>
      <c r="J374" s="20" t="s">
        <v>140</v>
      </c>
      <c r="K374" s="20" t="s">
        <v>172</v>
      </c>
      <c r="L374" s="20">
        <v>12</v>
      </c>
      <c r="M374" s="20">
        <v>15</v>
      </c>
      <c r="N374" s="20">
        <v>1</v>
      </c>
      <c r="O374" s="23">
        <f>Tabla1[[#This Row],[ocupation total]]-Tabla1[[#This Row],[ocupacion hora]]</f>
        <v>14</v>
      </c>
    </row>
    <row r="375" spans="1:15" hidden="1" x14ac:dyDescent="0.25">
      <c r="A375">
        <v>2132</v>
      </c>
      <c r="B375">
        <v>948</v>
      </c>
      <c r="C375" t="s">
        <v>15</v>
      </c>
      <c r="D375">
        <v>1</v>
      </c>
      <c r="E375" s="13">
        <v>42020</v>
      </c>
      <c r="F375" s="11">
        <v>44876.779363425929</v>
      </c>
      <c r="G375" t="s">
        <v>104</v>
      </c>
      <c r="H375">
        <v>20.75</v>
      </c>
      <c r="I375" t="s">
        <v>109</v>
      </c>
      <c r="J375" t="s">
        <v>138</v>
      </c>
      <c r="K375" t="s">
        <v>144</v>
      </c>
      <c r="L375">
        <v>20.75</v>
      </c>
      <c r="M375">
        <v>15</v>
      </c>
      <c r="N375">
        <v>1</v>
      </c>
      <c r="O375" s="19">
        <f>Tabla1[[#This Row],[ocupation total]]-Tabla1[[#This Row],[ocupacion hora]]</f>
        <v>14</v>
      </c>
    </row>
    <row r="376" spans="1:15" hidden="1" x14ac:dyDescent="0.25">
      <c r="A376">
        <v>39729</v>
      </c>
      <c r="B376">
        <v>17491</v>
      </c>
      <c r="C376" t="s">
        <v>65</v>
      </c>
      <c r="D376">
        <v>1</v>
      </c>
      <c r="E376" s="13">
        <v>42301</v>
      </c>
      <c r="F376" s="11">
        <v>44876.780173611107</v>
      </c>
      <c r="G376" t="s">
        <v>102</v>
      </c>
      <c r="H376">
        <v>16.5</v>
      </c>
      <c r="I376" t="s">
        <v>123</v>
      </c>
      <c r="J376" t="s">
        <v>138</v>
      </c>
      <c r="K376" t="s">
        <v>158</v>
      </c>
      <c r="L376">
        <v>16.5</v>
      </c>
      <c r="M376">
        <v>15</v>
      </c>
      <c r="N376">
        <v>1</v>
      </c>
      <c r="O376" s="19">
        <f>Tabla1[[#This Row],[ocupation total]]-Tabla1[[#This Row],[ocupacion hora]]</f>
        <v>14</v>
      </c>
    </row>
    <row r="377" spans="1:15" hidden="1" x14ac:dyDescent="0.25">
      <c r="A377">
        <v>28970</v>
      </c>
      <c r="B377">
        <v>12780</v>
      </c>
      <c r="C377" t="s">
        <v>45</v>
      </c>
      <c r="D377">
        <v>1</v>
      </c>
      <c r="E377" s="13">
        <v>42217</v>
      </c>
      <c r="F377" s="11">
        <v>44876.781504629631</v>
      </c>
      <c r="G377" t="s">
        <v>103</v>
      </c>
      <c r="H377">
        <v>12.75</v>
      </c>
      <c r="I377" t="s">
        <v>115</v>
      </c>
      <c r="J377" t="s">
        <v>141</v>
      </c>
      <c r="K377" t="s">
        <v>150</v>
      </c>
      <c r="L377">
        <v>12.75</v>
      </c>
      <c r="M377">
        <v>15</v>
      </c>
      <c r="N377">
        <v>1</v>
      </c>
      <c r="O377" s="19">
        <f>Tabla1[[#This Row],[ocupation total]]-Tabla1[[#This Row],[ocupacion hora]]</f>
        <v>14</v>
      </c>
    </row>
    <row r="378" spans="1:15" hidden="1" x14ac:dyDescent="0.25">
      <c r="A378">
        <v>32547</v>
      </c>
      <c r="B378">
        <v>14386</v>
      </c>
      <c r="C378" t="s">
        <v>14</v>
      </c>
      <c r="D378">
        <v>1</v>
      </c>
      <c r="E378" s="13">
        <v>42244</v>
      </c>
      <c r="F378" s="11">
        <v>44876.782881944448</v>
      </c>
      <c r="G378" t="s">
        <v>102</v>
      </c>
      <c r="H378">
        <v>16.25</v>
      </c>
      <c r="I378" t="s">
        <v>108</v>
      </c>
      <c r="J378" t="s">
        <v>138</v>
      </c>
      <c r="K378" t="s">
        <v>173</v>
      </c>
      <c r="L378">
        <v>16.25</v>
      </c>
      <c r="M378">
        <v>15</v>
      </c>
      <c r="N378">
        <v>1</v>
      </c>
      <c r="O378" s="19">
        <f>Tabla1[[#This Row],[ocupation total]]-Tabla1[[#This Row],[ocupacion hora]]</f>
        <v>14</v>
      </c>
    </row>
    <row r="379" spans="1:15" hidden="1" x14ac:dyDescent="0.25">
      <c r="A379">
        <v>15900</v>
      </c>
      <c r="B379">
        <v>6990</v>
      </c>
      <c r="C379" t="s">
        <v>61</v>
      </c>
      <c r="D379">
        <v>1</v>
      </c>
      <c r="E379" s="13">
        <v>42121</v>
      </c>
      <c r="F379" s="11">
        <v>44876.783506944441</v>
      </c>
      <c r="G379" t="s">
        <v>104</v>
      </c>
      <c r="H379">
        <v>20.75</v>
      </c>
      <c r="I379" t="s">
        <v>113</v>
      </c>
      <c r="J379" t="s">
        <v>141</v>
      </c>
      <c r="K379" t="s">
        <v>148</v>
      </c>
      <c r="L379">
        <v>20.75</v>
      </c>
      <c r="M379">
        <v>15</v>
      </c>
      <c r="N379">
        <v>1</v>
      </c>
      <c r="O379" s="19">
        <f>Tabla1[[#This Row],[ocupation total]]-Tabla1[[#This Row],[ocupacion hora]]</f>
        <v>14</v>
      </c>
    </row>
    <row r="380" spans="1:15" hidden="1" x14ac:dyDescent="0.25">
      <c r="A380">
        <v>28318</v>
      </c>
      <c r="B380">
        <v>12474</v>
      </c>
      <c r="C380" t="s">
        <v>44</v>
      </c>
      <c r="D380">
        <v>1</v>
      </c>
      <c r="E380" s="13">
        <v>42212</v>
      </c>
      <c r="F380" s="11">
        <v>44876.78398148148</v>
      </c>
      <c r="G380" t="s">
        <v>104</v>
      </c>
      <c r="H380">
        <v>20.25</v>
      </c>
      <c r="I380" t="s">
        <v>120</v>
      </c>
      <c r="J380" t="s">
        <v>138</v>
      </c>
      <c r="K380" t="s">
        <v>155</v>
      </c>
      <c r="L380">
        <v>20.25</v>
      </c>
      <c r="M380">
        <v>15</v>
      </c>
      <c r="N380">
        <v>1</v>
      </c>
      <c r="O380" s="19">
        <f>Tabla1[[#This Row],[ocupation total]]-Tabla1[[#This Row],[ocupacion hora]]</f>
        <v>14</v>
      </c>
    </row>
    <row r="381" spans="1:15" hidden="1" x14ac:dyDescent="0.25">
      <c r="A381">
        <v>33318</v>
      </c>
      <c r="B381">
        <v>14728</v>
      </c>
      <c r="C381" t="s">
        <v>24</v>
      </c>
      <c r="D381">
        <v>1</v>
      </c>
      <c r="E381" s="13">
        <v>42250</v>
      </c>
      <c r="F381" s="11">
        <v>44876.784201388888</v>
      </c>
      <c r="G381" t="s">
        <v>103</v>
      </c>
      <c r="H381">
        <v>12.75</v>
      </c>
      <c r="I381" t="s">
        <v>116</v>
      </c>
      <c r="J381" t="s">
        <v>141</v>
      </c>
      <c r="K381" t="s">
        <v>151</v>
      </c>
      <c r="L381">
        <v>12.75</v>
      </c>
      <c r="M381">
        <v>15</v>
      </c>
      <c r="N381">
        <v>1</v>
      </c>
      <c r="O381" s="19">
        <f>Tabla1[[#This Row],[ocupation total]]-Tabla1[[#This Row],[ocupacion hora]]</f>
        <v>14</v>
      </c>
    </row>
    <row r="382" spans="1:15" hidden="1" x14ac:dyDescent="0.25">
      <c r="A382">
        <v>17197</v>
      </c>
      <c r="B382">
        <v>7565</v>
      </c>
      <c r="C382" t="s">
        <v>65</v>
      </c>
      <c r="D382">
        <v>1</v>
      </c>
      <c r="E382" s="13">
        <v>42131</v>
      </c>
      <c r="F382" s="11">
        <v>44876.784849537027</v>
      </c>
      <c r="G382" t="s">
        <v>102</v>
      </c>
      <c r="H382">
        <v>16.5</v>
      </c>
      <c r="I382" t="s">
        <v>123</v>
      </c>
      <c r="J382" t="s">
        <v>138</v>
      </c>
      <c r="K382" t="s">
        <v>158</v>
      </c>
      <c r="L382">
        <v>16.5</v>
      </c>
      <c r="M382">
        <v>15</v>
      </c>
      <c r="N382">
        <v>1</v>
      </c>
      <c r="O382" s="19">
        <f>Tabla1[[#This Row],[ocupation total]]-Tabla1[[#This Row],[ocupacion hora]]</f>
        <v>14</v>
      </c>
    </row>
    <row r="383" spans="1:15" hidden="1" x14ac:dyDescent="0.25">
      <c r="A383">
        <v>25157</v>
      </c>
      <c r="B383">
        <v>11073</v>
      </c>
      <c r="C383" t="s">
        <v>42</v>
      </c>
      <c r="D383">
        <v>1</v>
      </c>
      <c r="E383" s="13">
        <v>42189</v>
      </c>
      <c r="F383" s="11">
        <v>44876.785960648151</v>
      </c>
      <c r="G383" t="s">
        <v>104</v>
      </c>
      <c r="H383">
        <v>20.25</v>
      </c>
      <c r="I383" t="s">
        <v>129</v>
      </c>
      <c r="J383" t="s">
        <v>140</v>
      </c>
      <c r="K383" t="s">
        <v>164</v>
      </c>
      <c r="L383">
        <v>20.25</v>
      </c>
      <c r="M383">
        <v>15</v>
      </c>
      <c r="N383">
        <v>1</v>
      </c>
      <c r="O383" s="19">
        <f>Tabla1[[#This Row],[ocupation total]]-Tabla1[[#This Row],[ocupacion hora]]</f>
        <v>14</v>
      </c>
    </row>
    <row r="384" spans="1:15" hidden="1" x14ac:dyDescent="0.25">
      <c r="A384">
        <v>5426</v>
      </c>
      <c r="B384">
        <v>2398</v>
      </c>
      <c r="C384" t="s">
        <v>20</v>
      </c>
      <c r="D384">
        <v>1</v>
      </c>
      <c r="E384" s="13">
        <v>42044</v>
      </c>
      <c r="F384" s="11">
        <v>44876.787314814806</v>
      </c>
      <c r="G384" t="s">
        <v>104</v>
      </c>
      <c r="H384">
        <v>17.95</v>
      </c>
      <c r="I384" t="s">
        <v>114</v>
      </c>
      <c r="J384" t="s">
        <v>140</v>
      </c>
      <c r="K384" t="s">
        <v>149</v>
      </c>
      <c r="L384">
        <v>17.95</v>
      </c>
      <c r="M384">
        <v>15</v>
      </c>
      <c r="N384">
        <v>1</v>
      </c>
      <c r="O384" s="19">
        <f>Tabla1[[#This Row],[ocupation total]]-Tabla1[[#This Row],[ocupacion hora]]</f>
        <v>14</v>
      </c>
    </row>
    <row r="385" spans="1:15" hidden="1" x14ac:dyDescent="0.25">
      <c r="A385">
        <v>5280</v>
      </c>
      <c r="B385">
        <v>2339</v>
      </c>
      <c r="C385" t="s">
        <v>81</v>
      </c>
      <c r="D385">
        <v>1</v>
      </c>
      <c r="E385" s="13">
        <v>42043</v>
      </c>
      <c r="F385" s="11">
        <v>44876.787974537037</v>
      </c>
      <c r="G385" t="s">
        <v>103</v>
      </c>
      <c r="H385">
        <v>12</v>
      </c>
      <c r="I385" t="s">
        <v>129</v>
      </c>
      <c r="J385" t="s">
        <v>140</v>
      </c>
      <c r="K385" t="s">
        <v>164</v>
      </c>
      <c r="L385">
        <v>12</v>
      </c>
      <c r="M385">
        <v>15</v>
      </c>
      <c r="N385">
        <v>1</v>
      </c>
      <c r="O385" s="19">
        <f>Tabla1[[#This Row],[ocupation total]]-Tabla1[[#This Row],[ocupacion hora]]</f>
        <v>14</v>
      </c>
    </row>
    <row r="386" spans="1:15" hidden="1" x14ac:dyDescent="0.25">
      <c r="A386">
        <v>27505</v>
      </c>
      <c r="B386">
        <v>12103</v>
      </c>
      <c r="C386" t="s">
        <v>60</v>
      </c>
      <c r="D386">
        <v>1</v>
      </c>
      <c r="E386" s="13">
        <v>42206</v>
      </c>
      <c r="F386" s="11">
        <v>44876.788981481477</v>
      </c>
      <c r="G386" t="s">
        <v>102</v>
      </c>
      <c r="H386">
        <v>12.5</v>
      </c>
      <c r="I386" t="s">
        <v>110</v>
      </c>
      <c r="J386" t="s">
        <v>139</v>
      </c>
      <c r="K386" t="s">
        <v>145</v>
      </c>
      <c r="L386">
        <v>12.5</v>
      </c>
      <c r="M386">
        <v>15</v>
      </c>
      <c r="N386">
        <v>1</v>
      </c>
      <c r="O386" s="19">
        <f>Tabla1[[#This Row],[ocupation total]]-Tabla1[[#This Row],[ocupacion hora]]</f>
        <v>14</v>
      </c>
    </row>
    <row r="387" spans="1:15" hidden="1" x14ac:dyDescent="0.25">
      <c r="A387">
        <v>7560</v>
      </c>
      <c r="B387">
        <v>3330</v>
      </c>
      <c r="C387" t="s">
        <v>41</v>
      </c>
      <c r="D387">
        <v>1</v>
      </c>
      <c r="E387" s="13">
        <v>42060</v>
      </c>
      <c r="F387" s="11">
        <v>44876.790277777778</v>
      </c>
      <c r="G387" t="s">
        <v>103</v>
      </c>
      <c r="H387">
        <v>12.75</v>
      </c>
      <c r="I387" t="s">
        <v>128</v>
      </c>
      <c r="J387" t="s">
        <v>141</v>
      </c>
      <c r="K387" t="s">
        <v>163</v>
      </c>
      <c r="L387">
        <v>12.75</v>
      </c>
      <c r="M387">
        <v>15</v>
      </c>
      <c r="N387">
        <v>1</v>
      </c>
      <c r="O387" s="19">
        <f>Tabla1[[#This Row],[ocupation total]]-Tabla1[[#This Row],[ocupacion hora]]</f>
        <v>14</v>
      </c>
    </row>
    <row r="388" spans="1:15" hidden="1" x14ac:dyDescent="0.25">
      <c r="A388">
        <v>38115</v>
      </c>
      <c r="B388">
        <v>16815</v>
      </c>
      <c r="C388" t="s">
        <v>17</v>
      </c>
      <c r="D388">
        <v>1</v>
      </c>
      <c r="E388" s="13">
        <v>42288</v>
      </c>
      <c r="F388" s="11">
        <v>44876.791064814817</v>
      </c>
      <c r="G388" t="s">
        <v>102</v>
      </c>
      <c r="H388">
        <v>16.5</v>
      </c>
      <c r="I388" t="s">
        <v>111</v>
      </c>
      <c r="J388" t="s">
        <v>140</v>
      </c>
      <c r="K388" t="s">
        <v>146</v>
      </c>
      <c r="L388">
        <v>16.5</v>
      </c>
      <c r="M388">
        <v>15</v>
      </c>
      <c r="N388">
        <v>1</v>
      </c>
      <c r="O388" s="19">
        <f>Tabla1[[#This Row],[ocupation total]]-Tabla1[[#This Row],[ocupacion hora]]</f>
        <v>14</v>
      </c>
    </row>
    <row r="389" spans="1:15" hidden="1" x14ac:dyDescent="0.25">
      <c r="A389">
        <v>27630</v>
      </c>
      <c r="B389">
        <v>12164</v>
      </c>
      <c r="C389" t="s">
        <v>20</v>
      </c>
      <c r="D389">
        <v>1</v>
      </c>
      <c r="E389" s="13">
        <v>42207</v>
      </c>
      <c r="F389" s="11">
        <v>44876.793032407397</v>
      </c>
      <c r="G389" t="s">
        <v>104</v>
      </c>
      <c r="H389">
        <v>17.95</v>
      </c>
      <c r="I389" t="s">
        <v>114</v>
      </c>
      <c r="J389" t="s">
        <v>140</v>
      </c>
      <c r="K389" t="s">
        <v>149</v>
      </c>
      <c r="L389">
        <v>17.95</v>
      </c>
      <c r="M389">
        <v>15</v>
      </c>
      <c r="N389">
        <v>1</v>
      </c>
      <c r="O389" s="19">
        <f>Tabla1[[#This Row],[ocupation total]]-Tabla1[[#This Row],[ocupacion hora]]</f>
        <v>14</v>
      </c>
    </row>
    <row r="390" spans="1:15" hidden="1" x14ac:dyDescent="0.25">
      <c r="A390">
        <v>6489</v>
      </c>
      <c r="B390">
        <v>2874</v>
      </c>
      <c r="C390" t="s">
        <v>50</v>
      </c>
      <c r="D390">
        <v>1</v>
      </c>
      <c r="E390" s="13">
        <v>42052</v>
      </c>
      <c r="F390" s="11">
        <v>44876.794120370367</v>
      </c>
      <c r="G390" t="s">
        <v>102</v>
      </c>
      <c r="H390">
        <v>13.25</v>
      </c>
      <c r="I390" t="s">
        <v>107</v>
      </c>
      <c r="J390" t="s">
        <v>139</v>
      </c>
      <c r="K390" t="s">
        <v>143</v>
      </c>
      <c r="L390">
        <v>13.25</v>
      </c>
      <c r="M390">
        <v>15</v>
      </c>
      <c r="N390">
        <v>1</v>
      </c>
      <c r="O390" s="19">
        <f>Tabla1[[#This Row],[ocupation total]]-Tabla1[[#This Row],[ocupacion hora]]</f>
        <v>14</v>
      </c>
    </row>
    <row r="391" spans="1:15" hidden="1" x14ac:dyDescent="0.25">
      <c r="A391">
        <v>12332</v>
      </c>
      <c r="B391">
        <v>5419</v>
      </c>
      <c r="C391" t="s">
        <v>94</v>
      </c>
      <c r="D391">
        <v>1</v>
      </c>
      <c r="E391" s="13">
        <v>42095</v>
      </c>
      <c r="F391" s="11">
        <v>44876.794814814813</v>
      </c>
      <c r="G391" t="s">
        <v>103</v>
      </c>
      <c r="H391">
        <v>12.5</v>
      </c>
      <c r="I391" t="s">
        <v>111</v>
      </c>
      <c r="J391" t="s">
        <v>140</v>
      </c>
      <c r="K391" t="s">
        <v>146</v>
      </c>
      <c r="L391">
        <v>12.5</v>
      </c>
      <c r="M391">
        <v>15</v>
      </c>
      <c r="N391">
        <v>1</v>
      </c>
      <c r="O391" s="19">
        <f>Tabla1[[#This Row],[ocupation total]]-Tabla1[[#This Row],[ocupacion hora]]</f>
        <v>14</v>
      </c>
    </row>
    <row r="392" spans="1:15" hidden="1" x14ac:dyDescent="0.25">
      <c r="A392">
        <v>40109</v>
      </c>
      <c r="B392">
        <v>17676</v>
      </c>
      <c r="C392" t="s">
        <v>38</v>
      </c>
      <c r="D392">
        <v>1</v>
      </c>
      <c r="E392" s="13">
        <v>42305</v>
      </c>
      <c r="F392" s="11">
        <v>44876.795011574082</v>
      </c>
      <c r="G392" t="s">
        <v>103</v>
      </c>
      <c r="H392">
        <v>11</v>
      </c>
      <c r="I392" t="s">
        <v>127</v>
      </c>
      <c r="J392" t="s">
        <v>139</v>
      </c>
      <c r="K392" t="s">
        <v>162</v>
      </c>
      <c r="L392">
        <v>11</v>
      </c>
      <c r="M392">
        <v>15</v>
      </c>
      <c r="N392">
        <v>1</v>
      </c>
      <c r="O392" s="19">
        <f>Tabla1[[#This Row],[ocupation total]]-Tabla1[[#This Row],[ocupacion hora]]</f>
        <v>14</v>
      </c>
    </row>
    <row r="393" spans="1:15" hidden="1" x14ac:dyDescent="0.25">
      <c r="A393">
        <v>39997</v>
      </c>
      <c r="B393">
        <v>17609</v>
      </c>
      <c r="C393" t="s">
        <v>58</v>
      </c>
      <c r="D393">
        <v>1</v>
      </c>
      <c r="E393" s="13">
        <v>42304</v>
      </c>
      <c r="F393" s="11">
        <v>44876.795902777783</v>
      </c>
      <c r="G393" t="s">
        <v>104</v>
      </c>
      <c r="H393">
        <v>20.25</v>
      </c>
      <c r="I393" t="s">
        <v>135</v>
      </c>
      <c r="J393" t="s">
        <v>140</v>
      </c>
      <c r="K393" t="s">
        <v>170</v>
      </c>
      <c r="L393">
        <v>20.25</v>
      </c>
      <c r="M393">
        <v>15</v>
      </c>
      <c r="N393">
        <v>1</v>
      </c>
      <c r="O393" s="19">
        <f>Tabla1[[#This Row],[ocupation total]]-Tabla1[[#This Row],[ocupacion hora]]</f>
        <v>14</v>
      </c>
    </row>
    <row r="394" spans="1:15" hidden="1" x14ac:dyDescent="0.25">
      <c r="A394">
        <v>33078</v>
      </c>
      <c r="B394">
        <v>14621</v>
      </c>
      <c r="C394" t="s">
        <v>86</v>
      </c>
      <c r="D394">
        <v>1</v>
      </c>
      <c r="E394" s="13">
        <v>42248</v>
      </c>
      <c r="F394" s="11">
        <v>44876.796736111108</v>
      </c>
      <c r="G394" t="s">
        <v>102</v>
      </c>
      <c r="H394">
        <v>14.75</v>
      </c>
      <c r="I394" t="s">
        <v>114</v>
      </c>
      <c r="J394" t="s">
        <v>140</v>
      </c>
      <c r="K394" t="s">
        <v>149</v>
      </c>
      <c r="L394">
        <v>14.75</v>
      </c>
      <c r="M394">
        <v>15</v>
      </c>
      <c r="N394">
        <v>1</v>
      </c>
      <c r="O394" s="19">
        <f>Tabla1[[#This Row],[ocupation total]]-Tabla1[[#This Row],[ocupacion hora]]</f>
        <v>14</v>
      </c>
    </row>
    <row r="395" spans="1:15" hidden="1" x14ac:dyDescent="0.25">
      <c r="A395">
        <v>23071</v>
      </c>
      <c r="B395">
        <v>10151</v>
      </c>
      <c r="C395" t="s">
        <v>65</v>
      </c>
      <c r="D395">
        <v>1</v>
      </c>
      <c r="E395" s="13">
        <v>42174</v>
      </c>
      <c r="F395" s="11">
        <v>44876.797523148147</v>
      </c>
      <c r="G395" t="s">
        <v>102</v>
      </c>
      <c r="H395">
        <v>16.5</v>
      </c>
      <c r="I395" t="s">
        <v>123</v>
      </c>
      <c r="J395" t="s">
        <v>138</v>
      </c>
      <c r="K395" t="s">
        <v>158</v>
      </c>
      <c r="L395">
        <v>16.5</v>
      </c>
      <c r="M395">
        <v>15</v>
      </c>
      <c r="N395">
        <v>1</v>
      </c>
      <c r="O395" s="19">
        <f>Tabla1[[#This Row],[ocupation total]]-Tabla1[[#This Row],[ocupacion hora]]</f>
        <v>14</v>
      </c>
    </row>
    <row r="396" spans="1:15" hidden="1" x14ac:dyDescent="0.25">
      <c r="A396">
        <v>18942</v>
      </c>
      <c r="B396">
        <v>8314</v>
      </c>
      <c r="C396" t="s">
        <v>56</v>
      </c>
      <c r="D396">
        <v>1</v>
      </c>
      <c r="E396" s="13">
        <v>42143</v>
      </c>
      <c r="F396" s="11">
        <v>44876.79755787037</v>
      </c>
      <c r="G396" t="s">
        <v>105</v>
      </c>
      <c r="H396">
        <v>25.5</v>
      </c>
      <c r="I396" t="s">
        <v>134</v>
      </c>
      <c r="J396" t="s">
        <v>139</v>
      </c>
      <c r="K396" t="s">
        <v>169</v>
      </c>
      <c r="L396">
        <v>25.5</v>
      </c>
      <c r="M396">
        <v>15</v>
      </c>
      <c r="N396">
        <v>1</v>
      </c>
      <c r="O396" s="19">
        <f>Tabla1[[#This Row],[ocupation total]]-Tabla1[[#This Row],[ocupacion hora]]</f>
        <v>14</v>
      </c>
    </row>
    <row r="397" spans="1:15" hidden="1" x14ac:dyDescent="0.25">
      <c r="A397">
        <v>34857</v>
      </c>
      <c r="B397">
        <v>15392</v>
      </c>
      <c r="C397" t="s">
        <v>35</v>
      </c>
      <c r="D397">
        <v>1</v>
      </c>
      <c r="E397" s="13">
        <v>42261</v>
      </c>
      <c r="F397" s="11">
        <v>44876.798206018517</v>
      </c>
      <c r="G397" t="s">
        <v>102</v>
      </c>
      <c r="H397">
        <v>16</v>
      </c>
      <c r="I397" t="s">
        <v>117</v>
      </c>
      <c r="J397" t="s">
        <v>139</v>
      </c>
      <c r="K397" t="s">
        <v>152</v>
      </c>
      <c r="L397">
        <v>16</v>
      </c>
      <c r="M397">
        <v>15</v>
      </c>
      <c r="N397">
        <v>1</v>
      </c>
      <c r="O397" s="19">
        <f>Tabla1[[#This Row],[ocupation total]]-Tabla1[[#This Row],[ocupacion hora]]</f>
        <v>14</v>
      </c>
    </row>
    <row r="398" spans="1:15" hidden="1" x14ac:dyDescent="0.25">
      <c r="A398">
        <v>27377</v>
      </c>
      <c r="B398">
        <v>12047</v>
      </c>
      <c r="C398" t="s">
        <v>55</v>
      </c>
      <c r="D398">
        <v>1</v>
      </c>
      <c r="E398" s="13">
        <v>42205</v>
      </c>
      <c r="F398" s="11">
        <v>44876.799259259264</v>
      </c>
      <c r="G398" t="s">
        <v>102</v>
      </c>
      <c r="H398">
        <v>16</v>
      </c>
      <c r="I398" t="s">
        <v>131</v>
      </c>
      <c r="J398" t="s">
        <v>140</v>
      </c>
      <c r="K398" t="s">
        <v>166</v>
      </c>
      <c r="L398">
        <v>16</v>
      </c>
      <c r="M398">
        <v>15</v>
      </c>
      <c r="N398">
        <v>1</v>
      </c>
      <c r="O398" s="19">
        <f>Tabla1[[#This Row],[ocupation total]]-Tabla1[[#This Row],[ocupacion hora]]</f>
        <v>14</v>
      </c>
    </row>
    <row r="399" spans="1:15" hidden="1" x14ac:dyDescent="0.25">
      <c r="A399">
        <v>30030</v>
      </c>
      <c r="B399">
        <v>13264</v>
      </c>
      <c r="C399" t="s">
        <v>63</v>
      </c>
      <c r="D399">
        <v>1</v>
      </c>
      <c r="E399" s="13">
        <v>42225</v>
      </c>
      <c r="F399" s="11">
        <v>44876.799317129633</v>
      </c>
      <c r="G399" t="s">
        <v>103</v>
      </c>
      <c r="H399">
        <v>23.65</v>
      </c>
      <c r="I399" t="s">
        <v>136</v>
      </c>
      <c r="J399" t="s">
        <v>138</v>
      </c>
      <c r="K399" t="s">
        <v>171</v>
      </c>
      <c r="L399">
        <v>23.65</v>
      </c>
      <c r="M399">
        <v>15</v>
      </c>
      <c r="N399">
        <v>1</v>
      </c>
      <c r="O399" s="19">
        <f>Tabla1[[#This Row],[ocupation total]]-Tabla1[[#This Row],[ocupacion hora]]</f>
        <v>14</v>
      </c>
    </row>
    <row r="400" spans="1:15" hidden="1" x14ac:dyDescent="0.25">
      <c r="A400">
        <v>11346</v>
      </c>
      <c r="B400">
        <v>4981</v>
      </c>
      <c r="C400" t="s">
        <v>69</v>
      </c>
      <c r="D400">
        <v>1</v>
      </c>
      <c r="E400" s="13">
        <v>42088</v>
      </c>
      <c r="F400" s="11">
        <v>44876.800011574072</v>
      </c>
      <c r="G400" t="s">
        <v>102</v>
      </c>
      <c r="H400">
        <v>16.75</v>
      </c>
      <c r="I400" t="s">
        <v>118</v>
      </c>
      <c r="J400" t="s">
        <v>141</v>
      </c>
      <c r="K400" t="s">
        <v>153</v>
      </c>
      <c r="L400">
        <v>16.75</v>
      </c>
      <c r="M400">
        <v>15</v>
      </c>
      <c r="N400">
        <v>1</v>
      </c>
      <c r="O400" s="19">
        <f>Tabla1[[#This Row],[ocupation total]]-Tabla1[[#This Row],[ocupacion hora]]</f>
        <v>14</v>
      </c>
    </row>
    <row r="401" spans="1:15" hidden="1" x14ac:dyDescent="0.25">
      <c r="A401">
        <v>46269</v>
      </c>
      <c r="B401">
        <v>20321</v>
      </c>
      <c r="C401" t="s">
        <v>21</v>
      </c>
      <c r="D401">
        <v>1</v>
      </c>
      <c r="E401" s="13">
        <v>42349</v>
      </c>
      <c r="F401" s="11">
        <v>44876.801562499997</v>
      </c>
      <c r="G401" t="s">
        <v>102</v>
      </c>
      <c r="H401">
        <v>16.75</v>
      </c>
      <c r="I401" t="s">
        <v>115</v>
      </c>
      <c r="J401" t="s">
        <v>141</v>
      </c>
      <c r="K401" t="s">
        <v>150</v>
      </c>
      <c r="L401">
        <v>16.75</v>
      </c>
      <c r="M401">
        <v>15</v>
      </c>
      <c r="N401">
        <v>1</v>
      </c>
      <c r="O401" s="19">
        <f>Tabla1[[#This Row],[ocupation total]]-Tabla1[[#This Row],[ocupacion hora]]</f>
        <v>14</v>
      </c>
    </row>
    <row r="402" spans="1:15" hidden="1" x14ac:dyDescent="0.25">
      <c r="A402">
        <v>32818</v>
      </c>
      <c r="B402">
        <v>14507</v>
      </c>
      <c r="C402" t="s">
        <v>29</v>
      </c>
      <c r="D402">
        <v>1</v>
      </c>
      <c r="E402" s="13">
        <v>42246</v>
      </c>
      <c r="F402" s="11">
        <v>44876.804942129631</v>
      </c>
      <c r="G402" t="s">
        <v>102</v>
      </c>
      <c r="H402">
        <v>16.25</v>
      </c>
      <c r="I402" t="s">
        <v>120</v>
      </c>
      <c r="J402" t="s">
        <v>138</v>
      </c>
      <c r="K402" t="s">
        <v>155</v>
      </c>
      <c r="L402">
        <v>16.25</v>
      </c>
      <c r="M402">
        <v>15</v>
      </c>
      <c r="N402">
        <v>1</v>
      </c>
      <c r="O402" s="19">
        <f>Tabla1[[#This Row],[ocupation total]]-Tabla1[[#This Row],[ocupacion hora]]</f>
        <v>14</v>
      </c>
    </row>
    <row r="403" spans="1:15" hidden="1" x14ac:dyDescent="0.25">
      <c r="A403">
        <v>1754</v>
      </c>
      <c r="B403">
        <v>779</v>
      </c>
      <c r="C403" t="s">
        <v>40</v>
      </c>
      <c r="D403">
        <v>1</v>
      </c>
      <c r="E403" s="13">
        <v>42017</v>
      </c>
      <c r="F403" s="11">
        <v>44876.805532407408</v>
      </c>
      <c r="G403" t="s">
        <v>104</v>
      </c>
      <c r="H403">
        <v>20.75</v>
      </c>
      <c r="I403" t="s">
        <v>106</v>
      </c>
      <c r="J403" t="s">
        <v>138</v>
      </c>
      <c r="K403" t="s">
        <v>142</v>
      </c>
      <c r="L403">
        <v>20.75</v>
      </c>
      <c r="M403">
        <v>15</v>
      </c>
      <c r="N403">
        <v>1</v>
      </c>
      <c r="O403" s="19">
        <f>Tabla1[[#This Row],[ocupation total]]-Tabla1[[#This Row],[ocupacion hora]]</f>
        <v>14</v>
      </c>
    </row>
    <row r="404" spans="1:15" hidden="1" x14ac:dyDescent="0.25">
      <c r="A404">
        <v>35294</v>
      </c>
      <c r="B404">
        <v>15583</v>
      </c>
      <c r="C404" t="s">
        <v>26</v>
      </c>
      <c r="D404">
        <v>1</v>
      </c>
      <c r="E404" s="13">
        <v>42264</v>
      </c>
      <c r="F404" s="11">
        <v>44876.806076388893</v>
      </c>
      <c r="G404" t="s">
        <v>104</v>
      </c>
      <c r="H404">
        <v>20.75</v>
      </c>
      <c r="I404" t="s">
        <v>118</v>
      </c>
      <c r="J404" t="s">
        <v>141</v>
      </c>
      <c r="K404" t="s">
        <v>153</v>
      </c>
      <c r="L404">
        <v>20.75</v>
      </c>
      <c r="M404">
        <v>15</v>
      </c>
      <c r="N404">
        <v>1</v>
      </c>
      <c r="O404" s="19">
        <f>Tabla1[[#This Row],[ocupation total]]-Tabla1[[#This Row],[ocupacion hora]]</f>
        <v>14</v>
      </c>
    </row>
    <row r="405" spans="1:15" hidden="1" x14ac:dyDescent="0.25">
      <c r="A405">
        <v>39883</v>
      </c>
      <c r="B405">
        <v>17553</v>
      </c>
      <c r="C405" t="s">
        <v>95</v>
      </c>
      <c r="D405">
        <v>1</v>
      </c>
      <c r="E405" s="13">
        <v>42302</v>
      </c>
      <c r="F405" s="11">
        <v>44876.808703703697</v>
      </c>
      <c r="G405" t="s">
        <v>104</v>
      </c>
      <c r="H405">
        <v>20.75</v>
      </c>
      <c r="I405" t="s">
        <v>128</v>
      </c>
      <c r="J405" t="s">
        <v>141</v>
      </c>
      <c r="K405" t="s">
        <v>163</v>
      </c>
      <c r="L405">
        <v>20.75</v>
      </c>
      <c r="M405">
        <v>15</v>
      </c>
      <c r="N405">
        <v>1</v>
      </c>
      <c r="O405" s="19">
        <f>Tabla1[[#This Row],[ocupation total]]-Tabla1[[#This Row],[ocupacion hora]]</f>
        <v>14</v>
      </c>
    </row>
    <row r="406" spans="1:15" hidden="1" x14ac:dyDescent="0.25">
      <c r="A406">
        <v>2150</v>
      </c>
      <c r="B406">
        <v>956</v>
      </c>
      <c r="C406" t="s">
        <v>70</v>
      </c>
      <c r="D406">
        <v>1</v>
      </c>
      <c r="E406" s="13">
        <v>42020</v>
      </c>
      <c r="F406" s="11">
        <v>44876.808796296304</v>
      </c>
      <c r="G406" t="s">
        <v>103</v>
      </c>
      <c r="H406">
        <v>12.75</v>
      </c>
      <c r="I406" t="s">
        <v>118</v>
      </c>
      <c r="J406" t="s">
        <v>141</v>
      </c>
      <c r="K406" t="s">
        <v>153</v>
      </c>
      <c r="L406">
        <v>12.75</v>
      </c>
      <c r="M406">
        <v>15</v>
      </c>
      <c r="N406">
        <v>1</v>
      </c>
      <c r="O406" s="19">
        <f>Tabla1[[#This Row],[ocupation total]]-Tabla1[[#This Row],[ocupacion hora]]</f>
        <v>14</v>
      </c>
    </row>
    <row r="407" spans="1:15" hidden="1" x14ac:dyDescent="0.25">
      <c r="A407">
        <v>21508</v>
      </c>
      <c r="B407">
        <v>9437</v>
      </c>
      <c r="C407" t="s">
        <v>79</v>
      </c>
      <c r="D407">
        <v>1</v>
      </c>
      <c r="E407" s="13">
        <v>42162</v>
      </c>
      <c r="F407" s="11">
        <v>44876.80945601852</v>
      </c>
      <c r="G407" t="s">
        <v>104</v>
      </c>
      <c r="H407">
        <v>20.75</v>
      </c>
      <c r="I407" t="s">
        <v>132</v>
      </c>
      <c r="J407" t="s">
        <v>141</v>
      </c>
      <c r="K407" t="s">
        <v>167</v>
      </c>
      <c r="L407">
        <v>20.75</v>
      </c>
      <c r="M407">
        <v>15</v>
      </c>
      <c r="N407">
        <v>1</v>
      </c>
      <c r="O407" s="19">
        <f>Tabla1[[#This Row],[ocupation total]]-Tabla1[[#This Row],[ocupacion hora]]</f>
        <v>14</v>
      </c>
    </row>
    <row r="408" spans="1:15" hidden="1" x14ac:dyDescent="0.25">
      <c r="A408">
        <v>14967</v>
      </c>
      <c r="B408">
        <v>6560</v>
      </c>
      <c r="C408" t="s">
        <v>26</v>
      </c>
      <c r="D408">
        <v>1</v>
      </c>
      <c r="E408" s="13">
        <v>42114</v>
      </c>
      <c r="F408" s="11">
        <v>44876.810023148151</v>
      </c>
      <c r="G408" t="s">
        <v>104</v>
      </c>
      <c r="H408">
        <v>20.75</v>
      </c>
      <c r="I408" t="s">
        <v>118</v>
      </c>
      <c r="J408" t="s">
        <v>141</v>
      </c>
      <c r="K408" t="s">
        <v>153</v>
      </c>
      <c r="L408">
        <v>20.75</v>
      </c>
      <c r="M408">
        <v>15</v>
      </c>
      <c r="N408">
        <v>1</v>
      </c>
      <c r="O408" s="19">
        <f>Tabla1[[#This Row],[ocupation total]]-Tabla1[[#This Row],[ocupacion hora]]</f>
        <v>14</v>
      </c>
    </row>
    <row r="409" spans="1:15" hidden="1" x14ac:dyDescent="0.25">
      <c r="A409">
        <v>30447</v>
      </c>
      <c r="B409">
        <v>13449</v>
      </c>
      <c r="C409" t="s">
        <v>57</v>
      </c>
      <c r="D409">
        <v>1</v>
      </c>
      <c r="E409" s="13">
        <v>42228</v>
      </c>
      <c r="F409" s="11">
        <v>44876.811435185176</v>
      </c>
      <c r="G409" t="s">
        <v>104</v>
      </c>
      <c r="H409">
        <v>16.5</v>
      </c>
      <c r="I409" t="s">
        <v>107</v>
      </c>
      <c r="J409" t="s">
        <v>139</v>
      </c>
      <c r="K409" t="s">
        <v>143</v>
      </c>
      <c r="L409">
        <v>16.5</v>
      </c>
      <c r="M409">
        <v>15</v>
      </c>
      <c r="N409">
        <v>1</v>
      </c>
      <c r="O409" s="19">
        <f>Tabla1[[#This Row],[ocupation total]]-Tabla1[[#This Row],[ocupacion hora]]</f>
        <v>14</v>
      </c>
    </row>
    <row r="410" spans="1:15" hidden="1" x14ac:dyDescent="0.25">
      <c r="A410">
        <v>32564</v>
      </c>
      <c r="B410">
        <v>14391</v>
      </c>
      <c r="C410" t="s">
        <v>27</v>
      </c>
      <c r="D410">
        <v>1</v>
      </c>
      <c r="E410" s="13">
        <v>42244</v>
      </c>
      <c r="F410" s="11">
        <v>44876.812048611107</v>
      </c>
      <c r="G410" t="s">
        <v>104</v>
      </c>
      <c r="H410">
        <v>20.75</v>
      </c>
      <c r="I410" t="s">
        <v>111</v>
      </c>
      <c r="J410" t="s">
        <v>140</v>
      </c>
      <c r="K410" t="s">
        <v>146</v>
      </c>
      <c r="L410">
        <v>20.75</v>
      </c>
      <c r="M410">
        <v>15</v>
      </c>
      <c r="N410">
        <v>1</v>
      </c>
      <c r="O410" s="19">
        <f>Tabla1[[#This Row],[ocupation total]]-Tabla1[[#This Row],[ocupacion hora]]</f>
        <v>14</v>
      </c>
    </row>
    <row r="411" spans="1:15" hidden="1" x14ac:dyDescent="0.25">
      <c r="A411">
        <v>16023</v>
      </c>
      <c r="B411">
        <v>7049</v>
      </c>
      <c r="C411" t="s">
        <v>41</v>
      </c>
      <c r="D411">
        <v>1</v>
      </c>
      <c r="E411" s="13">
        <v>42122</v>
      </c>
      <c r="F411" s="11">
        <v>44876.812268518523</v>
      </c>
      <c r="G411" t="s">
        <v>103</v>
      </c>
      <c r="H411">
        <v>12.75</v>
      </c>
      <c r="I411" t="s">
        <v>128</v>
      </c>
      <c r="J411" t="s">
        <v>141</v>
      </c>
      <c r="K411" t="s">
        <v>163</v>
      </c>
      <c r="L411">
        <v>12.75</v>
      </c>
      <c r="M411">
        <v>15</v>
      </c>
      <c r="N411">
        <v>1</v>
      </c>
      <c r="O411" s="19">
        <f>Tabla1[[#This Row],[ocupation total]]-Tabla1[[#This Row],[ocupacion hora]]</f>
        <v>14</v>
      </c>
    </row>
    <row r="412" spans="1:15" hidden="1" x14ac:dyDescent="0.25">
      <c r="A412">
        <v>39460</v>
      </c>
      <c r="B412">
        <v>17375</v>
      </c>
      <c r="C412" t="s">
        <v>35</v>
      </c>
      <c r="D412">
        <v>1</v>
      </c>
      <c r="E412" s="13">
        <v>42299</v>
      </c>
      <c r="F412" s="11">
        <v>44876.813506944447</v>
      </c>
      <c r="G412" t="s">
        <v>102</v>
      </c>
      <c r="H412">
        <v>16</v>
      </c>
      <c r="I412" t="s">
        <v>117</v>
      </c>
      <c r="J412" t="s">
        <v>139</v>
      </c>
      <c r="K412" t="s">
        <v>152</v>
      </c>
      <c r="L412">
        <v>16</v>
      </c>
      <c r="M412">
        <v>15</v>
      </c>
      <c r="N412">
        <v>1</v>
      </c>
      <c r="O412" s="19">
        <f>Tabla1[[#This Row],[ocupation total]]-Tabla1[[#This Row],[ocupacion hora]]</f>
        <v>14</v>
      </c>
    </row>
    <row r="413" spans="1:15" hidden="1" x14ac:dyDescent="0.25">
      <c r="A413">
        <v>39316</v>
      </c>
      <c r="B413">
        <v>17319</v>
      </c>
      <c r="C413" t="s">
        <v>23</v>
      </c>
      <c r="D413">
        <v>1</v>
      </c>
      <c r="E413" s="13">
        <v>42298</v>
      </c>
      <c r="F413" s="11">
        <v>44876.813784722217</v>
      </c>
      <c r="G413" t="s">
        <v>104</v>
      </c>
      <c r="H413">
        <v>20.75</v>
      </c>
      <c r="I413" t="s">
        <v>115</v>
      </c>
      <c r="J413" t="s">
        <v>141</v>
      </c>
      <c r="K413" t="s">
        <v>150</v>
      </c>
      <c r="L413">
        <v>20.75</v>
      </c>
      <c r="M413">
        <v>15</v>
      </c>
      <c r="N413">
        <v>1</v>
      </c>
      <c r="O413" s="19">
        <f>Tabla1[[#This Row],[ocupation total]]-Tabla1[[#This Row],[ocupacion hora]]</f>
        <v>14</v>
      </c>
    </row>
    <row r="414" spans="1:15" hidden="1" x14ac:dyDescent="0.25">
      <c r="A414">
        <v>25884</v>
      </c>
      <c r="B414">
        <v>11389</v>
      </c>
      <c r="C414" t="s">
        <v>40</v>
      </c>
      <c r="D414">
        <v>1</v>
      </c>
      <c r="E414" s="13">
        <v>42194</v>
      </c>
      <c r="F414" s="11">
        <v>44876.814259259263</v>
      </c>
      <c r="G414" t="s">
        <v>104</v>
      </c>
      <c r="H414">
        <v>20.75</v>
      </c>
      <c r="I414" t="s">
        <v>106</v>
      </c>
      <c r="J414" t="s">
        <v>138</v>
      </c>
      <c r="K414" t="s">
        <v>142</v>
      </c>
      <c r="L414">
        <v>20.75</v>
      </c>
      <c r="M414">
        <v>15</v>
      </c>
      <c r="N414">
        <v>1</v>
      </c>
      <c r="O414" s="19">
        <f>Tabla1[[#This Row],[ocupation total]]-Tabla1[[#This Row],[ocupacion hora]]</f>
        <v>14</v>
      </c>
    </row>
    <row r="415" spans="1:15" hidden="1" x14ac:dyDescent="0.25">
      <c r="A415">
        <v>45287</v>
      </c>
      <c r="B415">
        <v>19903</v>
      </c>
      <c r="C415" t="s">
        <v>78</v>
      </c>
      <c r="D415">
        <v>1</v>
      </c>
      <c r="E415" s="13">
        <v>42342</v>
      </c>
      <c r="F415" s="11">
        <v>44876.816412037027</v>
      </c>
      <c r="G415" t="s">
        <v>102</v>
      </c>
      <c r="H415">
        <v>14.5</v>
      </c>
      <c r="I415" t="s">
        <v>127</v>
      </c>
      <c r="J415" t="s">
        <v>139</v>
      </c>
      <c r="K415" t="s">
        <v>162</v>
      </c>
      <c r="L415">
        <v>14.5</v>
      </c>
      <c r="M415">
        <v>15</v>
      </c>
      <c r="N415">
        <v>1</v>
      </c>
      <c r="O415" s="19">
        <f>Tabla1[[#This Row],[ocupation total]]-Tabla1[[#This Row],[ocupacion hora]]</f>
        <v>14</v>
      </c>
    </row>
    <row r="416" spans="1:15" hidden="1" x14ac:dyDescent="0.25">
      <c r="A416">
        <v>14011</v>
      </c>
      <c r="B416">
        <v>6144</v>
      </c>
      <c r="C416" t="s">
        <v>42</v>
      </c>
      <c r="D416">
        <v>1</v>
      </c>
      <c r="E416" s="13">
        <v>42107</v>
      </c>
      <c r="F416" s="11">
        <v>44876.817465277767</v>
      </c>
      <c r="G416" t="s">
        <v>104</v>
      </c>
      <c r="H416">
        <v>20.25</v>
      </c>
      <c r="I416" t="s">
        <v>129</v>
      </c>
      <c r="J416" t="s">
        <v>140</v>
      </c>
      <c r="K416" t="s">
        <v>164</v>
      </c>
      <c r="L416">
        <v>20.25</v>
      </c>
      <c r="M416">
        <v>15</v>
      </c>
      <c r="N416">
        <v>1</v>
      </c>
      <c r="O416" s="19">
        <f>Tabla1[[#This Row],[ocupation total]]-Tabla1[[#This Row],[ocupacion hora]]</f>
        <v>14</v>
      </c>
    </row>
    <row r="417" spans="1:15" hidden="1" x14ac:dyDescent="0.25">
      <c r="A417">
        <v>13727</v>
      </c>
      <c r="B417">
        <v>6016</v>
      </c>
      <c r="C417" t="s">
        <v>30</v>
      </c>
      <c r="D417">
        <v>1</v>
      </c>
      <c r="E417" s="13">
        <v>42105</v>
      </c>
      <c r="F417" s="11">
        <v>44876.818414351852</v>
      </c>
      <c r="G417" t="s">
        <v>104</v>
      </c>
      <c r="H417">
        <v>20.75</v>
      </c>
      <c r="I417" t="s">
        <v>121</v>
      </c>
      <c r="J417" t="s">
        <v>138</v>
      </c>
      <c r="K417" t="s">
        <v>156</v>
      </c>
      <c r="L417">
        <v>20.75</v>
      </c>
      <c r="M417">
        <v>15</v>
      </c>
      <c r="N417">
        <v>1</v>
      </c>
      <c r="O417" s="19">
        <f>Tabla1[[#This Row],[ocupation total]]-Tabla1[[#This Row],[ocupacion hora]]</f>
        <v>14</v>
      </c>
    </row>
    <row r="418" spans="1:15" hidden="1" x14ac:dyDescent="0.25">
      <c r="A418">
        <v>42429</v>
      </c>
      <c r="B418">
        <v>18666</v>
      </c>
      <c r="C418" t="s">
        <v>13</v>
      </c>
      <c r="D418">
        <v>1</v>
      </c>
      <c r="E418" s="13">
        <v>42322</v>
      </c>
      <c r="F418" s="11">
        <v>44876.819571759261</v>
      </c>
      <c r="G418" t="s">
        <v>103</v>
      </c>
      <c r="H418">
        <v>10.5</v>
      </c>
      <c r="I418" t="s">
        <v>107</v>
      </c>
      <c r="J418" t="s">
        <v>139</v>
      </c>
      <c r="K418" t="s">
        <v>143</v>
      </c>
      <c r="L418">
        <v>10.5</v>
      </c>
      <c r="M418">
        <v>15</v>
      </c>
      <c r="N418">
        <v>1</v>
      </c>
      <c r="O418" s="19">
        <f>Tabla1[[#This Row],[ocupation total]]-Tabla1[[#This Row],[ocupacion hora]]</f>
        <v>14</v>
      </c>
    </row>
    <row r="419" spans="1:15" hidden="1" x14ac:dyDescent="0.25">
      <c r="A419">
        <v>20521</v>
      </c>
      <c r="B419">
        <v>9011</v>
      </c>
      <c r="C419" t="s">
        <v>99</v>
      </c>
      <c r="D419">
        <v>1</v>
      </c>
      <c r="E419" s="13">
        <v>42155</v>
      </c>
      <c r="F419" s="11">
        <v>44876.820173611108</v>
      </c>
      <c r="G419" t="s">
        <v>103</v>
      </c>
      <c r="H419">
        <v>12</v>
      </c>
      <c r="I419" t="s">
        <v>135</v>
      </c>
      <c r="J419" t="s">
        <v>140</v>
      </c>
      <c r="K419" t="s">
        <v>170</v>
      </c>
      <c r="L419">
        <v>12</v>
      </c>
      <c r="M419">
        <v>15</v>
      </c>
      <c r="N419">
        <v>1</v>
      </c>
      <c r="O419" s="19">
        <f>Tabla1[[#This Row],[ocupation total]]-Tabla1[[#This Row],[ocupacion hora]]</f>
        <v>14</v>
      </c>
    </row>
    <row r="420" spans="1:15" hidden="1" x14ac:dyDescent="0.25">
      <c r="A420">
        <v>684</v>
      </c>
      <c r="B420">
        <v>300</v>
      </c>
      <c r="C420" t="s">
        <v>87</v>
      </c>
      <c r="D420">
        <v>1</v>
      </c>
      <c r="E420" s="13">
        <v>42009</v>
      </c>
      <c r="F420" s="11">
        <v>44876.821458333332</v>
      </c>
      <c r="G420" t="s">
        <v>103</v>
      </c>
      <c r="H420">
        <v>12.5</v>
      </c>
      <c r="I420" t="s">
        <v>123</v>
      </c>
      <c r="J420" t="s">
        <v>138</v>
      </c>
      <c r="K420" t="s">
        <v>158</v>
      </c>
      <c r="L420">
        <v>12.5</v>
      </c>
      <c r="M420">
        <v>15</v>
      </c>
      <c r="N420">
        <v>1</v>
      </c>
      <c r="O420" s="19">
        <f>Tabla1[[#This Row],[ocupation total]]-Tabla1[[#This Row],[ocupacion hora]]</f>
        <v>14</v>
      </c>
    </row>
    <row r="421" spans="1:15" hidden="1" x14ac:dyDescent="0.25">
      <c r="A421">
        <v>5032</v>
      </c>
      <c r="B421">
        <v>2227</v>
      </c>
      <c r="C421" t="s">
        <v>55</v>
      </c>
      <c r="D421">
        <v>1</v>
      </c>
      <c r="E421" s="13">
        <v>42041</v>
      </c>
      <c r="F421" s="11">
        <v>44876.822083333333</v>
      </c>
      <c r="G421" t="s">
        <v>102</v>
      </c>
      <c r="H421">
        <v>16</v>
      </c>
      <c r="I421" t="s">
        <v>131</v>
      </c>
      <c r="J421" t="s">
        <v>140</v>
      </c>
      <c r="K421" t="s">
        <v>166</v>
      </c>
      <c r="L421">
        <v>16</v>
      </c>
      <c r="M421">
        <v>15</v>
      </c>
      <c r="N421">
        <v>1</v>
      </c>
      <c r="O421" s="19">
        <f>Tabla1[[#This Row],[ocupation total]]-Tabla1[[#This Row],[ocupacion hora]]</f>
        <v>14</v>
      </c>
    </row>
    <row r="422" spans="1:15" hidden="1" x14ac:dyDescent="0.25">
      <c r="A422">
        <v>27946</v>
      </c>
      <c r="B422">
        <v>12303</v>
      </c>
      <c r="C422" t="s">
        <v>77</v>
      </c>
      <c r="D422">
        <v>1</v>
      </c>
      <c r="E422" s="13">
        <v>42209</v>
      </c>
      <c r="F422" s="11">
        <v>44876.823287037027</v>
      </c>
      <c r="G422" t="s">
        <v>104</v>
      </c>
      <c r="H422">
        <v>20.75</v>
      </c>
      <c r="I422" t="s">
        <v>116</v>
      </c>
      <c r="J422" t="s">
        <v>141</v>
      </c>
      <c r="K422" t="s">
        <v>151</v>
      </c>
      <c r="L422">
        <v>20.75</v>
      </c>
      <c r="M422">
        <v>15</v>
      </c>
      <c r="N422">
        <v>1</v>
      </c>
      <c r="O422" s="19">
        <f>Tabla1[[#This Row],[ocupation total]]-Tabla1[[#This Row],[ocupacion hora]]</f>
        <v>14</v>
      </c>
    </row>
    <row r="423" spans="1:15" hidden="1" x14ac:dyDescent="0.25">
      <c r="A423">
        <v>27393</v>
      </c>
      <c r="B423">
        <v>12053</v>
      </c>
      <c r="C423" t="s">
        <v>68</v>
      </c>
      <c r="D423">
        <v>1</v>
      </c>
      <c r="E423" s="13">
        <v>42205</v>
      </c>
      <c r="F423" s="11">
        <v>44876.823692129627</v>
      </c>
      <c r="G423" t="s">
        <v>104</v>
      </c>
      <c r="H423">
        <v>20.25</v>
      </c>
      <c r="I423" t="s">
        <v>137</v>
      </c>
      <c r="J423" t="s">
        <v>140</v>
      </c>
      <c r="K423" t="s">
        <v>172</v>
      </c>
      <c r="L423">
        <v>20.25</v>
      </c>
      <c r="M423">
        <v>15</v>
      </c>
      <c r="N423">
        <v>1</v>
      </c>
      <c r="O423" s="19">
        <f>Tabla1[[#This Row],[ocupation total]]-Tabla1[[#This Row],[ocupacion hora]]</f>
        <v>14</v>
      </c>
    </row>
    <row r="424" spans="1:15" hidden="1" x14ac:dyDescent="0.25">
      <c r="A424">
        <v>34323</v>
      </c>
      <c r="B424">
        <v>15146</v>
      </c>
      <c r="C424" t="s">
        <v>22</v>
      </c>
      <c r="D424">
        <v>1</v>
      </c>
      <c r="E424" s="13">
        <v>42257</v>
      </c>
      <c r="F424" s="11">
        <v>44876.824062500003</v>
      </c>
      <c r="G424" t="s">
        <v>103</v>
      </c>
      <c r="H424">
        <v>12.5</v>
      </c>
      <c r="I424" t="s">
        <v>109</v>
      </c>
      <c r="J424" t="s">
        <v>138</v>
      </c>
      <c r="K424" t="s">
        <v>144</v>
      </c>
      <c r="L424">
        <v>12.5</v>
      </c>
      <c r="M424">
        <v>15</v>
      </c>
      <c r="N424">
        <v>1</v>
      </c>
      <c r="O424" s="19">
        <f>Tabla1[[#This Row],[ocupation total]]-Tabla1[[#This Row],[ocupacion hora]]</f>
        <v>14</v>
      </c>
    </row>
    <row r="425" spans="1:15" hidden="1" x14ac:dyDescent="0.25">
      <c r="A425">
        <v>36952</v>
      </c>
      <c r="B425">
        <v>16305</v>
      </c>
      <c r="C425" t="s">
        <v>23</v>
      </c>
      <c r="D425">
        <v>1</v>
      </c>
      <c r="E425" s="13">
        <v>42278</v>
      </c>
      <c r="F425" s="11">
        <v>44876.825868055559</v>
      </c>
      <c r="G425" t="s">
        <v>104</v>
      </c>
      <c r="H425">
        <v>20.75</v>
      </c>
      <c r="I425" t="s">
        <v>115</v>
      </c>
      <c r="J425" t="s">
        <v>141</v>
      </c>
      <c r="K425" t="s">
        <v>150</v>
      </c>
      <c r="L425">
        <v>20.75</v>
      </c>
      <c r="M425">
        <v>15</v>
      </c>
      <c r="N425">
        <v>1</v>
      </c>
      <c r="O425" s="19">
        <f>Tabla1[[#This Row],[ocupation total]]-Tabla1[[#This Row],[ocupacion hora]]</f>
        <v>14</v>
      </c>
    </row>
    <row r="426" spans="1:15" hidden="1" x14ac:dyDescent="0.25">
      <c r="A426">
        <v>10900</v>
      </c>
      <c r="B426">
        <v>4771</v>
      </c>
      <c r="C426" t="s">
        <v>40</v>
      </c>
      <c r="D426">
        <v>1</v>
      </c>
      <c r="E426" s="13">
        <v>42084</v>
      </c>
      <c r="F426" s="11">
        <v>44876.826238425929</v>
      </c>
      <c r="G426" t="s">
        <v>104</v>
      </c>
      <c r="H426">
        <v>20.75</v>
      </c>
      <c r="I426" t="s">
        <v>106</v>
      </c>
      <c r="J426" t="s">
        <v>138</v>
      </c>
      <c r="K426" t="s">
        <v>142</v>
      </c>
      <c r="L426">
        <v>20.75</v>
      </c>
      <c r="M426">
        <v>15</v>
      </c>
      <c r="N426">
        <v>1</v>
      </c>
      <c r="O426" s="19">
        <f>Tabla1[[#This Row],[ocupation total]]-Tabla1[[#This Row],[ocupacion hora]]</f>
        <v>14</v>
      </c>
    </row>
    <row r="427" spans="1:15" hidden="1" x14ac:dyDescent="0.25">
      <c r="A427">
        <v>25194</v>
      </c>
      <c r="B427">
        <v>11090</v>
      </c>
      <c r="C427" t="s">
        <v>46</v>
      </c>
      <c r="D427">
        <v>1</v>
      </c>
      <c r="E427" s="13">
        <v>42189</v>
      </c>
      <c r="F427" s="11">
        <v>44876.830694444441</v>
      </c>
      <c r="G427" t="s">
        <v>102</v>
      </c>
      <c r="H427">
        <v>16.5</v>
      </c>
      <c r="I427" t="s">
        <v>121</v>
      </c>
      <c r="J427" t="s">
        <v>138</v>
      </c>
      <c r="K427" t="s">
        <v>156</v>
      </c>
      <c r="L427">
        <v>16.5</v>
      </c>
      <c r="M427">
        <v>15</v>
      </c>
      <c r="N427">
        <v>1</v>
      </c>
      <c r="O427" s="19">
        <f>Tabla1[[#This Row],[ocupation total]]-Tabla1[[#This Row],[ocupacion hora]]</f>
        <v>14</v>
      </c>
    </row>
    <row r="428" spans="1:15" hidden="1" x14ac:dyDescent="0.25">
      <c r="A428">
        <v>39321</v>
      </c>
      <c r="B428">
        <v>17320</v>
      </c>
      <c r="C428" t="s">
        <v>69</v>
      </c>
      <c r="D428">
        <v>1</v>
      </c>
      <c r="E428" s="13">
        <v>42298</v>
      </c>
      <c r="F428" s="11">
        <v>44876.831423611111</v>
      </c>
      <c r="G428" t="s">
        <v>102</v>
      </c>
      <c r="H428">
        <v>16.75</v>
      </c>
      <c r="I428" t="s">
        <v>118</v>
      </c>
      <c r="J428" t="s">
        <v>141</v>
      </c>
      <c r="K428" t="s">
        <v>153</v>
      </c>
      <c r="L428">
        <v>16.75</v>
      </c>
      <c r="M428">
        <v>15</v>
      </c>
      <c r="N428">
        <v>1</v>
      </c>
      <c r="O428" s="19">
        <f>Tabla1[[#This Row],[ocupation total]]-Tabla1[[#This Row],[ocupacion hora]]</f>
        <v>14</v>
      </c>
    </row>
    <row r="429" spans="1:15" hidden="1" x14ac:dyDescent="0.25">
      <c r="A429">
        <v>19323</v>
      </c>
      <c r="B429">
        <v>8496</v>
      </c>
      <c r="C429" t="s">
        <v>61</v>
      </c>
      <c r="D429">
        <v>1</v>
      </c>
      <c r="E429" s="13">
        <v>42146</v>
      </c>
      <c r="F429" s="11">
        <v>44876.831550925926</v>
      </c>
      <c r="G429" t="s">
        <v>104</v>
      </c>
      <c r="H429">
        <v>20.75</v>
      </c>
      <c r="I429" t="s">
        <v>113</v>
      </c>
      <c r="J429" t="s">
        <v>141</v>
      </c>
      <c r="K429" t="s">
        <v>148</v>
      </c>
      <c r="L429">
        <v>20.75</v>
      </c>
      <c r="M429">
        <v>15</v>
      </c>
      <c r="N429">
        <v>1</v>
      </c>
      <c r="O429" s="19">
        <f>Tabla1[[#This Row],[ocupation total]]-Tabla1[[#This Row],[ocupacion hora]]</f>
        <v>14</v>
      </c>
    </row>
    <row r="430" spans="1:15" hidden="1" x14ac:dyDescent="0.25">
      <c r="A430">
        <v>41915</v>
      </c>
      <c r="B430">
        <v>18443</v>
      </c>
      <c r="C430" t="s">
        <v>20</v>
      </c>
      <c r="D430">
        <v>1</v>
      </c>
      <c r="E430" s="13">
        <v>42318</v>
      </c>
      <c r="F430" s="11">
        <v>44876.831701388888</v>
      </c>
      <c r="G430" t="s">
        <v>104</v>
      </c>
      <c r="H430">
        <v>17.95</v>
      </c>
      <c r="I430" t="s">
        <v>114</v>
      </c>
      <c r="J430" t="s">
        <v>140</v>
      </c>
      <c r="K430" t="s">
        <v>149</v>
      </c>
      <c r="L430">
        <v>17.95</v>
      </c>
      <c r="M430">
        <v>15</v>
      </c>
      <c r="N430">
        <v>1</v>
      </c>
      <c r="O430" s="19">
        <f>Tabla1[[#This Row],[ocupation total]]-Tabla1[[#This Row],[ocupacion hora]]</f>
        <v>14</v>
      </c>
    </row>
    <row r="431" spans="1:15" hidden="1" x14ac:dyDescent="0.25">
      <c r="A431">
        <v>20106</v>
      </c>
      <c r="B431">
        <v>8843</v>
      </c>
      <c r="C431" t="s">
        <v>37</v>
      </c>
      <c r="D431">
        <v>1</v>
      </c>
      <c r="E431" s="13">
        <v>42152</v>
      </c>
      <c r="F431" s="11">
        <v>44876.831736111111</v>
      </c>
      <c r="G431" t="s">
        <v>104</v>
      </c>
      <c r="H431">
        <v>20.5</v>
      </c>
      <c r="I431" t="s">
        <v>126</v>
      </c>
      <c r="J431" t="s">
        <v>139</v>
      </c>
      <c r="K431" t="s">
        <v>161</v>
      </c>
      <c r="L431">
        <v>20.5</v>
      </c>
      <c r="M431">
        <v>15</v>
      </c>
      <c r="N431">
        <v>1</v>
      </c>
      <c r="O431" s="19">
        <f>Tabla1[[#This Row],[ocupation total]]-Tabla1[[#This Row],[ocupacion hora]]</f>
        <v>14</v>
      </c>
    </row>
    <row r="432" spans="1:15" hidden="1" x14ac:dyDescent="0.25">
      <c r="A432">
        <v>11234</v>
      </c>
      <c r="B432">
        <v>4931</v>
      </c>
      <c r="C432" t="s">
        <v>18</v>
      </c>
      <c r="D432">
        <v>1</v>
      </c>
      <c r="E432" s="13">
        <v>42087</v>
      </c>
      <c r="F432" s="11">
        <v>44876.834062499998</v>
      </c>
      <c r="G432" t="s">
        <v>103</v>
      </c>
      <c r="H432">
        <v>12</v>
      </c>
      <c r="I432" t="s">
        <v>112</v>
      </c>
      <c r="J432" t="s">
        <v>139</v>
      </c>
      <c r="K432" t="s">
        <v>147</v>
      </c>
      <c r="L432">
        <v>12</v>
      </c>
      <c r="M432">
        <v>15</v>
      </c>
      <c r="N432">
        <v>1</v>
      </c>
      <c r="O432" s="19">
        <f>Tabla1[[#This Row],[ocupation total]]-Tabla1[[#This Row],[ocupacion hora]]</f>
        <v>14</v>
      </c>
    </row>
    <row r="433" spans="1:15" hidden="1" x14ac:dyDescent="0.25">
      <c r="A433">
        <v>16122</v>
      </c>
      <c r="B433">
        <v>7097</v>
      </c>
      <c r="C433" t="s">
        <v>58</v>
      </c>
      <c r="D433">
        <v>1</v>
      </c>
      <c r="E433" s="13">
        <v>42123</v>
      </c>
      <c r="F433" s="11">
        <v>44876.835324074083</v>
      </c>
      <c r="G433" t="s">
        <v>104</v>
      </c>
      <c r="H433">
        <v>20.25</v>
      </c>
      <c r="I433" t="s">
        <v>135</v>
      </c>
      <c r="J433" t="s">
        <v>140</v>
      </c>
      <c r="K433" t="s">
        <v>170</v>
      </c>
      <c r="L433">
        <v>20.25</v>
      </c>
      <c r="M433">
        <v>15</v>
      </c>
      <c r="N433">
        <v>1</v>
      </c>
      <c r="O433" s="19">
        <f>Tabla1[[#This Row],[ocupation total]]-Tabla1[[#This Row],[ocupacion hora]]</f>
        <v>14</v>
      </c>
    </row>
    <row r="434" spans="1:15" hidden="1" x14ac:dyDescent="0.25">
      <c r="A434">
        <v>5963</v>
      </c>
      <c r="B434">
        <v>2642</v>
      </c>
      <c r="C434" t="s">
        <v>57</v>
      </c>
      <c r="D434">
        <v>1</v>
      </c>
      <c r="E434" s="13">
        <v>42048</v>
      </c>
      <c r="F434" s="11">
        <v>44876.835335648153</v>
      </c>
      <c r="G434" t="s">
        <v>104</v>
      </c>
      <c r="H434">
        <v>16.5</v>
      </c>
      <c r="I434" t="s">
        <v>107</v>
      </c>
      <c r="J434" t="s">
        <v>139</v>
      </c>
      <c r="K434" t="s">
        <v>143</v>
      </c>
      <c r="L434">
        <v>16.5</v>
      </c>
      <c r="M434">
        <v>15</v>
      </c>
      <c r="N434">
        <v>1</v>
      </c>
      <c r="O434" s="19">
        <f>Tabla1[[#This Row],[ocupation total]]-Tabla1[[#This Row],[ocupacion hora]]</f>
        <v>14</v>
      </c>
    </row>
    <row r="435" spans="1:15" hidden="1" x14ac:dyDescent="0.25">
      <c r="A435">
        <v>10477</v>
      </c>
      <c r="B435">
        <v>4590</v>
      </c>
      <c r="C435" t="s">
        <v>15</v>
      </c>
      <c r="D435">
        <v>1</v>
      </c>
      <c r="E435" s="13">
        <v>42081</v>
      </c>
      <c r="F435" s="11">
        <v>44876.835474537038</v>
      </c>
      <c r="G435" t="s">
        <v>104</v>
      </c>
      <c r="H435">
        <v>20.75</v>
      </c>
      <c r="I435" t="s">
        <v>109</v>
      </c>
      <c r="J435" t="s">
        <v>138</v>
      </c>
      <c r="K435" t="s">
        <v>144</v>
      </c>
      <c r="L435">
        <v>20.75</v>
      </c>
      <c r="M435">
        <v>15</v>
      </c>
      <c r="N435">
        <v>1</v>
      </c>
      <c r="O435" s="19">
        <f>Tabla1[[#This Row],[ocupation total]]-Tabla1[[#This Row],[ocupacion hora]]</f>
        <v>14</v>
      </c>
    </row>
    <row r="436" spans="1:15" hidden="1" x14ac:dyDescent="0.25">
      <c r="A436">
        <v>21780</v>
      </c>
      <c r="B436">
        <v>9559</v>
      </c>
      <c r="C436" t="s">
        <v>80</v>
      </c>
      <c r="D436">
        <v>1</v>
      </c>
      <c r="E436" s="13">
        <v>42164</v>
      </c>
      <c r="F436" s="11">
        <v>44876.837604166663</v>
      </c>
      <c r="G436" t="s">
        <v>103</v>
      </c>
      <c r="H436">
        <v>12.5</v>
      </c>
      <c r="I436" t="s">
        <v>106</v>
      </c>
      <c r="J436" t="s">
        <v>138</v>
      </c>
      <c r="K436" t="s">
        <v>142</v>
      </c>
      <c r="L436">
        <v>12.5</v>
      </c>
      <c r="M436">
        <v>15</v>
      </c>
      <c r="N436">
        <v>1</v>
      </c>
      <c r="O436" s="19">
        <f>Tabla1[[#This Row],[ocupation total]]-Tabla1[[#This Row],[ocupacion hora]]</f>
        <v>14</v>
      </c>
    </row>
    <row r="437" spans="1:15" hidden="1" x14ac:dyDescent="0.25">
      <c r="A437">
        <v>42302</v>
      </c>
      <c r="B437">
        <v>18610</v>
      </c>
      <c r="C437" t="s">
        <v>13</v>
      </c>
      <c r="D437">
        <v>1</v>
      </c>
      <c r="E437" s="13">
        <v>42321</v>
      </c>
      <c r="F437" s="11">
        <v>44876.837962962964</v>
      </c>
      <c r="G437" t="s">
        <v>103</v>
      </c>
      <c r="H437">
        <v>10.5</v>
      </c>
      <c r="I437" t="s">
        <v>107</v>
      </c>
      <c r="J437" t="s">
        <v>139</v>
      </c>
      <c r="K437" t="s">
        <v>143</v>
      </c>
      <c r="L437">
        <v>10.5</v>
      </c>
      <c r="M437">
        <v>15</v>
      </c>
      <c r="N437">
        <v>1</v>
      </c>
      <c r="O437" s="19">
        <f>Tabla1[[#This Row],[ocupation total]]-Tabla1[[#This Row],[ocupacion hora]]</f>
        <v>14</v>
      </c>
    </row>
    <row r="438" spans="1:15" hidden="1" x14ac:dyDescent="0.25">
      <c r="A438">
        <v>28089</v>
      </c>
      <c r="B438">
        <v>12364</v>
      </c>
      <c r="C438" t="s">
        <v>69</v>
      </c>
      <c r="D438">
        <v>1</v>
      </c>
      <c r="E438" s="13">
        <v>42210</v>
      </c>
      <c r="F438" s="11">
        <v>44876.840879629628</v>
      </c>
      <c r="G438" t="s">
        <v>102</v>
      </c>
      <c r="H438">
        <v>16.75</v>
      </c>
      <c r="I438" t="s">
        <v>118</v>
      </c>
      <c r="J438" t="s">
        <v>141</v>
      </c>
      <c r="K438" t="s">
        <v>153</v>
      </c>
      <c r="L438">
        <v>16.75</v>
      </c>
      <c r="M438">
        <v>15</v>
      </c>
      <c r="N438">
        <v>1</v>
      </c>
      <c r="O438" s="19">
        <f>Tabla1[[#This Row],[ocupation total]]-Tabla1[[#This Row],[ocupacion hora]]</f>
        <v>14</v>
      </c>
    </row>
    <row r="439" spans="1:15" hidden="1" x14ac:dyDescent="0.25">
      <c r="A439">
        <v>22057</v>
      </c>
      <c r="B439">
        <v>9684</v>
      </c>
      <c r="C439" t="s">
        <v>51</v>
      </c>
      <c r="D439">
        <v>1</v>
      </c>
      <c r="E439" s="13">
        <v>42166</v>
      </c>
      <c r="F439" s="11">
        <v>44876.84202546296</v>
      </c>
      <c r="G439" t="s">
        <v>102</v>
      </c>
      <c r="H439">
        <v>16</v>
      </c>
      <c r="I439" t="s">
        <v>133</v>
      </c>
      <c r="J439" t="s">
        <v>140</v>
      </c>
      <c r="K439" t="s">
        <v>168</v>
      </c>
      <c r="L439">
        <v>16</v>
      </c>
      <c r="M439">
        <v>15</v>
      </c>
      <c r="N439">
        <v>1</v>
      </c>
      <c r="O439" s="19">
        <f>Tabla1[[#This Row],[ocupation total]]-Tabla1[[#This Row],[ocupacion hora]]</f>
        <v>14</v>
      </c>
    </row>
    <row r="440" spans="1:15" hidden="1" x14ac:dyDescent="0.25">
      <c r="A440">
        <v>22954</v>
      </c>
      <c r="B440">
        <v>10099</v>
      </c>
      <c r="C440" t="s">
        <v>56</v>
      </c>
      <c r="D440">
        <v>1</v>
      </c>
      <c r="E440" s="13">
        <v>42173</v>
      </c>
      <c r="F440" s="11">
        <v>44876.842916666668</v>
      </c>
      <c r="G440" t="s">
        <v>105</v>
      </c>
      <c r="H440">
        <v>25.5</v>
      </c>
      <c r="I440" t="s">
        <v>134</v>
      </c>
      <c r="J440" t="s">
        <v>139</v>
      </c>
      <c r="K440" t="s">
        <v>169</v>
      </c>
      <c r="L440">
        <v>25.5</v>
      </c>
      <c r="M440">
        <v>15</v>
      </c>
      <c r="N440">
        <v>1</v>
      </c>
      <c r="O440" s="19">
        <f>Tabla1[[#This Row],[ocupation total]]-Tabla1[[#This Row],[ocupacion hora]]</f>
        <v>14</v>
      </c>
    </row>
    <row r="441" spans="1:15" hidden="1" x14ac:dyDescent="0.25">
      <c r="A441">
        <v>32080</v>
      </c>
      <c r="B441">
        <v>14168</v>
      </c>
      <c r="C441" t="s">
        <v>55</v>
      </c>
      <c r="D441">
        <v>1</v>
      </c>
      <c r="E441" s="13">
        <v>42240</v>
      </c>
      <c r="F441" s="11">
        <v>44876.845358796287</v>
      </c>
      <c r="G441" t="s">
        <v>102</v>
      </c>
      <c r="H441">
        <v>16</v>
      </c>
      <c r="I441" t="s">
        <v>131</v>
      </c>
      <c r="J441" t="s">
        <v>140</v>
      </c>
      <c r="K441" t="s">
        <v>166</v>
      </c>
      <c r="L441">
        <v>16</v>
      </c>
      <c r="M441">
        <v>15</v>
      </c>
      <c r="N441">
        <v>1</v>
      </c>
      <c r="O441" s="19">
        <f>Tabla1[[#This Row],[ocupation total]]-Tabla1[[#This Row],[ocupacion hora]]</f>
        <v>14</v>
      </c>
    </row>
    <row r="442" spans="1:15" hidden="1" x14ac:dyDescent="0.25">
      <c r="A442">
        <v>19741</v>
      </c>
      <c r="B442">
        <v>8681</v>
      </c>
      <c r="C442" t="s">
        <v>56</v>
      </c>
      <c r="D442">
        <v>1</v>
      </c>
      <c r="E442" s="13">
        <v>42149</v>
      </c>
      <c r="F442" s="11">
        <v>44876.84615740741</v>
      </c>
      <c r="G442" t="s">
        <v>105</v>
      </c>
      <c r="H442">
        <v>25.5</v>
      </c>
      <c r="I442" t="s">
        <v>134</v>
      </c>
      <c r="J442" t="s">
        <v>139</v>
      </c>
      <c r="K442" t="s">
        <v>169</v>
      </c>
      <c r="L442">
        <v>25.5</v>
      </c>
      <c r="M442">
        <v>15</v>
      </c>
      <c r="N442">
        <v>1</v>
      </c>
      <c r="O442" s="19">
        <f>Tabla1[[#This Row],[ocupation total]]-Tabla1[[#This Row],[ocupacion hora]]</f>
        <v>14</v>
      </c>
    </row>
    <row r="443" spans="1:15" hidden="1" x14ac:dyDescent="0.25">
      <c r="A443">
        <v>19609</v>
      </c>
      <c r="B443">
        <v>8623</v>
      </c>
      <c r="C443" t="s">
        <v>74</v>
      </c>
      <c r="D443">
        <v>1</v>
      </c>
      <c r="E443" s="13">
        <v>42148</v>
      </c>
      <c r="F443" s="11">
        <v>44876.846388888887</v>
      </c>
      <c r="G443" t="s">
        <v>103</v>
      </c>
      <c r="H443">
        <v>12</v>
      </c>
      <c r="I443" t="s">
        <v>117</v>
      </c>
      <c r="J443" t="s">
        <v>139</v>
      </c>
      <c r="K443" t="s">
        <v>152</v>
      </c>
      <c r="L443">
        <v>12</v>
      </c>
      <c r="M443">
        <v>15</v>
      </c>
      <c r="N443">
        <v>1</v>
      </c>
      <c r="O443" s="19">
        <f>Tabla1[[#This Row],[ocupation total]]-Tabla1[[#This Row],[ocupacion hora]]</f>
        <v>14</v>
      </c>
    </row>
    <row r="444" spans="1:15" hidden="1" x14ac:dyDescent="0.25">
      <c r="A444">
        <v>17215</v>
      </c>
      <c r="B444">
        <v>7574</v>
      </c>
      <c r="C444" t="s">
        <v>82</v>
      </c>
      <c r="D444">
        <v>1</v>
      </c>
      <c r="E444" s="13">
        <v>42131</v>
      </c>
      <c r="F444" s="11">
        <v>44876.847650462973</v>
      </c>
      <c r="G444" t="s">
        <v>104</v>
      </c>
      <c r="H444">
        <v>20.25</v>
      </c>
      <c r="I444" t="s">
        <v>133</v>
      </c>
      <c r="J444" t="s">
        <v>140</v>
      </c>
      <c r="K444" t="s">
        <v>168</v>
      </c>
      <c r="L444">
        <v>20.25</v>
      </c>
      <c r="M444">
        <v>15</v>
      </c>
      <c r="N444">
        <v>1</v>
      </c>
      <c r="O444" s="19">
        <f>Tabla1[[#This Row],[ocupation total]]-Tabla1[[#This Row],[ocupacion hora]]</f>
        <v>14</v>
      </c>
    </row>
    <row r="445" spans="1:15" hidden="1" x14ac:dyDescent="0.25">
      <c r="A445">
        <v>5968</v>
      </c>
      <c r="B445">
        <v>2644</v>
      </c>
      <c r="C445" t="s">
        <v>79</v>
      </c>
      <c r="D445">
        <v>1</v>
      </c>
      <c r="E445" s="13">
        <v>42048</v>
      </c>
      <c r="F445" s="11">
        <v>44876.848923611113</v>
      </c>
      <c r="G445" t="s">
        <v>104</v>
      </c>
      <c r="H445">
        <v>20.75</v>
      </c>
      <c r="I445" t="s">
        <v>132</v>
      </c>
      <c r="J445" t="s">
        <v>141</v>
      </c>
      <c r="K445" t="s">
        <v>167</v>
      </c>
      <c r="L445">
        <v>20.75</v>
      </c>
      <c r="M445">
        <v>15</v>
      </c>
      <c r="N445">
        <v>1</v>
      </c>
      <c r="O445" s="19">
        <f>Tabla1[[#This Row],[ocupation total]]-Tabla1[[#This Row],[ocupacion hora]]</f>
        <v>14</v>
      </c>
    </row>
    <row r="446" spans="1:15" hidden="1" x14ac:dyDescent="0.25">
      <c r="A446">
        <v>37067</v>
      </c>
      <c r="B446">
        <v>16365</v>
      </c>
      <c r="C446" t="s">
        <v>76</v>
      </c>
      <c r="D446">
        <v>1</v>
      </c>
      <c r="E446" s="13">
        <v>42279</v>
      </c>
      <c r="F446" s="11">
        <v>44876.850046296298</v>
      </c>
      <c r="G446" t="s">
        <v>102</v>
      </c>
      <c r="H446">
        <v>16</v>
      </c>
      <c r="I446" t="s">
        <v>129</v>
      </c>
      <c r="J446" t="s">
        <v>140</v>
      </c>
      <c r="K446" t="s">
        <v>164</v>
      </c>
      <c r="L446">
        <v>16</v>
      </c>
      <c r="M446">
        <v>15</v>
      </c>
      <c r="N446">
        <v>1</v>
      </c>
      <c r="O446" s="19">
        <f>Tabla1[[#This Row],[ocupation total]]-Tabla1[[#This Row],[ocupacion hora]]</f>
        <v>14</v>
      </c>
    </row>
    <row r="447" spans="1:15" hidden="1" x14ac:dyDescent="0.25">
      <c r="A447">
        <v>33891</v>
      </c>
      <c r="B447">
        <v>14965</v>
      </c>
      <c r="C447" t="s">
        <v>74</v>
      </c>
      <c r="D447">
        <v>1</v>
      </c>
      <c r="E447" s="13">
        <v>42254</v>
      </c>
      <c r="F447" s="11">
        <v>44876.850104166668</v>
      </c>
      <c r="G447" t="s">
        <v>103</v>
      </c>
      <c r="H447">
        <v>12</v>
      </c>
      <c r="I447" t="s">
        <v>117</v>
      </c>
      <c r="J447" t="s">
        <v>139</v>
      </c>
      <c r="K447" t="s">
        <v>152</v>
      </c>
      <c r="L447">
        <v>12</v>
      </c>
      <c r="M447">
        <v>15</v>
      </c>
      <c r="N447">
        <v>1</v>
      </c>
      <c r="O447" s="19">
        <f>Tabla1[[#This Row],[ocupation total]]-Tabla1[[#This Row],[ocupacion hora]]</f>
        <v>14</v>
      </c>
    </row>
    <row r="448" spans="1:15" hidden="1" x14ac:dyDescent="0.25">
      <c r="A448">
        <v>5969</v>
      </c>
      <c r="B448">
        <v>2645</v>
      </c>
      <c r="C448" t="s">
        <v>23</v>
      </c>
      <c r="D448">
        <v>1</v>
      </c>
      <c r="E448" s="13">
        <v>42048</v>
      </c>
      <c r="F448" s="11">
        <v>44876.851597222223</v>
      </c>
      <c r="G448" t="s">
        <v>104</v>
      </c>
      <c r="H448">
        <v>20.75</v>
      </c>
      <c r="I448" t="s">
        <v>115</v>
      </c>
      <c r="J448" t="s">
        <v>141</v>
      </c>
      <c r="K448" t="s">
        <v>150</v>
      </c>
      <c r="L448">
        <v>20.75</v>
      </c>
      <c r="M448">
        <v>15</v>
      </c>
      <c r="N448">
        <v>1</v>
      </c>
      <c r="O448" s="19">
        <f>Tabla1[[#This Row],[ocupation total]]-Tabla1[[#This Row],[ocupacion hora]]</f>
        <v>14</v>
      </c>
    </row>
    <row r="449" spans="1:15" hidden="1" x14ac:dyDescent="0.25">
      <c r="A449">
        <v>42438</v>
      </c>
      <c r="B449">
        <v>18669</v>
      </c>
      <c r="C449" t="s">
        <v>25</v>
      </c>
      <c r="D449">
        <v>1</v>
      </c>
      <c r="E449" s="13">
        <v>42322</v>
      </c>
      <c r="F449" s="11">
        <v>44876.852280092593</v>
      </c>
      <c r="G449" t="s">
        <v>104</v>
      </c>
      <c r="H449">
        <v>20.5</v>
      </c>
      <c r="I449" t="s">
        <v>117</v>
      </c>
      <c r="J449" t="s">
        <v>139</v>
      </c>
      <c r="K449" t="s">
        <v>152</v>
      </c>
      <c r="L449">
        <v>20.5</v>
      </c>
      <c r="M449">
        <v>15</v>
      </c>
      <c r="N449">
        <v>1</v>
      </c>
      <c r="O449" s="19">
        <f>Tabla1[[#This Row],[ocupation total]]-Tabla1[[#This Row],[ocupacion hora]]</f>
        <v>14</v>
      </c>
    </row>
    <row r="450" spans="1:15" hidden="1" x14ac:dyDescent="0.25">
      <c r="A450">
        <v>22187</v>
      </c>
      <c r="B450">
        <v>9747</v>
      </c>
      <c r="C450" t="s">
        <v>24</v>
      </c>
      <c r="D450">
        <v>1</v>
      </c>
      <c r="E450" s="13">
        <v>42167</v>
      </c>
      <c r="F450" s="11">
        <v>44876.854571759257</v>
      </c>
      <c r="G450" t="s">
        <v>103</v>
      </c>
      <c r="H450">
        <v>12.75</v>
      </c>
      <c r="I450" t="s">
        <v>116</v>
      </c>
      <c r="J450" t="s">
        <v>141</v>
      </c>
      <c r="K450" t="s">
        <v>151</v>
      </c>
      <c r="L450">
        <v>12.75</v>
      </c>
      <c r="M450">
        <v>15</v>
      </c>
      <c r="N450">
        <v>1</v>
      </c>
      <c r="O450" s="19">
        <f>Tabla1[[#This Row],[ocupation total]]-Tabla1[[#This Row],[ocupacion hora]]</f>
        <v>14</v>
      </c>
    </row>
    <row r="451" spans="1:15" hidden="1" x14ac:dyDescent="0.25">
      <c r="A451">
        <v>19074</v>
      </c>
      <c r="B451">
        <v>8378</v>
      </c>
      <c r="C451" t="s">
        <v>36</v>
      </c>
      <c r="D451">
        <v>1</v>
      </c>
      <c r="E451" s="13">
        <v>42144</v>
      </c>
      <c r="F451" s="11">
        <v>44876.857141203713</v>
      </c>
      <c r="G451" t="s">
        <v>104</v>
      </c>
      <c r="H451">
        <v>18.5</v>
      </c>
      <c r="I451" t="s">
        <v>125</v>
      </c>
      <c r="J451" t="s">
        <v>140</v>
      </c>
      <c r="K451" t="s">
        <v>160</v>
      </c>
      <c r="L451">
        <v>18.5</v>
      </c>
      <c r="M451">
        <v>15</v>
      </c>
      <c r="N451">
        <v>1</v>
      </c>
      <c r="O451" s="19">
        <f>Tabla1[[#This Row],[ocupation total]]-Tabla1[[#This Row],[ocupacion hora]]</f>
        <v>14</v>
      </c>
    </row>
    <row r="452" spans="1:15" hidden="1" x14ac:dyDescent="0.25">
      <c r="A452">
        <v>23085</v>
      </c>
      <c r="B452">
        <v>10157</v>
      </c>
      <c r="C452" t="s">
        <v>61</v>
      </c>
      <c r="D452">
        <v>1</v>
      </c>
      <c r="E452" s="13">
        <v>42174</v>
      </c>
      <c r="F452" s="11">
        <v>44876.857199074067</v>
      </c>
      <c r="G452" t="s">
        <v>104</v>
      </c>
      <c r="H452">
        <v>20.75</v>
      </c>
      <c r="I452" t="s">
        <v>113</v>
      </c>
      <c r="J452" t="s">
        <v>141</v>
      </c>
      <c r="K452" t="s">
        <v>148</v>
      </c>
      <c r="L452">
        <v>20.75</v>
      </c>
      <c r="M452">
        <v>15</v>
      </c>
      <c r="N452">
        <v>1</v>
      </c>
      <c r="O452" s="19">
        <f>Tabla1[[#This Row],[ocupation total]]-Tabla1[[#This Row],[ocupacion hora]]</f>
        <v>14</v>
      </c>
    </row>
    <row r="453" spans="1:15" hidden="1" x14ac:dyDescent="0.25">
      <c r="A453">
        <v>37473</v>
      </c>
      <c r="B453">
        <v>16545</v>
      </c>
      <c r="C453" t="s">
        <v>76</v>
      </c>
      <c r="D453">
        <v>1</v>
      </c>
      <c r="E453" s="13">
        <v>42283</v>
      </c>
      <c r="F453" s="11">
        <v>44876.857499999998</v>
      </c>
      <c r="G453" t="s">
        <v>102</v>
      </c>
      <c r="H453">
        <v>16</v>
      </c>
      <c r="I453" t="s">
        <v>129</v>
      </c>
      <c r="J453" t="s">
        <v>140</v>
      </c>
      <c r="K453" t="s">
        <v>164</v>
      </c>
      <c r="L453">
        <v>16</v>
      </c>
      <c r="M453">
        <v>15</v>
      </c>
      <c r="N453">
        <v>1</v>
      </c>
      <c r="O453" s="19">
        <f>Tabla1[[#This Row],[ocupation total]]-Tabla1[[#This Row],[ocupacion hora]]</f>
        <v>14</v>
      </c>
    </row>
    <row r="454" spans="1:15" hidden="1" x14ac:dyDescent="0.25">
      <c r="A454">
        <v>41056</v>
      </c>
      <c r="B454">
        <v>18082</v>
      </c>
      <c r="C454" t="s">
        <v>77</v>
      </c>
      <c r="D454">
        <v>1</v>
      </c>
      <c r="E454" s="13">
        <v>42312</v>
      </c>
      <c r="F454" s="11">
        <v>44876.858854166669</v>
      </c>
      <c r="G454" t="s">
        <v>104</v>
      </c>
      <c r="H454">
        <v>20.75</v>
      </c>
      <c r="I454" t="s">
        <v>116</v>
      </c>
      <c r="J454" t="s">
        <v>141</v>
      </c>
      <c r="K454" t="s">
        <v>151</v>
      </c>
      <c r="L454">
        <v>20.75</v>
      </c>
      <c r="M454">
        <v>15</v>
      </c>
      <c r="N454">
        <v>1</v>
      </c>
      <c r="O454" s="19">
        <f>Tabla1[[#This Row],[ocupation total]]-Tabla1[[#This Row],[ocupacion hora]]</f>
        <v>14</v>
      </c>
    </row>
    <row r="455" spans="1:15" hidden="1" x14ac:dyDescent="0.25">
      <c r="A455">
        <v>17946</v>
      </c>
      <c r="B455">
        <v>7875</v>
      </c>
      <c r="C455" t="s">
        <v>43</v>
      </c>
      <c r="D455">
        <v>1</v>
      </c>
      <c r="E455" s="13">
        <v>42136</v>
      </c>
      <c r="F455" s="11">
        <v>44876.860763888893</v>
      </c>
      <c r="G455" t="s">
        <v>102</v>
      </c>
      <c r="H455">
        <v>16</v>
      </c>
      <c r="I455" t="s">
        <v>130</v>
      </c>
      <c r="J455" t="s">
        <v>139</v>
      </c>
      <c r="K455" t="s">
        <v>165</v>
      </c>
      <c r="L455">
        <v>16</v>
      </c>
      <c r="M455">
        <v>15</v>
      </c>
      <c r="N455">
        <v>1</v>
      </c>
      <c r="O455" s="19">
        <f>Tabla1[[#This Row],[ocupation total]]-Tabla1[[#This Row],[ocupacion hora]]</f>
        <v>14</v>
      </c>
    </row>
    <row r="456" spans="1:15" hidden="1" x14ac:dyDescent="0.25">
      <c r="A456">
        <v>19468</v>
      </c>
      <c r="B456">
        <v>8560</v>
      </c>
      <c r="C456" t="s">
        <v>16</v>
      </c>
      <c r="D456">
        <v>1</v>
      </c>
      <c r="E456" s="13">
        <v>42147</v>
      </c>
      <c r="F456" s="11">
        <v>44876.861793981479</v>
      </c>
      <c r="G456" t="s">
        <v>104</v>
      </c>
      <c r="H456">
        <v>15.25</v>
      </c>
      <c r="I456" t="s">
        <v>110</v>
      </c>
      <c r="J456" t="s">
        <v>139</v>
      </c>
      <c r="K456" t="s">
        <v>145</v>
      </c>
      <c r="L456">
        <v>15.25</v>
      </c>
      <c r="M456">
        <v>15</v>
      </c>
      <c r="N456">
        <v>1</v>
      </c>
      <c r="O456" s="19">
        <f>Tabla1[[#This Row],[ocupation total]]-Tabla1[[#This Row],[ocupacion hora]]</f>
        <v>14</v>
      </c>
    </row>
    <row r="457" spans="1:15" hidden="1" x14ac:dyDescent="0.25">
      <c r="A457">
        <v>24695</v>
      </c>
      <c r="B457">
        <v>10859</v>
      </c>
      <c r="C457" t="s">
        <v>23</v>
      </c>
      <c r="D457">
        <v>1</v>
      </c>
      <c r="E457" s="13">
        <v>42186</v>
      </c>
      <c r="F457" s="11">
        <v>44876.865995370368</v>
      </c>
      <c r="G457" t="s">
        <v>104</v>
      </c>
      <c r="H457">
        <v>20.75</v>
      </c>
      <c r="I457" t="s">
        <v>115</v>
      </c>
      <c r="J457" t="s">
        <v>141</v>
      </c>
      <c r="K457" t="s">
        <v>150</v>
      </c>
      <c r="L457">
        <v>20.75</v>
      </c>
      <c r="M457">
        <v>15</v>
      </c>
      <c r="N457">
        <v>1</v>
      </c>
      <c r="O457" s="19">
        <f>Tabla1[[#This Row],[ocupation total]]-Tabla1[[#This Row],[ocupacion hora]]</f>
        <v>14</v>
      </c>
    </row>
    <row r="458" spans="1:15" hidden="1" x14ac:dyDescent="0.25">
      <c r="A458">
        <v>35956</v>
      </c>
      <c r="B458">
        <v>15876</v>
      </c>
      <c r="C458" t="s">
        <v>61</v>
      </c>
      <c r="D458">
        <v>1</v>
      </c>
      <c r="E458" s="13">
        <v>42269</v>
      </c>
      <c r="F458" s="11">
        <v>44876.866180555553</v>
      </c>
      <c r="G458" t="s">
        <v>104</v>
      </c>
      <c r="H458">
        <v>20.75</v>
      </c>
      <c r="I458" t="s">
        <v>113</v>
      </c>
      <c r="J458" t="s">
        <v>141</v>
      </c>
      <c r="K458" t="s">
        <v>148</v>
      </c>
      <c r="L458">
        <v>20.75</v>
      </c>
      <c r="M458">
        <v>15</v>
      </c>
      <c r="N458">
        <v>1</v>
      </c>
      <c r="O458" s="19">
        <f>Tabla1[[#This Row],[ocupation total]]-Tabla1[[#This Row],[ocupacion hora]]</f>
        <v>14</v>
      </c>
    </row>
    <row r="459" spans="1:15" hidden="1" x14ac:dyDescent="0.25">
      <c r="A459">
        <v>13746</v>
      </c>
      <c r="B459">
        <v>6023</v>
      </c>
      <c r="C459" t="s">
        <v>28</v>
      </c>
      <c r="D459">
        <v>1</v>
      </c>
      <c r="E459" s="13">
        <v>42105</v>
      </c>
      <c r="F459" s="11">
        <v>44876.867326388892</v>
      </c>
      <c r="G459" t="s">
        <v>104</v>
      </c>
      <c r="H459">
        <v>20.75</v>
      </c>
      <c r="I459" t="s">
        <v>119</v>
      </c>
      <c r="J459" t="s">
        <v>138</v>
      </c>
      <c r="K459" t="s">
        <v>154</v>
      </c>
      <c r="L459">
        <v>20.75</v>
      </c>
      <c r="M459">
        <v>15</v>
      </c>
      <c r="N459">
        <v>1</v>
      </c>
      <c r="O459" s="19">
        <f>Tabla1[[#This Row],[ocupation total]]-Tabla1[[#This Row],[ocupacion hora]]</f>
        <v>14</v>
      </c>
    </row>
    <row r="460" spans="1:15" hidden="1" x14ac:dyDescent="0.25">
      <c r="A460">
        <v>15534</v>
      </c>
      <c r="B460">
        <v>6809</v>
      </c>
      <c r="C460" t="s">
        <v>16</v>
      </c>
      <c r="D460">
        <v>1</v>
      </c>
      <c r="E460" s="13">
        <v>42118</v>
      </c>
      <c r="F460" s="11">
        <v>44876.86986111111</v>
      </c>
      <c r="G460" t="s">
        <v>104</v>
      </c>
      <c r="H460">
        <v>15.25</v>
      </c>
      <c r="I460" t="s">
        <v>110</v>
      </c>
      <c r="J460" t="s">
        <v>139</v>
      </c>
      <c r="K460" t="s">
        <v>145</v>
      </c>
      <c r="L460">
        <v>15.25</v>
      </c>
      <c r="M460">
        <v>15</v>
      </c>
      <c r="N460">
        <v>1</v>
      </c>
      <c r="O460" s="19">
        <f>Tabla1[[#This Row],[ocupation total]]-Tabla1[[#This Row],[ocupacion hora]]</f>
        <v>14</v>
      </c>
    </row>
    <row r="461" spans="1:15" hidden="1" x14ac:dyDescent="0.25">
      <c r="A461">
        <v>5979</v>
      </c>
      <c r="B461">
        <v>2649</v>
      </c>
      <c r="C461" t="s">
        <v>13</v>
      </c>
      <c r="D461">
        <v>1</v>
      </c>
      <c r="E461" s="13">
        <v>42048</v>
      </c>
      <c r="F461" s="11">
        <v>44876.870023148149</v>
      </c>
      <c r="G461" t="s">
        <v>103</v>
      </c>
      <c r="H461">
        <v>10.5</v>
      </c>
      <c r="I461" t="s">
        <v>107</v>
      </c>
      <c r="J461" t="s">
        <v>139</v>
      </c>
      <c r="K461" t="s">
        <v>143</v>
      </c>
      <c r="L461">
        <v>10.5</v>
      </c>
      <c r="M461">
        <v>15</v>
      </c>
      <c r="N461">
        <v>1</v>
      </c>
      <c r="O461" s="19">
        <f>Tabla1[[#This Row],[ocupation total]]-Tabla1[[#This Row],[ocupacion hora]]</f>
        <v>14</v>
      </c>
    </row>
    <row r="462" spans="1:15" hidden="1" x14ac:dyDescent="0.25">
      <c r="A462">
        <v>44355</v>
      </c>
      <c r="B462">
        <v>19497</v>
      </c>
      <c r="C462" t="s">
        <v>36</v>
      </c>
      <c r="D462">
        <v>1</v>
      </c>
      <c r="E462" s="13">
        <v>42335</v>
      </c>
      <c r="F462" s="11">
        <v>44876.871111111112</v>
      </c>
      <c r="G462" t="s">
        <v>104</v>
      </c>
      <c r="H462">
        <v>18.5</v>
      </c>
      <c r="I462" t="s">
        <v>125</v>
      </c>
      <c r="J462" t="s">
        <v>140</v>
      </c>
      <c r="K462" t="s">
        <v>160</v>
      </c>
      <c r="L462">
        <v>18.5</v>
      </c>
      <c r="M462">
        <v>15</v>
      </c>
      <c r="N462">
        <v>1</v>
      </c>
      <c r="O462" s="19">
        <f>Tabla1[[#This Row],[ocupation total]]-Tabla1[[#This Row],[ocupacion hora]]</f>
        <v>14</v>
      </c>
    </row>
    <row r="463" spans="1:15" hidden="1" x14ac:dyDescent="0.25">
      <c r="A463">
        <v>47373</v>
      </c>
      <c r="B463">
        <v>20820</v>
      </c>
      <c r="C463" t="s">
        <v>44</v>
      </c>
      <c r="D463">
        <v>1</v>
      </c>
      <c r="E463" s="13">
        <v>42357</v>
      </c>
      <c r="F463" s="11">
        <v>44876.871979166674</v>
      </c>
      <c r="G463" t="s">
        <v>104</v>
      </c>
      <c r="H463">
        <v>20.25</v>
      </c>
      <c r="I463" t="s">
        <v>120</v>
      </c>
      <c r="J463" t="s">
        <v>138</v>
      </c>
      <c r="K463" t="s">
        <v>155</v>
      </c>
      <c r="L463">
        <v>20.25</v>
      </c>
      <c r="M463">
        <v>15</v>
      </c>
      <c r="N463">
        <v>1</v>
      </c>
      <c r="O463" s="19">
        <f>Tabla1[[#This Row],[ocupation total]]-Tabla1[[#This Row],[ocupacion hora]]</f>
        <v>14</v>
      </c>
    </row>
    <row r="464" spans="1:15" hidden="1" x14ac:dyDescent="0.25">
      <c r="A464">
        <v>30052</v>
      </c>
      <c r="B464">
        <v>13271</v>
      </c>
      <c r="C464" t="s">
        <v>84</v>
      </c>
      <c r="D464">
        <v>1</v>
      </c>
      <c r="E464" s="13">
        <v>42225</v>
      </c>
      <c r="F464" s="11">
        <v>44876.875254629631</v>
      </c>
      <c r="G464" t="s">
        <v>103</v>
      </c>
      <c r="H464">
        <v>12</v>
      </c>
      <c r="I464" t="s">
        <v>137</v>
      </c>
      <c r="J464" t="s">
        <v>140</v>
      </c>
      <c r="K464" t="s">
        <v>172</v>
      </c>
      <c r="L464">
        <v>12</v>
      </c>
      <c r="M464">
        <v>15</v>
      </c>
      <c r="N464">
        <v>1</v>
      </c>
      <c r="O464" s="19">
        <f>Tabla1[[#This Row],[ocupation total]]-Tabla1[[#This Row],[ocupacion hora]]</f>
        <v>14</v>
      </c>
    </row>
    <row r="465" spans="1:15" hidden="1" x14ac:dyDescent="0.25">
      <c r="A465">
        <v>30766</v>
      </c>
      <c r="B465">
        <v>13585</v>
      </c>
      <c r="C465" t="s">
        <v>30</v>
      </c>
      <c r="D465">
        <v>1</v>
      </c>
      <c r="E465" s="13">
        <v>42230</v>
      </c>
      <c r="F465" s="11">
        <v>44876.876377314817</v>
      </c>
      <c r="G465" t="s">
        <v>104</v>
      </c>
      <c r="H465">
        <v>20.75</v>
      </c>
      <c r="I465" t="s">
        <v>121</v>
      </c>
      <c r="J465" t="s">
        <v>138</v>
      </c>
      <c r="K465" t="s">
        <v>156</v>
      </c>
      <c r="L465">
        <v>20.75</v>
      </c>
      <c r="M465">
        <v>15</v>
      </c>
      <c r="N465">
        <v>1</v>
      </c>
      <c r="O465" s="19">
        <f>Tabla1[[#This Row],[ocupation total]]-Tabla1[[#This Row],[ocupacion hora]]</f>
        <v>14</v>
      </c>
    </row>
    <row r="466" spans="1:15" hidden="1" x14ac:dyDescent="0.25">
      <c r="A466">
        <v>17220</v>
      </c>
      <c r="B466">
        <v>7577</v>
      </c>
      <c r="C466" t="s">
        <v>16</v>
      </c>
      <c r="D466">
        <v>1</v>
      </c>
      <c r="E466" s="13">
        <v>42131</v>
      </c>
      <c r="F466" s="11">
        <v>44876.876689814817</v>
      </c>
      <c r="G466" t="s">
        <v>104</v>
      </c>
      <c r="H466">
        <v>15.25</v>
      </c>
      <c r="I466" t="s">
        <v>110</v>
      </c>
      <c r="J466" t="s">
        <v>139</v>
      </c>
      <c r="K466" t="s">
        <v>145</v>
      </c>
      <c r="L466">
        <v>15.25</v>
      </c>
      <c r="M466">
        <v>15</v>
      </c>
      <c r="N466">
        <v>1</v>
      </c>
      <c r="O466" s="19">
        <f>Tabla1[[#This Row],[ocupation total]]-Tabla1[[#This Row],[ocupacion hora]]</f>
        <v>14</v>
      </c>
    </row>
    <row r="467" spans="1:15" hidden="1" x14ac:dyDescent="0.25">
      <c r="A467">
        <v>39186</v>
      </c>
      <c r="B467">
        <v>17269</v>
      </c>
      <c r="C467" t="s">
        <v>85</v>
      </c>
      <c r="D467">
        <v>1</v>
      </c>
      <c r="E467" s="13">
        <v>42297</v>
      </c>
      <c r="F467" s="11">
        <v>44876.877488425933</v>
      </c>
      <c r="G467" t="s">
        <v>102</v>
      </c>
      <c r="H467">
        <v>16.75</v>
      </c>
      <c r="I467" t="s">
        <v>128</v>
      </c>
      <c r="J467" t="s">
        <v>141</v>
      </c>
      <c r="K467" t="s">
        <v>163</v>
      </c>
      <c r="L467">
        <v>16.75</v>
      </c>
      <c r="M467">
        <v>15</v>
      </c>
      <c r="N467">
        <v>1</v>
      </c>
      <c r="O467" s="19">
        <f>Tabla1[[#This Row],[ocupation total]]-Tabla1[[#This Row],[ocupacion hora]]</f>
        <v>14</v>
      </c>
    </row>
    <row r="468" spans="1:15" hidden="1" x14ac:dyDescent="0.25">
      <c r="A468">
        <v>29002</v>
      </c>
      <c r="B468">
        <v>12797</v>
      </c>
      <c r="C468" t="s">
        <v>29</v>
      </c>
      <c r="D468">
        <v>1</v>
      </c>
      <c r="E468" s="13">
        <v>42217</v>
      </c>
      <c r="F468" s="11">
        <v>44876.878680555557</v>
      </c>
      <c r="G468" t="s">
        <v>102</v>
      </c>
      <c r="H468">
        <v>16.25</v>
      </c>
      <c r="I468" t="s">
        <v>120</v>
      </c>
      <c r="J468" t="s">
        <v>138</v>
      </c>
      <c r="K468" t="s">
        <v>155</v>
      </c>
      <c r="L468">
        <v>16.25</v>
      </c>
      <c r="M468">
        <v>15</v>
      </c>
      <c r="N468">
        <v>1</v>
      </c>
      <c r="O468" s="19">
        <f>Tabla1[[#This Row],[ocupation total]]-Tabla1[[#This Row],[ocupacion hora]]</f>
        <v>14</v>
      </c>
    </row>
    <row r="469" spans="1:15" hidden="1" x14ac:dyDescent="0.25">
      <c r="A469">
        <v>34176</v>
      </c>
      <c r="B469">
        <v>15087</v>
      </c>
      <c r="C469" t="s">
        <v>18</v>
      </c>
      <c r="D469">
        <v>1</v>
      </c>
      <c r="E469" s="13">
        <v>42256</v>
      </c>
      <c r="F469" s="11">
        <v>44876.880057870367</v>
      </c>
      <c r="G469" t="s">
        <v>103</v>
      </c>
      <c r="H469">
        <v>12</v>
      </c>
      <c r="I469" t="s">
        <v>112</v>
      </c>
      <c r="J469" t="s">
        <v>139</v>
      </c>
      <c r="K469" t="s">
        <v>147</v>
      </c>
      <c r="L469">
        <v>12</v>
      </c>
      <c r="M469">
        <v>15</v>
      </c>
      <c r="N469">
        <v>1</v>
      </c>
      <c r="O469" s="19">
        <f>Tabla1[[#This Row],[ocupation total]]-Tabla1[[#This Row],[ocupacion hora]]</f>
        <v>14</v>
      </c>
    </row>
    <row r="470" spans="1:15" hidden="1" x14ac:dyDescent="0.25">
      <c r="A470">
        <v>33759</v>
      </c>
      <c r="B470">
        <v>14909</v>
      </c>
      <c r="C470" t="s">
        <v>20</v>
      </c>
      <c r="D470">
        <v>1</v>
      </c>
      <c r="E470" s="13">
        <v>42253</v>
      </c>
      <c r="F470" s="11">
        <v>44876.881550925929</v>
      </c>
      <c r="G470" t="s">
        <v>104</v>
      </c>
      <c r="H470">
        <v>17.95</v>
      </c>
      <c r="I470" t="s">
        <v>114</v>
      </c>
      <c r="J470" t="s">
        <v>140</v>
      </c>
      <c r="K470" t="s">
        <v>149</v>
      </c>
      <c r="L470">
        <v>17.95</v>
      </c>
      <c r="M470">
        <v>15</v>
      </c>
      <c r="N470">
        <v>1</v>
      </c>
      <c r="O470" s="19">
        <f>Tabla1[[#This Row],[ocupation total]]-Tabla1[[#This Row],[ocupacion hora]]</f>
        <v>14</v>
      </c>
    </row>
    <row r="471" spans="1:15" hidden="1" x14ac:dyDescent="0.25">
      <c r="A471">
        <v>47752</v>
      </c>
      <c r="B471">
        <v>20992</v>
      </c>
      <c r="C471" t="s">
        <v>55</v>
      </c>
      <c r="D471">
        <v>1</v>
      </c>
      <c r="E471" s="13">
        <v>42360</v>
      </c>
      <c r="F471" s="11">
        <v>44876.881747685176</v>
      </c>
      <c r="G471" t="s">
        <v>102</v>
      </c>
      <c r="H471">
        <v>16</v>
      </c>
      <c r="I471" t="s">
        <v>131</v>
      </c>
      <c r="J471" t="s">
        <v>140</v>
      </c>
      <c r="K471" t="s">
        <v>166</v>
      </c>
      <c r="L471">
        <v>16</v>
      </c>
      <c r="M471">
        <v>15</v>
      </c>
      <c r="N471">
        <v>1</v>
      </c>
      <c r="O471" s="19">
        <f>Tabla1[[#This Row],[ocupation total]]-Tabla1[[#This Row],[ocupacion hora]]</f>
        <v>14</v>
      </c>
    </row>
    <row r="472" spans="1:15" hidden="1" x14ac:dyDescent="0.25">
      <c r="A472">
        <v>15674</v>
      </c>
      <c r="B472">
        <v>6874</v>
      </c>
      <c r="C472" t="s">
        <v>72</v>
      </c>
      <c r="D472">
        <v>1</v>
      </c>
      <c r="E472" s="13">
        <v>42119</v>
      </c>
      <c r="F472" s="11">
        <v>44876.882256944453</v>
      </c>
      <c r="G472" t="s">
        <v>104</v>
      </c>
      <c r="H472">
        <v>20.5</v>
      </c>
      <c r="I472" t="s">
        <v>130</v>
      </c>
      <c r="J472" t="s">
        <v>139</v>
      </c>
      <c r="K472" t="s">
        <v>165</v>
      </c>
      <c r="L472">
        <v>20.5</v>
      </c>
      <c r="M472">
        <v>15</v>
      </c>
      <c r="N472">
        <v>1</v>
      </c>
      <c r="O472" s="19">
        <f>Tabla1[[#This Row],[ocupation total]]-Tabla1[[#This Row],[ocupacion hora]]</f>
        <v>14</v>
      </c>
    </row>
    <row r="473" spans="1:15" hidden="1" x14ac:dyDescent="0.25">
      <c r="A473">
        <v>20271</v>
      </c>
      <c r="B473">
        <v>8905</v>
      </c>
      <c r="C473" t="s">
        <v>97</v>
      </c>
      <c r="D473">
        <v>1</v>
      </c>
      <c r="E473" s="13">
        <v>42153</v>
      </c>
      <c r="F473" s="11">
        <v>44876.883692129632</v>
      </c>
      <c r="G473" t="s">
        <v>104</v>
      </c>
      <c r="H473">
        <v>20.5</v>
      </c>
      <c r="I473" t="s">
        <v>134</v>
      </c>
      <c r="J473" t="s">
        <v>139</v>
      </c>
      <c r="K473" t="s">
        <v>169</v>
      </c>
      <c r="L473">
        <v>20.5</v>
      </c>
      <c r="M473">
        <v>15</v>
      </c>
      <c r="N473">
        <v>1</v>
      </c>
      <c r="O473" s="19">
        <f>Tabla1[[#This Row],[ocupation total]]-Tabla1[[#This Row],[ocupacion hora]]</f>
        <v>14</v>
      </c>
    </row>
    <row r="474" spans="1:15" hidden="1" x14ac:dyDescent="0.25">
      <c r="A474">
        <v>19204</v>
      </c>
      <c r="B474">
        <v>8441</v>
      </c>
      <c r="C474" t="s">
        <v>63</v>
      </c>
      <c r="D474">
        <v>1</v>
      </c>
      <c r="E474" s="13">
        <v>42145</v>
      </c>
      <c r="F474" s="11">
        <v>44876.885324074072</v>
      </c>
      <c r="G474" t="s">
        <v>103</v>
      </c>
      <c r="H474">
        <v>23.65</v>
      </c>
      <c r="I474" t="s">
        <v>136</v>
      </c>
      <c r="J474" t="s">
        <v>138</v>
      </c>
      <c r="K474" t="s">
        <v>171</v>
      </c>
      <c r="L474">
        <v>23.65</v>
      </c>
      <c r="M474">
        <v>15</v>
      </c>
      <c r="N474">
        <v>1</v>
      </c>
      <c r="O474" s="19">
        <f>Tabla1[[#This Row],[ocupation total]]-Tabla1[[#This Row],[ocupacion hora]]</f>
        <v>14</v>
      </c>
    </row>
    <row r="475" spans="1:15" hidden="1" x14ac:dyDescent="0.25">
      <c r="A475">
        <v>20856</v>
      </c>
      <c r="B475">
        <v>9149</v>
      </c>
      <c r="C475" t="s">
        <v>55</v>
      </c>
      <c r="D475">
        <v>1</v>
      </c>
      <c r="E475" s="13">
        <v>42157</v>
      </c>
      <c r="F475" s="11">
        <v>44876.887083333328</v>
      </c>
      <c r="G475" t="s">
        <v>102</v>
      </c>
      <c r="H475">
        <v>16</v>
      </c>
      <c r="I475" t="s">
        <v>131</v>
      </c>
      <c r="J475" t="s">
        <v>140</v>
      </c>
      <c r="K475" t="s">
        <v>166</v>
      </c>
      <c r="L475">
        <v>16</v>
      </c>
      <c r="M475">
        <v>15</v>
      </c>
      <c r="N475">
        <v>1</v>
      </c>
      <c r="O475" s="19">
        <f>Tabla1[[#This Row],[ocupation total]]-Tabla1[[#This Row],[ocupacion hora]]</f>
        <v>14</v>
      </c>
    </row>
    <row r="476" spans="1:15" hidden="1" x14ac:dyDescent="0.25">
      <c r="A476">
        <v>6669</v>
      </c>
      <c r="B476">
        <v>2944</v>
      </c>
      <c r="C476" t="s">
        <v>52</v>
      </c>
      <c r="D476">
        <v>1</v>
      </c>
      <c r="E476" s="13">
        <v>42053</v>
      </c>
      <c r="F476" s="11">
        <v>44876.887094907397</v>
      </c>
      <c r="G476" t="s">
        <v>103</v>
      </c>
      <c r="H476">
        <v>12</v>
      </c>
      <c r="I476" t="s">
        <v>130</v>
      </c>
      <c r="J476" t="s">
        <v>139</v>
      </c>
      <c r="K476" t="s">
        <v>165</v>
      </c>
      <c r="L476">
        <v>12</v>
      </c>
      <c r="M476">
        <v>15</v>
      </c>
      <c r="N476">
        <v>1</v>
      </c>
      <c r="O476" s="19">
        <f>Tabla1[[#This Row],[ocupation total]]-Tabla1[[#This Row],[ocupacion hora]]</f>
        <v>14</v>
      </c>
    </row>
    <row r="477" spans="1:15" hidden="1" x14ac:dyDescent="0.25">
      <c r="A477">
        <v>34750</v>
      </c>
      <c r="B477">
        <v>15343</v>
      </c>
      <c r="C477" t="s">
        <v>52</v>
      </c>
      <c r="D477">
        <v>1</v>
      </c>
      <c r="E477" s="13">
        <v>42260</v>
      </c>
      <c r="F477" s="11">
        <v>44876.888796296298</v>
      </c>
      <c r="G477" t="s">
        <v>103</v>
      </c>
      <c r="H477">
        <v>12</v>
      </c>
      <c r="I477" t="s">
        <v>130</v>
      </c>
      <c r="J477" t="s">
        <v>139</v>
      </c>
      <c r="K477" t="s">
        <v>165</v>
      </c>
      <c r="L477">
        <v>12</v>
      </c>
      <c r="M477">
        <v>15</v>
      </c>
      <c r="N477">
        <v>1</v>
      </c>
      <c r="O477" s="19">
        <f>Tabla1[[#This Row],[ocupation total]]-Tabla1[[#This Row],[ocupacion hora]]</f>
        <v>14</v>
      </c>
    </row>
    <row r="478" spans="1:15" hidden="1" x14ac:dyDescent="0.25">
      <c r="A478">
        <v>40118</v>
      </c>
      <c r="B478">
        <v>17684</v>
      </c>
      <c r="C478" t="s">
        <v>61</v>
      </c>
      <c r="D478">
        <v>1</v>
      </c>
      <c r="E478" s="13">
        <v>42305</v>
      </c>
      <c r="F478" s="11">
        <v>44876.888935185183</v>
      </c>
      <c r="G478" t="s">
        <v>104</v>
      </c>
      <c r="H478">
        <v>20.75</v>
      </c>
      <c r="I478" t="s">
        <v>113</v>
      </c>
      <c r="J478" t="s">
        <v>141</v>
      </c>
      <c r="K478" t="s">
        <v>148</v>
      </c>
      <c r="L478">
        <v>20.75</v>
      </c>
      <c r="M478">
        <v>15</v>
      </c>
      <c r="N478">
        <v>1</v>
      </c>
      <c r="O478" s="19">
        <f>Tabla1[[#This Row],[ocupation total]]-Tabla1[[#This Row],[ocupacion hora]]</f>
        <v>14</v>
      </c>
    </row>
    <row r="479" spans="1:15" hidden="1" x14ac:dyDescent="0.25">
      <c r="A479">
        <v>12942</v>
      </c>
      <c r="B479">
        <v>5678</v>
      </c>
      <c r="C479" t="s">
        <v>87</v>
      </c>
      <c r="D479">
        <v>1</v>
      </c>
      <c r="E479" s="13">
        <v>42099</v>
      </c>
      <c r="F479" s="11">
        <v>44876.896539351852</v>
      </c>
      <c r="G479" t="s">
        <v>103</v>
      </c>
      <c r="H479">
        <v>12.5</v>
      </c>
      <c r="I479" t="s">
        <v>123</v>
      </c>
      <c r="J479" t="s">
        <v>138</v>
      </c>
      <c r="K479" t="s">
        <v>158</v>
      </c>
      <c r="L479">
        <v>12.5</v>
      </c>
      <c r="M479">
        <v>15</v>
      </c>
      <c r="N479">
        <v>1</v>
      </c>
      <c r="O479" s="19">
        <f>Tabla1[[#This Row],[ocupation total]]-Tabla1[[#This Row],[ocupacion hora]]</f>
        <v>14</v>
      </c>
    </row>
    <row r="480" spans="1:15" hidden="1" x14ac:dyDescent="0.25">
      <c r="A480">
        <v>24318</v>
      </c>
      <c r="B480">
        <v>10688</v>
      </c>
      <c r="C480" t="s">
        <v>77</v>
      </c>
      <c r="D480">
        <v>1</v>
      </c>
      <c r="E480" s="13">
        <v>42183</v>
      </c>
      <c r="F480" s="11">
        <v>44876.897615740738</v>
      </c>
      <c r="G480" t="s">
        <v>104</v>
      </c>
      <c r="H480">
        <v>20.75</v>
      </c>
      <c r="I480" t="s">
        <v>116</v>
      </c>
      <c r="J480" t="s">
        <v>141</v>
      </c>
      <c r="K480" t="s">
        <v>151</v>
      </c>
      <c r="L480">
        <v>20.75</v>
      </c>
      <c r="M480">
        <v>15</v>
      </c>
      <c r="N480">
        <v>1</v>
      </c>
      <c r="O480" s="19">
        <f>Tabla1[[#This Row],[ocupation total]]-Tabla1[[#This Row],[ocupacion hora]]</f>
        <v>14</v>
      </c>
    </row>
    <row r="481" spans="1:15" hidden="1" x14ac:dyDescent="0.25">
      <c r="A481">
        <v>308</v>
      </c>
      <c r="B481">
        <v>131</v>
      </c>
      <c r="C481" t="s">
        <v>77</v>
      </c>
      <c r="D481">
        <v>1</v>
      </c>
      <c r="E481" s="13">
        <v>42006</v>
      </c>
      <c r="F481" s="11">
        <v>44876.898032407407</v>
      </c>
      <c r="G481" t="s">
        <v>104</v>
      </c>
      <c r="H481">
        <v>20.75</v>
      </c>
      <c r="I481" t="s">
        <v>116</v>
      </c>
      <c r="J481" t="s">
        <v>141</v>
      </c>
      <c r="K481" t="s">
        <v>151</v>
      </c>
      <c r="L481">
        <v>20.75</v>
      </c>
      <c r="M481">
        <v>15</v>
      </c>
      <c r="N481">
        <v>1</v>
      </c>
      <c r="O481" s="19">
        <f>Tabla1[[#This Row],[ocupation total]]-Tabla1[[#This Row],[ocupacion hora]]</f>
        <v>14</v>
      </c>
    </row>
    <row r="482" spans="1:15" hidden="1" x14ac:dyDescent="0.25">
      <c r="A482">
        <v>37864</v>
      </c>
      <c r="B482">
        <v>16716</v>
      </c>
      <c r="C482" t="s">
        <v>18</v>
      </c>
      <c r="D482">
        <v>1</v>
      </c>
      <c r="E482" s="13">
        <v>42286</v>
      </c>
      <c r="F482" s="11">
        <v>44876.89806712963</v>
      </c>
      <c r="G482" t="s">
        <v>103</v>
      </c>
      <c r="H482">
        <v>12</v>
      </c>
      <c r="I482" t="s">
        <v>112</v>
      </c>
      <c r="J482" t="s">
        <v>139</v>
      </c>
      <c r="K482" t="s">
        <v>147</v>
      </c>
      <c r="L482">
        <v>12</v>
      </c>
      <c r="M482">
        <v>15</v>
      </c>
      <c r="N482">
        <v>1</v>
      </c>
      <c r="O482" s="19">
        <f>Tabla1[[#This Row],[ocupation total]]-Tabla1[[#This Row],[ocupacion hora]]</f>
        <v>14</v>
      </c>
    </row>
    <row r="483" spans="1:15" hidden="1" x14ac:dyDescent="0.25">
      <c r="A483">
        <v>5992</v>
      </c>
      <c r="B483">
        <v>2655</v>
      </c>
      <c r="C483" t="s">
        <v>78</v>
      </c>
      <c r="D483">
        <v>1</v>
      </c>
      <c r="E483" s="13">
        <v>42048</v>
      </c>
      <c r="F483" s="11">
        <v>44876.899027777778</v>
      </c>
      <c r="G483" t="s">
        <v>102</v>
      </c>
      <c r="H483">
        <v>14.5</v>
      </c>
      <c r="I483" t="s">
        <v>127</v>
      </c>
      <c r="J483" t="s">
        <v>139</v>
      </c>
      <c r="K483" t="s">
        <v>162</v>
      </c>
      <c r="L483">
        <v>14.5</v>
      </c>
      <c r="M483">
        <v>15</v>
      </c>
      <c r="N483">
        <v>1</v>
      </c>
      <c r="O483" s="19">
        <f>Tabla1[[#This Row],[ocupation total]]-Tabla1[[#This Row],[ocupacion hora]]</f>
        <v>14</v>
      </c>
    </row>
    <row r="484" spans="1:15" hidden="1" x14ac:dyDescent="0.25">
      <c r="A484">
        <v>6965</v>
      </c>
      <c r="B484">
        <v>3074</v>
      </c>
      <c r="C484" t="s">
        <v>61</v>
      </c>
      <c r="D484">
        <v>1</v>
      </c>
      <c r="E484" s="13">
        <v>42055</v>
      </c>
      <c r="F484" s="11">
        <v>44876.902303240742</v>
      </c>
      <c r="G484" t="s">
        <v>104</v>
      </c>
      <c r="H484">
        <v>20.75</v>
      </c>
      <c r="I484" t="s">
        <v>113</v>
      </c>
      <c r="J484" t="s">
        <v>141</v>
      </c>
      <c r="K484" t="s">
        <v>148</v>
      </c>
      <c r="L484">
        <v>20.75</v>
      </c>
      <c r="M484">
        <v>15</v>
      </c>
      <c r="N484">
        <v>1</v>
      </c>
      <c r="O484" s="19">
        <f>Tabla1[[#This Row],[ocupation total]]-Tabla1[[#This Row],[ocupacion hora]]</f>
        <v>14</v>
      </c>
    </row>
    <row r="485" spans="1:15" hidden="1" x14ac:dyDescent="0.25">
      <c r="A485">
        <v>5189</v>
      </c>
      <c r="B485">
        <v>2298</v>
      </c>
      <c r="C485" t="s">
        <v>26</v>
      </c>
      <c r="D485">
        <v>1</v>
      </c>
      <c r="E485" s="13">
        <v>42042</v>
      </c>
      <c r="F485" s="11">
        <v>44876.90315972222</v>
      </c>
      <c r="G485" t="s">
        <v>104</v>
      </c>
      <c r="H485">
        <v>20.75</v>
      </c>
      <c r="I485" t="s">
        <v>118</v>
      </c>
      <c r="J485" t="s">
        <v>141</v>
      </c>
      <c r="K485" t="s">
        <v>153</v>
      </c>
      <c r="L485">
        <v>20.75</v>
      </c>
      <c r="M485">
        <v>15</v>
      </c>
      <c r="N485">
        <v>1</v>
      </c>
      <c r="O485" s="19">
        <f>Tabla1[[#This Row],[ocupation total]]-Tabla1[[#This Row],[ocupacion hora]]</f>
        <v>14</v>
      </c>
    </row>
    <row r="486" spans="1:15" hidden="1" x14ac:dyDescent="0.25">
      <c r="A486">
        <v>14175</v>
      </c>
      <c r="B486">
        <v>6202</v>
      </c>
      <c r="C486" t="s">
        <v>26</v>
      </c>
      <c r="D486">
        <v>1</v>
      </c>
      <c r="E486" s="13">
        <v>42108</v>
      </c>
      <c r="F486" s="11">
        <v>44876.911898148152</v>
      </c>
      <c r="G486" t="s">
        <v>104</v>
      </c>
      <c r="H486">
        <v>20.75</v>
      </c>
      <c r="I486" t="s">
        <v>118</v>
      </c>
      <c r="J486" t="s">
        <v>141</v>
      </c>
      <c r="K486" t="s">
        <v>153</v>
      </c>
      <c r="L486">
        <v>20.75</v>
      </c>
      <c r="M486">
        <v>15</v>
      </c>
      <c r="N486">
        <v>1</v>
      </c>
      <c r="O486" s="19">
        <f>Tabla1[[#This Row],[ocupation total]]-Tabla1[[#This Row],[ocupacion hora]]</f>
        <v>14</v>
      </c>
    </row>
    <row r="487" spans="1:15" hidden="1" x14ac:dyDescent="0.25">
      <c r="A487">
        <v>37077</v>
      </c>
      <c r="B487">
        <v>16371</v>
      </c>
      <c r="C487" t="s">
        <v>46</v>
      </c>
      <c r="D487">
        <v>1</v>
      </c>
      <c r="E487" s="13">
        <v>42279</v>
      </c>
      <c r="F487" s="11">
        <v>44876.912534722222</v>
      </c>
      <c r="G487" t="s">
        <v>102</v>
      </c>
      <c r="H487">
        <v>16.5</v>
      </c>
      <c r="I487" t="s">
        <v>121</v>
      </c>
      <c r="J487" t="s">
        <v>138</v>
      </c>
      <c r="K487" t="s">
        <v>156</v>
      </c>
      <c r="L487">
        <v>16.5</v>
      </c>
      <c r="M487">
        <v>15</v>
      </c>
      <c r="N487">
        <v>1</v>
      </c>
      <c r="O487" s="19">
        <f>Tabla1[[#This Row],[ocupation total]]-Tabla1[[#This Row],[ocupacion hora]]</f>
        <v>14</v>
      </c>
    </row>
    <row r="488" spans="1:15" hidden="1" x14ac:dyDescent="0.25">
      <c r="A488">
        <v>28859</v>
      </c>
      <c r="B488">
        <v>12727</v>
      </c>
      <c r="C488" t="s">
        <v>72</v>
      </c>
      <c r="D488">
        <v>1</v>
      </c>
      <c r="E488" s="13">
        <v>42216</v>
      </c>
      <c r="F488" s="11">
        <v>44876.920277777783</v>
      </c>
      <c r="G488" t="s">
        <v>104</v>
      </c>
      <c r="H488">
        <v>20.5</v>
      </c>
      <c r="I488" t="s">
        <v>130</v>
      </c>
      <c r="J488" t="s">
        <v>139</v>
      </c>
      <c r="K488" t="s">
        <v>165</v>
      </c>
      <c r="L488">
        <v>20.5</v>
      </c>
      <c r="M488">
        <v>15</v>
      </c>
      <c r="N488">
        <v>1</v>
      </c>
      <c r="O488" s="19">
        <f>Tabla1[[#This Row],[ocupation total]]-Tabla1[[#This Row],[ocupacion hora]]</f>
        <v>14</v>
      </c>
    </row>
    <row r="489" spans="1:15" hidden="1" x14ac:dyDescent="0.25">
      <c r="A489">
        <v>12658</v>
      </c>
      <c r="B489">
        <v>5560</v>
      </c>
      <c r="C489" t="s">
        <v>96</v>
      </c>
      <c r="D489">
        <v>1</v>
      </c>
      <c r="E489" s="13">
        <v>42097</v>
      </c>
      <c r="F489" s="11">
        <v>44876.920497685183</v>
      </c>
      <c r="G489" t="s">
        <v>103</v>
      </c>
      <c r="H489">
        <v>12.5</v>
      </c>
      <c r="I489" t="s">
        <v>121</v>
      </c>
      <c r="J489" t="s">
        <v>138</v>
      </c>
      <c r="K489" t="s">
        <v>156</v>
      </c>
      <c r="L489">
        <v>12.5</v>
      </c>
      <c r="M489">
        <v>15</v>
      </c>
      <c r="N489">
        <v>1</v>
      </c>
      <c r="O489" s="19">
        <f>Tabla1[[#This Row],[ocupation total]]-Tabla1[[#This Row],[ocupacion hora]]</f>
        <v>14</v>
      </c>
    </row>
    <row r="490" spans="1:15" hidden="1" x14ac:dyDescent="0.25">
      <c r="A490">
        <v>28219</v>
      </c>
      <c r="B490">
        <v>12432</v>
      </c>
      <c r="C490" t="s">
        <v>67</v>
      </c>
      <c r="D490">
        <v>1</v>
      </c>
      <c r="E490" s="13">
        <v>42211</v>
      </c>
      <c r="F490" s="11">
        <v>44876.921273148153</v>
      </c>
      <c r="G490" t="s">
        <v>102</v>
      </c>
      <c r="H490">
        <v>16.5</v>
      </c>
      <c r="I490" t="s">
        <v>122</v>
      </c>
      <c r="J490" t="s">
        <v>138</v>
      </c>
      <c r="K490" t="s">
        <v>157</v>
      </c>
      <c r="L490">
        <v>16.5</v>
      </c>
      <c r="M490">
        <v>15</v>
      </c>
      <c r="N490">
        <v>1</v>
      </c>
      <c r="O490" s="19">
        <f>Tabla1[[#This Row],[ocupation total]]-Tabla1[[#This Row],[ocupacion hora]]</f>
        <v>14</v>
      </c>
    </row>
    <row r="491" spans="1:15" hidden="1" x14ac:dyDescent="0.25">
      <c r="A491">
        <v>39329</v>
      </c>
      <c r="B491">
        <v>17326</v>
      </c>
      <c r="C491" t="s">
        <v>80</v>
      </c>
      <c r="D491">
        <v>1</v>
      </c>
      <c r="E491" s="13">
        <v>42298</v>
      </c>
      <c r="F491" s="11">
        <v>44876.921342592592</v>
      </c>
      <c r="G491" t="s">
        <v>103</v>
      </c>
      <c r="H491">
        <v>12.5</v>
      </c>
      <c r="I491" t="s">
        <v>106</v>
      </c>
      <c r="J491" t="s">
        <v>138</v>
      </c>
      <c r="K491" t="s">
        <v>142</v>
      </c>
      <c r="L491">
        <v>12.5</v>
      </c>
      <c r="M491">
        <v>15</v>
      </c>
      <c r="N491">
        <v>1</v>
      </c>
      <c r="O491" s="19">
        <f>Tabla1[[#This Row],[ocupation total]]-Tabla1[[#This Row],[ocupacion hora]]</f>
        <v>14</v>
      </c>
    </row>
    <row r="492" spans="1:15" hidden="1" x14ac:dyDescent="0.25">
      <c r="A492">
        <v>31327</v>
      </c>
      <c r="B492">
        <v>13831</v>
      </c>
      <c r="C492" t="s">
        <v>39</v>
      </c>
      <c r="D492">
        <v>1</v>
      </c>
      <c r="E492" s="13">
        <v>42234</v>
      </c>
      <c r="F492" s="11">
        <v>44876.926944444444</v>
      </c>
      <c r="G492" t="s">
        <v>102</v>
      </c>
      <c r="H492">
        <v>16.5</v>
      </c>
      <c r="I492" t="s">
        <v>119</v>
      </c>
      <c r="J492" t="s">
        <v>138</v>
      </c>
      <c r="K492" t="s">
        <v>154</v>
      </c>
      <c r="L492">
        <v>16.5</v>
      </c>
      <c r="M492">
        <v>15</v>
      </c>
      <c r="N492">
        <v>1</v>
      </c>
      <c r="O492" s="19">
        <f>Tabla1[[#This Row],[ocupation total]]-Tabla1[[#This Row],[ocupacion hora]]</f>
        <v>14</v>
      </c>
    </row>
    <row r="493" spans="1:15" hidden="1" x14ac:dyDescent="0.25">
      <c r="A493">
        <v>27015</v>
      </c>
      <c r="B493">
        <v>11892</v>
      </c>
      <c r="C493" t="s">
        <v>66</v>
      </c>
      <c r="D493">
        <v>1</v>
      </c>
      <c r="E493" s="13">
        <v>42202</v>
      </c>
      <c r="F493" s="11">
        <v>44876.930752314824</v>
      </c>
      <c r="G493" t="s">
        <v>103</v>
      </c>
      <c r="H493">
        <v>12.75</v>
      </c>
      <c r="I493" t="s">
        <v>124</v>
      </c>
      <c r="J493" t="s">
        <v>140</v>
      </c>
      <c r="K493" t="s">
        <v>159</v>
      </c>
      <c r="L493">
        <v>12.75</v>
      </c>
      <c r="M493">
        <v>15</v>
      </c>
      <c r="N493">
        <v>1</v>
      </c>
      <c r="O493" s="19">
        <f>Tabla1[[#This Row],[ocupation total]]-Tabla1[[#This Row],[ocupacion hora]]</f>
        <v>14</v>
      </c>
    </row>
    <row r="494" spans="1:15" hidden="1" x14ac:dyDescent="0.25">
      <c r="A494">
        <v>44392</v>
      </c>
      <c r="B494">
        <v>19513</v>
      </c>
      <c r="C494" t="s">
        <v>74</v>
      </c>
      <c r="D494">
        <v>1</v>
      </c>
      <c r="E494" s="13">
        <v>42335</v>
      </c>
      <c r="F494" s="11">
        <v>44876.930844907409</v>
      </c>
      <c r="G494" t="s">
        <v>103</v>
      </c>
      <c r="H494">
        <v>12</v>
      </c>
      <c r="I494" t="s">
        <v>117</v>
      </c>
      <c r="J494" t="s">
        <v>139</v>
      </c>
      <c r="K494" t="s">
        <v>152</v>
      </c>
      <c r="L494">
        <v>12</v>
      </c>
      <c r="M494">
        <v>15</v>
      </c>
      <c r="N494">
        <v>1</v>
      </c>
      <c r="O494" s="19">
        <f>Tabla1[[#This Row],[ocupation total]]-Tabla1[[#This Row],[ocupacion hora]]</f>
        <v>14</v>
      </c>
    </row>
    <row r="495" spans="1:15" hidden="1" x14ac:dyDescent="0.25">
      <c r="A495">
        <v>47645</v>
      </c>
      <c r="B495">
        <v>20936</v>
      </c>
      <c r="C495" t="s">
        <v>90</v>
      </c>
      <c r="D495">
        <v>1</v>
      </c>
      <c r="E495" s="13">
        <v>42359</v>
      </c>
      <c r="F495" s="11">
        <v>44876.934490740743</v>
      </c>
      <c r="G495" t="s">
        <v>104</v>
      </c>
      <c r="H495">
        <v>20.25</v>
      </c>
      <c r="I495" t="s">
        <v>108</v>
      </c>
      <c r="J495" t="s">
        <v>138</v>
      </c>
      <c r="K495" t="s">
        <v>173</v>
      </c>
      <c r="L495">
        <v>20.25</v>
      </c>
      <c r="M495">
        <v>15</v>
      </c>
      <c r="N495">
        <v>1</v>
      </c>
      <c r="O495" s="19">
        <f>Tabla1[[#This Row],[ocupation total]]-Tabla1[[#This Row],[ocupacion hora]]</f>
        <v>14</v>
      </c>
    </row>
    <row r="496" spans="1:15" hidden="1" x14ac:dyDescent="0.25">
      <c r="A496">
        <v>29937</v>
      </c>
      <c r="B496">
        <v>13223</v>
      </c>
      <c r="C496" t="s">
        <v>71</v>
      </c>
      <c r="D496">
        <v>1</v>
      </c>
      <c r="E496" s="13">
        <v>42224</v>
      </c>
      <c r="F496" s="11">
        <v>44876.94</v>
      </c>
      <c r="G496" t="s">
        <v>103</v>
      </c>
      <c r="H496">
        <v>12.75</v>
      </c>
      <c r="I496" t="s">
        <v>113</v>
      </c>
      <c r="J496" t="s">
        <v>141</v>
      </c>
      <c r="K496" t="s">
        <v>148</v>
      </c>
      <c r="L496">
        <v>12.75</v>
      </c>
      <c r="M496">
        <v>15</v>
      </c>
      <c r="N496">
        <v>1</v>
      </c>
      <c r="O496" s="19">
        <f>Tabla1[[#This Row],[ocupation total]]-Tabla1[[#This Row],[ocupacion hora]]</f>
        <v>14</v>
      </c>
    </row>
    <row r="497" spans="1:15" hidden="1" x14ac:dyDescent="0.25">
      <c r="A497">
        <v>15391</v>
      </c>
      <c r="B497">
        <v>6749</v>
      </c>
      <c r="C497" t="s">
        <v>48</v>
      </c>
      <c r="D497">
        <v>1</v>
      </c>
      <c r="E497" s="13">
        <v>42117</v>
      </c>
      <c r="F497" s="11">
        <v>44876.942962962959</v>
      </c>
      <c r="G497" t="s">
        <v>102</v>
      </c>
      <c r="H497">
        <v>16.75</v>
      </c>
      <c r="I497" t="s">
        <v>132</v>
      </c>
      <c r="J497" t="s">
        <v>141</v>
      </c>
      <c r="K497" t="s">
        <v>167</v>
      </c>
      <c r="L497">
        <v>16.75</v>
      </c>
      <c r="M497">
        <v>15</v>
      </c>
      <c r="N497">
        <v>1</v>
      </c>
      <c r="O497" s="19">
        <f>Tabla1[[#This Row],[ocupation total]]-Tabla1[[#This Row],[ocupacion hora]]</f>
        <v>14</v>
      </c>
    </row>
    <row r="498" spans="1:15" hidden="1" x14ac:dyDescent="0.25">
      <c r="A498">
        <v>38810</v>
      </c>
      <c r="B498">
        <v>17110</v>
      </c>
      <c r="C498" t="s">
        <v>17</v>
      </c>
      <c r="D498">
        <v>1</v>
      </c>
      <c r="E498" s="13">
        <v>42293</v>
      </c>
      <c r="F498" s="11">
        <v>44876.943935185183</v>
      </c>
      <c r="G498" t="s">
        <v>102</v>
      </c>
      <c r="H498">
        <v>16.5</v>
      </c>
      <c r="I498" t="s">
        <v>111</v>
      </c>
      <c r="J498" t="s">
        <v>140</v>
      </c>
      <c r="K498" t="s">
        <v>146</v>
      </c>
      <c r="L498">
        <v>16.5</v>
      </c>
      <c r="M498">
        <v>15</v>
      </c>
      <c r="N498">
        <v>1</v>
      </c>
      <c r="O498" s="19">
        <f>Tabla1[[#This Row],[ocupation total]]-Tabla1[[#This Row],[ocupacion hora]]</f>
        <v>14</v>
      </c>
    </row>
    <row r="499" spans="1:15" hidden="1" x14ac:dyDescent="0.25">
      <c r="A499">
        <v>4154</v>
      </c>
      <c r="B499">
        <v>1845</v>
      </c>
      <c r="C499" t="s">
        <v>28</v>
      </c>
      <c r="D499">
        <v>1</v>
      </c>
      <c r="E499" s="13">
        <v>42035</v>
      </c>
      <c r="F499" s="11">
        <v>44876.946608796286</v>
      </c>
      <c r="G499" t="s">
        <v>104</v>
      </c>
      <c r="H499">
        <v>20.75</v>
      </c>
      <c r="I499" t="s">
        <v>119</v>
      </c>
      <c r="J499" t="s">
        <v>138</v>
      </c>
      <c r="K499" t="s">
        <v>154</v>
      </c>
      <c r="L499">
        <v>20.75</v>
      </c>
      <c r="M499">
        <v>15</v>
      </c>
      <c r="N499">
        <v>1</v>
      </c>
      <c r="O499" s="19">
        <f>Tabla1[[#This Row],[ocupation total]]-Tabla1[[#This Row],[ocupacion hora]]</f>
        <v>14</v>
      </c>
    </row>
    <row r="500" spans="1:15" hidden="1" x14ac:dyDescent="0.25">
      <c r="A500">
        <v>24053</v>
      </c>
      <c r="B500">
        <v>10571</v>
      </c>
      <c r="C500" t="s">
        <v>21</v>
      </c>
      <c r="D500">
        <v>1</v>
      </c>
      <c r="E500" s="13">
        <v>42181</v>
      </c>
      <c r="F500" s="11">
        <v>44876.954652777778</v>
      </c>
      <c r="G500" t="s">
        <v>102</v>
      </c>
      <c r="H500">
        <v>16.75</v>
      </c>
      <c r="I500" t="s">
        <v>115</v>
      </c>
      <c r="J500" t="s">
        <v>141</v>
      </c>
      <c r="K500" t="s">
        <v>150</v>
      </c>
      <c r="L500">
        <v>16.75</v>
      </c>
      <c r="M500">
        <v>15</v>
      </c>
      <c r="N500">
        <v>1</v>
      </c>
      <c r="O500" s="19">
        <f>Tabla1[[#This Row],[ocupation total]]-Tabla1[[#This Row],[ocupacion hora]]</f>
        <v>14</v>
      </c>
    </row>
    <row r="501" spans="1:15" hidden="1" x14ac:dyDescent="0.25">
      <c r="A501">
        <v>30776</v>
      </c>
      <c r="B501">
        <v>13590</v>
      </c>
      <c r="C501" t="s">
        <v>46</v>
      </c>
      <c r="D501">
        <v>1</v>
      </c>
      <c r="E501" s="13">
        <v>42230</v>
      </c>
      <c r="F501" s="11">
        <v>44876.957800925928</v>
      </c>
      <c r="G501" t="s">
        <v>102</v>
      </c>
      <c r="H501">
        <v>16.5</v>
      </c>
      <c r="I501" t="s">
        <v>121</v>
      </c>
      <c r="J501" t="s">
        <v>138</v>
      </c>
      <c r="K501" t="s">
        <v>156</v>
      </c>
      <c r="L501">
        <v>16.5</v>
      </c>
      <c r="M501">
        <v>15</v>
      </c>
      <c r="N501">
        <v>1</v>
      </c>
      <c r="O501" s="19">
        <f>Tabla1[[#This Row],[ocupation total]]-Tabla1[[#This Row],[ocupacion hora]]</f>
        <v>14</v>
      </c>
    </row>
    <row r="502" spans="1:15" x14ac:dyDescent="0.25">
      <c r="D502">
        <f>SUBTOTAL(109,Tabla1[quantity])</f>
        <v>85</v>
      </c>
      <c r="N502">
        <f>SUBTOTAL(109,Tabla1[ocupacion hora])</f>
        <v>80</v>
      </c>
    </row>
    <row r="505" spans="1:15" x14ac:dyDescent="0.25">
      <c r="L505" s="4">
        <f>L502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D5CD-E682-4A9D-B4EC-B9C97BAC79D8}">
  <dimension ref="A1:A70"/>
  <sheetViews>
    <sheetView showGridLines="0" tabSelected="1" zoomScale="55" zoomScaleNormal="55" workbookViewId="0">
      <selection activeCell="O7" sqref="O7"/>
    </sheetView>
  </sheetViews>
  <sheetFormatPr baseColWidth="10" defaultColWidth="0" defaultRowHeight="15" zeroHeight="1" x14ac:dyDescent="0.25"/>
  <cols>
    <col min="1" max="1" width="13.28515625" style="18" customWidth="1"/>
    <col min="2" max="25" width="11.42578125" style="18" customWidth="1"/>
    <col min="26" max="26" width="3.42578125" style="18" customWidth="1"/>
    <col min="27" max="16384" width="11.42578125" style="18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9D94-DDFB-459D-A8AA-9584D07402E7}">
  <dimension ref="A1:M511"/>
  <sheetViews>
    <sheetView topLeftCell="F34" zoomScale="70" zoomScaleNormal="70" workbookViewId="0">
      <selection activeCell="H56" sqref="H56"/>
    </sheetView>
  </sheetViews>
  <sheetFormatPr baseColWidth="10" defaultRowHeight="15" x14ac:dyDescent="0.25"/>
  <cols>
    <col min="1" max="1" width="23.42578125" bestFit="1" customWidth="1"/>
    <col min="2" max="3" width="21.5703125" bestFit="1" customWidth="1"/>
    <col min="4" max="4" width="23.42578125" bestFit="1" customWidth="1"/>
    <col min="5" max="5" width="23.5703125" bestFit="1" customWidth="1"/>
    <col min="6" max="7" width="23.140625" customWidth="1"/>
    <col min="8" max="8" width="23.42578125" bestFit="1" customWidth="1"/>
    <col min="9" max="9" width="24.28515625" bestFit="1" customWidth="1"/>
    <col min="10" max="10" width="14.7109375" customWidth="1"/>
    <col min="11" max="11" width="4" bestFit="1" customWidth="1"/>
    <col min="12" max="12" width="45.7109375" bestFit="1" customWidth="1"/>
    <col min="13" max="13" width="24.85546875" bestFit="1" customWidth="1"/>
    <col min="14" max="16" width="4" bestFit="1" customWidth="1"/>
    <col min="17" max="17" width="43.7109375" bestFit="1" customWidth="1"/>
    <col min="18" max="18" width="27.42578125" bestFit="1" customWidth="1"/>
    <col min="19" max="29" width="4" bestFit="1" customWidth="1"/>
    <col min="30" max="236" width="5" bestFit="1" customWidth="1"/>
    <col min="237" max="494" width="6" bestFit="1" customWidth="1"/>
    <col min="495" max="495" width="12.5703125" bestFit="1" customWidth="1"/>
  </cols>
  <sheetData>
    <row r="1" spans="1:3" x14ac:dyDescent="0.25">
      <c r="A1" s="14" t="s">
        <v>209</v>
      </c>
    </row>
    <row r="2" spans="1:3" x14ac:dyDescent="0.25">
      <c r="A2" s="1" t="s">
        <v>174</v>
      </c>
      <c r="B2" t="s">
        <v>177</v>
      </c>
      <c r="C2" t="s">
        <v>179</v>
      </c>
    </row>
    <row r="3" spans="1:3" x14ac:dyDescent="0.25">
      <c r="A3" s="2" t="s">
        <v>141</v>
      </c>
      <c r="B3" s="7">
        <v>2026.25</v>
      </c>
      <c r="C3" s="7">
        <v>115</v>
      </c>
    </row>
    <row r="4" spans="1:3" x14ac:dyDescent="0.25">
      <c r="A4" s="2" t="s">
        <v>139</v>
      </c>
      <c r="B4" s="7">
        <v>2029</v>
      </c>
      <c r="C4" s="7">
        <v>137</v>
      </c>
    </row>
    <row r="5" spans="1:3" x14ac:dyDescent="0.25">
      <c r="A5" s="2" t="s">
        <v>138</v>
      </c>
      <c r="B5" s="7">
        <v>2419.9500000000003</v>
      </c>
      <c r="C5" s="7">
        <v>136</v>
      </c>
    </row>
    <row r="6" spans="1:3" x14ac:dyDescent="0.25">
      <c r="A6" s="2" t="s">
        <v>140</v>
      </c>
      <c r="B6" s="7">
        <v>2067.6000000000004</v>
      </c>
      <c r="C6" s="7">
        <v>123</v>
      </c>
    </row>
    <row r="7" spans="1:3" x14ac:dyDescent="0.25">
      <c r="A7" s="2" t="s">
        <v>175</v>
      </c>
      <c r="B7" s="7">
        <v>8542.8000000000011</v>
      </c>
      <c r="C7" s="7">
        <v>511</v>
      </c>
    </row>
    <row r="9" spans="1:3" x14ac:dyDescent="0.25">
      <c r="A9" s="2" t="s">
        <v>180</v>
      </c>
    </row>
    <row r="10" spans="1:3" x14ac:dyDescent="0.25">
      <c r="A10" s="14" t="s">
        <v>210</v>
      </c>
    </row>
    <row r="11" spans="1:3" x14ac:dyDescent="0.25">
      <c r="A11" s="1" t="s">
        <v>174</v>
      </c>
      <c r="B11" t="s">
        <v>179</v>
      </c>
    </row>
    <row r="12" spans="1:3" x14ac:dyDescent="0.25">
      <c r="A12" s="2" t="s">
        <v>141</v>
      </c>
      <c r="B12" s="3">
        <v>115</v>
      </c>
    </row>
    <row r="13" spans="1:3" x14ac:dyDescent="0.25">
      <c r="A13" s="2" t="s">
        <v>139</v>
      </c>
      <c r="B13" s="3">
        <v>137</v>
      </c>
    </row>
    <row r="14" spans="1:3" x14ac:dyDescent="0.25">
      <c r="A14" s="2" t="s">
        <v>138</v>
      </c>
      <c r="B14" s="3">
        <v>136</v>
      </c>
    </row>
    <row r="15" spans="1:3" x14ac:dyDescent="0.25">
      <c r="A15" s="2" t="s">
        <v>140</v>
      </c>
      <c r="B15" s="3">
        <v>123</v>
      </c>
    </row>
    <row r="16" spans="1:3" x14ac:dyDescent="0.25">
      <c r="A16" s="2" t="s">
        <v>175</v>
      </c>
      <c r="B16" s="3">
        <v>511</v>
      </c>
    </row>
    <row r="19" spans="1:13" x14ac:dyDescent="0.25">
      <c r="A19" s="2" t="s">
        <v>181</v>
      </c>
      <c r="L19" s="16" t="s">
        <v>213</v>
      </c>
    </row>
    <row r="20" spans="1:13" x14ac:dyDescent="0.25">
      <c r="A20" s="1" t="s">
        <v>174</v>
      </c>
      <c r="B20" t="s">
        <v>176</v>
      </c>
      <c r="D20" s="1" t="s">
        <v>174</v>
      </c>
      <c r="E20" t="s">
        <v>178</v>
      </c>
      <c r="H20" s="1" t="s">
        <v>174</v>
      </c>
      <c r="I20" t="s">
        <v>179</v>
      </c>
      <c r="L20" s="1" t="s">
        <v>174</v>
      </c>
      <c r="M20" t="s">
        <v>177</v>
      </c>
    </row>
    <row r="21" spans="1:13" x14ac:dyDescent="0.25">
      <c r="A21" s="2" t="s">
        <v>141</v>
      </c>
      <c r="B21" s="3">
        <v>113</v>
      </c>
      <c r="D21" s="2">
        <v>11</v>
      </c>
      <c r="E21" s="3">
        <v>1</v>
      </c>
      <c r="H21" s="2" t="s">
        <v>113</v>
      </c>
      <c r="I21" s="3">
        <v>21</v>
      </c>
      <c r="L21" s="2" t="s">
        <v>128</v>
      </c>
      <c r="M21" s="6">
        <v>130</v>
      </c>
    </row>
    <row r="22" spans="1:13" x14ac:dyDescent="0.25">
      <c r="A22" s="2" t="s">
        <v>139</v>
      </c>
      <c r="B22" s="3">
        <v>132</v>
      </c>
      <c r="D22" s="2">
        <v>22</v>
      </c>
      <c r="E22" s="3">
        <v>2</v>
      </c>
      <c r="H22" s="2" t="s">
        <v>112</v>
      </c>
      <c r="I22" s="3">
        <v>14</v>
      </c>
      <c r="L22" s="2" t="s">
        <v>111</v>
      </c>
      <c r="M22" s="6">
        <v>136.75</v>
      </c>
    </row>
    <row r="23" spans="1:13" x14ac:dyDescent="0.25">
      <c r="A23" s="2" t="s">
        <v>138</v>
      </c>
      <c r="B23" s="3">
        <v>133</v>
      </c>
      <c r="D23" s="2">
        <v>131</v>
      </c>
      <c r="E23" s="3">
        <v>3</v>
      </c>
      <c r="H23" s="2" t="s">
        <v>136</v>
      </c>
      <c r="I23" s="3">
        <v>8</v>
      </c>
      <c r="L23" s="2" t="s">
        <v>137</v>
      </c>
      <c r="M23" s="6">
        <v>140.5</v>
      </c>
    </row>
    <row r="24" spans="1:13" x14ac:dyDescent="0.25">
      <c r="A24" s="2" t="s">
        <v>140</v>
      </c>
      <c r="B24" s="3">
        <v>122</v>
      </c>
      <c r="D24" s="2">
        <v>147</v>
      </c>
      <c r="E24" s="3">
        <v>4</v>
      </c>
      <c r="H24" s="2" t="s">
        <v>108</v>
      </c>
      <c r="I24" s="3">
        <v>12</v>
      </c>
      <c r="L24" s="2" t="s">
        <v>124</v>
      </c>
      <c r="M24" s="6">
        <v>152</v>
      </c>
    </row>
    <row r="25" spans="1:13" x14ac:dyDescent="0.25">
      <c r="A25" s="2" t="s">
        <v>175</v>
      </c>
      <c r="B25" s="3">
        <v>500</v>
      </c>
      <c r="D25" s="2">
        <v>158</v>
      </c>
      <c r="E25" s="3">
        <v>5</v>
      </c>
      <c r="H25" s="2" t="s">
        <v>115</v>
      </c>
      <c r="I25" s="3">
        <v>21</v>
      </c>
      <c r="L25" s="2" t="s">
        <v>112</v>
      </c>
      <c r="M25" s="6">
        <v>168</v>
      </c>
    </row>
    <row r="26" spans="1:13" x14ac:dyDescent="0.25">
      <c r="D26" s="2">
        <v>174</v>
      </c>
      <c r="E26" s="3">
        <v>6</v>
      </c>
      <c r="H26" s="2" t="s">
        <v>128</v>
      </c>
      <c r="I26" s="3">
        <v>8</v>
      </c>
      <c r="L26" s="2" t="s">
        <v>123</v>
      </c>
      <c r="M26" s="6">
        <v>178</v>
      </c>
    </row>
    <row r="27" spans="1:13" x14ac:dyDescent="0.25">
      <c r="D27" s="2">
        <v>219</v>
      </c>
      <c r="E27" s="3">
        <v>8</v>
      </c>
      <c r="H27" s="2" t="s">
        <v>116</v>
      </c>
      <c r="I27" s="3">
        <v>13</v>
      </c>
      <c r="L27" s="2" t="s">
        <v>126</v>
      </c>
      <c r="M27" s="6">
        <v>178.5</v>
      </c>
    </row>
    <row r="28" spans="1:13" x14ac:dyDescent="0.25">
      <c r="A28" t="s">
        <v>182</v>
      </c>
      <c r="B28" s="5">
        <f>GETPIVOTDATA("total_order",$A$2)/GETPIVOTDATA("category",$A$20)</f>
        <v>17.085600000000003</v>
      </c>
      <c r="D28" s="2">
        <v>270</v>
      </c>
      <c r="E28" s="3">
        <v>9</v>
      </c>
      <c r="H28" s="2" t="s">
        <v>130</v>
      </c>
      <c r="I28" s="3">
        <v>27</v>
      </c>
      <c r="L28" s="2" t="s">
        <v>136</v>
      </c>
      <c r="M28" s="6">
        <v>189.20000000000002</v>
      </c>
    </row>
    <row r="29" spans="1:13" x14ac:dyDescent="0.25">
      <c r="D29" s="2">
        <v>275</v>
      </c>
      <c r="E29" s="3">
        <v>10</v>
      </c>
      <c r="H29" s="2" t="s">
        <v>125</v>
      </c>
      <c r="I29" s="3">
        <v>21</v>
      </c>
      <c r="L29" s="2" t="s">
        <v>127</v>
      </c>
      <c r="M29" s="6">
        <v>191</v>
      </c>
    </row>
    <row r="30" spans="1:13" x14ac:dyDescent="0.25">
      <c r="D30" s="2">
        <v>300</v>
      </c>
      <c r="E30" s="3">
        <v>11</v>
      </c>
      <c r="H30" s="2" t="s">
        <v>114</v>
      </c>
      <c r="I30" s="3">
        <v>17</v>
      </c>
      <c r="L30" s="2" t="s">
        <v>116</v>
      </c>
      <c r="M30" s="6">
        <v>201.75</v>
      </c>
    </row>
    <row r="31" spans="1:13" x14ac:dyDescent="0.25">
      <c r="A31" s="14" t="s">
        <v>211</v>
      </c>
      <c r="D31" s="2">
        <v>335</v>
      </c>
      <c r="E31" s="3">
        <v>12</v>
      </c>
      <c r="H31" s="2" t="s">
        <v>134</v>
      </c>
      <c r="I31" s="3">
        <v>11</v>
      </c>
      <c r="L31" s="2" t="s">
        <v>108</v>
      </c>
      <c r="M31" s="6">
        <v>207</v>
      </c>
    </row>
    <row r="32" spans="1:13" x14ac:dyDescent="0.25">
      <c r="A32" s="1" t="s">
        <v>174</v>
      </c>
      <c r="B32" t="s">
        <v>177</v>
      </c>
      <c r="D32" s="2">
        <v>352</v>
      </c>
      <c r="E32" s="3">
        <v>13</v>
      </c>
      <c r="H32" s="2" t="s">
        <v>137</v>
      </c>
      <c r="I32" s="3">
        <v>10</v>
      </c>
      <c r="L32" s="2" t="s">
        <v>121</v>
      </c>
      <c r="M32" s="6">
        <v>211.25</v>
      </c>
    </row>
    <row r="33" spans="1:13" x14ac:dyDescent="0.25">
      <c r="A33" s="2" t="s">
        <v>183</v>
      </c>
      <c r="B33" s="6">
        <v>700.09999999999991</v>
      </c>
      <c r="D33" s="2">
        <v>388</v>
      </c>
      <c r="E33" s="3">
        <v>14</v>
      </c>
      <c r="H33" s="2" t="s">
        <v>107</v>
      </c>
      <c r="I33" s="3">
        <v>21</v>
      </c>
      <c r="L33" s="2" t="s">
        <v>129</v>
      </c>
      <c r="M33" s="6">
        <v>213.25</v>
      </c>
    </row>
    <row r="34" spans="1:13" x14ac:dyDescent="0.25">
      <c r="A34" s="2" t="s">
        <v>184</v>
      </c>
      <c r="B34" s="6">
        <v>868.65000000000009</v>
      </c>
      <c r="D34" s="2">
        <v>400</v>
      </c>
      <c r="E34" s="3">
        <v>15</v>
      </c>
      <c r="H34" s="2" t="s">
        <v>117</v>
      </c>
      <c r="I34" s="3">
        <v>17</v>
      </c>
      <c r="L34" s="2" t="s">
        <v>133</v>
      </c>
      <c r="M34" s="6">
        <v>237</v>
      </c>
    </row>
    <row r="35" spans="1:13" x14ac:dyDescent="0.25">
      <c r="A35" s="2" t="s">
        <v>185</v>
      </c>
      <c r="B35" s="6">
        <v>681.7</v>
      </c>
      <c r="D35" s="2">
        <v>647</v>
      </c>
      <c r="E35" s="3">
        <v>16</v>
      </c>
      <c r="H35" s="2" t="s">
        <v>106</v>
      </c>
      <c r="I35" s="3">
        <v>23</v>
      </c>
      <c r="L35" s="2" t="s">
        <v>134</v>
      </c>
      <c r="M35" s="6">
        <v>247.5</v>
      </c>
    </row>
    <row r="36" spans="1:13" x14ac:dyDescent="0.25">
      <c r="A36" s="2" t="s">
        <v>186</v>
      </c>
      <c r="B36" s="6">
        <v>598</v>
      </c>
      <c r="D36" s="2">
        <v>649</v>
      </c>
      <c r="E36" s="3">
        <v>17</v>
      </c>
      <c r="H36" s="2" t="s">
        <v>124</v>
      </c>
      <c r="I36" s="3">
        <v>10</v>
      </c>
      <c r="L36" s="2" t="s">
        <v>131</v>
      </c>
      <c r="M36" s="6">
        <v>253.25</v>
      </c>
    </row>
    <row r="37" spans="1:13" x14ac:dyDescent="0.25">
      <c r="A37" s="2" t="s">
        <v>187</v>
      </c>
      <c r="B37" s="6">
        <v>793.9</v>
      </c>
      <c r="D37" s="2">
        <v>697</v>
      </c>
      <c r="E37" s="3">
        <v>18</v>
      </c>
      <c r="H37" s="2" t="s">
        <v>129</v>
      </c>
      <c r="I37" s="3">
        <v>13</v>
      </c>
      <c r="L37" s="2" t="s">
        <v>135</v>
      </c>
      <c r="M37" s="6">
        <v>254</v>
      </c>
    </row>
    <row r="38" spans="1:13" x14ac:dyDescent="0.25">
      <c r="A38" s="2" t="s">
        <v>188</v>
      </c>
      <c r="B38" s="6">
        <v>798.7</v>
      </c>
      <c r="D38" s="2">
        <v>711</v>
      </c>
      <c r="E38" s="3">
        <v>19</v>
      </c>
      <c r="H38" s="2" t="s">
        <v>135</v>
      </c>
      <c r="I38" s="3">
        <v>14</v>
      </c>
      <c r="L38" s="2" t="s">
        <v>132</v>
      </c>
      <c r="M38" s="6">
        <v>262.5</v>
      </c>
    </row>
    <row r="39" spans="1:13" x14ac:dyDescent="0.25">
      <c r="A39" s="2" t="s">
        <v>189</v>
      </c>
      <c r="B39" s="6">
        <v>774.85</v>
      </c>
      <c r="D39" s="2">
        <v>779</v>
      </c>
      <c r="E39" s="3">
        <v>20</v>
      </c>
      <c r="H39" s="2" t="s">
        <v>126</v>
      </c>
      <c r="I39" s="3">
        <v>11</v>
      </c>
      <c r="L39" s="2" t="s">
        <v>107</v>
      </c>
      <c r="M39" s="6">
        <v>267.5</v>
      </c>
    </row>
    <row r="40" spans="1:13" x14ac:dyDescent="0.25">
      <c r="A40" s="2" t="s">
        <v>190</v>
      </c>
      <c r="B40" s="6">
        <v>549.65</v>
      </c>
      <c r="D40" s="2">
        <v>864</v>
      </c>
      <c r="E40" s="3">
        <v>21</v>
      </c>
      <c r="H40" s="2" t="s">
        <v>119</v>
      </c>
      <c r="I40" s="3">
        <v>17</v>
      </c>
      <c r="L40" s="2" t="s">
        <v>122</v>
      </c>
      <c r="M40" s="6">
        <v>285.5</v>
      </c>
    </row>
    <row r="41" spans="1:13" x14ac:dyDescent="0.25">
      <c r="A41" s="2" t="s">
        <v>191</v>
      </c>
      <c r="B41" s="6">
        <v>679</v>
      </c>
      <c r="D41" s="2">
        <v>886</v>
      </c>
      <c r="E41" s="3">
        <v>22</v>
      </c>
      <c r="H41" s="2" t="s">
        <v>110</v>
      </c>
      <c r="I41" s="3">
        <v>22</v>
      </c>
      <c r="L41" s="2" t="s">
        <v>110</v>
      </c>
      <c r="M41" s="6">
        <v>286</v>
      </c>
    </row>
    <row r="42" spans="1:13" x14ac:dyDescent="0.25">
      <c r="A42" s="2" t="s">
        <v>192</v>
      </c>
      <c r="B42" s="6">
        <v>755.59999999999991</v>
      </c>
      <c r="D42" s="2">
        <v>931</v>
      </c>
      <c r="E42" s="3">
        <v>23</v>
      </c>
      <c r="H42" s="2" t="s">
        <v>127</v>
      </c>
      <c r="I42" s="3">
        <v>14</v>
      </c>
      <c r="L42" s="2" t="s">
        <v>114</v>
      </c>
      <c r="M42" s="6">
        <v>292.34999999999991</v>
      </c>
    </row>
    <row r="43" spans="1:13" x14ac:dyDescent="0.25">
      <c r="A43" s="2" t="s">
        <v>193</v>
      </c>
      <c r="B43" s="6">
        <v>762.65000000000009</v>
      </c>
      <c r="D43" s="2">
        <v>947</v>
      </c>
      <c r="E43" s="3">
        <v>24</v>
      </c>
      <c r="H43" s="2" t="s">
        <v>122</v>
      </c>
      <c r="I43" s="3">
        <v>17</v>
      </c>
      <c r="L43" s="2" t="s">
        <v>117</v>
      </c>
      <c r="M43" s="6">
        <v>292.5</v>
      </c>
    </row>
    <row r="44" spans="1:13" x14ac:dyDescent="0.25">
      <c r="A44" s="2" t="s">
        <v>194</v>
      </c>
      <c r="B44" s="6">
        <v>580</v>
      </c>
      <c r="D44" s="2">
        <v>948</v>
      </c>
      <c r="E44" s="3">
        <v>25</v>
      </c>
      <c r="H44" s="2" t="s">
        <v>120</v>
      </c>
      <c r="I44" s="3">
        <v>19</v>
      </c>
      <c r="L44" s="2" t="s">
        <v>109</v>
      </c>
      <c r="M44" s="6">
        <v>298.75</v>
      </c>
    </row>
    <row r="45" spans="1:13" x14ac:dyDescent="0.25">
      <c r="A45" s="2" t="s">
        <v>175</v>
      </c>
      <c r="B45" s="6">
        <v>8542.7999999999993</v>
      </c>
      <c r="D45" s="2">
        <v>956</v>
      </c>
      <c r="E45" s="3">
        <v>26</v>
      </c>
      <c r="H45" s="2" t="s">
        <v>121</v>
      </c>
      <c r="I45" s="3">
        <v>12</v>
      </c>
      <c r="L45" s="2" t="s">
        <v>119</v>
      </c>
      <c r="M45" s="6">
        <v>306.75</v>
      </c>
    </row>
    <row r="46" spans="1:13" x14ac:dyDescent="0.25">
      <c r="D46" s="2">
        <v>1043</v>
      </c>
      <c r="E46" s="3">
        <v>27</v>
      </c>
      <c r="H46" s="2" t="s">
        <v>132</v>
      </c>
      <c r="I46" s="3">
        <v>14</v>
      </c>
      <c r="L46" s="2" t="s">
        <v>120</v>
      </c>
      <c r="M46" s="6">
        <v>324.75</v>
      </c>
    </row>
    <row r="47" spans="1:13" x14ac:dyDescent="0.25">
      <c r="D47" s="2">
        <v>1104</v>
      </c>
      <c r="E47" s="3">
        <v>28</v>
      </c>
      <c r="H47" s="2" t="s">
        <v>109</v>
      </c>
      <c r="I47" s="3">
        <v>17</v>
      </c>
      <c r="L47" s="2" t="s">
        <v>115</v>
      </c>
      <c r="M47" s="6">
        <v>363.75</v>
      </c>
    </row>
    <row r="48" spans="1:13" x14ac:dyDescent="0.25">
      <c r="D48" s="2">
        <v>1142</v>
      </c>
      <c r="E48" s="3">
        <v>29</v>
      </c>
      <c r="H48" s="2" t="s">
        <v>133</v>
      </c>
      <c r="I48" s="3">
        <v>15</v>
      </c>
      <c r="L48" s="2" t="s">
        <v>113</v>
      </c>
      <c r="M48" s="6">
        <v>371.75</v>
      </c>
    </row>
    <row r="49" spans="1:13" x14ac:dyDescent="0.25">
      <c r="A49" s="14" t="s">
        <v>212</v>
      </c>
      <c r="D49" s="2">
        <v>1150</v>
      </c>
      <c r="E49" s="3">
        <v>30</v>
      </c>
      <c r="H49" s="2" t="s">
        <v>111</v>
      </c>
      <c r="I49" s="3">
        <v>8</v>
      </c>
      <c r="L49" s="2" t="s">
        <v>125</v>
      </c>
      <c r="M49" s="6">
        <v>388.5</v>
      </c>
    </row>
    <row r="50" spans="1:13" x14ac:dyDescent="0.25">
      <c r="A50" s="1" t="s">
        <v>174</v>
      </c>
      <c r="B50" t="s">
        <v>177</v>
      </c>
      <c r="D50" s="2">
        <v>1175</v>
      </c>
      <c r="E50" s="3">
        <v>31</v>
      </c>
      <c r="H50" s="2" t="s">
        <v>123</v>
      </c>
      <c r="I50" s="3">
        <v>11</v>
      </c>
      <c r="L50" s="2" t="s">
        <v>130</v>
      </c>
      <c r="M50" s="6">
        <v>398</v>
      </c>
    </row>
    <row r="51" spans="1:13" x14ac:dyDescent="0.25">
      <c r="A51" s="8" t="s">
        <v>195</v>
      </c>
      <c r="B51" s="6">
        <v>472</v>
      </c>
      <c r="D51" s="2">
        <v>1238</v>
      </c>
      <c r="E51" s="3">
        <v>32</v>
      </c>
      <c r="H51" s="2" t="s">
        <v>118</v>
      </c>
      <c r="I51" s="3">
        <v>38</v>
      </c>
      <c r="L51" s="2" t="s">
        <v>106</v>
      </c>
      <c r="M51" s="6">
        <v>418.75</v>
      </c>
    </row>
    <row r="52" spans="1:13" x14ac:dyDescent="0.25">
      <c r="A52" s="8" t="s">
        <v>196</v>
      </c>
      <c r="B52" s="6">
        <v>1445.6000000000004</v>
      </c>
      <c r="D52" s="2">
        <v>1323</v>
      </c>
      <c r="E52" s="3">
        <v>33</v>
      </c>
      <c r="H52" s="2" t="s">
        <v>131</v>
      </c>
      <c r="I52" s="3">
        <v>15</v>
      </c>
      <c r="L52" s="2" t="s">
        <v>118</v>
      </c>
      <c r="M52" s="6">
        <v>696.5</v>
      </c>
    </row>
    <row r="53" spans="1:13" x14ac:dyDescent="0.25">
      <c r="A53" s="8" t="s">
        <v>197</v>
      </c>
      <c r="B53" s="6">
        <v>1084.25</v>
      </c>
      <c r="D53" s="2">
        <v>1410</v>
      </c>
      <c r="E53" s="3">
        <v>34</v>
      </c>
      <c r="H53" s="2" t="s">
        <v>175</v>
      </c>
      <c r="I53" s="3">
        <v>511</v>
      </c>
      <c r="L53" s="2" t="s">
        <v>175</v>
      </c>
      <c r="M53" s="15">
        <v>8542.7999999999993</v>
      </c>
    </row>
    <row r="54" spans="1:13" x14ac:dyDescent="0.25">
      <c r="A54" s="8" t="s">
        <v>198</v>
      </c>
      <c r="B54" s="6">
        <v>668.2</v>
      </c>
      <c r="D54" s="2">
        <v>1416</v>
      </c>
      <c r="E54" s="3">
        <v>35</v>
      </c>
    </row>
    <row r="55" spans="1:13" x14ac:dyDescent="0.25">
      <c r="A55" s="8" t="s">
        <v>199</v>
      </c>
      <c r="B55" s="6">
        <v>354.25</v>
      </c>
      <c r="D55" s="2">
        <v>1457</v>
      </c>
      <c r="E55" s="3">
        <v>36</v>
      </c>
    </row>
    <row r="56" spans="1:13" x14ac:dyDescent="0.25">
      <c r="A56" s="8" t="s">
        <v>200</v>
      </c>
      <c r="B56" s="6">
        <v>618.4</v>
      </c>
      <c r="D56" s="2">
        <v>1535</v>
      </c>
      <c r="E56" s="3">
        <v>37</v>
      </c>
      <c r="H56" s="27"/>
    </row>
    <row r="57" spans="1:13" x14ac:dyDescent="0.25">
      <c r="A57" s="8" t="s">
        <v>201</v>
      </c>
      <c r="B57" s="6">
        <v>1069.95</v>
      </c>
      <c r="D57" s="2">
        <v>1536</v>
      </c>
      <c r="E57" s="3">
        <v>38</v>
      </c>
    </row>
    <row r="58" spans="1:13" x14ac:dyDescent="0.25">
      <c r="A58" s="8" t="s">
        <v>202</v>
      </c>
      <c r="B58" s="6">
        <v>878.75</v>
      </c>
      <c r="D58" s="2">
        <v>1698</v>
      </c>
      <c r="E58" s="3">
        <v>39</v>
      </c>
    </row>
    <row r="59" spans="1:13" x14ac:dyDescent="0.25">
      <c r="A59" s="8" t="s">
        <v>203</v>
      </c>
      <c r="B59" s="6">
        <v>755.05000000000007</v>
      </c>
      <c r="D59" s="2">
        <v>1795</v>
      </c>
      <c r="E59" s="3">
        <v>40</v>
      </c>
    </row>
    <row r="60" spans="1:13" x14ac:dyDescent="0.25">
      <c r="A60" s="8" t="s">
        <v>204</v>
      </c>
      <c r="B60" s="6">
        <v>561.25</v>
      </c>
      <c r="D60" s="2">
        <v>1845</v>
      </c>
      <c r="E60" s="3">
        <v>41</v>
      </c>
    </row>
    <row r="61" spans="1:13" x14ac:dyDescent="0.25">
      <c r="A61" s="8" t="s">
        <v>205</v>
      </c>
      <c r="B61" s="6">
        <v>411.6</v>
      </c>
      <c r="D61" s="2">
        <v>1851</v>
      </c>
      <c r="E61" s="3">
        <v>42</v>
      </c>
    </row>
    <row r="62" spans="1:13" x14ac:dyDescent="0.25">
      <c r="A62" s="8" t="s">
        <v>206</v>
      </c>
      <c r="B62" s="6">
        <v>223.5</v>
      </c>
      <c r="D62" s="2">
        <v>1857</v>
      </c>
      <c r="E62" s="3">
        <v>43</v>
      </c>
    </row>
    <row r="63" spans="1:13" x14ac:dyDescent="0.25">
      <c r="A63" s="8" t="s">
        <v>175</v>
      </c>
      <c r="B63" s="6">
        <v>8542.7999999999993</v>
      </c>
      <c r="D63" s="2">
        <v>1859</v>
      </c>
      <c r="E63" s="3">
        <v>44</v>
      </c>
    </row>
    <row r="64" spans="1:13" x14ac:dyDescent="0.25">
      <c r="D64" s="2">
        <v>1880</v>
      </c>
      <c r="E64" s="3">
        <v>45</v>
      </c>
    </row>
    <row r="65" spans="1:5" x14ac:dyDescent="0.25">
      <c r="D65" s="2">
        <v>1892</v>
      </c>
      <c r="E65" s="3">
        <v>46</v>
      </c>
    </row>
    <row r="66" spans="1:5" x14ac:dyDescent="0.25">
      <c r="D66" s="2">
        <v>1946</v>
      </c>
      <c r="E66" s="3">
        <v>47</v>
      </c>
    </row>
    <row r="67" spans="1:5" x14ac:dyDescent="0.25">
      <c r="A67" t="s">
        <v>207</v>
      </c>
      <c r="D67" s="2">
        <v>2016</v>
      </c>
      <c r="E67" s="3">
        <v>48</v>
      </c>
    </row>
    <row r="68" spans="1:5" x14ac:dyDescent="0.25">
      <c r="A68" s="1" t="s">
        <v>174</v>
      </c>
      <c r="B68" t="s">
        <v>179</v>
      </c>
      <c r="D68" s="2">
        <v>2043</v>
      </c>
      <c r="E68" s="3">
        <v>49</v>
      </c>
    </row>
    <row r="69" spans="1:5" x14ac:dyDescent="0.25">
      <c r="A69" s="2" t="s">
        <v>183</v>
      </c>
      <c r="B69" s="7">
        <v>42</v>
      </c>
      <c r="D69" s="2">
        <v>2066</v>
      </c>
      <c r="E69" s="3">
        <v>50</v>
      </c>
    </row>
    <row r="70" spans="1:5" x14ac:dyDescent="0.25">
      <c r="A70" s="2" t="s">
        <v>184</v>
      </c>
      <c r="B70" s="7">
        <v>54</v>
      </c>
      <c r="D70" s="2">
        <v>2227</v>
      </c>
      <c r="E70" s="3">
        <v>51</v>
      </c>
    </row>
    <row r="71" spans="1:5" x14ac:dyDescent="0.25">
      <c r="A71" s="2" t="s">
        <v>185</v>
      </c>
      <c r="B71" s="7">
        <v>42</v>
      </c>
      <c r="D71" s="2">
        <v>2298</v>
      </c>
      <c r="E71" s="3">
        <v>52</v>
      </c>
    </row>
    <row r="72" spans="1:5" x14ac:dyDescent="0.25">
      <c r="A72" s="2" t="s">
        <v>186</v>
      </c>
      <c r="B72" s="7">
        <v>36</v>
      </c>
      <c r="D72" s="2">
        <v>2317</v>
      </c>
      <c r="E72" s="3">
        <v>53</v>
      </c>
    </row>
    <row r="73" spans="1:5" x14ac:dyDescent="0.25">
      <c r="A73" s="2" t="s">
        <v>187</v>
      </c>
      <c r="B73" s="7">
        <v>46</v>
      </c>
      <c r="D73" s="2">
        <v>2335</v>
      </c>
      <c r="E73" s="3">
        <v>54</v>
      </c>
    </row>
    <row r="74" spans="1:5" x14ac:dyDescent="0.25">
      <c r="A74" s="2" t="s">
        <v>188</v>
      </c>
      <c r="B74" s="7">
        <v>45</v>
      </c>
      <c r="D74" s="2">
        <v>2339</v>
      </c>
      <c r="E74" s="3">
        <v>55</v>
      </c>
    </row>
    <row r="75" spans="1:5" x14ac:dyDescent="0.25">
      <c r="A75" s="2" t="s">
        <v>189</v>
      </c>
      <c r="B75" s="7">
        <v>46</v>
      </c>
      <c r="D75" s="2">
        <v>2358</v>
      </c>
      <c r="E75" s="3">
        <v>56</v>
      </c>
    </row>
    <row r="76" spans="1:5" x14ac:dyDescent="0.25">
      <c r="A76" s="2" t="s">
        <v>190</v>
      </c>
      <c r="B76" s="7">
        <v>33</v>
      </c>
      <c r="D76" s="2">
        <v>2379</v>
      </c>
      <c r="E76" s="3">
        <v>57</v>
      </c>
    </row>
    <row r="77" spans="1:5" x14ac:dyDescent="0.25">
      <c r="A77" s="2" t="s">
        <v>191</v>
      </c>
      <c r="B77" s="7">
        <v>41</v>
      </c>
      <c r="D77" s="2">
        <v>2398</v>
      </c>
      <c r="E77" s="3">
        <v>58</v>
      </c>
    </row>
    <row r="78" spans="1:5" x14ac:dyDescent="0.25">
      <c r="A78" s="2" t="s">
        <v>192</v>
      </c>
      <c r="B78" s="7">
        <v>45</v>
      </c>
      <c r="D78" s="2">
        <v>2418</v>
      </c>
      <c r="E78" s="3">
        <v>59</v>
      </c>
    </row>
    <row r="79" spans="1:5" x14ac:dyDescent="0.25">
      <c r="A79" s="2" t="s">
        <v>193</v>
      </c>
      <c r="B79" s="7">
        <v>46</v>
      </c>
      <c r="D79" s="2">
        <v>2431</v>
      </c>
      <c r="E79" s="3">
        <v>60</v>
      </c>
    </row>
    <row r="80" spans="1:5" x14ac:dyDescent="0.25">
      <c r="A80" s="2" t="s">
        <v>194</v>
      </c>
      <c r="B80" s="7">
        <v>35</v>
      </c>
      <c r="D80" s="2">
        <v>2434</v>
      </c>
      <c r="E80" s="3">
        <v>61</v>
      </c>
    </row>
    <row r="81" spans="1:5" x14ac:dyDescent="0.25">
      <c r="A81" s="2" t="s">
        <v>175</v>
      </c>
      <c r="B81" s="7">
        <v>511</v>
      </c>
      <c r="D81" s="2">
        <v>2478</v>
      </c>
      <c r="E81" s="3">
        <v>62</v>
      </c>
    </row>
    <row r="82" spans="1:5" x14ac:dyDescent="0.25">
      <c r="D82" s="2">
        <v>2547</v>
      </c>
      <c r="E82" s="3">
        <v>64</v>
      </c>
    </row>
    <row r="83" spans="1:5" x14ac:dyDescent="0.25">
      <c r="D83" s="2">
        <v>2574</v>
      </c>
      <c r="E83" s="3">
        <v>65</v>
      </c>
    </row>
    <row r="84" spans="1:5" x14ac:dyDescent="0.25">
      <c r="D84" s="2">
        <v>2642</v>
      </c>
      <c r="E84" s="3">
        <v>66</v>
      </c>
    </row>
    <row r="85" spans="1:5" x14ac:dyDescent="0.25">
      <c r="A85" t="s">
        <v>208</v>
      </c>
      <c r="D85" s="2">
        <v>2644</v>
      </c>
      <c r="E85" s="3">
        <v>67</v>
      </c>
    </row>
    <row r="86" spans="1:5" x14ac:dyDescent="0.25">
      <c r="A86" s="1" t="s">
        <v>174</v>
      </c>
      <c r="B86" t="s">
        <v>179</v>
      </c>
      <c r="D86" s="2">
        <v>2645</v>
      </c>
      <c r="E86" s="3">
        <v>68</v>
      </c>
    </row>
    <row r="87" spans="1:5" x14ac:dyDescent="0.25">
      <c r="A87" s="8" t="s">
        <v>195</v>
      </c>
      <c r="B87" s="7">
        <v>28</v>
      </c>
      <c r="D87" s="2">
        <v>2649</v>
      </c>
      <c r="E87" s="3">
        <v>69</v>
      </c>
    </row>
    <row r="88" spans="1:5" x14ac:dyDescent="0.25">
      <c r="A88" s="8" t="s">
        <v>196</v>
      </c>
      <c r="B88" s="7">
        <v>86</v>
      </c>
      <c r="D88" s="2">
        <v>2655</v>
      </c>
      <c r="E88" s="3">
        <v>70</v>
      </c>
    </row>
    <row r="89" spans="1:5" x14ac:dyDescent="0.25">
      <c r="A89" s="8" t="s">
        <v>197</v>
      </c>
      <c r="B89" s="7">
        <v>67</v>
      </c>
      <c r="D89" s="2">
        <v>2677</v>
      </c>
      <c r="E89" s="3">
        <v>71</v>
      </c>
    </row>
    <row r="90" spans="1:5" x14ac:dyDescent="0.25">
      <c r="A90" s="8" t="s">
        <v>198</v>
      </c>
      <c r="B90" s="7">
        <v>42</v>
      </c>
      <c r="D90" s="2">
        <v>2683</v>
      </c>
      <c r="E90" s="3">
        <v>72</v>
      </c>
    </row>
    <row r="91" spans="1:5" x14ac:dyDescent="0.25">
      <c r="A91" s="8" t="s">
        <v>199</v>
      </c>
      <c r="B91" s="7">
        <v>22</v>
      </c>
      <c r="D91" s="2">
        <v>2685</v>
      </c>
      <c r="E91" s="3">
        <v>73</v>
      </c>
    </row>
    <row r="92" spans="1:5" x14ac:dyDescent="0.25">
      <c r="A92" s="8" t="s">
        <v>200</v>
      </c>
      <c r="B92" s="7">
        <v>37</v>
      </c>
      <c r="D92" s="2">
        <v>2754</v>
      </c>
      <c r="E92" s="3">
        <v>74</v>
      </c>
    </row>
    <row r="93" spans="1:5" x14ac:dyDescent="0.25">
      <c r="A93" s="8" t="s">
        <v>201</v>
      </c>
      <c r="B93" s="7">
        <v>64</v>
      </c>
      <c r="D93" s="2">
        <v>2874</v>
      </c>
      <c r="E93" s="3">
        <v>75</v>
      </c>
    </row>
    <row r="94" spans="1:5" x14ac:dyDescent="0.25">
      <c r="A94" s="8" t="s">
        <v>202</v>
      </c>
      <c r="B94" s="7">
        <v>52</v>
      </c>
      <c r="D94" s="2">
        <v>2896</v>
      </c>
      <c r="E94" s="3">
        <v>76</v>
      </c>
    </row>
    <row r="95" spans="1:5" x14ac:dyDescent="0.25">
      <c r="A95" s="8" t="s">
        <v>203</v>
      </c>
      <c r="B95" s="7">
        <v>43</v>
      </c>
      <c r="D95" s="2">
        <v>2902</v>
      </c>
      <c r="E95" s="3">
        <v>77</v>
      </c>
    </row>
    <row r="96" spans="1:5" x14ac:dyDescent="0.25">
      <c r="A96" s="8" t="s">
        <v>204</v>
      </c>
      <c r="B96" s="7">
        <v>32</v>
      </c>
      <c r="D96" s="2">
        <v>2944</v>
      </c>
      <c r="E96" s="3">
        <v>78</v>
      </c>
    </row>
    <row r="97" spans="1:5" x14ac:dyDescent="0.25">
      <c r="A97" s="8" t="s">
        <v>205</v>
      </c>
      <c r="B97" s="7">
        <v>24</v>
      </c>
      <c r="D97" s="2">
        <v>2967</v>
      </c>
      <c r="E97" s="3">
        <v>79</v>
      </c>
    </row>
    <row r="98" spans="1:5" x14ac:dyDescent="0.25">
      <c r="A98" s="8" t="s">
        <v>206</v>
      </c>
      <c r="B98" s="7">
        <v>14</v>
      </c>
      <c r="D98" s="2">
        <v>3022</v>
      </c>
      <c r="E98" s="3">
        <v>80</v>
      </c>
    </row>
    <row r="99" spans="1:5" x14ac:dyDescent="0.25">
      <c r="A99" s="8" t="s">
        <v>175</v>
      </c>
      <c r="B99" s="7">
        <v>511</v>
      </c>
      <c r="D99" s="2">
        <v>3030</v>
      </c>
      <c r="E99" s="3">
        <v>81</v>
      </c>
    </row>
    <row r="100" spans="1:5" x14ac:dyDescent="0.25">
      <c r="D100" s="2">
        <v>3074</v>
      </c>
      <c r="E100" s="3">
        <v>82</v>
      </c>
    </row>
    <row r="101" spans="1:5" x14ac:dyDescent="0.25">
      <c r="A101" s="8" t="s">
        <v>214</v>
      </c>
      <c r="D101" s="2">
        <v>3101</v>
      </c>
      <c r="E101" s="3">
        <v>83</v>
      </c>
    </row>
    <row r="102" spans="1:5" x14ac:dyDescent="0.25">
      <c r="A102" s="1" t="s">
        <v>174</v>
      </c>
      <c r="B102" t="s">
        <v>179</v>
      </c>
      <c r="D102" s="2">
        <v>3108</v>
      </c>
      <c r="E102" s="3">
        <v>84</v>
      </c>
    </row>
    <row r="103" spans="1:5" x14ac:dyDescent="0.25">
      <c r="A103" s="17">
        <v>21</v>
      </c>
      <c r="B103" s="7">
        <v>2</v>
      </c>
      <c r="D103" s="2">
        <v>3140</v>
      </c>
      <c r="E103" s="3">
        <v>85</v>
      </c>
    </row>
    <row r="104" spans="1:5" x14ac:dyDescent="0.25">
      <c r="A104" s="17">
        <v>17.5</v>
      </c>
      <c r="B104" s="7">
        <v>3</v>
      </c>
      <c r="D104" s="2">
        <v>3177</v>
      </c>
      <c r="E104" s="3">
        <v>86</v>
      </c>
    </row>
    <row r="105" spans="1:5" x14ac:dyDescent="0.25">
      <c r="A105" s="17">
        <v>13.25</v>
      </c>
      <c r="B105" s="7">
        <v>4</v>
      </c>
      <c r="D105" s="2">
        <v>3195</v>
      </c>
      <c r="E105" s="3">
        <v>87</v>
      </c>
    </row>
    <row r="106" spans="1:5" x14ac:dyDescent="0.25">
      <c r="A106" s="17">
        <v>14.75</v>
      </c>
      <c r="B106" s="7">
        <v>4</v>
      </c>
      <c r="D106" s="2">
        <v>3292</v>
      </c>
      <c r="E106" s="3">
        <v>88</v>
      </c>
    </row>
    <row r="107" spans="1:5" x14ac:dyDescent="0.25">
      <c r="A107" s="17">
        <v>14.5</v>
      </c>
      <c r="B107" s="7">
        <v>5</v>
      </c>
      <c r="D107" s="2">
        <v>3319</v>
      </c>
      <c r="E107" s="3">
        <v>89</v>
      </c>
    </row>
    <row r="108" spans="1:5" x14ac:dyDescent="0.25">
      <c r="A108" s="17">
        <v>9.75</v>
      </c>
      <c r="B108" s="7">
        <v>5</v>
      </c>
      <c r="D108" s="2">
        <v>3330</v>
      </c>
      <c r="E108" s="3">
        <v>90</v>
      </c>
    </row>
    <row r="109" spans="1:5" x14ac:dyDescent="0.25">
      <c r="A109" s="17">
        <v>12.25</v>
      </c>
      <c r="B109" s="7">
        <v>6</v>
      </c>
      <c r="D109" s="2">
        <v>3385</v>
      </c>
      <c r="E109" s="3">
        <v>91</v>
      </c>
    </row>
    <row r="110" spans="1:5" x14ac:dyDescent="0.25">
      <c r="A110" s="17">
        <v>11</v>
      </c>
      <c r="B110" s="7">
        <v>6</v>
      </c>
      <c r="D110" s="2">
        <v>3421</v>
      </c>
      <c r="E110" s="3">
        <v>92</v>
      </c>
    </row>
    <row r="111" spans="1:5" x14ac:dyDescent="0.25">
      <c r="A111" s="17">
        <v>25.5</v>
      </c>
      <c r="B111" s="7">
        <v>7</v>
      </c>
      <c r="D111" s="2">
        <v>3445</v>
      </c>
      <c r="E111" s="3">
        <v>93</v>
      </c>
    </row>
    <row r="112" spans="1:5" x14ac:dyDescent="0.25">
      <c r="A112" s="17">
        <v>23.65</v>
      </c>
      <c r="B112" s="7">
        <v>8</v>
      </c>
      <c r="D112" s="2">
        <v>3473</v>
      </c>
      <c r="E112" s="3">
        <v>94</v>
      </c>
    </row>
    <row r="113" spans="1:5" x14ac:dyDescent="0.25">
      <c r="A113" s="17">
        <v>15.25</v>
      </c>
      <c r="B113" s="7">
        <v>9</v>
      </c>
      <c r="D113" s="2">
        <v>3583</v>
      </c>
      <c r="E113" s="3">
        <v>95</v>
      </c>
    </row>
    <row r="114" spans="1:5" x14ac:dyDescent="0.25">
      <c r="A114" s="17">
        <v>10.5</v>
      </c>
      <c r="B114" s="7">
        <v>11</v>
      </c>
      <c r="D114" s="2">
        <v>3590</v>
      </c>
      <c r="E114" s="3">
        <v>96</v>
      </c>
    </row>
    <row r="115" spans="1:5" x14ac:dyDescent="0.25">
      <c r="A115" s="17">
        <v>16.25</v>
      </c>
      <c r="B115" s="7">
        <v>12</v>
      </c>
      <c r="D115" s="2">
        <v>3710</v>
      </c>
      <c r="E115" s="3">
        <v>97</v>
      </c>
    </row>
    <row r="116" spans="1:5" x14ac:dyDescent="0.25">
      <c r="A116" s="17">
        <v>17.95</v>
      </c>
      <c r="B116" s="7">
        <v>13</v>
      </c>
      <c r="D116" s="2">
        <v>3775</v>
      </c>
      <c r="E116" s="3">
        <v>98</v>
      </c>
    </row>
    <row r="117" spans="1:5" x14ac:dyDescent="0.25">
      <c r="A117" s="17">
        <v>20.5</v>
      </c>
      <c r="B117" s="7">
        <v>20</v>
      </c>
      <c r="D117" s="2">
        <v>3834</v>
      </c>
      <c r="E117" s="3">
        <v>99</v>
      </c>
    </row>
    <row r="118" spans="1:5" x14ac:dyDescent="0.25">
      <c r="A118" s="17">
        <v>18.5</v>
      </c>
      <c r="B118" s="7">
        <v>21</v>
      </c>
      <c r="D118" s="2">
        <v>3911</v>
      </c>
      <c r="E118" s="3">
        <v>101</v>
      </c>
    </row>
    <row r="119" spans="1:5" x14ac:dyDescent="0.25">
      <c r="A119" s="17">
        <v>12.5</v>
      </c>
      <c r="B119" s="7">
        <v>30</v>
      </c>
      <c r="D119" s="2">
        <v>3985</v>
      </c>
      <c r="E119" s="3">
        <v>102</v>
      </c>
    </row>
    <row r="120" spans="1:5" x14ac:dyDescent="0.25">
      <c r="A120" s="17">
        <v>12.75</v>
      </c>
      <c r="B120" s="7">
        <v>34</v>
      </c>
      <c r="D120" s="2">
        <v>4039</v>
      </c>
      <c r="E120" s="3">
        <v>103</v>
      </c>
    </row>
    <row r="121" spans="1:5" x14ac:dyDescent="0.25">
      <c r="A121" s="17">
        <v>16.75</v>
      </c>
      <c r="B121" s="7">
        <v>36</v>
      </c>
      <c r="D121" s="2">
        <v>4064</v>
      </c>
      <c r="E121" s="3">
        <v>104</v>
      </c>
    </row>
    <row r="122" spans="1:5" x14ac:dyDescent="0.25">
      <c r="A122" s="17">
        <v>20.25</v>
      </c>
      <c r="B122" s="7">
        <v>37</v>
      </c>
      <c r="D122" s="2">
        <v>4075</v>
      </c>
      <c r="E122" s="3">
        <v>105</v>
      </c>
    </row>
    <row r="123" spans="1:5" x14ac:dyDescent="0.25">
      <c r="A123" s="17">
        <v>16</v>
      </c>
      <c r="B123" s="7">
        <v>39</v>
      </c>
      <c r="D123" s="2">
        <v>4077</v>
      </c>
      <c r="E123" s="3">
        <v>106</v>
      </c>
    </row>
    <row r="124" spans="1:5" x14ac:dyDescent="0.25">
      <c r="A124" s="17">
        <v>16.5</v>
      </c>
      <c r="B124" s="7">
        <v>44</v>
      </c>
      <c r="D124" s="2">
        <v>4195</v>
      </c>
      <c r="E124" s="3">
        <v>107</v>
      </c>
    </row>
    <row r="125" spans="1:5" x14ac:dyDescent="0.25">
      <c r="A125" s="17">
        <v>12</v>
      </c>
      <c r="B125" s="7">
        <v>57</v>
      </c>
      <c r="D125" s="2">
        <v>4233</v>
      </c>
      <c r="E125" s="3">
        <v>108</v>
      </c>
    </row>
    <row r="126" spans="1:5" x14ac:dyDescent="0.25">
      <c r="A126" s="17">
        <v>20.75</v>
      </c>
      <c r="B126" s="7">
        <v>98</v>
      </c>
      <c r="D126" s="2">
        <v>4261</v>
      </c>
      <c r="E126" s="3">
        <v>109</v>
      </c>
    </row>
    <row r="127" spans="1:5" x14ac:dyDescent="0.25">
      <c r="A127" s="2" t="s">
        <v>175</v>
      </c>
      <c r="B127" s="7">
        <v>511</v>
      </c>
      <c r="D127" s="2">
        <v>4319</v>
      </c>
      <c r="E127" s="3">
        <v>110</v>
      </c>
    </row>
    <row r="128" spans="1:5" x14ac:dyDescent="0.25">
      <c r="D128" s="2">
        <v>4362</v>
      </c>
      <c r="E128" s="3">
        <v>111</v>
      </c>
    </row>
    <row r="129" spans="4:5" x14ac:dyDescent="0.25">
      <c r="D129" s="2">
        <v>4389</v>
      </c>
      <c r="E129" s="3">
        <v>112</v>
      </c>
    </row>
    <row r="130" spans="4:5" x14ac:dyDescent="0.25">
      <c r="D130" s="2">
        <v>4482</v>
      </c>
      <c r="E130" s="3">
        <v>113</v>
      </c>
    </row>
    <row r="131" spans="4:5" x14ac:dyDescent="0.25">
      <c r="D131" s="2">
        <v>4483</v>
      </c>
      <c r="E131" s="3">
        <v>114</v>
      </c>
    </row>
    <row r="132" spans="4:5" x14ac:dyDescent="0.25">
      <c r="D132" s="2">
        <v>4572</v>
      </c>
      <c r="E132" s="3">
        <v>115</v>
      </c>
    </row>
    <row r="133" spans="4:5" x14ac:dyDescent="0.25">
      <c r="D133" s="2">
        <v>4590</v>
      </c>
      <c r="E133" s="3">
        <v>116</v>
      </c>
    </row>
    <row r="134" spans="4:5" x14ac:dyDescent="0.25">
      <c r="D134" s="2">
        <v>4611</v>
      </c>
      <c r="E134" s="3">
        <v>117</v>
      </c>
    </row>
    <row r="135" spans="4:5" x14ac:dyDescent="0.25">
      <c r="D135" s="2">
        <v>4665</v>
      </c>
      <c r="E135" s="3">
        <v>118</v>
      </c>
    </row>
    <row r="136" spans="4:5" x14ac:dyDescent="0.25">
      <c r="D136" s="2">
        <v>4746</v>
      </c>
      <c r="E136" s="3">
        <v>119</v>
      </c>
    </row>
    <row r="137" spans="4:5" x14ac:dyDescent="0.25">
      <c r="D137" s="2">
        <v>4771</v>
      </c>
      <c r="E137" s="3">
        <v>120</v>
      </c>
    </row>
    <row r="138" spans="4:5" x14ac:dyDescent="0.25">
      <c r="D138" s="2">
        <v>4783</v>
      </c>
      <c r="E138" s="3">
        <v>121</v>
      </c>
    </row>
    <row r="139" spans="4:5" x14ac:dyDescent="0.25">
      <c r="D139" s="2">
        <v>4833</v>
      </c>
      <c r="E139" s="3">
        <v>122</v>
      </c>
    </row>
    <row r="140" spans="4:5" x14ac:dyDescent="0.25">
      <c r="D140" s="2">
        <v>4914</v>
      </c>
      <c r="E140" s="3">
        <v>123</v>
      </c>
    </row>
    <row r="141" spans="4:5" x14ac:dyDescent="0.25">
      <c r="D141" s="2">
        <v>4920</v>
      </c>
      <c r="E141" s="3">
        <v>124</v>
      </c>
    </row>
    <row r="142" spans="4:5" x14ac:dyDescent="0.25">
      <c r="D142" s="2">
        <v>4931</v>
      </c>
      <c r="E142" s="3">
        <v>125</v>
      </c>
    </row>
    <row r="143" spans="4:5" x14ac:dyDescent="0.25">
      <c r="D143" s="2">
        <v>4951</v>
      </c>
      <c r="E143" s="3">
        <v>126</v>
      </c>
    </row>
    <row r="144" spans="4:5" x14ac:dyDescent="0.25">
      <c r="D144" s="2">
        <v>4981</v>
      </c>
      <c r="E144" s="3">
        <v>127</v>
      </c>
    </row>
    <row r="145" spans="4:5" x14ac:dyDescent="0.25">
      <c r="D145" s="2">
        <v>5036</v>
      </c>
      <c r="E145" s="3">
        <v>128</v>
      </c>
    </row>
    <row r="146" spans="4:5" x14ac:dyDescent="0.25">
      <c r="D146" s="2">
        <v>5212</v>
      </c>
      <c r="E146" s="3">
        <v>129</v>
      </c>
    </row>
    <row r="147" spans="4:5" x14ac:dyDescent="0.25">
      <c r="D147" s="2">
        <v>5219</v>
      </c>
      <c r="E147" s="3">
        <v>130</v>
      </c>
    </row>
    <row r="148" spans="4:5" x14ac:dyDescent="0.25">
      <c r="D148" s="2">
        <v>5226</v>
      </c>
      <c r="E148" s="3">
        <v>131</v>
      </c>
    </row>
    <row r="149" spans="4:5" x14ac:dyDescent="0.25">
      <c r="D149" s="2">
        <v>5259</v>
      </c>
      <c r="E149" s="3">
        <v>132</v>
      </c>
    </row>
    <row r="150" spans="4:5" x14ac:dyDescent="0.25">
      <c r="D150" s="2">
        <v>5270</v>
      </c>
      <c r="E150" s="3">
        <v>133</v>
      </c>
    </row>
    <row r="151" spans="4:5" x14ac:dyDescent="0.25">
      <c r="D151" s="2">
        <v>5346</v>
      </c>
      <c r="E151" s="3">
        <v>134</v>
      </c>
    </row>
    <row r="152" spans="4:5" x14ac:dyDescent="0.25">
      <c r="D152" s="2">
        <v>5397</v>
      </c>
      <c r="E152" s="3">
        <v>135</v>
      </c>
    </row>
    <row r="153" spans="4:5" x14ac:dyDescent="0.25">
      <c r="D153" s="2">
        <v>5419</v>
      </c>
      <c r="E153" s="3">
        <v>136</v>
      </c>
    </row>
    <row r="154" spans="4:5" x14ac:dyDescent="0.25">
      <c r="D154" s="2">
        <v>5439</v>
      </c>
      <c r="E154" s="3">
        <v>137</v>
      </c>
    </row>
    <row r="155" spans="4:5" x14ac:dyDescent="0.25">
      <c r="D155" s="2">
        <v>5457</v>
      </c>
      <c r="E155" s="3">
        <v>138</v>
      </c>
    </row>
    <row r="156" spans="4:5" x14ac:dyDescent="0.25">
      <c r="D156" s="2">
        <v>5513</v>
      </c>
      <c r="E156" s="3">
        <v>139</v>
      </c>
    </row>
    <row r="157" spans="4:5" x14ac:dyDescent="0.25">
      <c r="D157" s="2">
        <v>5560</v>
      </c>
      <c r="E157" s="3">
        <v>140</v>
      </c>
    </row>
    <row r="158" spans="4:5" x14ac:dyDescent="0.25">
      <c r="D158" s="2">
        <v>5678</v>
      </c>
      <c r="E158" s="3">
        <v>141</v>
      </c>
    </row>
    <row r="159" spans="4:5" x14ac:dyDescent="0.25">
      <c r="D159" s="2">
        <v>5696</v>
      </c>
      <c r="E159" s="3">
        <v>142</v>
      </c>
    </row>
    <row r="160" spans="4:5" x14ac:dyDescent="0.25">
      <c r="D160" s="2">
        <v>5918</v>
      </c>
      <c r="E160" s="3">
        <v>143</v>
      </c>
    </row>
    <row r="161" spans="4:5" x14ac:dyDescent="0.25">
      <c r="D161" s="2">
        <v>6016</v>
      </c>
      <c r="E161" s="3">
        <v>144</v>
      </c>
    </row>
    <row r="162" spans="4:5" x14ac:dyDescent="0.25">
      <c r="D162" s="2">
        <v>6023</v>
      </c>
      <c r="E162" s="3">
        <v>145</v>
      </c>
    </row>
    <row r="163" spans="4:5" x14ac:dyDescent="0.25">
      <c r="D163" s="2">
        <v>6089</v>
      </c>
      <c r="E163" s="3">
        <v>146</v>
      </c>
    </row>
    <row r="164" spans="4:5" x14ac:dyDescent="0.25">
      <c r="D164" s="2">
        <v>6099</v>
      </c>
      <c r="E164" s="3">
        <v>147</v>
      </c>
    </row>
    <row r="165" spans="4:5" x14ac:dyDescent="0.25">
      <c r="D165" s="2">
        <v>6144</v>
      </c>
      <c r="E165" s="3">
        <v>148</v>
      </c>
    </row>
    <row r="166" spans="4:5" x14ac:dyDescent="0.25">
      <c r="D166" s="2">
        <v>6161</v>
      </c>
      <c r="E166" s="3">
        <v>149</v>
      </c>
    </row>
    <row r="167" spans="4:5" x14ac:dyDescent="0.25">
      <c r="D167" s="2">
        <v>6162</v>
      </c>
      <c r="E167" s="3">
        <v>150</v>
      </c>
    </row>
    <row r="168" spans="4:5" x14ac:dyDescent="0.25">
      <c r="D168" s="2">
        <v>6202</v>
      </c>
      <c r="E168" s="3">
        <v>151</v>
      </c>
    </row>
    <row r="169" spans="4:5" x14ac:dyDescent="0.25">
      <c r="D169" s="2">
        <v>6331</v>
      </c>
      <c r="E169" s="3">
        <v>152</v>
      </c>
    </row>
    <row r="170" spans="4:5" x14ac:dyDescent="0.25">
      <c r="D170" s="2">
        <v>6347</v>
      </c>
      <c r="E170" s="3">
        <v>153</v>
      </c>
    </row>
    <row r="171" spans="4:5" x14ac:dyDescent="0.25">
      <c r="D171" s="2">
        <v>6364</v>
      </c>
      <c r="E171" s="3">
        <v>154</v>
      </c>
    </row>
    <row r="172" spans="4:5" x14ac:dyDescent="0.25">
      <c r="D172" s="2">
        <v>6487</v>
      </c>
      <c r="E172" s="3">
        <v>155</v>
      </c>
    </row>
    <row r="173" spans="4:5" x14ac:dyDescent="0.25">
      <c r="D173" s="2">
        <v>6560</v>
      </c>
      <c r="E173" s="3">
        <v>156</v>
      </c>
    </row>
    <row r="174" spans="4:5" x14ac:dyDescent="0.25">
      <c r="D174" s="2">
        <v>6584</v>
      </c>
      <c r="E174" s="3">
        <v>157</v>
      </c>
    </row>
    <row r="175" spans="4:5" x14ac:dyDescent="0.25">
      <c r="D175" s="2">
        <v>6674</v>
      </c>
      <c r="E175" s="3">
        <v>158</v>
      </c>
    </row>
    <row r="176" spans="4:5" x14ac:dyDescent="0.25">
      <c r="D176" s="2">
        <v>6701</v>
      </c>
      <c r="E176" s="3">
        <v>159</v>
      </c>
    </row>
    <row r="177" spans="4:5" x14ac:dyDescent="0.25">
      <c r="D177" s="2">
        <v>6705</v>
      </c>
      <c r="E177" s="3">
        <v>160</v>
      </c>
    </row>
    <row r="178" spans="4:5" x14ac:dyDescent="0.25">
      <c r="D178" s="2">
        <v>6749</v>
      </c>
      <c r="E178" s="3">
        <v>161</v>
      </c>
    </row>
    <row r="179" spans="4:5" x14ac:dyDescent="0.25">
      <c r="D179" s="2">
        <v>6794</v>
      </c>
      <c r="E179" s="3">
        <v>162</v>
      </c>
    </row>
    <row r="180" spans="4:5" x14ac:dyDescent="0.25">
      <c r="D180" s="2">
        <v>6809</v>
      </c>
      <c r="E180" s="3">
        <v>163</v>
      </c>
    </row>
    <row r="181" spans="4:5" x14ac:dyDescent="0.25">
      <c r="D181" s="2">
        <v>6822</v>
      </c>
      <c r="E181" s="3">
        <v>164</v>
      </c>
    </row>
    <row r="182" spans="4:5" x14ac:dyDescent="0.25">
      <c r="D182" s="2">
        <v>6874</v>
      </c>
      <c r="E182" s="3">
        <v>165</v>
      </c>
    </row>
    <row r="183" spans="4:5" x14ac:dyDescent="0.25">
      <c r="D183" s="2">
        <v>6955</v>
      </c>
      <c r="E183" s="3">
        <v>166</v>
      </c>
    </row>
    <row r="184" spans="4:5" x14ac:dyDescent="0.25">
      <c r="D184" s="2">
        <v>6990</v>
      </c>
      <c r="E184" s="3">
        <v>167</v>
      </c>
    </row>
    <row r="185" spans="4:5" x14ac:dyDescent="0.25">
      <c r="D185" s="2">
        <v>7049</v>
      </c>
      <c r="E185" s="3">
        <v>168</v>
      </c>
    </row>
    <row r="186" spans="4:5" x14ac:dyDescent="0.25">
      <c r="D186" s="2">
        <v>7097</v>
      </c>
      <c r="E186" s="3">
        <v>169</v>
      </c>
    </row>
    <row r="187" spans="4:5" x14ac:dyDescent="0.25">
      <c r="D187" s="2">
        <v>7137</v>
      </c>
      <c r="E187" s="3">
        <v>170</v>
      </c>
    </row>
    <row r="188" spans="4:5" x14ac:dyDescent="0.25">
      <c r="D188" s="2">
        <v>7208</v>
      </c>
      <c r="E188" s="3">
        <v>171</v>
      </c>
    </row>
    <row r="189" spans="4:5" x14ac:dyDescent="0.25">
      <c r="D189" s="2">
        <v>7340</v>
      </c>
      <c r="E189" s="3">
        <v>172</v>
      </c>
    </row>
    <row r="190" spans="4:5" x14ac:dyDescent="0.25">
      <c r="D190" s="2">
        <v>7444</v>
      </c>
      <c r="E190" s="3">
        <v>173</v>
      </c>
    </row>
    <row r="191" spans="4:5" x14ac:dyDescent="0.25">
      <c r="D191" s="2">
        <v>7466</v>
      </c>
      <c r="E191" s="3">
        <v>174</v>
      </c>
    </row>
    <row r="192" spans="4:5" x14ac:dyDescent="0.25">
      <c r="D192" s="2">
        <v>7476</v>
      </c>
      <c r="E192" s="3">
        <v>175</v>
      </c>
    </row>
    <row r="193" spans="4:5" x14ac:dyDescent="0.25">
      <c r="D193" s="2">
        <v>7530</v>
      </c>
      <c r="E193" s="3">
        <v>176</v>
      </c>
    </row>
    <row r="194" spans="4:5" x14ac:dyDescent="0.25">
      <c r="D194" s="2">
        <v>7553</v>
      </c>
      <c r="E194" s="3">
        <v>177</v>
      </c>
    </row>
    <row r="195" spans="4:5" x14ac:dyDescent="0.25">
      <c r="D195" s="2">
        <v>7565</v>
      </c>
      <c r="E195" s="3">
        <v>178</v>
      </c>
    </row>
    <row r="196" spans="4:5" x14ac:dyDescent="0.25">
      <c r="D196" s="2">
        <v>7574</v>
      </c>
      <c r="E196" s="3">
        <v>179</v>
      </c>
    </row>
    <row r="197" spans="4:5" x14ac:dyDescent="0.25">
      <c r="D197" s="2">
        <v>7577</v>
      </c>
      <c r="E197" s="3">
        <v>180</v>
      </c>
    </row>
    <row r="198" spans="4:5" x14ac:dyDescent="0.25">
      <c r="D198" s="2">
        <v>7583</v>
      </c>
      <c r="E198" s="3">
        <v>182</v>
      </c>
    </row>
    <row r="199" spans="4:5" x14ac:dyDescent="0.25">
      <c r="D199" s="2">
        <v>7730</v>
      </c>
      <c r="E199" s="3">
        <v>183</v>
      </c>
    </row>
    <row r="200" spans="4:5" x14ac:dyDescent="0.25">
      <c r="D200" s="2">
        <v>7744</v>
      </c>
      <c r="E200" s="3">
        <v>184</v>
      </c>
    </row>
    <row r="201" spans="4:5" x14ac:dyDescent="0.25">
      <c r="D201" s="2">
        <v>7790</v>
      </c>
      <c r="E201" s="3">
        <v>185</v>
      </c>
    </row>
    <row r="202" spans="4:5" x14ac:dyDescent="0.25">
      <c r="D202" s="2">
        <v>7794</v>
      </c>
      <c r="E202" s="3">
        <v>186</v>
      </c>
    </row>
    <row r="203" spans="4:5" x14ac:dyDescent="0.25">
      <c r="D203" s="2">
        <v>7802</v>
      </c>
      <c r="E203" s="3">
        <v>187</v>
      </c>
    </row>
    <row r="204" spans="4:5" x14ac:dyDescent="0.25">
      <c r="D204" s="2">
        <v>7824</v>
      </c>
      <c r="E204" s="3">
        <v>188</v>
      </c>
    </row>
    <row r="205" spans="4:5" x14ac:dyDescent="0.25">
      <c r="D205" s="2">
        <v>7864</v>
      </c>
      <c r="E205" s="3">
        <v>189</v>
      </c>
    </row>
    <row r="206" spans="4:5" x14ac:dyDescent="0.25">
      <c r="D206" s="2">
        <v>7875</v>
      </c>
      <c r="E206" s="3">
        <v>190</v>
      </c>
    </row>
    <row r="207" spans="4:5" x14ac:dyDescent="0.25">
      <c r="D207" s="2">
        <v>7929</v>
      </c>
      <c r="E207" s="3">
        <v>191</v>
      </c>
    </row>
    <row r="208" spans="4:5" x14ac:dyDescent="0.25">
      <c r="D208" s="2">
        <v>7976</v>
      </c>
      <c r="E208" s="3">
        <v>192</v>
      </c>
    </row>
    <row r="209" spans="4:5" x14ac:dyDescent="0.25">
      <c r="D209" s="2">
        <v>7992</v>
      </c>
      <c r="E209" s="3">
        <v>193</v>
      </c>
    </row>
    <row r="210" spans="4:5" x14ac:dyDescent="0.25">
      <c r="D210" s="2">
        <v>8131</v>
      </c>
      <c r="E210" s="3">
        <v>194</v>
      </c>
    </row>
    <row r="211" spans="4:5" x14ac:dyDescent="0.25">
      <c r="D211" s="2">
        <v>8243</v>
      </c>
      <c r="E211" s="3">
        <v>195</v>
      </c>
    </row>
    <row r="212" spans="4:5" x14ac:dyDescent="0.25">
      <c r="D212" s="2">
        <v>8314</v>
      </c>
      <c r="E212" s="3">
        <v>196</v>
      </c>
    </row>
    <row r="213" spans="4:5" x14ac:dyDescent="0.25">
      <c r="D213" s="2">
        <v>8329</v>
      </c>
      <c r="E213" s="3">
        <v>197</v>
      </c>
    </row>
    <row r="214" spans="4:5" x14ac:dyDescent="0.25">
      <c r="D214" s="2">
        <v>8378</v>
      </c>
      <c r="E214" s="3">
        <v>198</v>
      </c>
    </row>
    <row r="215" spans="4:5" x14ac:dyDescent="0.25">
      <c r="D215" s="2">
        <v>8412</v>
      </c>
      <c r="E215" s="3">
        <v>199</v>
      </c>
    </row>
    <row r="216" spans="4:5" x14ac:dyDescent="0.25">
      <c r="D216" s="2">
        <v>8441</v>
      </c>
      <c r="E216" s="3">
        <v>200</v>
      </c>
    </row>
    <row r="217" spans="4:5" x14ac:dyDescent="0.25">
      <c r="D217" s="2">
        <v>8496</v>
      </c>
      <c r="E217" s="3">
        <v>201</v>
      </c>
    </row>
    <row r="218" spans="4:5" x14ac:dyDescent="0.25">
      <c r="D218" s="2">
        <v>8515</v>
      </c>
      <c r="E218" s="3">
        <v>202</v>
      </c>
    </row>
    <row r="219" spans="4:5" x14ac:dyDescent="0.25">
      <c r="D219" s="2">
        <v>8560</v>
      </c>
      <c r="E219" s="3">
        <v>203</v>
      </c>
    </row>
    <row r="220" spans="4:5" x14ac:dyDescent="0.25">
      <c r="D220" s="2">
        <v>8574</v>
      </c>
      <c r="E220" s="3">
        <v>204</v>
      </c>
    </row>
    <row r="221" spans="4:5" x14ac:dyDescent="0.25">
      <c r="D221" s="2">
        <v>8580</v>
      </c>
      <c r="E221" s="3">
        <v>205</v>
      </c>
    </row>
    <row r="222" spans="4:5" x14ac:dyDescent="0.25">
      <c r="D222" s="2">
        <v>8623</v>
      </c>
      <c r="E222" s="3">
        <v>206</v>
      </c>
    </row>
    <row r="223" spans="4:5" x14ac:dyDescent="0.25">
      <c r="D223" s="2">
        <v>8681</v>
      </c>
      <c r="E223" s="3">
        <v>207</v>
      </c>
    </row>
    <row r="224" spans="4:5" x14ac:dyDescent="0.25">
      <c r="D224" s="2">
        <v>8738</v>
      </c>
      <c r="E224" s="3">
        <v>208</v>
      </c>
    </row>
    <row r="225" spans="4:5" x14ac:dyDescent="0.25">
      <c r="D225" s="2">
        <v>8773</v>
      </c>
      <c r="E225" s="3">
        <v>209</v>
      </c>
    </row>
    <row r="226" spans="4:5" x14ac:dyDescent="0.25">
      <c r="D226" s="2">
        <v>8843</v>
      </c>
      <c r="E226" s="3">
        <v>210</v>
      </c>
    </row>
    <row r="227" spans="4:5" x14ac:dyDescent="0.25">
      <c r="D227" s="2">
        <v>8905</v>
      </c>
      <c r="E227" s="3">
        <v>211</v>
      </c>
    </row>
    <row r="228" spans="4:5" x14ac:dyDescent="0.25">
      <c r="D228" s="2">
        <v>8918</v>
      </c>
      <c r="E228" s="3">
        <v>212</v>
      </c>
    </row>
    <row r="229" spans="4:5" x14ac:dyDescent="0.25">
      <c r="D229" s="2">
        <v>8927</v>
      </c>
      <c r="E229" s="3">
        <v>213</v>
      </c>
    </row>
    <row r="230" spans="4:5" x14ac:dyDescent="0.25">
      <c r="D230" s="2">
        <v>8977</v>
      </c>
      <c r="E230" s="3">
        <v>214</v>
      </c>
    </row>
    <row r="231" spans="4:5" x14ac:dyDescent="0.25">
      <c r="D231" s="2">
        <v>9011</v>
      </c>
      <c r="E231" s="3">
        <v>215</v>
      </c>
    </row>
    <row r="232" spans="4:5" x14ac:dyDescent="0.25">
      <c r="D232" s="2">
        <v>9130</v>
      </c>
      <c r="E232" s="3">
        <v>216</v>
      </c>
    </row>
    <row r="233" spans="4:5" x14ac:dyDescent="0.25">
      <c r="D233" s="2">
        <v>9149</v>
      </c>
      <c r="E233" s="3">
        <v>217</v>
      </c>
    </row>
    <row r="234" spans="4:5" x14ac:dyDescent="0.25">
      <c r="D234" s="2">
        <v>9164</v>
      </c>
      <c r="E234" s="3">
        <v>218</v>
      </c>
    </row>
    <row r="235" spans="4:5" x14ac:dyDescent="0.25">
      <c r="D235" s="2">
        <v>9273</v>
      </c>
      <c r="E235" s="3">
        <v>219</v>
      </c>
    </row>
    <row r="236" spans="4:5" x14ac:dyDescent="0.25">
      <c r="D236" s="2">
        <v>9281</v>
      </c>
      <c r="E236" s="3">
        <v>220</v>
      </c>
    </row>
    <row r="237" spans="4:5" x14ac:dyDescent="0.25">
      <c r="D237" s="2">
        <v>9331</v>
      </c>
      <c r="E237" s="3">
        <v>221</v>
      </c>
    </row>
    <row r="238" spans="4:5" x14ac:dyDescent="0.25">
      <c r="D238" s="2">
        <v>9336</v>
      </c>
      <c r="E238" s="3">
        <v>222</v>
      </c>
    </row>
    <row r="239" spans="4:5" x14ac:dyDescent="0.25">
      <c r="D239" s="2">
        <v>9437</v>
      </c>
      <c r="E239" s="3">
        <v>223</v>
      </c>
    </row>
    <row r="240" spans="4:5" x14ac:dyDescent="0.25">
      <c r="D240" s="2">
        <v>9552</v>
      </c>
      <c r="E240" s="3">
        <v>224</v>
      </c>
    </row>
    <row r="241" spans="4:5" x14ac:dyDescent="0.25">
      <c r="D241" s="2">
        <v>9559</v>
      </c>
      <c r="E241" s="3">
        <v>225</v>
      </c>
    </row>
    <row r="242" spans="4:5" x14ac:dyDescent="0.25">
      <c r="D242" s="2">
        <v>9592</v>
      </c>
      <c r="E242" s="3">
        <v>226</v>
      </c>
    </row>
    <row r="243" spans="4:5" x14ac:dyDescent="0.25">
      <c r="D243" s="2">
        <v>9634</v>
      </c>
      <c r="E243" s="3">
        <v>227</v>
      </c>
    </row>
    <row r="244" spans="4:5" x14ac:dyDescent="0.25">
      <c r="D244" s="2">
        <v>9662</v>
      </c>
      <c r="E244" s="3">
        <v>228</v>
      </c>
    </row>
    <row r="245" spans="4:5" x14ac:dyDescent="0.25">
      <c r="D245" s="2">
        <v>9684</v>
      </c>
      <c r="E245" s="3">
        <v>229</v>
      </c>
    </row>
    <row r="246" spans="4:5" x14ac:dyDescent="0.25">
      <c r="D246" s="2">
        <v>9713</v>
      </c>
      <c r="E246" s="3">
        <v>230</v>
      </c>
    </row>
    <row r="247" spans="4:5" x14ac:dyDescent="0.25">
      <c r="D247" s="2">
        <v>9747</v>
      </c>
      <c r="E247" s="3">
        <v>231</v>
      </c>
    </row>
    <row r="248" spans="4:5" x14ac:dyDescent="0.25">
      <c r="D248" s="2">
        <v>9755</v>
      </c>
      <c r="E248" s="3">
        <v>233</v>
      </c>
    </row>
    <row r="249" spans="4:5" x14ac:dyDescent="0.25">
      <c r="D249" s="2">
        <v>9816</v>
      </c>
      <c r="E249" s="3">
        <v>234</v>
      </c>
    </row>
    <row r="250" spans="4:5" x14ac:dyDescent="0.25">
      <c r="D250" s="2">
        <v>9825</v>
      </c>
      <c r="E250" s="3">
        <v>235</v>
      </c>
    </row>
    <row r="251" spans="4:5" x14ac:dyDescent="0.25">
      <c r="D251" s="2">
        <v>9912</v>
      </c>
      <c r="E251" s="3">
        <v>236</v>
      </c>
    </row>
    <row r="252" spans="4:5" x14ac:dyDescent="0.25">
      <c r="D252" s="2">
        <v>9997</v>
      </c>
      <c r="E252" s="3">
        <v>237</v>
      </c>
    </row>
    <row r="253" spans="4:5" x14ac:dyDescent="0.25">
      <c r="D253" s="2">
        <v>10021</v>
      </c>
      <c r="E253" s="3">
        <v>238</v>
      </c>
    </row>
    <row r="254" spans="4:5" x14ac:dyDescent="0.25">
      <c r="D254" s="2">
        <v>10077</v>
      </c>
      <c r="E254" s="3">
        <v>239</v>
      </c>
    </row>
    <row r="255" spans="4:5" x14ac:dyDescent="0.25">
      <c r="D255" s="2">
        <v>10085</v>
      </c>
      <c r="E255" s="3">
        <v>240</v>
      </c>
    </row>
    <row r="256" spans="4:5" x14ac:dyDescent="0.25">
      <c r="D256" s="2">
        <v>10099</v>
      </c>
      <c r="E256" s="3">
        <v>241</v>
      </c>
    </row>
    <row r="257" spans="4:5" x14ac:dyDescent="0.25">
      <c r="D257" s="2">
        <v>10104</v>
      </c>
      <c r="E257" s="3">
        <v>242</v>
      </c>
    </row>
    <row r="258" spans="4:5" x14ac:dyDescent="0.25">
      <c r="D258" s="2">
        <v>10110</v>
      </c>
      <c r="E258" s="3">
        <v>243</v>
      </c>
    </row>
    <row r="259" spans="4:5" x14ac:dyDescent="0.25">
      <c r="D259" s="2">
        <v>10121</v>
      </c>
      <c r="E259" s="3">
        <v>244</v>
      </c>
    </row>
    <row r="260" spans="4:5" x14ac:dyDescent="0.25">
      <c r="D260" s="2">
        <v>10151</v>
      </c>
      <c r="E260" s="3">
        <v>245</v>
      </c>
    </row>
    <row r="261" spans="4:5" x14ac:dyDescent="0.25">
      <c r="D261" s="2">
        <v>10157</v>
      </c>
      <c r="E261" s="3">
        <v>246</v>
      </c>
    </row>
    <row r="262" spans="4:5" x14ac:dyDescent="0.25">
      <c r="D262" s="2">
        <v>10203</v>
      </c>
      <c r="E262" s="3">
        <v>247</v>
      </c>
    </row>
    <row r="263" spans="4:5" x14ac:dyDescent="0.25">
      <c r="D263" s="2">
        <v>10348</v>
      </c>
      <c r="E263" s="3">
        <v>248</v>
      </c>
    </row>
    <row r="264" spans="4:5" x14ac:dyDescent="0.25">
      <c r="D264" s="2">
        <v>10354</v>
      </c>
      <c r="E264" s="3">
        <v>249</v>
      </c>
    </row>
    <row r="265" spans="4:5" x14ac:dyDescent="0.25">
      <c r="D265" s="2">
        <v>10355</v>
      </c>
      <c r="E265" s="3">
        <v>250</v>
      </c>
    </row>
    <row r="266" spans="4:5" x14ac:dyDescent="0.25">
      <c r="D266" s="2">
        <v>10392</v>
      </c>
      <c r="E266" s="3">
        <v>251</v>
      </c>
    </row>
    <row r="267" spans="4:5" x14ac:dyDescent="0.25">
      <c r="D267" s="2">
        <v>10395</v>
      </c>
      <c r="E267" s="3">
        <v>252</v>
      </c>
    </row>
    <row r="268" spans="4:5" x14ac:dyDescent="0.25">
      <c r="D268" s="2">
        <v>10425</v>
      </c>
      <c r="E268" s="3">
        <v>253</v>
      </c>
    </row>
    <row r="269" spans="4:5" x14ac:dyDescent="0.25">
      <c r="D269" s="2">
        <v>10427</v>
      </c>
      <c r="E269" s="3">
        <v>254</v>
      </c>
    </row>
    <row r="270" spans="4:5" x14ac:dyDescent="0.25">
      <c r="D270" s="2">
        <v>10488</v>
      </c>
      <c r="E270" s="3">
        <v>255</v>
      </c>
    </row>
    <row r="271" spans="4:5" x14ac:dyDescent="0.25">
      <c r="D271" s="2">
        <v>10571</v>
      </c>
      <c r="E271" s="3">
        <v>256</v>
      </c>
    </row>
    <row r="272" spans="4:5" x14ac:dyDescent="0.25">
      <c r="D272" s="2">
        <v>10649</v>
      </c>
      <c r="E272" s="3">
        <v>257</v>
      </c>
    </row>
    <row r="273" spans="4:5" x14ac:dyDescent="0.25">
      <c r="D273" s="2">
        <v>10688</v>
      </c>
      <c r="E273" s="3">
        <v>258</v>
      </c>
    </row>
    <row r="274" spans="4:5" x14ac:dyDescent="0.25">
      <c r="D274" s="2">
        <v>10820</v>
      </c>
      <c r="E274" s="3">
        <v>259</v>
      </c>
    </row>
    <row r="275" spans="4:5" x14ac:dyDescent="0.25">
      <c r="D275" s="2">
        <v>10821</v>
      </c>
      <c r="E275" s="3">
        <v>260</v>
      </c>
    </row>
    <row r="276" spans="4:5" x14ac:dyDescent="0.25">
      <c r="D276" s="2">
        <v>10833</v>
      </c>
      <c r="E276" s="3">
        <v>261</v>
      </c>
    </row>
    <row r="277" spans="4:5" x14ac:dyDescent="0.25">
      <c r="D277" s="2">
        <v>10859</v>
      </c>
      <c r="E277" s="3">
        <v>262</v>
      </c>
    </row>
    <row r="278" spans="4:5" x14ac:dyDescent="0.25">
      <c r="D278" s="2">
        <v>10889</v>
      </c>
      <c r="E278" s="3">
        <v>263</v>
      </c>
    </row>
    <row r="279" spans="4:5" x14ac:dyDescent="0.25">
      <c r="D279" s="2">
        <v>10931</v>
      </c>
      <c r="E279" s="3">
        <v>264</v>
      </c>
    </row>
    <row r="280" spans="4:5" x14ac:dyDescent="0.25">
      <c r="D280" s="2">
        <v>10934</v>
      </c>
      <c r="E280" s="3">
        <v>265</v>
      </c>
    </row>
    <row r="281" spans="4:5" x14ac:dyDescent="0.25">
      <c r="D281" s="2">
        <v>10936</v>
      </c>
      <c r="E281" s="3">
        <v>266</v>
      </c>
    </row>
    <row r="282" spans="4:5" x14ac:dyDescent="0.25">
      <c r="D282" s="2">
        <v>10950</v>
      </c>
      <c r="E282" s="3">
        <v>267</v>
      </c>
    </row>
    <row r="283" spans="4:5" x14ac:dyDescent="0.25">
      <c r="D283" s="2">
        <v>11073</v>
      </c>
      <c r="E283" s="3">
        <v>268</v>
      </c>
    </row>
    <row r="284" spans="4:5" x14ac:dyDescent="0.25">
      <c r="D284" s="2">
        <v>11090</v>
      </c>
      <c r="E284" s="3">
        <v>269</v>
      </c>
    </row>
    <row r="285" spans="4:5" x14ac:dyDescent="0.25">
      <c r="D285" s="2">
        <v>11147</v>
      </c>
      <c r="E285" s="3">
        <v>270</v>
      </c>
    </row>
    <row r="286" spans="4:5" x14ac:dyDescent="0.25">
      <c r="D286" s="2">
        <v>11181</v>
      </c>
      <c r="E286" s="3">
        <v>271</v>
      </c>
    </row>
    <row r="287" spans="4:5" x14ac:dyDescent="0.25">
      <c r="D287" s="2">
        <v>11187</v>
      </c>
      <c r="E287" s="3">
        <v>272</v>
      </c>
    </row>
    <row r="288" spans="4:5" x14ac:dyDescent="0.25">
      <c r="D288" s="2">
        <v>11250</v>
      </c>
      <c r="E288" s="3">
        <v>273</v>
      </c>
    </row>
    <row r="289" spans="4:5" x14ac:dyDescent="0.25">
      <c r="D289" s="2">
        <v>11253</v>
      </c>
      <c r="E289" s="3">
        <v>274</v>
      </c>
    </row>
    <row r="290" spans="4:5" x14ac:dyDescent="0.25">
      <c r="D290" s="2">
        <v>11286</v>
      </c>
      <c r="E290" s="3">
        <v>275</v>
      </c>
    </row>
    <row r="291" spans="4:5" x14ac:dyDescent="0.25">
      <c r="D291" s="2">
        <v>11292</v>
      </c>
      <c r="E291" s="3">
        <v>276</v>
      </c>
    </row>
    <row r="292" spans="4:5" x14ac:dyDescent="0.25">
      <c r="D292" s="2">
        <v>11319</v>
      </c>
      <c r="E292" s="3">
        <v>277</v>
      </c>
    </row>
    <row r="293" spans="4:5" x14ac:dyDescent="0.25">
      <c r="D293" s="2">
        <v>11368</v>
      </c>
      <c r="E293" s="3">
        <v>278</v>
      </c>
    </row>
    <row r="294" spans="4:5" x14ac:dyDescent="0.25">
      <c r="D294" s="2">
        <v>11389</v>
      </c>
      <c r="E294" s="3">
        <v>279</v>
      </c>
    </row>
    <row r="295" spans="4:5" x14ac:dyDescent="0.25">
      <c r="D295" s="2">
        <v>11471</v>
      </c>
      <c r="E295" s="3">
        <v>280</v>
      </c>
    </row>
    <row r="296" spans="4:5" x14ac:dyDescent="0.25">
      <c r="D296" s="2">
        <v>11820</v>
      </c>
      <c r="E296" s="3">
        <v>281</v>
      </c>
    </row>
    <row r="297" spans="4:5" x14ac:dyDescent="0.25">
      <c r="D297" s="2">
        <v>11834</v>
      </c>
      <c r="E297" s="3">
        <v>282</v>
      </c>
    </row>
    <row r="298" spans="4:5" x14ac:dyDescent="0.25">
      <c r="D298" s="2">
        <v>11842</v>
      </c>
      <c r="E298" s="3">
        <v>283</v>
      </c>
    </row>
    <row r="299" spans="4:5" x14ac:dyDescent="0.25">
      <c r="D299" s="2">
        <v>11892</v>
      </c>
      <c r="E299" s="3">
        <v>284</v>
      </c>
    </row>
    <row r="300" spans="4:5" x14ac:dyDescent="0.25">
      <c r="D300" s="2">
        <v>11953</v>
      </c>
      <c r="E300" s="3">
        <v>285</v>
      </c>
    </row>
    <row r="301" spans="4:5" x14ac:dyDescent="0.25">
      <c r="D301" s="2">
        <v>11980</v>
      </c>
      <c r="E301" s="3">
        <v>286</v>
      </c>
    </row>
    <row r="302" spans="4:5" x14ac:dyDescent="0.25">
      <c r="D302" s="2">
        <v>12047</v>
      </c>
      <c r="E302" s="3">
        <v>287</v>
      </c>
    </row>
    <row r="303" spans="4:5" x14ac:dyDescent="0.25">
      <c r="D303" s="2">
        <v>12053</v>
      </c>
      <c r="E303" s="3">
        <v>288</v>
      </c>
    </row>
    <row r="304" spans="4:5" x14ac:dyDescent="0.25">
      <c r="D304" s="2">
        <v>12062</v>
      </c>
      <c r="E304" s="3">
        <v>289</v>
      </c>
    </row>
    <row r="305" spans="4:5" x14ac:dyDescent="0.25">
      <c r="D305" s="2">
        <v>12103</v>
      </c>
      <c r="E305" s="3">
        <v>290</v>
      </c>
    </row>
    <row r="306" spans="4:5" x14ac:dyDescent="0.25">
      <c r="D306" s="2">
        <v>12164</v>
      </c>
      <c r="E306" s="3">
        <v>291</v>
      </c>
    </row>
    <row r="307" spans="4:5" x14ac:dyDescent="0.25">
      <c r="D307" s="2">
        <v>12254</v>
      </c>
      <c r="E307" s="3">
        <v>292</v>
      </c>
    </row>
    <row r="308" spans="4:5" x14ac:dyDescent="0.25">
      <c r="D308" s="2">
        <v>12303</v>
      </c>
      <c r="E308" s="3">
        <v>293</v>
      </c>
    </row>
    <row r="309" spans="4:5" x14ac:dyDescent="0.25">
      <c r="D309" s="2">
        <v>12364</v>
      </c>
      <c r="E309" s="3">
        <v>294</v>
      </c>
    </row>
    <row r="310" spans="4:5" x14ac:dyDescent="0.25">
      <c r="D310" s="2">
        <v>12432</v>
      </c>
      <c r="E310" s="3">
        <v>295</v>
      </c>
    </row>
    <row r="311" spans="4:5" x14ac:dyDescent="0.25">
      <c r="D311" s="2">
        <v>12474</v>
      </c>
      <c r="E311" s="3">
        <v>296</v>
      </c>
    </row>
    <row r="312" spans="4:5" x14ac:dyDescent="0.25">
      <c r="D312" s="2">
        <v>12492</v>
      </c>
      <c r="E312" s="3">
        <v>297</v>
      </c>
    </row>
    <row r="313" spans="4:5" x14ac:dyDescent="0.25">
      <c r="D313" s="2">
        <v>12498</v>
      </c>
      <c r="E313" s="3">
        <v>298</v>
      </c>
    </row>
    <row r="314" spans="4:5" x14ac:dyDescent="0.25">
      <c r="D314" s="2">
        <v>12503</v>
      </c>
      <c r="E314" s="3">
        <v>299</v>
      </c>
    </row>
    <row r="315" spans="4:5" x14ac:dyDescent="0.25">
      <c r="D315" s="2">
        <v>12615</v>
      </c>
      <c r="E315" s="3">
        <v>300</v>
      </c>
    </row>
    <row r="316" spans="4:5" x14ac:dyDescent="0.25">
      <c r="D316" s="2">
        <v>12642</v>
      </c>
      <c r="E316" s="3">
        <v>301</v>
      </c>
    </row>
    <row r="317" spans="4:5" x14ac:dyDescent="0.25">
      <c r="D317" s="2">
        <v>12684</v>
      </c>
      <c r="E317" s="3">
        <v>302</v>
      </c>
    </row>
    <row r="318" spans="4:5" x14ac:dyDescent="0.25">
      <c r="D318" s="2">
        <v>12687</v>
      </c>
      <c r="E318" s="3">
        <v>303</v>
      </c>
    </row>
    <row r="319" spans="4:5" x14ac:dyDescent="0.25">
      <c r="D319" s="2">
        <v>12727</v>
      </c>
      <c r="E319" s="3">
        <v>304</v>
      </c>
    </row>
    <row r="320" spans="4:5" x14ac:dyDescent="0.25">
      <c r="D320" s="2">
        <v>12749</v>
      </c>
      <c r="E320" s="3">
        <v>305</v>
      </c>
    </row>
    <row r="321" spans="4:5" x14ac:dyDescent="0.25">
      <c r="D321" s="2">
        <v>12780</v>
      </c>
      <c r="E321" s="3">
        <v>306</v>
      </c>
    </row>
    <row r="322" spans="4:5" x14ac:dyDescent="0.25">
      <c r="D322" s="2">
        <v>12797</v>
      </c>
      <c r="E322" s="3">
        <v>307</v>
      </c>
    </row>
    <row r="323" spans="4:5" x14ac:dyDescent="0.25">
      <c r="D323" s="2">
        <v>12818</v>
      </c>
      <c r="E323" s="3">
        <v>308</v>
      </c>
    </row>
    <row r="324" spans="4:5" x14ac:dyDescent="0.25">
      <c r="D324" s="2">
        <v>12931</v>
      </c>
      <c r="E324" s="3">
        <v>309</v>
      </c>
    </row>
    <row r="325" spans="4:5" x14ac:dyDescent="0.25">
      <c r="D325" s="2">
        <v>12987</v>
      </c>
      <c r="E325" s="3">
        <v>310</v>
      </c>
    </row>
    <row r="326" spans="4:5" x14ac:dyDescent="0.25">
      <c r="D326" s="2">
        <v>13036</v>
      </c>
      <c r="E326" s="3">
        <v>311</v>
      </c>
    </row>
    <row r="327" spans="4:5" x14ac:dyDescent="0.25">
      <c r="D327" s="2">
        <v>13187</v>
      </c>
      <c r="E327" s="3">
        <v>312</v>
      </c>
    </row>
    <row r="328" spans="4:5" x14ac:dyDescent="0.25">
      <c r="D328" s="2">
        <v>13223</v>
      </c>
      <c r="E328" s="3">
        <v>313</v>
      </c>
    </row>
    <row r="329" spans="4:5" x14ac:dyDescent="0.25">
      <c r="D329" s="2">
        <v>13264</v>
      </c>
      <c r="E329" s="3">
        <v>314</v>
      </c>
    </row>
    <row r="330" spans="4:5" x14ac:dyDescent="0.25">
      <c r="D330" s="2">
        <v>13271</v>
      </c>
      <c r="E330" s="3">
        <v>315</v>
      </c>
    </row>
    <row r="331" spans="4:5" x14ac:dyDescent="0.25">
      <c r="D331" s="2">
        <v>13289</v>
      </c>
      <c r="E331" s="3">
        <v>316</v>
      </c>
    </row>
    <row r="332" spans="4:5" x14ac:dyDescent="0.25">
      <c r="D332" s="2">
        <v>13340</v>
      </c>
      <c r="E332" s="3">
        <v>317</v>
      </c>
    </row>
    <row r="333" spans="4:5" x14ac:dyDescent="0.25">
      <c r="D333" s="2">
        <v>13341</v>
      </c>
      <c r="E333" s="3">
        <v>318</v>
      </c>
    </row>
    <row r="334" spans="4:5" x14ac:dyDescent="0.25">
      <c r="D334" s="2">
        <v>13449</v>
      </c>
      <c r="E334" s="3">
        <v>319</v>
      </c>
    </row>
    <row r="335" spans="4:5" x14ac:dyDescent="0.25">
      <c r="D335" s="2">
        <v>13493</v>
      </c>
      <c r="E335" s="3">
        <v>320</v>
      </c>
    </row>
    <row r="336" spans="4:5" x14ac:dyDescent="0.25">
      <c r="D336" s="2">
        <v>13526</v>
      </c>
      <c r="E336" s="3">
        <v>321</v>
      </c>
    </row>
    <row r="337" spans="4:5" x14ac:dyDescent="0.25">
      <c r="D337" s="2">
        <v>13585</v>
      </c>
      <c r="E337" s="3">
        <v>322</v>
      </c>
    </row>
    <row r="338" spans="4:5" x14ac:dyDescent="0.25">
      <c r="D338" s="2">
        <v>13590</v>
      </c>
      <c r="E338" s="3">
        <v>323</v>
      </c>
    </row>
    <row r="339" spans="4:5" x14ac:dyDescent="0.25">
      <c r="D339" s="2">
        <v>13721</v>
      </c>
      <c r="E339" s="3">
        <v>324</v>
      </c>
    </row>
    <row r="340" spans="4:5" x14ac:dyDescent="0.25">
      <c r="D340" s="2">
        <v>13831</v>
      </c>
      <c r="E340" s="3">
        <v>325</v>
      </c>
    </row>
    <row r="341" spans="4:5" x14ac:dyDescent="0.25">
      <c r="D341" s="2">
        <v>13896</v>
      </c>
      <c r="E341" s="3">
        <v>326</v>
      </c>
    </row>
    <row r="342" spans="4:5" x14ac:dyDescent="0.25">
      <c r="D342" s="2">
        <v>14024</v>
      </c>
      <c r="E342" s="3">
        <v>327</v>
      </c>
    </row>
    <row r="343" spans="4:5" x14ac:dyDescent="0.25">
      <c r="D343" s="2">
        <v>14081</v>
      </c>
      <c r="E343" s="3">
        <v>328</v>
      </c>
    </row>
    <row r="344" spans="4:5" x14ac:dyDescent="0.25">
      <c r="D344" s="2">
        <v>14135</v>
      </c>
      <c r="E344" s="3">
        <v>329</v>
      </c>
    </row>
    <row r="345" spans="4:5" x14ac:dyDescent="0.25">
      <c r="D345" s="2">
        <v>14168</v>
      </c>
      <c r="E345" s="3">
        <v>330</v>
      </c>
    </row>
    <row r="346" spans="4:5" x14ac:dyDescent="0.25">
      <c r="D346" s="2">
        <v>14299</v>
      </c>
      <c r="E346" s="3">
        <v>331</v>
      </c>
    </row>
    <row r="347" spans="4:5" x14ac:dyDescent="0.25">
      <c r="D347" s="2">
        <v>14386</v>
      </c>
      <c r="E347" s="3">
        <v>332</v>
      </c>
    </row>
    <row r="348" spans="4:5" x14ac:dyDescent="0.25">
      <c r="D348" s="2">
        <v>14391</v>
      </c>
      <c r="E348" s="3">
        <v>333</v>
      </c>
    </row>
    <row r="349" spans="4:5" x14ac:dyDescent="0.25">
      <c r="D349" s="2">
        <v>14418</v>
      </c>
      <c r="E349" s="3">
        <v>334</v>
      </c>
    </row>
    <row r="350" spans="4:5" x14ac:dyDescent="0.25">
      <c r="D350" s="2">
        <v>14507</v>
      </c>
      <c r="E350" s="3">
        <v>335</v>
      </c>
    </row>
    <row r="351" spans="4:5" x14ac:dyDescent="0.25">
      <c r="D351" s="2">
        <v>14543</v>
      </c>
      <c r="E351" s="3">
        <v>336</v>
      </c>
    </row>
    <row r="352" spans="4:5" x14ac:dyDescent="0.25">
      <c r="D352" s="2">
        <v>14553</v>
      </c>
      <c r="E352" s="3">
        <v>337</v>
      </c>
    </row>
    <row r="353" spans="4:5" x14ac:dyDescent="0.25">
      <c r="D353" s="2">
        <v>14574</v>
      </c>
      <c r="E353" s="3">
        <v>338</v>
      </c>
    </row>
    <row r="354" spans="4:5" x14ac:dyDescent="0.25">
      <c r="D354" s="2">
        <v>14621</v>
      </c>
      <c r="E354" s="3">
        <v>339</v>
      </c>
    </row>
    <row r="355" spans="4:5" x14ac:dyDescent="0.25">
      <c r="D355" s="2">
        <v>14654</v>
      </c>
      <c r="E355" s="3">
        <v>340</v>
      </c>
    </row>
    <row r="356" spans="4:5" x14ac:dyDescent="0.25">
      <c r="D356" s="2">
        <v>14667</v>
      </c>
      <c r="E356" s="3">
        <v>341</v>
      </c>
    </row>
    <row r="357" spans="4:5" x14ac:dyDescent="0.25">
      <c r="D357" s="2">
        <v>14728</v>
      </c>
      <c r="E357" s="3">
        <v>342</v>
      </c>
    </row>
    <row r="358" spans="4:5" x14ac:dyDescent="0.25">
      <c r="D358" s="2">
        <v>14819</v>
      </c>
      <c r="E358" s="3">
        <v>343</v>
      </c>
    </row>
    <row r="359" spans="4:5" x14ac:dyDescent="0.25">
      <c r="D359" s="2">
        <v>14909</v>
      </c>
      <c r="E359" s="3">
        <v>344</v>
      </c>
    </row>
    <row r="360" spans="4:5" x14ac:dyDescent="0.25">
      <c r="D360" s="2">
        <v>14920</v>
      </c>
      <c r="E360" s="3">
        <v>345</v>
      </c>
    </row>
    <row r="361" spans="4:5" x14ac:dyDescent="0.25">
      <c r="D361" s="2">
        <v>14950</v>
      </c>
      <c r="E361" s="3">
        <v>346</v>
      </c>
    </row>
    <row r="362" spans="4:5" x14ac:dyDescent="0.25">
      <c r="D362" s="2">
        <v>14965</v>
      </c>
      <c r="E362" s="3">
        <v>347</v>
      </c>
    </row>
    <row r="363" spans="4:5" x14ac:dyDescent="0.25">
      <c r="D363" s="2">
        <v>14980</v>
      </c>
      <c r="E363" s="3">
        <v>349</v>
      </c>
    </row>
    <row r="364" spans="4:5" x14ac:dyDescent="0.25">
      <c r="D364" s="2">
        <v>15011</v>
      </c>
      <c r="E364" s="3">
        <v>350</v>
      </c>
    </row>
    <row r="365" spans="4:5" x14ac:dyDescent="0.25">
      <c r="D365" s="2">
        <v>15037</v>
      </c>
      <c r="E365" s="3">
        <v>351</v>
      </c>
    </row>
    <row r="366" spans="4:5" x14ac:dyDescent="0.25">
      <c r="D366" s="2">
        <v>15072</v>
      </c>
      <c r="E366" s="3">
        <v>352</v>
      </c>
    </row>
    <row r="367" spans="4:5" x14ac:dyDescent="0.25">
      <c r="D367" s="2">
        <v>15087</v>
      </c>
      <c r="E367" s="3">
        <v>353</v>
      </c>
    </row>
    <row r="368" spans="4:5" x14ac:dyDescent="0.25">
      <c r="D368" s="2">
        <v>15097</v>
      </c>
      <c r="E368" s="3">
        <v>354</v>
      </c>
    </row>
    <row r="369" spans="4:5" x14ac:dyDescent="0.25">
      <c r="D369" s="2">
        <v>15135</v>
      </c>
      <c r="E369" s="3">
        <v>355</v>
      </c>
    </row>
    <row r="370" spans="4:5" x14ac:dyDescent="0.25">
      <c r="D370" s="2">
        <v>15146</v>
      </c>
      <c r="E370" s="3">
        <v>356</v>
      </c>
    </row>
    <row r="371" spans="4:5" x14ac:dyDescent="0.25">
      <c r="D371" s="2">
        <v>15195</v>
      </c>
      <c r="E371" s="3">
        <v>357</v>
      </c>
    </row>
    <row r="372" spans="4:5" x14ac:dyDescent="0.25">
      <c r="D372" s="2">
        <v>15323</v>
      </c>
      <c r="E372" s="3">
        <v>358</v>
      </c>
    </row>
    <row r="373" spans="4:5" x14ac:dyDescent="0.25">
      <c r="D373" s="2">
        <v>15328</v>
      </c>
      <c r="E373" s="3">
        <v>359</v>
      </c>
    </row>
    <row r="374" spans="4:5" x14ac:dyDescent="0.25">
      <c r="D374" s="2">
        <v>15343</v>
      </c>
      <c r="E374" s="3">
        <v>360</v>
      </c>
    </row>
    <row r="375" spans="4:5" x14ac:dyDescent="0.25">
      <c r="D375" s="2">
        <v>15376</v>
      </c>
      <c r="E375" s="3">
        <v>361</v>
      </c>
    </row>
    <row r="376" spans="4:5" x14ac:dyDescent="0.25">
      <c r="D376" s="2">
        <v>15392</v>
      </c>
      <c r="E376" s="3">
        <v>362</v>
      </c>
    </row>
    <row r="377" spans="4:5" x14ac:dyDescent="0.25">
      <c r="D377" s="2">
        <v>15496</v>
      </c>
      <c r="E377" s="3">
        <v>363</v>
      </c>
    </row>
    <row r="378" spans="4:5" x14ac:dyDescent="0.25">
      <c r="D378" s="2">
        <v>15506</v>
      </c>
      <c r="E378" s="3">
        <v>364</v>
      </c>
    </row>
    <row r="379" spans="4:5" x14ac:dyDescent="0.25">
      <c r="D379" s="2">
        <v>15556</v>
      </c>
      <c r="E379" s="3">
        <v>365</v>
      </c>
    </row>
    <row r="380" spans="4:5" x14ac:dyDescent="0.25">
      <c r="D380" s="2">
        <v>15566</v>
      </c>
      <c r="E380" s="3">
        <v>366</v>
      </c>
    </row>
    <row r="381" spans="4:5" x14ac:dyDescent="0.25">
      <c r="D381" s="2">
        <v>15577</v>
      </c>
      <c r="E381" s="3">
        <v>367</v>
      </c>
    </row>
    <row r="382" spans="4:5" x14ac:dyDescent="0.25">
      <c r="D382" s="2">
        <v>15583</v>
      </c>
      <c r="E382" s="3">
        <v>368</v>
      </c>
    </row>
    <row r="383" spans="4:5" x14ac:dyDescent="0.25">
      <c r="D383" s="2">
        <v>15601</v>
      </c>
      <c r="E383" s="3">
        <v>369</v>
      </c>
    </row>
    <row r="384" spans="4:5" x14ac:dyDescent="0.25">
      <c r="D384" s="2">
        <v>15688</v>
      </c>
      <c r="E384" s="3">
        <v>370</v>
      </c>
    </row>
    <row r="385" spans="4:5" x14ac:dyDescent="0.25">
      <c r="D385" s="2">
        <v>15778</v>
      </c>
      <c r="E385" s="3">
        <v>371</v>
      </c>
    </row>
    <row r="386" spans="4:5" x14ac:dyDescent="0.25">
      <c r="D386" s="2">
        <v>15861</v>
      </c>
      <c r="E386" s="3">
        <v>372</v>
      </c>
    </row>
    <row r="387" spans="4:5" x14ac:dyDescent="0.25">
      <c r="D387" s="2">
        <v>15876</v>
      </c>
      <c r="E387" s="3">
        <v>373</v>
      </c>
    </row>
    <row r="388" spans="4:5" x14ac:dyDescent="0.25">
      <c r="D388" s="2">
        <v>16028</v>
      </c>
      <c r="E388" s="3">
        <v>374</v>
      </c>
    </row>
    <row r="389" spans="4:5" x14ac:dyDescent="0.25">
      <c r="D389" s="2">
        <v>16115</v>
      </c>
      <c r="E389" s="3">
        <v>375</v>
      </c>
    </row>
    <row r="390" spans="4:5" x14ac:dyDescent="0.25">
      <c r="D390" s="2">
        <v>16127</v>
      </c>
      <c r="E390" s="3">
        <v>376</v>
      </c>
    </row>
    <row r="391" spans="4:5" x14ac:dyDescent="0.25">
      <c r="D391" s="2">
        <v>16153</v>
      </c>
      <c r="E391" s="3">
        <v>377</v>
      </c>
    </row>
    <row r="392" spans="4:5" x14ac:dyDescent="0.25">
      <c r="D392" s="2">
        <v>16240</v>
      </c>
      <c r="E392" s="3">
        <v>378</v>
      </c>
    </row>
    <row r="393" spans="4:5" x14ac:dyDescent="0.25">
      <c r="D393" s="2">
        <v>16257</v>
      </c>
      <c r="E393" s="3">
        <v>379</v>
      </c>
    </row>
    <row r="394" spans="4:5" x14ac:dyDescent="0.25">
      <c r="D394" s="2">
        <v>16261</v>
      </c>
      <c r="E394" s="3">
        <v>380</v>
      </c>
    </row>
    <row r="395" spans="4:5" x14ac:dyDescent="0.25">
      <c r="D395" s="2">
        <v>16266</v>
      </c>
      <c r="E395" s="3">
        <v>381</v>
      </c>
    </row>
    <row r="396" spans="4:5" x14ac:dyDescent="0.25">
      <c r="D396" s="2">
        <v>16299</v>
      </c>
      <c r="E396" s="3">
        <v>382</v>
      </c>
    </row>
    <row r="397" spans="4:5" x14ac:dyDescent="0.25">
      <c r="D397" s="2">
        <v>16305</v>
      </c>
      <c r="E397" s="3">
        <v>383</v>
      </c>
    </row>
    <row r="398" spans="4:5" x14ac:dyDescent="0.25">
      <c r="D398" s="2">
        <v>16365</v>
      </c>
      <c r="E398" s="3">
        <v>384</v>
      </c>
    </row>
    <row r="399" spans="4:5" x14ac:dyDescent="0.25">
      <c r="D399" s="2">
        <v>16371</v>
      </c>
      <c r="E399" s="3">
        <v>385</v>
      </c>
    </row>
    <row r="400" spans="4:5" x14ac:dyDescent="0.25">
      <c r="D400" s="2">
        <v>16409</v>
      </c>
      <c r="E400" s="3">
        <v>386</v>
      </c>
    </row>
    <row r="401" spans="4:5" x14ac:dyDescent="0.25">
      <c r="D401" s="2">
        <v>16441</v>
      </c>
      <c r="E401" s="3">
        <v>387</v>
      </c>
    </row>
    <row r="402" spans="4:5" x14ac:dyDescent="0.25">
      <c r="D402" s="2">
        <v>16499</v>
      </c>
      <c r="E402" s="3">
        <v>388</v>
      </c>
    </row>
    <row r="403" spans="4:5" x14ac:dyDescent="0.25">
      <c r="D403" s="2">
        <v>16545</v>
      </c>
      <c r="E403" s="3">
        <v>389</v>
      </c>
    </row>
    <row r="404" spans="4:5" x14ac:dyDescent="0.25">
      <c r="D404" s="2">
        <v>16574</v>
      </c>
      <c r="E404" s="3">
        <v>390</v>
      </c>
    </row>
    <row r="405" spans="4:5" x14ac:dyDescent="0.25">
      <c r="D405" s="2">
        <v>16716</v>
      </c>
      <c r="E405" s="3">
        <v>391</v>
      </c>
    </row>
    <row r="406" spans="4:5" x14ac:dyDescent="0.25">
      <c r="D406" s="2">
        <v>16749</v>
      </c>
      <c r="E406" s="3">
        <v>392</v>
      </c>
    </row>
    <row r="407" spans="4:5" x14ac:dyDescent="0.25">
      <c r="D407" s="2">
        <v>16755</v>
      </c>
      <c r="E407" s="3">
        <v>393</v>
      </c>
    </row>
    <row r="408" spans="4:5" x14ac:dyDescent="0.25">
      <c r="D408" s="2">
        <v>16815</v>
      </c>
      <c r="E408" s="3">
        <v>394</v>
      </c>
    </row>
    <row r="409" spans="4:5" x14ac:dyDescent="0.25">
      <c r="D409" s="2">
        <v>16841</v>
      </c>
      <c r="E409" s="3">
        <v>395</v>
      </c>
    </row>
    <row r="410" spans="4:5" x14ac:dyDescent="0.25">
      <c r="D410" s="2">
        <v>16887</v>
      </c>
      <c r="E410" s="3">
        <v>396</v>
      </c>
    </row>
    <row r="411" spans="4:5" x14ac:dyDescent="0.25">
      <c r="D411" s="2">
        <v>16893</v>
      </c>
      <c r="E411" s="3">
        <v>397</v>
      </c>
    </row>
    <row r="412" spans="4:5" x14ac:dyDescent="0.25">
      <c r="D412" s="2">
        <v>16919</v>
      </c>
      <c r="E412" s="3">
        <v>398</v>
      </c>
    </row>
    <row r="413" spans="4:5" x14ac:dyDescent="0.25">
      <c r="D413" s="2">
        <v>17053</v>
      </c>
      <c r="E413" s="3">
        <v>399</v>
      </c>
    </row>
    <row r="414" spans="4:5" x14ac:dyDescent="0.25">
      <c r="D414" s="2">
        <v>17065</v>
      </c>
      <c r="E414" s="3">
        <v>400</v>
      </c>
    </row>
    <row r="415" spans="4:5" x14ac:dyDescent="0.25">
      <c r="D415" s="2">
        <v>17110</v>
      </c>
      <c r="E415" s="3">
        <v>401</v>
      </c>
    </row>
    <row r="416" spans="4:5" x14ac:dyDescent="0.25">
      <c r="D416" s="2">
        <v>17116</v>
      </c>
      <c r="E416" s="3">
        <v>402</v>
      </c>
    </row>
    <row r="417" spans="4:5" x14ac:dyDescent="0.25">
      <c r="D417" s="2">
        <v>17195</v>
      </c>
      <c r="E417" s="3">
        <v>403</v>
      </c>
    </row>
    <row r="418" spans="4:5" x14ac:dyDescent="0.25">
      <c r="D418" s="2">
        <v>17211</v>
      </c>
      <c r="E418" s="3">
        <v>404</v>
      </c>
    </row>
    <row r="419" spans="4:5" x14ac:dyDescent="0.25">
      <c r="D419" s="2">
        <v>17215</v>
      </c>
      <c r="E419" s="3">
        <v>405</v>
      </c>
    </row>
    <row r="420" spans="4:5" x14ac:dyDescent="0.25">
      <c r="D420" s="2">
        <v>17269</v>
      </c>
      <c r="E420" s="3">
        <v>406</v>
      </c>
    </row>
    <row r="421" spans="4:5" x14ac:dyDescent="0.25">
      <c r="D421" s="2">
        <v>17319</v>
      </c>
      <c r="E421" s="3">
        <v>407</v>
      </c>
    </row>
    <row r="422" spans="4:5" x14ac:dyDescent="0.25">
      <c r="D422" s="2">
        <v>17320</v>
      </c>
      <c r="E422" s="3">
        <v>408</v>
      </c>
    </row>
    <row r="423" spans="4:5" x14ac:dyDescent="0.25">
      <c r="D423" s="2">
        <v>17326</v>
      </c>
      <c r="E423" s="3">
        <v>409</v>
      </c>
    </row>
    <row r="424" spans="4:5" x14ac:dyDescent="0.25">
      <c r="D424" s="2">
        <v>17340</v>
      </c>
      <c r="E424" s="3">
        <v>410</v>
      </c>
    </row>
    <row r="425" spans="4:5" x14ac:dyDescent="0.25">
      <c r="D425" s="2">
        <v>17363</v>
      </c>
      <c r="E425" s="3">
        <v>411</v>
      </c>
    </row>
    <row r="426" spans="4:5" x14ac:dyDescent="0.25">
      <c r="D426" s="2">
        <v>17375</v>
      </c>
      <c r="E426" s="3">
        <v>412</v>
      </c>
    </row>
    <row r="427" spans="4:5" x14ac:dyDescent="0.25">
      <c r="D427" s="2">
        <v>17466</v>
      </c>
      <c r="E427" s="3">
        <v>413</v>
      </c>
    </row>
    <row r="428" spans="4:5" x14ac:dyDescent="0.25">
      <c r="D428" s="2">
        <v>17482</v>
      </c>
      <c r="E428" s="3">
        <v>414</v>
      </c>
    </row>
    <row r="429" spans="4:5" x14ac:dyDescent="0.25">
      <c r="D429" s="2">
        <v>17491</v>
      </c>
      <c r="E429" s="3">
        <v>415</v>
      </c>
    </row>
    <row r="430" spans="4:5" x14ac:dyDescent="0.25">
      <c r="D430" s="2">
        <v>17518</v>
      </c>
      <c r="E430" s="3">
        <v>416</v>
      </c>
    </row>
    <row r="431" spans="4:5" x14ac:dyDescent="0.25">
      <c r="D431" s="2">
        <v>17553</v>
      </c>
      <c r="E431" s="3">
        <v>417</v>
      </c>
    </row>
    <row r="432" spans="4:5" x14ac:dyDescent="0.25">
      <c r="D432" s="2">
        <v>17609</v>
      </c>
      <c r="E432" s="3">
        <v>418</v>
      </c>
    </row>
    <row r="433" spans="4:5" x14ac:dyDescent="0.25">
      <c r="D433" s="2">
        <v>17676</v>
      </c>
      <c r="E433" s="3">
        <v>419</v>
      </c>
    </row>
    <row r="434" spans="4:5" x14ac:dyDescent="0.25">
      <c r="D434" s="2">
        <v>17684</v>
      </c>
      <c r="E434" s="3">
        <v>420</v>
      </c>
    </row>
    <row r="435" spans="4:5" x14ac:dyDescent="0.25">
      <c r="D435" s="2">
        <v>17700</v>
      </c>
      <c r="E435" s="3">
        <v>421</v>
      </c>
    </row>
    <row r="436" spans="4:5" x14ac:dyDescent="0.25">
      <c r="D436" s="2">
        <v>17728</v>
      </c>
      <c r="E436" s="3">
        <v>422</v>
      </c>
    </row>
    <row r="437" spans="4:5" x14ac:dyDescent="0.25">
      <c r="D437" s="2">
        <v>17884</v>
      </c>
      <c r="E437" s="3">
        <v>423</v>
      </c>
    </row>
    <row r="438" spans="4:5" x14ac:dyDescent="0.25">
      <c r="D438" s="2">
        <v>17937</v>
      </c>
      <c r="E438" s="3">
        <v>424</v>
      </c>
    </row>
    <row r="439" spans="4:5" x14ac:dyDescent="0.25">
      <c r="D439" s="2">
        <v>17959</v>
      </c>
      <c r="E439" s="3">
        <v>425</v>
      </c>
    </row>
    <row r="440" spans="4:5" x14ac:dyDescent="0.25">
      <c r="D440" s="2">
        <v>18049</v>
      </c>
      <c r="E440" s="3">
        <v>426</v>
      </c>
    </row>
    <row r="441" spans="4:5" x14ac:dyDescent="0.25">
      <c r="D441" s="2">
        <v>18082</v>
      </c>
      <c r="E441" s="3">
        <v>427</v>
      </c>
    </row>
    <row r="442" spans="4:5" x14ac:dyDescent="0.25">
      <c r="D442" s="2">
        <v>18130</v>
      </c>
      <c r="E442" s="3">
        <v>428</v>
      </c>
    </row>
    <row r="443" spans="4:5" x14ac:dyDescent="0.25">
      <c r="D443" s="2">
        <v>18184</v>
      </c>
      <c r="E443" s="3">
        <v>429</v>
      </c>
    </row>
    <row r="444" spans="4:5" x14ac:dyDescent="0.25">
      <c r="D444" s="2">
        <v>18237</v>
      </c>
      <c r="E444" s="3">
        <v>430</v>
      </c>
    </row>
    <row r="445" spans="4:5" x14ac:dyDescent="0.25">
      <c r="D445" s="2">
        <v>18243</v>
      </c>
      <c r="E445" s="3">
        <v>431</v>
      </c>
    </row>
    <row r="446" spans="4:5" x14ac:dyDescent="0.25">
      <c r="D446" s="2">
        <v>18280</v>
      </c>
      <c r="E446" s="3">
        <v>432</v>
      </c>
    </row>
    <row r="447" spans="4:5" x14ac:dyDescent="0.25">
      <c r="D447" s="2">
        <v>18349</v>
      </c>
      <c r="E447" s="3">
        <v>433</v>
      </c>
    </row>
    <row r="448" spans="4:5" x14ac:dyDescent="0.25">
      <c r="D448" s="2">
        <v>18427</v>
      </c>
      <c r="E448" s="3">
        <v>434</v>
      </c>
    </row>
    <row r="449" spans="4:5" x14ac:dyDescent="0.25">
      <c r="D449" s="2">
        <v>18443</v>
      </c>
      <c r="E449" s="3">
        <v>435</v>
      </c>
    </row>
    <row r="450" spans="4:5" x14ac:dyDescent="0.25">
      <c r="D450" s="2">
        <v>18484</v>
      </c>
      <c r="E450" s="3">
        <v>436</v>
      </c>
    </row>
    <row r="451" spans="4:5" x14ac:dyDescent="0.25">
      <c r="D451" s="2">
        <v>18572</v>
      </c>
      <c r="E451" s="3">
        <v>439</v>
      </c>
    </row>
    <row r="452" spans="4:5" x14ac:dyDescent="0.25">
      <c r="D452" s="2">
        <v>18610</v>
      </c>
      <c r="E452" s="3">
        <v>440</v>
      </c>
    </row>
    <row r="453" spans="4:5" x14ac:dyDescent="0.25">
      <c r="D453" s="2">
        <v>18630</v>
      </c>
      <c r="E453" s="3">
        <v>441</v>
      </c>
    </row>
    <row r="454" spans="4:5" x14ac:dyDescent="0.25">
      <c r="D454" s="2">
        <v>18638</v>
      </c>
      <c r="E454" s="3">
        <v>442</v>
      </c>
    </row>
    <row r="455" spans="4:5" x14ac:dyDescent="0.25">
      <c r="D455" s="2">
        <v>18666</v>
      </c>
      <c r="E455" s="3">
        <v>443</v>
      </c>
    </row>
    <row r="456" spans="4:5" x14ac:dyDescent="0.25">
      <c r="D456" s="2">
        <v>18669</v>
      </c>
      <c r="E456" s="3">
        <v>444</v>
      </c>
    </row>
    <row r="457" spans="4:5" x14ac:dyDescent="0.25">
      <c r="D457" s="2">
        <v>18713</v>
      </c>
      <c r="E457" s="3">
        <v>445</v>
      </c>
    </row>
    <row r="458" spans="4:5" x14ac:dyDescent="0.25">
      <c r="D458" s="2">
        <v>18716</v>
      </c>
      <c r="E458" s="3">
        <v>446</v>
      </c>
    </row>
    <row r="459" spans="4:5" x14ac:dyDescent="0.25">
      <c r="D459" s="2">
        <v>18745</v>
      </c>
      <c r="E459" s="3">
        <v>447</v>
      </c>
    </row>
    <row r="460" spans="4:5" x14ac:dyDescent="0.25">
      <c r="D460" s="2">
        <v>18760</v>
      </c>
      <c r="E460" s="3">
        <v>448</v>
      </c>
    </row>
    <row r="461" spans="4:5" x14ac:dyDescent="0.25">
      <c r="D461" s="2">
        <v>18772</v>
      </c>
      <c r="E461" s="3">
        <v>449</v>
      </c>
    </row>
    <row r="462" spans="4:5" x14ac:dyDescent="0.25">
      <c r="D462" s="2">
        <v>18797</v>
      </c>
      <c r="E462" s="3">
        <v>450</v>
      </c>
    </row>
    <row r="463" spans="4:5" x14ac:dyDescent="0.25">
      <c r="D463" s="2">
        <v>18801</v>
      </c>
      <c r="E463" s="3">
        <v>451</v>
      </c>
    </row>
    <row r="464" spans="4:5" x14ac:dyDescent="0.25">
      <c r="D464" s="2">
        <v>18802</v>
      </c>
      <c r="E464" s="3">
        <v>452</v>
      </c>
    </row>
    <row r="465" spans="4:5" x14ac:dyDescent="0.25">
      <c r="D465" s="2">
        <v>18818</v>
      </c>
      <c r="E465" s="3">
        <v>453</v>
      </c>
    </row>
    <row r="466" spans="4:5" x14ac:dyDescent="0.25">
      <c r="D466" s="2">
        <v>18849</v>
      </c>
      <c r="E466" s="3">
        <v>454</v>
      </c>
    </row>
    <row r="467" spans="4:5" x14ac:dyDescent="0.25">
      <c r="D467" s="2">
        <v>18865</v>
      </c>
      <c r="E467" s="3">
        <v>455</v>
      </c>
    </row>
    <row r="468" spans="4:5" x14ac:dyDescent="0.25">
      <c r="D468" s="2">
        <v>18896</v>
      </c>
      <c r="E468" s="3">
        <v>456</v>
      </c>
    </row>
    <row r="469" spans="4:5" x14ac:dyDescent="0.25">
      <c r="D469" s="2">
        <v>18986</v>
      </c>
      <c r="E469" s="3">
        <v>457</v>
      </c>
    </row>
    <row r="470" spans="4:5" x14ac:dyDescent="0.25">
      <c r="D470" s="2">
        <v>19208</v>
      </c>
      <c r="E470" s="3">
        <v>458</v>
      </c>
    </row>
    <row r="471" spans="4:5" x14ac:dyDescent="0.25">
      <c r="D471" s="2">
        <v>19332</v>
      </c>
      <c r="E471" s="3">
        <v>459</v>
      </c>
    </row>
    <row r="472" spans="4:5" x14ac:dyDescent="0.25">
      <c r="D472" s="2">
        <v>19339</v>
      </c>
      <c r="E472" s="3">
        <v>460</v>
      </c>
    </row>
    <row r="473" spans="4:5" x14ac:dyDescent="0.25">
      <c r="D473" s="2">
        <v>19348</v>
      </c>
      <c r="E473" s="3">
        <v>461</v>
      </c>
    </row>
    <row r="474" spans="4:5" x14ac:dyDescent="0.25">
      <c r="D474" s="2">
        <v>19358</v>
      </c>
      <c r="E474" s="3">
        <v>462</v>
      </c>
    </row>
    <row r="475" spans="4:5" x14ac:dyDescent="0.25">
      <c r="D475" s="2">
        <v>19414</v>
      </c>
      <c r="E475" s="3">
        <v>463</v>
      </c>
    </row>
    <row r="476" spans="4:5" x14ac:dyDescent="0.25">
      <c r="D476" s="2">
        <v>19497</v>
      </c>
      <c r="E476" s="3">
        <v>464</v>
      </c>
    </row>
    <row r="477" spans="4:5" x14ac:dyDescent="0.25">
      <c r="D477" s="2">
        <v>19513</v>
      </c>
      <c r="E477" s="3">
        <v>465</v>
      </c>
    </row>
    <row r="478" spans="4:5" x14ac:dyDescent="0.25">
      <c r="D478" s="2">
        <v>19542</v>
      </c>
      <c r="E478" s="3">
        <v>467</v>
      </c>
    </row>
    <row r="479" spans="4:5" x14ac:dyDescent="0.25">
      <c r="D479" s="2">
        <v>19573</v>
      </c>
      <c r="E479" s="3">
        <v>468</v>
      </c>
    </row>
    <row r="480" spans="4:5" x14ac:dyDescent="0.25">
      <c r="D480" s="2">
        <v>19760</v>
      </c>
      <c r="E480" s="3">
        <v>469</v>
      </c>
    </row>
    <row r="481" spans="4:5" x14ac:dyDescent="0.25">
      <c r="D481" s="2">
        <v>19778</v>
      </c>
      <c r="E481" s="3">
        <v>470</v>
      </c>
    </row>
    <row r="482" spans="4:5" x14ac:dyDescent="0.25">
      <c r="D482" s="2">
        <v>19831</v>
      </c>
      <c r="E482" s="3">
        <v>471</v>
      </c>
    </row>
    <row r="483" spans="4:5" x14ac:dyDescent="0.25">
      <c r="D483" s="2">
        <v>19848</v>
      </c>
      <c r="E483" s="3">
        <v>472</v>
      </c>
    </row>
    <row r="484" spans="4:5" x14ac:dyDescent="0.25">
      <c r="D484" s="2">
        <v>19903</v>
      </c>
      <c r="E484" s="3">
        <v>473</v>
      </c>
    </row>
    <row r="485" spans="4:5" x14ac:dyDescent="0.25">
      <c r="D485" s="2">
        <v>19929</v>
      </c>
      <c r="E485" s="3">
        <v>474</v>
      </c>
    </row>
    <row r="486" spans="4:5" x14ac:dyDescent="0.25">
      <c r="D486" s="2">
        <v>19988</v>
      </c>
      <c r="E486" s="3">
        <v>475</v>
      </c>
    </row>
    <row r="487" spans="4:5" x14ac:dyDescent="0.25">
      <c r="D487" s="2">
        <v>20047</v>
      </c>
      <c r="E487" s="3">
        <v>476</v>
      </c>
    </row>
    <row r="488" spans="4:5" x14ac:dyDescent="0.25">
      <c r="D488" s="2">
        <v>20163</v>
      </c>
      <c r="E488" s="3">
        <v>477</v>
      </c>
    </row>
    <row r="489" spans="4:5" x14ac:dyDescent="0.25">
      <c r="D489" s="2">
        <v>20170</v>
      </c>
      <c r="E489" s="3">
        <v>478</v>
      </c>
    </row>
    <row r="490" spans="4:5" x14ac:dyDescent="0.25">
      <c r="D490" s="2">
        <v>20285</v>
      </c>
      <c r="E490" s="3">
        <v>479</v>
      </c>
    </row>
    <row r="491" spans="4:5" x14ac:dyDescent="0.25">
      <c r="D491" s="2">
        <v>20302</v>
      </c>
      <c r="E491" s="3">
        <v>480</v>
      </c>
    </row>
    <row r="492" spans="4:5" x14ac:dyDescent="0.25">
      <c r="D492" s="2">
        <v>20321</v>
      </c>
      <c r="E492" s="3">
        <v>481</v>
      </c>
    </row>
    <row r="493" spans="4:5" x14ac:dyDescent="0.25">
      <c r="D493" s="2">
        <v>20403</v>
      </c>
      <c r="E493" s="3">
        <v>482</v>
      </c>
    </row>
    <row r="494" spans="4:5" x14ac:dyDescent="0.25">
      <c r="D494" s="2">
        <v>20405</v>
      </c>
      <c r="E494" s="3">
        <v>484</v>
      </c>
    </row>
    <row r="495" spans="4:5" x14ac:dyDescent="0.25">
      <c r="D495" s="2">
        <v>20415</v>
      </c>
      <c r="E495" s="3">
        <v>485</v>
      </c>
    </row>
    <row r="496" spans="4:5" x14ac:dyDescent="0.25">
      <c r="D496" s="2">
        <v>20453</v>
      </c>
      <c r="E496" s="3">
        <v>486</v>
      </c>
    </row>
    <row r="497" spans="4:5" x14ac:dyDescent="0.25">
      <c r="D497" s="2">
        <v>20463</v>
      </c>
      <c r="E497" s="3">
        <v>487</v>
      </c>
    </row>
    <row r="498" spans="4:5" x14ac:dyDescent="0.25">
      <c r="D498" s="2">
        <v>20487</v>
      </c>
      <c r="E498" s="3">
        <v>488</v>
      </c>
    </row>
    <row r="499" spans="4:5" x14ac:dyDescent="0.25">
      <c r="D499" s="2">
        <v>20660</v>
      </c>
      <c r="E499" s="3">
        <v>489</v>
      </c>
    </row>
    <row r="500" spans="4:5" x14ac:dyDescent="0.25">
      <c r="D500" s="2">
        <v>20784</v>
      </c>
      <c r="E500" s="3">
        <v>490</v>
      </c>
    </row>
    <row r="501" spans="4:5" x14ac:dyDescent="0.25">
      <c r="D501" s="2">
        <v>20795</v>
      </c>
      <c r="E501" s="3">
        <v>491</v>
      </c>
    </row>
    <row r="502" spans="4:5" x14ac:dyDescent="0.25">
      <c r="D502" s="2">
        <v>20820</v>
      </c>
      <c r="E502" s="3">
        <v>492</v>
      </c>
    </row>
    <row r="503" spans="4:5" x14ac:dyDescent="0.25">
      <c r="D503" s="2">
        <v>20885</v>
      </c>
      <c r="E503" s="3">
        <v>493</v>
      </c>
    </row>
    <row r="504" spans="4:5" x14ac:dyDescent="0.25">
      <c r="D504" s="2">
        <v>20907</v>
      </c>
      <c r="E504" s="3">
        <v>494</v>
      </c>
    </row>
    <row r="505" spans="4:5" x14ac:dyDescent="0.25">
      <c r="D505" s="2">
        <v>20936</v>
      </c>
      <c r="E505" s="3">
        <v>495</v>
      </c>
    </row>
    <row r="506" spans="4:5" x14ac:dyDescent="0.25">
      <c r="D506" s="2">
        <v>20974</v>
      </c>
      <c r="E506" s="3">
        <v>496</v>
      </c>
    </row>
    <row r="507" spans="4:5" x14ac:dyDescent="0.25">
      <c r="D507" s="2">
        <v>20992</v>
      </c>
      <c r="E507" s="3">
        <v>497</v>
      </c>
    </row>
    <row r="508" spans="4:5" x14ac:dyDescent="0.25">
      <c r="D508" s="2">
        <v>21032</v>
      </c>
      <c r="E508" s="3">
        <v>498</v>
      </c>
    </row>
    <row r="509" spans="4:5" x14ac:dyDescent="0.25">
      <c r="D509" s="2">
        <v>21074</v>
      </c>
      <c r="E509" s="3">
        <v>499</v>
      </c>
    </row>
    <row r="510" spans="4:5" x14ac:dyDescent="0.25">
      <c r="D510" s="2">
        <v>21220</v>
      </c>
      <c r="E510" s="3">
        <v>500</v>
      </c>
    </row>
    <row r="511" spans="4:5" x14ac:dyDescent="0.25">
      <c r="D511" s="2" t="s">
        <v>175</v>
      </c>
      <c r="E511" s="3"/>
    </row>
  </sheetData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</vt:lpstr>
      <vt:lpstr>Dashboard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</cp:lastModifiedBy>
  <dcterms:created xsi:type="dcterms:W3CDTF">2022-11-11T16:22:53Z</dcterms:created>
  <dcterms:modified xsi:type="dcterms:W3CDTF">2022-11-22T18:04:36Z</dcterms:modified>
</cp:coreProperties>
</file>