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xu/github-classroom/CS-7345-Adv-App-Programming/lab-2-multithreading-EvelynXu22/Data/"/>
    </mc:Choice>
  </mc:AlternateContent>
  <xr:revisionPtr revIDLastSave="0" documentId="13_ncr:1_{BE08F334-5C6F-8A42-B1A0-82F4CA6FA23E}" xr6:coauthVersionLast="47" xr6:coauthVersionMax="47" xr10:uidLastSave="{00000000-0000-0000-0000-000000000000}"/>
  <bookViews>
    <workbookView xWindow="380" yWindow="500" windowWidth="28040" windowHeight="16320" xr2:uid="{5095F2BF-BF40-3349-8A74-25F4105420EE}"/>
  </bookViews>
  <sheets>
    <sheet name="Sheet1" sheetId="1" r:id="rId1"/>
  </sheets>
  <definedNames>
    <definedName name="_xlchart.v1.0" hidden="1">Sheet1!$B$1</definedName>
    <definedName name="_xlchart.v1.1" hidden="1">Sheet1!$B$2:$B$41</definedName>
    <definedName name="_xlchart.v1.10" hidden="1">Sheet1!$H$57:$H$58</definedName>
    <definedName name="_xlchart.v1.100" hidden="1">Sheet1!$C$2:$C$41</definedName>
    <definedName name="_xlchart.v1.101" hidden="1">Sheet1!$D$1</definedName>
    <definedName name="_xlchart.v1.102" hidden="1">Sheet1!$D$2:$D$41</definedName>
    <definedName name="_xlchart.v1.103" hidden="1">Sheet1!$E$1</definedName>
    <definedName name="_xlchart.v1.104" hidden="1">Sheet1!$E$2:$E$41</definedName>
    <definedName name="_xlchart.v1.11" hidden="1">Sheet1!$I$56</definedName>
    <definedName name="_xlchart.v1.12" hidden="1">Sheet1!$I$57:$I$58</definedName>
    <definedName name="_xlchart.v1.13" hidden="1">Sheet1!$J$56</definedName>
    <definedName name="_xlchart.v1.14" hidden="1">Sheet1!$J$57:$J$58</definedName>
    <definedName name="_xlchart.v1.15" hidden="1">Sheet1!$B$1</definedName>
    <definedName name="_xlchart.v1.16" hidden="1">Sheet1!$B$2:$B$41</definedName>
    <definedName name="_xlchart.v1.17" hidden="1">Sheet1!$C$1</definedName>
    <definedName name="_xlchart.v1.18" hidden="1">Sheet1!$C$2:$C$41</definedName>
    <definedName name="_xlchart.v1.19" hidden="1">Sheet1!$D$1</definedName>
    <definedName name="_xlchart.v1.2" hidden="1">Sheet1!$C$1</definedName>
    <definedName name="_xlchart.v1.20" hidden="1">Sheet1!$D$2:$D$41</definedName>
    <definedName name="_xlchart.v1.21" hidden="1">Sheet1!$E$1</definedName>
    <definedName name="_xlchart.v1.22" hidden="1">Sheet1!$E$2:$E$41</definedName>
    <definedName name="_xlchart.v1.23" hidden="1">Sheet1!$B$1</definedName>
    <definedName name="_xlchart.v1.24" hidden="1">Sheet1!$B$2:$B$41</definedName>
    <definedName name="_xlchart.v1.25" hidden="1">Sheet1!$C$1</definedName>
    <definedName name="_xlchart.v1.26" hidden="1">Sheet1!$C$2:$C$41</definedName>
    <definedName name="_xlchart.v1.27" hidden="1">Sheet1!$D$1</definedName>
    <definedName name="_xlchart.v1.28" hidden="1">Sheet1!$D$2:$D$41</definedName>
    <definedName name="_xlchart.v1.29" hidden="1">Sheet1!$E$1</definedName>
    <definedName name="_xlchart.v1.3" hidden="1">Sheet1!$C$2:$C$41</definedName>
    <definedName name="_xlchart.v1.30" hidden="1">Sheet1!$E$2:$E$41</definedName>
    <definedName name="_xlchart.v1.36" hidden="1">Sheet1!$B$1</definedName>
    <definedName name="_xlchart.v1.37" hidden="1">Sheet1!$B$2:$B$41</definedName>
    <definedName name="_xlchart.v1.38" hidden="1">Sheet1!$C$1</definedName>
    <definedName name="_xlchart.v1.39" hidden="1">Sheet1!$C$2:$C$41</definedName>
    <definedName name="_xlchart.v1.4" hidden="1">Sheet1!$D$1</definedName>
    <definedName name="_xlchart.v1.40" hidden="1">Sheet1!$D$1</definedName>
    <definedName name="_xlchart.v1.41" hidden="1">Sheet1!$D$2:$D$41</definedName>
    <definedName name="_xlchart.v1.42" hidden="1">Sheet1!$E$1</definedName>
    <definedName name="_xlchart.v1.43" hidden="1">Sheet1!$E$2:$E$41</definedName>
    <definedName name="_xlchart.v1.44" hidden="1">Sheet1!$G$57:$G$58</definedName>
    <definedName name="_xlchart.v1.45" hidden="1">Sheet1!$H$56</definedName>
    <definedName name="_xlchart.v1.46" hidden="1">Sheet1!$H$57:$H$58</definedName>
    <definedName name="_xlchart.v1.47" hidden="1">Sheet1!$I$56</definedName>
    <definedName name="_xlchart.v1.48" hidden="1">Sheet1!$I$57:$I$58</definedName>
    <definedName name="_xlchart.v1.49" hidden="1">Sheet1!$J$56</definedName>
    <definedName name="_xlchart.v1.5" hidden="1">Sheet1!$D$2:$D$41</definedName>
    <definedName name="_xlchart.v1.50" hidden="1">Sheet1!$J$57:$J$58</definedName>
    <definedName name="_xlchart.v1.51" hidden="1">Sheet1!$B$1</definedName>
    <definedName name="_xlchart.v1.52" hidden="1">Sheet1!$B$2:$B$41</definedName>
    <definedName name="_xlchart.v1.53" hidden="1">Sheet1!$C$1</definedName>
    <definedName name="_xlchart.v1.54" hidden="1">Sheet1!$C$2:$C$41</definedName>
    <definedName name="_xlchart.v1.55" hidden="1">Sheet1!$D$1</definedName>
    <definedName name="_xlchart.v1.56" hidden="1">Sheet1!$D$2:$D$41</definedName>
    <definedName name="_xlchart.v1.57" hidden="1">Sheet1!$E$1</definedName>
    <definedName name="_xlchart.v1.58" hidden="1">Sheet1!$E$2:$E$41</definedName>
    <definedName name="_xlchart.v1.59" hidden="1">Sheet1!$B$1</definedName>
    <definedName name="_xlchart.v1.6" hidden="1">Sheet1!$E$1</definedName>
    <definedName name="_xlchart.v1.60" hidden="1">Sheet1!$B$2:$B$41</definedName>
    <definedName name="_xlchart.v1.61" hidden="1">Sheet1!$C$1</definedName>
    <definedName name="_xlchart.v1.62" hidden="1">Sheet1!$C$2:$C$41</definedName>
    <definedName name="_xlchart.v1.63" hidden="1">Sheet1!$D$1</definedName>
    <definedName name="_xlchart.v1.64" hidden="1">Sheet1!$D$2:$D$41</definedName>
    <definedName name="_xlchart.v1.65" hidden="1">Sheet1!$E$1</definedName>
    <definedName name="_xlchart.v1.66" hidden="1">Sheet1!$E$2:$E$41</definedName>
    <definedName name="_xlchart.v1.67" hidden="1">Sheet1!$B$1</definedName>
    <definedName name="_xlchart.v1.68" hidden="1">Sheet1!$B$2:$B$41</definedName>
    <definedName name="_xlchart.v1.69" hidden="1">Sheet1!$C$1</definedName>
    <definedName name="_xlchart.v1.7" hidden="1">Sheet1!$E$2:$E$41</definedName>
    <definedName name="_xlchart.v1.70" hidden="1">Sheet1!$C$2:$C$41</definedName>
    <definedName name="_xlchart.v1.71" hidden="1">Sheet1!$D$1</definedName>
    <definedName name="_xlchart.v1.72" hidden="1">Sheet1!$D$2:$D$41</definedName>
    <definedName name="_xlchart.v1.73" hidden="1">Sheet1!$E$1</definedName>
    <definedName name="_xlchart.v1.74" hidden="1">Sheet1!$E$2:$E$41</definedName>
    <definedName name="_xlchart.v1.75" hidden="1">Sheet1!$B$1</definedName>
    <definedName name="_xlchart.v1.76" hidden="1">Sheet1!$B$2:$B$41</definedName>
    <definedName name="_xlchart.v1.77" hidden="1">Sheet1!$C$1</definedName>
    <definedName name="_xlchart.v1.78" hidden="1">Sheet1!$C$2:$C$41</definedName>
    <definedName name="_xlchart.v1.79" hidden="1">Sheet1!$D$1</definedName>
    <definedName name="_xlchart.v1.8" hidden="1">Sheet1!$G$57:$G$58</definedName>
    <definedName name="_xlchart.v1.80" hidden="1">Sheet1!$D$2:$D$41</definedName>
    <definedName name="_xlchart.v1.81" hidden="1">Sheet1!$E$1</definedName>
    <definedName name="_xlchart.v1.82" hidden="1">Sheet1!$E$2:$E$41</definedName>
    <definedName name="_xlchart.v1.83" hidden="1">Sheet1!$G$57:$G$58</definedName>
    <definedName name="_xlchart.v1.84" hidden="1">Sheet1!$H$56</definedName>
    <definedName name="_xlchart.v1.85" hidden="1">Sheet1!$H$57:$H$58</definedName>
    <definedName name="_xlchart.v1.86" hidden="1">Sheet1!$I$56</definedName>
    <definedName name="_xlchart.v1.87" hidden="1">Sheet1!$I$57:$I$58</definedName>
    <definedName name="_xlchart.v1.88" hidden="1">Sheet1!$J$56</definedName>
    <definedName name="_xlchart.v1.89" hidden="1">Sheet1!$J$57:$J$58</definedName>
    <definedName name="_xlchart.v1.9" hidden="1">Sheet1!$H$56</definedName>
    <definedName name="_xlchart.v1.90" hidden="1">Sheet1!$G$57:$G$58</definedName>
    <definedName name="_xlchart.v1.91" hidden="1">Sheet1!$H$56</definedName>
    <definedName name="_xlchart.v1.92" hidden="1">Sheet1!$H$57:$H$58</definedName>
    <definedName name="_xlchart.v1.93" hidden="1">Sheet1!$I$56</definedName>
    <definedName name="_xlchart.v1.94" hidden="1">Sheet1!$I$57:$I$58</definedName>
    <definedName name="_xlchart.v1.95" hidden="1">Sheet1!$J$56</definedName>
    <definedName name="_xlchart.v1.96" hidden="1">Sheet1!$J$57:$J$58</definedName>
    <definedName name="_xlchart.v1.97" hidden="1">Sheet1!$B$1</definedName>
    <definedName name="_xlchart.v1.98" hidden="1">Sheet1!$B$2:$B$41</definedName>
    <definedName name="_xlchart.v1.99" hidden="1">Sheet1!$C$1</definedName>
    <definedName name="_xlchart.v2.31" hidden="1">Sheet1!$G$57</definedName>
    <definedName name="_xlchart.v2.32" hidden="1">Sheet1!$G$58</definedName>
    <definedName name="_xlchart.v2.33" hidden="1">Sheet1!$H$56:$J$56</definedName>
    <definedName name="_xlchart.v2.34" hidden="1">Sheet1!$H$57:$J$57</definedName>
    <definedName name="_xlchart.v2.35" hidden="1">Sheet1!$H$58:$J$58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E45" i="1"/>
  <c r="E43" i="1"/>
  <c r="E46" i="1" s="1"/>
  <c r="E47" i="1" s="1"/>
  <c r="E42" i="1"/>
  <c r="J52" i="1"/>
  <c r="J51" i="1"/>
  <c r="J50" i="1"/>
  <c r="D45" i="1"/>
  <c r="C45" i="1"/>
  <c r="C46" i="1" s="1"/>
  <c r="H51" i="1" s="1"/>
  <c r="B45" i="1"/>
  <c r="D43" i="1"/>
  <c r="D46" i="1" s="1"/>
  <c r="H52" i="1" s="1"/>
  <c r="C43" i="1"/>
  <c r="B43" i="1"/>
  <c r="B46" i="1" s="1"/>
  <c r="D42" i="1"/>
  <c r="D48" i="1" s="1"/>
  <c r="C42" i="1"/>
  <c r="I51" i="1" s="1"/>
  <c r="B42" i="1"/>
  <c r="I53" i="1" l="1"/>
  <c r="C47" i="1"/>
  <c r="E48" i="1"/>
  <c r="I50" i="1"/>
  <c r="D47" i="1"/>
  <c r="H53" i="1"/>
  <c r="C48" i="1"/>
  <c r="I52" i="1"/>
  <c r="B48" i="1"/>
  <c r="B47" i="1"/>
  <c r="H50" i="1"/>
</calcChain>
</file>

<file path=xl/sharedStrings.xml><?xml version="1.0" encoding="utf-8"?>
<sst xmlns="http://schemas.openxmlformats.org/spreadsheetml/2006/main" count="23" uniqueCount="18">
  <si>
    <t xml:space="preserve">Mean Time: </t>
  </si>
  <si>
    <t>c++</t>
  </si>
  <si>
    <t>nodejs</t>
  </si>
  <si>
    <t>emcc(html, -O2)</t>
  </si>
  <si>
    <t xml:space="preserve">Standard Deviation: </t>
  </si>
  <si>
    <t>Significance Value:</t>
  </si>
  <si>
    <t>Size:</t>
  </si>
  <si>
    <t>Confidence:</t>
  </si>
  <si>
    <t>Upper Confidence Interval:</t>
  </si>
  <si>
    <t>Lower Confidence Interval:</t>
  </si>
  <si>
    <t>Upper Confidence Interval</t>
  </si>
  <si>
    <t>C++</t>
  </si>
  <si>
    <t>Node.js</t>
  </si>
  <si>
    <t>Lower Confidence Interval</t>
  </si>
  <si>
    <t>Mean Time</t>
  </si>
  <si>
    <t>emcc (html, -O2)</t>
  </si>
  <si>
    <t>nodejs(-O2)</t>
  </si>
  <si>
    <t>Node.js (-O2)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</si>
</sst>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Sheet1!$H$49</c:f>
              <c:strCache>
                <c:ptCount val="1"/>
                <c:pt idx="0">
                  <c:v>Upper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Sheet1!$G$50:$G$53</c:f>
              <c:strCache>
                <c:ptCount val="4"/>
                <c:pt idx="0">
                  <c:v>C++</c:v>
                </c:pt>
                <c:pt idx="1">
                  <c:v>Node.js</c:v>
                </c:pt>
                <c:pt idx="2">
                  <c:v>emcc (html, -O2)</c:v>
                </c:pt>
                <c:pt idx="3">
                  <c:v>Node.js (-O2)</c:v>
                </c:pt>
              </c:strCache>
            </c:strRef>
          </c:cat>
          <c:val>
            <c:numRef>
              <c:f>Sheet1!$H$50:$H$53</c:f>
              <c:numCache>
                <c:formatCode>General</c:formatCode>
                <c:ptCount val="4"/>
                <c:pt idx="0">
                  <c:v>1.3044703453173168</c:v>
                </c:pt>
                <c:pt idx="1">
                  <c:v>7.8796446614926898</c:v>
                </c:pt>
                <c:pt idx="2">
                  <c:v>34.149186380281698</c:v>
                </c:pt>
                <c:pt idx="3">
                  <c:v>1.2866334726099367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5041-B5F6-751435AC26D3}"/>
            </c:ext>
          </c:extLst>
        </c:ser>
        <c:ser>
          <c:idx val="1"/>
          <c:order val="1"/>
          <c:tx>
            <c:strRef>
              <c:f>Sheet1!$I$49</c:f>
              <c:strCache>
                <c:ptCount val="1"/>
                <c:pt idx="0">
                  <c:v>Lower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Sheet1!$G$50:$G$53</c:f>
              <c:strCache>
                <c:ptCount val="4"/>
                <c:pt idx="0">
                  <c:v>C++</c:v>
                </c:pt>
                <c:pt idx="1">
                  <c:v>Node.js</c:v>
                </c:pt>
                <c:pt idx="2">
                  <c:v>emcc (html, -O2)</c:v>
                </c:pt>
                <c:pt idx="3">
                  <c:v>Node.js (-O2)</c:v>
                </c:pt>
              </c:strCache>
            </c:strRef>
          </c:cat>
          <c:val>
            <c:numRef>
              <c:f>Sheet1!$I$50:$I$53</c:f>
              <c:numCache>
                <c:formatCode>General</c:formatCode>
                <c:ptCount val="4"/>
                <c:pt idx="0">
                  <c:v>1.2436251546826829</c:v>
                </c:pt>
                <c:pt idx="1">
                  <c:v>6.6221428885073133</c:v>
                </c:pt>
                <c:pt idx="2">
                  <c:v>20.55984061971828</c:v>
                </c:pt>
                <c:pt idx="3">
                  <c:v>1.1648529723900638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5041-B5F6-751435AC26D3}"/>
            </c:ext>
          </c:extLst>
        </c:ser>
        <c:ser>
          <c:idx val="2"/>
          <c:order val="2"/>
          <c:tx>
            <c:strRef>
              <c:f>Sheet1!$J$49</c:f>
              <c:strCache>
                <c:ptCount val="1"/>
                <c:pt idx="0">
                  <c:v>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6">
                  <a:tint val="65000"/>
                </a:schemeClr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Sheet1!$G$50:$G$53</c:f>
              <c:strCache>
                <c:ptCount val="4"/>
                <c:pt idx="0">
                  <c:v>C++</c:v>
                </c:pt>
                <c:pt idx="1">
                  <c:v>Node.js</c:v>
                </c:pt>
                <c:pt idx="2">
                  <c:v>emcc (html, -O2)</c:v>
                </c:pt>
                <c:pt idx="3">
                  <c:v>Node.js (-O2)</c:v>
                </c:pt>
              </c:strCache>
            </c:strRef>
          </c:cat>
          <c:val>
            <c:numRef>
              <c:f>Sheet1!$J$50:$J$53</c:f>
              <c:numCache>
                <c:formatCode>General</c:formatCode>
                <c:ptCount val="4"/>
                <c:pt idx="0">
                  <c:v>1.2740477499999998</c:v>
                </c:pt>
                <c:pt idx="1">
                  <c:v>7.2508937750000015</c:v>
                </c:pt>
                <c:pt idx="2">
                  <c:v>27.354513499999989</c:v>
                </c:pt>
                <c:pt idx="3">
                  <c:v>1.2257432225000002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5041-B5F6-751435AC26D3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sq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084607071"/>
        <c:axId val="1084520783"/>
      </c:stockChart>
      <c:catAx>
        <c:axId val="10846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20783"/>
        <c:crosses val="autoZero"/>
        <c:auto val="1"/>
        <c:lblAlgn val="ctr"/>
        <c:lblOffset val="100"/>
        <c:noMultiLvlLbl val="0"/>
      </c:catAx>
      <c:valAx>
        <c:axId val="1084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070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Sheet1!$H$56</c:f>
              <c:strCache>
                <c:ptCount val="1"/>
                <c:pt idx="0">
                  <c:v>Upper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Sheet1!$G$57:$G$58</c:f>
              <c:strCache>
                <c:ptCount val="2"/>
                <c:pt idx="0">
                  <c:v>C++</c:v>
                </c:pt>
                <c:pt idx="1">
                  <c:v>Node.js (-O2)</c:v>
                </c:pt>
              </c:strCache>
            </c:strRef>
          </c:cat>
          <c:val>
            <c:numRef>
              <c:f>Sheet1!$H$57:$H$58</c:f>
              <c:numCache>
                <c:formatCode>General</c:formatCode>
                <c:ptCount val="2"/>
                <c:pt idx="0">
                  <c:v>1.3044703453173201</c:v>
                </c:pt>
                <c:pt idx="1">
                  <c:v>1.2866334726099367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3A48-98B6-11D63AF0649E}"/>
            </c:ext>
          </c:extLst>
        </c:ser>
        <c:ser>
          <c:idx val="1"/>
          <c:order val="1"/>
          <c:tx>
            <c:strRef>
              <c:f>Sheet1!$I$56</c:f>
              <c:strCache>
                <c:ptCount val="1"/>
                <c:pt idx="0">
                  <c:v>Lower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Sheet1!$G$57:$G$58</c:f>
              <c:strCache>
                <c:ptCount val="2"/>
                <c:pt idx="0">
                  <c:v>C++</c:v>
                </c:pt>
                <c:pt idx="1">
                  <c:v>Node.js (-O2)</c:v>
                </c:pt>
              </c:strCache>
            </c:strRef>
          </c:cat>
          <c:val>
            <c:numRef>
              <c:f>Sheet1!$I$57:$I$58</c:f>
              <c:numCache>
                <c:formatCode>General</c:formatCode>
                <c:ptCount val="2"/>
                <c:pt idx="0">
                  <c:v>1.24362515468268</c:v>
                </c:pt>
                <c:pt idx="1">
                  <c:v>1.1648529723900638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3A48-98B6-11D63AF0649E}"/>
            </c:ext>
          </c:extLst>
        </c:ser>
        <c:ser>
          <c:idx val="2"/>
          <c:order val="2"/>
          <c:tx>
            <c:strRef>
              <c:f>Sheet1!$J$56</c:f>
              <c:strCache>
                <c:ptCount val="1"/>
                <c:pt idx="0">
                  <c:v>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Sheet1!$G$57:$G$58</c:f>
              <c:strCache>
                <c:ptCount val="2"/>
                <c:pt idx="0">
                  <c:v>C++</c:v>
                </c:pt>
                <c:pt idx="1">
                  <c:v>Node.js (-O2)</c:v>
                </c:pt>
              </c:strCache>
            </c:strRef>
          </c:cat>
          <c:val>
            <c:numRef>
              <c:f>Sheet1!$J$57:$J$58</c:f>
              <c:numCache>
                <c:formatCode>General</c:formatCode>
                <c:ptCount val="2"/>
                <c:pt idx="0">
                  <c:v>1.2740477499999998</c:v>
                </c:pt>
                <c:pt idx="1">
                  <c:v>1.2257432225000002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3A48-98B6-11D63AF0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106602831"/>
        <c:axId val="1102052943"/>
      </c:stockChart>
      <c:catAx>
        <c:axId val="11066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2943"/>
        <c:crosses val="autoZero"/>
        <c:auto val="1"/>
        <c:lblAlgn val="ctr"/>
        <c:lblOffset val="100"/>
        <c:noMultiLvlLbl val="0"/>
      </c:catAx>
      <c:valAx>
        <c:axId val="11020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02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24</xdr:row>
      <xdr:rowOff>23091</xdr:rowOff>
    </xdr:from>
    <xdr:to>
      <xdr:col>10</xdr:col>
      <xdr:colOff>145520</xdr:colOff>
      <xdr:row>45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ED66-FC94-F115-30E0-0AEBFB40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495903</xdr:colOff>
      <xdr:row>24</xdr:row>
      <xdr:rowOff>11791</xdr:rowOff>
    </xdr:from>
    <xdr:to>
      <xdr:col>18</xdr:col>
      <xdr:colOff>665237</xdr:colOff>
      <xdr:row>45</xdr:row>
      <xdr:rowOff>45356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CCE8D-BE80-0BBE-36A6-F79D208F3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5DC6-AB57-8C4C-83A1-D34A0B13C870}">
  <dimension ref="A1:J58"/>
  <sheetViews>
    <sheetView tabSelected="1" topLeftCell="C21" zoomScale="84" zoomScaleNormal="110" workbookViewId="0">
      <selection activeCell="J58" sqref="J58"/>
    </sheetView>
  </sheetViews>
  <sheetFormatPr baseColWidth="10" defaultRowHeight="16" x14ac:dyDescent="0.2"/>
  <cols>
    <col min="1" max="1" width="24.83203125" customWidth="1"/>
    <col min="2" max="3" width="14.5" customWidth="1"/>
    <col min="4" max="5" width="14.33203125" customWidth="1"/>
    <col min="7" max="7" width="15" customWidth="1"/>
    <col min="8" max="10" width="22.83203125" customWidth="1"/>
  </cols>
  <sheetData>
    <row r="1" spans="2:5" x14ac:dyDescent="0.2">
      <c r="B1" t="s">
        <v>1</v>
      </c>
      <c r="C1" t="s">
        <v>2</v>
      </c>
      <c r="D1" t="s">
        <v>3</v>
      </c>
      <c r="E1" t="s">
        <v>16</v>
      </c>
    </row>
    <row r="2" spans="2:5" x14ac:dyDescent="0.2">
      <c r="B2">
        <v>1.2838400000000001</v>
      </c>
      <c r="C2" s="1">
        <v>0.14238100000000001</v>
      </c>
      <c r="D2">
        <v>2.3623099999999999</v>
      </c>
      <c r="E2" s="1">
        <v>7.6268900000000001E-2</v>
      </c>
    </row>
    <row r="3" spans="2:5" x14ac:dyDescent="0.2">
      <c r="B3">
        <v>1.1653</v>
      </c>
      <c r="C3" s="1">
        <v>10.9291</v>
      </c>
      <c r="D3">
        <v>4.9190100000000001</v>
      </c>
      <c r="E3" s="1">
        <v>1.50542</v>
      </c>
    </row>
    <row r="4" spans="2:5" x14ac:dyDescent="0.2">
      <c r="B4">
        <v>1.28024</v>
      </c>
      <c r="C4" s="1">
        <v>9.8890499999999992</v>
      </c>
      <c r="D4">
        <v>7.4380899999999999</v>
      </c>
      <c r="E4" s="1">
        <v>1.3256600000000001</v>
      </c>
    </row>
    <row r="5" spans="2:5" x14ac:dyDescent="0.2">
      <c r="B5">
        <v>1.18916</v>
      </c>
      <c r="C5" s="1">
        <v>9.3920499999999993</v>
      </c>
      <c r="D5">
        <v>8.8600600000000007</v>
      </c>
      <c r="E5" s="1">
        <v>1.2512000000000001</v>
      </c>
    </row>
    <row r="6" spans="2:5" x14ac:dyDescent="0.2">
      <c r="B6">
        <v>1.1862699999999999</v>
      </c>
      <c r="C6" s="1">
        <v>8.4460200000000007</v>
      </c>
      <c r="D6">
        <v>12.723100000000001</v>
      </c>
      <c r="E6" s="1">
        <v>1.22583</v>
      </c>
    </row>
    <row r="7" spans="2:5" x14ac:dyDescent="0.2">
      <c r="B7">
        <v>1.22455</v>
      </c>
      <c r="C7" s="1">
        <v>6.18</v>
      </c>
      <c r="D7">
        <v>13.2468</v>
      </c>
      <c r="E7" s="1">
        <v>1.3266500000000001</v>
      </c>
    </row>
    <row r="8" spans="2:5" x14ac:dyDescent="0.2">
      <c r="B8">
        <v>1.2075</v>
      </c>
      <c r="C8" s="1">
        <v>6.3668500000000003</v>
      </c>
      <c r="D8">
        <v>15.292400000000001</v>
      </c>
      <c r="E8" s="1">
        <v>1.2152099999999999</v>
      </c>
    </row>
    <row r="9" spans="2:5" x14ac:dyDescent="0.2">
      <c r="B9">
        <v>1.2098199999999999</v>
      </c>
      <c r="C9" s="1">
        <v>6.4728899999999996</v>
      </c>
      <c r="D9">
        <v>18.256499999999999</v>
      </c>
      <c r="E9" s="1">
        <v>1.2314099999999999</v>
      </c>
    </row>
    <row r="10" spans="2:5" x14ac:dyDescent="0.2">
      <c r="B10">
        <v>1.18089</v>
      </c>
      <c r="C10" s="1">
        <v>6.6922699999999997</v>
      </c>
      <c r="D10">
        <v>20.126300000000001</v>
      </c>
      <c r="E10" s="1">
        <v>1.23509</v>
      </c>
    </row>
    <row r="11" spans="2:5" x14ac:dyDescent="0.2">
      <c r="B11">
        <v>1.20326</v>
      </c>
      <c r="C11" s="1">
        <v>6.9789099999999999</v>
      </c>
      <c r="D11">
        <v>4.5579299999999998</v>
      </c>
      <c r="E11" s="1">
        <v>1.22492</v>
      </c>
    </row>
    <row r="12" spans="2:5" x14ac:dyDescent="0.2">
      <c r="B12">
        <v>1.2191399999999999</v>
      </c>
      <c r="C12" s="1">
        <v>6.79976</v>
      </c>
      <c r="D12">
        <v>24.6846</v>
      </c>
      <c r="E12" s="1">
        <v>1.31236</v>
      </c>
    </row>
    <row r="13" spans="2:5" x14ac:dyDescent="0.2">
      <c r="B13">
        <v>1.1812499999999999</v>
      </c>
      <c r="C13" s="1">
        <v>6.1645799999999999</v>
      </c>
      <c r="D13">
        <v>24.6191</v>
      </c>
      <c r="E13" s="1">
        <v>1.2551099999999999</v>
      </c>
    </row>
    <row r="14" spans="2:5" x14ac:dyDescent="0.2">
      <c r="B14">
        <v>1.29948</v>
      </c>
      <c r="C14" s="1">
        <v>6.4541500000000003</v>
      </c>
      <c r="D14">
        <v>26.292100000000001</v>
      </c>
      <c r="E14" s="1">
        <v>1.2031799999999999</v>
      </c>
    </row>
    <row r="15" spans="2:5" x14ac:dyDescent="0.2">
      <c r="B15">
        <v>1.1480699999999999</v>
      </c>
      <c r="C15" s="1">
        <v>6.8785999999999996</v>
      </c>
      <c r="D15">
        <v>28.807099999999998</v>
      </c>
      <c r="E15" s="1">
        <v>1.2016100000000001</v>
      </c>
    </row>
    <row r="16" spans="2:5" x14ac:dyDescent="0.2">
      <c r="B16">
        <v>1.19675</v>
      </c>
      <c r="C16" s="1">
        <v>6.2808900000000003</v>
      </c>
      <c r="D16">
        <v>29.787600000000001</v>
      </c>
      <c r="E16" s="1">
        <v>1.21305</v>
      </c>
    </row>
    <row r="17" spans="2:5" x14ac:dyDescent="0.2">
      <c r="B17">
        <v>1.2615799999999999</v>
      </c>
      <c r="C17" s="1">
        <v>6.6236100000000002</v>
      </c>
      <c r="D17">
        <v>34.340499999999999</v>
      </c>
      <c r="E17" s="1">
        <v>1.3909100000000001</v>
      </c>
    </row>
    <row r="18" spans="2:5" x14ac:dyDescent="0.2">
      <c r="B18">
        <v>1.2209300000000001</v>
      </c>
      <c r="C18" s="1">
        <v>8.0995000000000008</v>
      </c>
      <c r="D18">
        <v>34.6601</v>
      </c>
      <c r="E18" s="1">
        <v>1.2022699999999999</v>
      </c>
    </row>
    <row r="19" spans="2:5" x14ac:dyDescent="0.2">
      <c r="B19">
        <v>1.2874399999999999</v>
      </c>
      <c r="C19" s="1">
        <v>6.3846800000000004</v>
      </c>
      <c r="D19">
        <v>36.665100000000002</v>
      </c>
      <c r="E19" s="1">
        <v>1.2131799999999999</v>
      </c>
    </row>
    <row r="20" spans="2:5" x14ac:dyDescent="0.2">
      <c r="B20">
        <v>1.1836199999999999</v>
      </c>
      <c r="C20" s="1">
        <v>7.1304499999999997</v>
      </c>
      <c r="D20">
        <v>41.596299999999999</v>
      </c>
      <c r="E20" s="1">
        <v>1.25647</v>
      </c>
    </row>
    <row r="21" spans="2:5" x14ac:dyDescent="0.2">
      <c r="B21">
        <v>1.3209</v>
      </c>
      <c r="C21" s="1">
        <v>6.3969500000000004</v>
      </c>
      <c r="D21">
        <v>43.712000000000003</v>
      </c>
      <c r="E21" s="1">
        <v>1.2065300000000001</v>
      </c>
    </row>
    <row r="22" spans="2:5" x14ac:dyDescent="0.2">
      <c r="B22">
        <v>1.3091699999999999</v>
      </c>
      <c r="C22" s="1">
        <v>6.3972199999999999</v>
      </c>
      <c r="D22">
        <v>21.1876</v>
      </c>
      <c r="E22" s="1">
        <v>1.2090700000000001</v>
      </c>
    </row>
    <row r="23" spans="2:5" x14ac:dyDescent="0.2">
      <c r="B23">
        <v>1.37219</v>
      </c>
      <c r="C23" s="1">
        <v>7.1450800000000001</v>
      </c>
      <c r="D23">
        <v>6.3410299999999999</v>
      </c>
      <c r="E23" s="1">
        <v>1.1972</v>
      </c>
    </row>
    <row r="24" spans="2:5" x14ac:dyDescent="0.2">
      <c r="B24">
        <v>1.17483</v>
      </c>
      <c r="C24" s="1">
        <v>6.2588699999999999</v>
      </c>
      <c r="D24">
        <v>9.7514099999999999</v>
      </c>
      <c r="E24" s="1">
        <v>1.2134100000000001</v>
      </c>
    </row>
    <row r="25" spans="2:5" x14ac:dyDescent="0.2">
      <c r="B25">
        <v>1.3482499999999999</v>
      </c>
      <c r="C25" s="1">
        <v>6.5045500000000001</v>
      </c>
      <c r="D25">
        <v>10.1045</v>
      </c>
      <c r="E25" s="1">
        <v>1.19292</v>
      </c>
    </row>
    <row r="26" spans="2:5" x14ac:dyDescent="0.2">
      <c r="B26">
        <v>1.11507</v>
      </c>
      <c r="C26" s="1">
        <v>9.8881099999999993</v>
      </c>
      <c r="D26">
        <v>10.3139</v>
      </c>
      <c r="E26" s="1">
        <v>1.2196</v>
      </c>
    </row>
    <row r="27" spans="2:5" x14ac:dyDescent="0.2">
      <c r="B27">
        <v>1.38327</v>
      </c>
      <c r="C27" s="1">
        <v>12.998900000000001</v>
      </c>
      <c r="D27">
        <v>10.347799999999999</v>
      </c>
      <c r="E27" s="1">
        <v>1.2174199999999999</v>
      </c>
    </row>
    <row r="28" spans="2:5" x14ac:dyDescent="0.2">
      <c r="B28">
        <v>1.3164899999999999</v>
      </c>
      <c r="C28" s="1">
        <v>12.916399999999999</v>
      </c>
      <c r="D28">
        <v>11.177300000000001</v>
      </c>
      <c r="E28" s="1">
        <v>1.27013</v>
      </c>
    </row>
    <row r="29" spans="2:5" x14ac:dyDescent="0.2">
      <c r="B29">
        <v>1.2217</v>
      </c>
      <c r="C29" s="1">
        <v>7.2734500000000004</v>
      </c>
      <c r="D29">
        <v>13.7525</v>
      </c>
      <c r="E29" s="1">
        <v>1.2071700000000001</v>
      </c>
    </row>
    <row r="30" spans="2:5" x14ac:dyDescent="0.2">
      <c r="B30">
        <v>1.56023</v>
      </c>
      <c r="C30" s="1">
        <v>6.3994299999999997</v>
      </c>
      <c r="D30">
        <v>11.448499999999999</v>
      </c>
      <c r="E30" s="1">
        <v>1.24813</v>
      </c>
    </row>
    <row r="31" spans="2:5" x14ac:dyDescent="0.2">
      <c r="B31">
        <v>1.51142</v>
      </c>
      <c r="C31" s="1">
        <v>7.1609400000000001</v>
      </c>
      <c r="D31">
        <v>11.7837</v>
      </c>
      <c r="E31" s="1">
        <v>1.20248</v>
      </c>
    </row>
    <row r="32" spans="2:5" x14ac:dyDescent="0.2">
      <c r="B32">
        <v>1.37029</v>
      </c>
      <c r="C32" s="1">
        <v>6.79901</v>
      </c>
      <c r="D32">
        <v>12.0953</v>
      </c>
      <c r="E32" s="1">
        <v>1.18611</v>
      </c>
    </row>
    <row r="33" spans="1:5" x14ac:dyDescent="0.2">
      <c r="B33">
        <v>1.2006300000000001</v>
      </c>
      <c r="C33" s="1">
        <v>7.1448999999999998</v>
      </c>
      <c r="D33">
        <v>45.372</v>
      </c>
      <c r="E33" s="1">
        <v>1.1990000000000001</v>
      </c>
    </row>
    <row r="34" spans="1:5" x14ac:dyDescent="0.2">
      <c r="B34">
        <v>1.3418600000000001</v>
      </c>
      <c r="C34" s="1">
        <v>6.3745000000000003</v>
      </c>
      <c r="D34">
        <v>12.0738</v>
      </c>
      <c r="E34" s="1">
        <v>1.2530300000000001</v>
      </c>
    </row>
    <row r="35" spans="1:5" x14ac:dyDescent="0.2">
      <c r="B35">
        <v>1.31657</v>
      </c>
      <c r="C35" s="1">
        <v>5.8580500000000004</v>
      </c>
      <c r="D35">
        <v>87.362300000000005</v>
      </c>
      <c r="E35" s="1">
        <v>1.32189</v>
      </c>
    </row>
    <row r="36" spans="1:5" x14ac:dyDescent="0.2">
      <c r="B36">
        <v>1.3057700000000001</v>
      </c>
      <c r="C36" s="1">
        <v>6.3688700000000003</v>
      </c>
      <c r="D36">
        <v>61.154899999999998</v>
      </c>
      <c r="E36" s="1">
        <v>1.2690999999999999</v>
      </c>
    </row>
    <row r="37" spans="1:5" x14ac:dyDescent="0.2">
      <c r="B37">
        <v>1.4881599999999999</v>
      </c>
      <c r="C37" s="1">
        <v>7.4380899999999999</v>
      </c>
      <c r="D37">
        <v>61.113799999999998</v>
      </c>
      <c r="E37" s="1">
        <v>1.32284</v>
      </c>
    </row>
    <row r="38" spans="1:5" x14ac:dyDescent="0.2">
      <c r="B38">
        <v>1.33351</v>
      </c>
      <c r="C38" s="1">
        <v>7.0763600000000002</v>
      </c>
      <c r="D38">
        <v>61.554099999999998</v>
      </c>
      <c r="E38" s="1">
        <v>1.2423999999999999</v>
      </c>
    </row>
    <row r="39" spans="1:5" x14ac:dyDescent="0.2">
      <c r="B39">
        <v>1.3463799999999999</v>
      </c>
      <c r="C39" s="1">
        <v>6.9585400000000002</v>
      </c>
      <c r="D39">
        <v>63.915599999999998</v>
      </c>
      <c r="E39" s="1">
        <v>1.4198900000000001</v>
      </c>
    </row>
    <row r="40" spans="1:5" x14ac:dyDescent="0.2">
      <c r="B40">
        <v>1.21607</v>
      </c>
      <c r="C40" s="1">
        <v>7.3106400000000002</v>
      </c>
      <c r="D40">
        <v>68.330699999999993</v>
      </c>
      <c r="E40" s="1">
        <v>1.20888</v>
      </c>
    </row>
    <row r="41" spans="1:5" x14ac:dyDescent="0.2">
      <c r="B41">
        <v>1.28006</v>
      </c>
      <c r="C41" s="1">
        <v>7.0611499999999996</v>
      </c>
      <c r="D41">
        <v>72.052800000000005</v>
      </c>
      <c r="E41" s="1">
        <v>1.35673</v>
      </c>
    </row>
    <row r="42" spans="1:5" x14ac:dyDescent="0.2">
      <c r="A42" t="s">
        <v>0</v>
      </c>
      <c r="B42">
        <f>AVERAGE(B2:B41)</f>
        <v>1.2740477499999998</v>
      </c>
      <c r="C42">
        <f>AVERAGE(C2:C41)</f>
        <v>7.2508937750000015</v>
      </c>
      <c r="D42">
        <f>AVERAGE(D2:D41)</f>
        <v>27.354513499999989</v>
      </c>
      <c r="E42">
        <f>AVERAGE(E2:E41)</f>
        <v>1.2257432225000002</v>
      </c>
    </row>
    <row r="43" spans="1:5" x14ac:dyDescent="0.2">
      <c r="A43" t="s">
        <v>4</v>
      </c>
      <c r="B43">
        <f>_xlfn.STDEV.P(B2:B41)</f>
        <v>9.8169858523059414E-2</v>
      </c>
      <c r="C43">
        <f>_xlfn.STDEV.P(C2:C41)</f>
        <v>2.0288994061627963</v>
      </c>
      <c r="D43">
        <f>_xlfn.STDEV.P(D2:D41)</f>
        <v>21.92554804777097</v>
      </c>
      <c r="E43">
        <f>_xlfn.STDEV.P(E2:E41)</f>
        <v>0.19648511826088824</v>
      </c>
    </row>
    <row r="44" spans="1:5" x14ac:dyDescent="0.2">
      <c r="A44" t="s">
        <v>5</v>
      </c>
      <c r="B44">
        <v>0.05</v>
      </c>
      <c r="C44">
        <v>0.05</v>
      </c>
      <c r="D44">
        <v>0.05</v>
      </c>
      <c r="E44">
        <v>0.05</v>
      </c>
    </row>
    <row r="45" spans="1:5" x14ac:dyDescent="0.2">
      <c r="A45" t="s">
        <v>6</v>
      </c>
      <c r="B45">
        <f>COUNT(B2:B41)</f>
        <v>40</v>
      </c>
      <c r="C45">
        <f>COUNT(C2:C41)</f>
        <v>40</v>
      </c>
      <c r="D45">
        <f>COUNT(D2:D41)</f>
        <v>40</v>
      </c>
      <c r="E45">
        <f>COUNT(E2:E41)</f>
        <v>40</v>
      </c>
    </row>
    <row r="46" spans="1:5" x14ac:dyDescent="0.2">
      <c r="A46" t="s">
        <v>7</v>
      </c>
      <c r="B46">
        <f>CONFIDENCE(B44,B43,B45)</f>
        <v>3.0422595317316916E-2</v>
      </c>
      <c r="C46">
        <f>CONFIDENCE(C44,C43,C45)</f>
        <v>0.62875088649268795</v>
      </c>
      <c r="D46">
        <f>CONFIDENCE(D44,D43,D45)</f>
        <v>6.79467288028171</v>
      </c>
      <c r="E46">
        <f>CONFIDENCE(E44,E43,E45)</f>
        <v>6.0890250109936393E-2</v>
      </c>
    </row>
    <row r="47" spans="1:5" x14ac:dyDescent="0.2">
      <c r="A47" t="s">
        <v>8</v>
      </c>
      <c r="B47">
        <f>B42+B46</f>
        <v>1.3044703453173168</v>
      </c>
      <c r="C47">
        <f>C42+C46</f>
        <v>7.8796446614926898</v>
      </c>
      <c r="D47">
        <f>D42+D46</f>
        <v>34.149186380281698</v>
      </c>
      <c r="E47">
        <f>E42+E46</f>
        <v>1.2866334726099367</v>
      </c>
    </row>
    <row r="48" spans="1:5" x14ac:dyDescent="0.2">
      <c r="A48" t="s">
        <v>9</v>
      </c>
      <c r="B48">
        <f>B42-B46</f>
        <v>1.2436251546826829</v>
      </c>
      <c r="C48">
        <f>C42-C46</f>
        <v>6.6221428885073133</v>
      </c>
      <c r="D48">
        <f>D42-D46</f>
        <v>20.55984061971828</v>
      </c>
      <c r="E48">
        <f>E42-E46</f>
        <v>1.1648529723900638</v>
      </c>
    </row>
    <row r="49" spans="7:10" x14ac:dyDescent="0.2">
      <c r="H49" t="s">
        <v>10</v>
      </c>
      <c r="I49" t="s">
        <v>13</v>
      </c>
      <c r="J49" t="s">
        <v>14</v>
      </c>
    </row>
    <row r="50" spans="7:10" x14ac:dyDescent="0.2">
      <c r="G50" t="s">
        <v>11</v>
      </c>
      <c r="H50">
        <f>B42+B46</f>
        <v>1.3044703453173168</v>
      </c>
      <c r="I50">
        <f>B42-B46</f>
        <v>1.2436251546826829</v>
      </c>
      <c r="J50">
        <f>AVERAGE(B2:B41)</f>
        <v>1.2740477499999998</v>
      </c>
    </row>
    <row r="51" spans="7:10" x14ac:dyDescent="0.2">
      <c r="G51" t="s">
        <v>12</v>
      </c>
      <c r="H51">
        <f>C42+C46</f>
        <v>7.8796446614926898</v>
      </c>
      <c r="I51">
        <f>C42-C46</f>
        <v>6.6221428885073133</v>
      </c>
      <c r="J51">
        <f>AVERAGE(C2:C41)</f>
        <v>7.2508937750000015</v>
      </c>
    </row>
    <row r="52" spans="7:10" x14ac:dyDescent="0.2">
      <c r="G52" t="s">
        <v>15</v>
      </c>
      <c r="H52">
        <f>D42+D46</f>
        <v>34.149186380281698</v>
      </c>
      <c r="I52">
        <f>D42-D46</f>
        <v>20.55984061971828</v>
      </c>
      <c r="J52">
        <f>AVERAGE(D2:D41)</f>
        <v>27.354513499999989</v>
      </c>
    </row>
    <row r="53" spans="7:10" x14ac:dyDescent="0.2">
      <c r="G53" t="s">
        <v>17</v>
      </c>
      <c r="H53">
        <f>E42+E46</f>
        <v>1.2866334726099367</v>
      </c>
      <c r="I53">
        <f>E42-E46</f>
        <v>1.1648529723900638</v>
      </c>
      <c r="J53">
        <f>AVERAGE(E2:E41)</f>
        <v>1.2257432225000002</v>
      </c>
    </row>
    <row r="56" spans="7:10" x14ac:dyDescent="0.2">
      <c r="H56" t="s">
        <v>10</v>
      </c>
      <c r="I56" t="s">
        <v>13</v>
      </c>
      <c r="J56" t="s">
        <v>14</v>
      </c>
    </row>
    <row r="57" spans="7:10" x14ac:dyDescent="0.2">
      <c r="G57" t="s">
        <v>11</v>
      </c>
      <c r="H57">
        <v>1.3044703453173201</v>
      </c>
      <c r="I57">
        <v>1.24362515468268</v>
      </c>
      <c r="J57">
        <v>1.2740477499999998</v>
      </c>
    </row>
    <row r="58" spans="7:10" x14ac:dyDescent="0.2">
      <c r="G58" t="s">
        <v>17</v>
      </c>
      <c r="H58">
        <v>1.2866334726099367</v>
      </c>
      <c r="I58">
        <v>1.1648529723900638</v>
      </c>
      <c r="J58">
        <v>1.2257432225000002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2022-10-17T03:02:42Z</dcterms:created>
  <dcterms:modified xsi:type="dcterms:W3CDTF">2022-10-18T19:06:05Z</dcterms:modified>
</cp:coreProperties>
</file>