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lynxu/github-classroom/CS-7345-Adv-App-Programming/lab-3-multithreading-EvelynXu22/Data/"/>
    </mc:Choice>
  </mc:AlternateContent>
  <xr:revisionPtr revIDLastSave="0" documentId="13_ncr:1_{09C8D0F1-58D9-8D46-814E-11EF330A56C6}" xr6:coauthVersionLast="47" xr6:coauthVersionMax="47" xr10:uidLastSave="{00000000-0000-0000-0000-000000000000}"/>
  <bookViews>
    <workbookView xWindow="0" yWindow="500" windowWidth="28800" windowHeight="16320" xr2:uid="{5095F2BF-BF40-3349-8A74-25F410542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E45" i="1"/>
  <c r="E43" i="1"/>
  <c r="E46" i="1" s="1"/>
  <c r="E42" i="1"/>
  <c r="C45" i="1"/>
  <c r="C43" i="1"/>
  <c r="C46" i="1" s="1"/>
  <c r="C42" i="1"/>
  <c r="G45" i="1"/>
  <c r="G43" i="1"/>
  <c r="G42" i="1"/>
  <c r="F45" i="1"/>
  <c r="D45" i="1"/>
  <c r="B45" i="1"/>
  <c r="F43" i="1"/>
  <c r="D43" i="1"/>
  <c r="B43" i="1"/>
  <c r="F42" i="1"/>
  <c r="D42" i="1"/>
  <c r="B42" i="1"/>
  <c r="C47" i="1" l="1"/>
  <c r="E48" i="1"/>
  <c r="E47" i="1"/>
  <c r="B46" i="1"/>
  <c r="C48" i="1"/>
  <c r="G46" i="1"/>
  <c r="F46" i="1"/>
  <c r="D46" i="1"/>
  <c r="B48" i="1"/>
  <c r="B47" i="1"/>
  <c r="G47" i="1" l="1"/>
  <c r="D48" i="1"/>
  <c r="F47" i="1"/>
  <c r="D47" i="1"/>
  <c r="F48" i="1"/>
</calcChain>
</file>

<file path=xl/sharedStrings.xml><?xml version="1.0" encoding="utf-8"?>
<sst xmlns="http://schemas.openxmlformats.org/spreadsheetml/2006/main" count="29" uniqueCount="22">
  <si>
    <t xml:space="preserve">Mean Time: </t>
  </si>
  <si>
    <t xml:space="preserve">Standard Deviation: </t>
  </si>
  <si>
    <t>Significance Value:</t>
  </si>
  <si>
    <t>Size:</t>
  </si>
  <si>
    <t>Confidence:</t>
  </si>
  <si>
    <t>Upper Confidence Interval:</t>
  </si>
  <si>
    <t>Lower Confidence Interval:</t>
  </si>
  <si>
    <t>Upper Confidence Interval</t>
  </si>
  <si>
    <t>Lower Confidence Interval</t>
  </si>
  <si>
    <t>Mean Time</t>
  </si>
  <si>
    <t>c++ (multi)</t>
  </si>
  <si>
    <t>c++ (single)</t>
  </si>
  <si>
    <t>nodejs (single)</t>
  </si>
  <si>
    <t>nodejs (multi)</t>
  </si>
  <si>
    <t>nodejs (multi, -O2)</t>
  </si>
  <si>
    <t>nodejs (single, -O2)</t>
  </si>
  <si>
    <t>C++ (multi)</t>
  </si>
  <si>
    <t>C++ (single)</t>
  </si>
  <si>
    <t>Node.js (single)</t>
  </si>
  <si>
    <t>Node.js (multi)</t>
  </si>
  <si>
    <t>Node.js (multi, -O2)</t>
  </si>
  <si>
    <t>Node.js (single, -O2)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</si>
</sst>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Confidence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2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Sheet1!$J$49</c:f>
              <c:strCache>
                <c:ptCount val="1"/>
                <c:pt idx="0">
                  <c:v>Upper 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Sheet1!$I$50:$I$55</c:f>
              <c:strCache>
                <c:ptCount val="6"/>
                <c:pt idx="0">
                  <c:v>C++ (multi)</c:v>
                </c:pt>
                <c:pt idx="1">
                  <c:v>C++ (single)</c:v>
                </c:pt>
                <c:pt idx="2">
                  <c:v>Node.js (multi)</c:v>
                </c:pt>
                <c:pt idx="3">
                  <c:v>Node.js (single)</c:v>
                </c:pt>
                <c:pt idx="4">
                  <c:v>Node.js (multi, -O2)</c:v>
                </c:pt>
                <c:pt idx="5">
                  <c:v>Node.js (single, -O2)</c:v>
                </c:pt>
              </c:strCache>
            </c:strRef>
          </c:cat>
          <c:val>
            <c:numRef>
              <c:f>Sheet1!$J$50:$J$55</c:f>
              <c:numCache>
                <c:formatCode>General</c:formatCode>
                <c:ptCount val="6"/>
                <c:pt idx="0">
                  <c:v>2.0117821139961531</c:v>
                </c:pt>
                <c:pt idx="1">
                  <c:v>4.1311112415222189</c:v>
                </c:pt>
                <c:pt idx="2">
                  <c:v>14.393053359513502</c:v>
                </c:pt>
                <c:pt idx="3">
                  <c:v>39.776348267725666</c:v>
                </c:pt>
                <c:pt idx="4">
                  <c:v>2.2127310828229474</c:v>
                </c:pt>
                <c:pt idx="5">
                  <c:v>6.6531967967961343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3-5041-B5F6-751435AC26D3}"/>
            </c:ext>
          </c:extLst>
        </c:ser>
        <c:ser>
          <c:idx val="1"/>
          <c:order val="1"/>
          <c:tx>
            <c:strRef>
              <c:f>Sheet1!$K$49</c:f>
              <c:strCache>
                <c:ptCount val="1"/>
                <c:pt idx="0">
                  <c:v>Lower 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Sheet1!$I$50:$I$55</c:f>
              <c:strCache>
                <c:ptCount val="6"/>
                <c:pt idx="0">
                  <c:v>C++ (multi)</c:v>
                </c:pt>
                <c:pt idx="1">
                  <c:v>C++ (single)</c:v>
                </c:pt>
                <c:pt idx="2">
                  <c:v>Node.js (multi)</c:v>
                </c:pt>
                <c:pt idx="3">
                  <c:v>Node.js (single)</c:v>
                </c:pt>
                <c:pt idx="4">
                  <c:v>Node.js (multi, -O2)</c:v>
                </c:pt>
                <c:pt idx="5">
                  <c:v>Node.js (single, -O2)</c:v>
                </c:pt>
              </c:strCache>
            </c:strRef>
          </c:cat>
          <c:val>
            <c:numRef>
              <c:f>Sheet1!$K$50:$K$55</c:f>
              <c:numCache>
                <c:formatCode>General</c:formatCode>
                <c:ptCount val="6"/>
                <c:pt idx="0">
                  <c:v>1.8259498860038468</c:v>
                </c:pt>
                <c:pt idx="1">
                  <c:v>3.996275258477783</c:v>
                </c:pt>
                <c:pt idx="2">
                  <c:v>14.085986640486489</c:v>
                </c:pt>
                <c:pt idx="3">
                  <c:v>37.976511732274318</c:v>
                </c:pt>
                <c:pt idx="4">
                  <c:v>2.0261254171770524</c:v>
                </c:pt>
                <c:pt idx="5">
                  <c:v>6.3431217032038631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3-5041-B5F6-751435AC26D3}"/>
            </c:ext>
          </c:extLst>
        </c:ser>
        <c:ser>
          <c:idx val="2"/>
          <c:order val="2"/>
          <c:tx>
            <c:strRef>
              <c:f>Sheet1!$L$49</c:f>
              <c:strCache>
                <c:ptCount val="1"/>
                <c:pt idx="0">
                  <c:v>Mean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"/>
            <c:spPr>
              <a:solidFill>
                <a:schemeClr val="accent6">
                  <a:tint val="65000"/>
                </a:schemeClr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Sheet1!$I$50:$I$55</c:f>
              <c:strCache>
                <c:ptCount val="6"/>
                <c:pt idx="0">
                  <c:v>C++ (multi)</c:v>
                </c:pt>
                <c:pt idx="1">
                  <c:v>C++ (single)</c:v>
                </c:pt>
                <c:pt idx="2">
                  <c:v>Node.js (multi)</c:v>
                </c:pt>
                <c:pt idx="3">
                  <c:v>Node.js (single)</c:v>
                </c:pt>
                <c:pt idx="4">
                  <c:v>Node.js (multi, -O2)</c:v>
                </c:pt>
                <c:pt idx="5">
                  <c:v>Node.js (single, -O2)</c:v>
                </c:pt>
              </c:strCache>
            </c:strRef>
          </c:cat>
          <c:val>
            <c:numRef>
              <c:f>Sheet1!$L$50:$L$55</c:f>
              <c:numCache>
                <c:formatCode>General</c:formatCode>
                <c:ptCount val="6"/>
                <c:pt idx="0">
                  <c:v>1.918866</c:v>
                </c:pt>
                <c:pt idx="1">
                  <c:v>4.0636932500000009</c:v>
                </c:pt>
                <c:pt idx="2">
                  <c:v>14.239519999999995</c:v>
                </c:pt>
                <c:pt idx="3">
                  <c:v>38.876429999999992</c:v>
                </c:pt>
                <c:pt idx="4">
                  <c:v>2.1194282499999999</c:v>
                </c:pt>
                <c:pt idx="5">
                  <c:v>6.4981592499999987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3-5041-B5F6-751435AC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2225" cap="sq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hiLowLines>
        <c:axId val="1084607071"/>
        <c:axId val="1084520783"/>
      </c:stockChart>
      <c:catAx>
        <c:axId val="10846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20783"/>
        <c:crosses val="autoZero"/>
        <c:auto val="1"/>
        <c:lblAlgn val="ctr"/>
        <c:lblOffset val="100"/>
        <c:noMultiLvlLbl val="0"/>
      </c:catAx>
      <c:valAx>
        <c:axId val="10845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0707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Confidence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2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Sheet1!$J$58</c:f>
              <c:strCache>
                <c:ptCount val="1"/>
                <c:pt idx="0">
                  <c:v>Upper 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Sheet1!$I$59:$I$62</c:f>
              <c:strCache>
                <c:ptCount val="4"/>
                <c:pt idx="0">
                  <c:v>C++ (multi)</c:v>
                </c:pt>
                <c:pt idx="1">
                  <c:v>C++ (single)</c:v>
                </c:pt>
                <c:pt idx="2">
                  <c:v>Node.js (multi, -O2)</c:v>
                </c:pt>
                <c:pt idx="3">
                  <c:v>Node.js (single, -O2)</c:v>
                </c:pt>
              </c:strCache>
            </c:strRef>
          </c:cat>
          <c:val>
            <c:numRef>
              <c:f>Sheet1!$J$59:$J$62</c:f>
              <c:numCache>
                <c:formatCode>General</c:formatCode>
                <c:ptCount val="4"/>
                <c:pt idx="0">
                  <c:v>2.0117821139961531</c:v>
                </c:pt>
                <c:pt idx="1">
                  <c:v>4.1311112415222189</c:v>
                </c:pt>
                <c:pt idx="2">
                  <c:v>2.2127310828229474</c:v>
                </c:pt>
                <c:pt idx="3">
                  <c:v>6.6531967967961343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8-3A48-98B6-11D63AF0649E}"/>
            </c:ext>
          </c:extLst>
        </c:ser>
        <c:ser>
          <c:idx val="1"/>
          <c:order val="1"/>
          <c:tx>
            <c:strRef>
              <c:f>Sheet1!$K$58</c:f>
              <c:strCache>
                <c:ptCount val="1"/>
                <c:pt idx="0">
                  <c:v>Lower Confidence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Sheet1!$I$59:$I$62</c:f>
              <c:strCache>
                <c:ptCount val="4"/>
                <c:pt idx="0">
                  <c:v>C++ (multi)</c:v>
                </c:pt>
                <c:pt idx="1">
                  <c:v>C++ (single)</c:v>
                </c:pt>
                <c:pt idx="2">
                  <c:v>Node.js (multi, -O2)</c:v>
                </c:pt>
                <c:pt idx="3">
                  <c:v>Node.js (single, -O2)</c:v>
                </c:pt>
              </c:strCache>
            </c:strRef>
          </c:cat>
          <c:val>
            <c:numRef>
              <c:f>Sheet1!$K$59:$K$62</c:f>
              <c:numCache>
                <c:formatCode>General</c:formatCode>
                <c:ptCount val="4"/>
                <c:pt idx="0">
                  <c:v>1.8259498860038468</c:v>
                </c:pt>
                <c:pt idx="1">
                  <c:v>3.996275258477783</c:v>
                </c:pt>
                <c:pt idx="2">
                  <c:v>2.0261254171770524</c:v>
                </c:pt>
                <c:pt idx="3">
                  <c:v>6.3431217032038631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3A48-98B6-11D63AF0649E}"/>
            </c:ext>
          </c:extLst>
        </c:ser>
        <c:ser>
          <c:idx val="2"/>
          <c:order val="2"/>
          <c:tx>
            <c:strRef>
              <c:f>Sheet1!$L$58</c:f>
              <c:strCache>
                <c:ptCount val="1"/>
                <c:pt idx="0">
                  <c:v>Mean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Sheet1!$I$59:$I$62</c:f>
              <c:strCache>
                <c:ptCount val="4"/>
                <c:pt idx="0">
                  <c:v>C++ (multi)</c:v>
                </c:pt>
                <c:pt idx="1">
                  <c:v>C++ (single)</c:v>
                </c:pt>
                <c:pt idx="2">
                  <c:v>Node.js (multi, -O2)</c:v>
                </c:pt>
                <c:pt idx="3">
                  <c:v>Node.js (single, -O2)</c:v>
                </c:pt>
              </c:strCache>
            </c:strRef>
          </c:cat>
          <c:val>
            <c:numRef>
              <c:f>Sheet1!$L$59:$L$62</c:f>
              <c:numCache>
                <c:formatCode>General</c:formatCode>
                <c:ptCount val="4"/>
                <c:pt idx="0">
                  <c:v>1.918866</c:v>
                </c:pt>
                <c:pt idx="1">
                  <c:v>4.0636932500000009</c:v>
                </c:pt>
                <c:pt idx="2">
                  <c:v>2.1194282499999999</c:v>
                </c:pt>
                <c:pt idx="3">
                  <c:v>6.4981592499999987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8-3A48-98B6-11D63AF0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sq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hiLowLines>
        <c:axId val="1106602831"/>
        <c:axId val="1102052943"/>
      </c:stockChart>
      <c:catAx>
        <c:axId val="11066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52943"/>
        <c:crosses val="autoZero"/>
        <c:auto val="1"/>
        <c:lblAlgn val="ctr"/>
        <c:lblOffset val="100"/>
        <c:noMultiLvlLbl val="0"/>
      </c:catAx>
      <c:valAx>
        <c:axId val="11020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028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2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24</xdr:row>
      <xdr:rowOff>23091</xdr:rowOff>
    </xdr:from>
    <xdr:to>
      <xdr:col>12</xdr:col>
      <xdr:colOff>145520</xdr:colOff>
      <xdr:row>45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EED66-FC94-F115-30E0-0AEBFB405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495904</xdr:colOff>
      <xdr:row>21</xdr:row>
      <xdr:rowOff>183614</xdr:rowOff>
    </xdr:from>
    <xdr:to>
      <xdr:col>18</xdr:col>
      <xdr:colOff>550843</xdr:colOff>
      <xdr:row>45</xdr:row>
      <xdr:rowOff>45356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6CCE8D-BE80-0BBE-36A6-F79D208F3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5DC6-AB57-8C4C-83A1-D34A0B13C870}">
  <dimension ref="A1:L62"/>
  <sheetViews>
    <sheetView tabSelected="1" topLeftCell="D26" zoomScale="83" zoomScaleNormal="110" workbookViewId="0">
      <selection activeCell="N65" sqref="N65"/>
    </sheetView>
  </sheetViews>
  <sheetFormatPr baseColWidth="10" defaultRowHeight="16" x14ac:dyDescent="0.2"/>
  <cols>
    <col min="1" max="1" width="24.83203125" customWidth="1"/>
    <col min="2" max="7" width="16" customWidth="1"/>
    <col min="9" max="9" width="22.33203125" customWidth="1"/>
    <col min="10" max="10" width="21.6640625" customWidth="1"/>
    <col min="11" max="11" width="22.33203125" customWidth="1"/>
    <col min="12" max="12" width="12.1640625" customWidth="1"/>
    <col min="13" max="15" width="16.83203125" customWidth="1"/>
  </cols>
  <sheetData>
    <row r="1" spans="2:7" x14ac:dyDescent="0.2">
      <c r="B1" t="s">
        <v>10</v>
      </c>
      <c r="C1" t="s">
        <v>11</v>
      </c>
      <c r="D1" t="s">
        <v>13</v>
      </c>
      <c r="E1" t="s">
        <v>12</v>
      </c>
      <c r="F1" t="s">
        <v>14</v>
      </c>
      <c r="G1" t="s">
        <v>15</v>
      </c>
    </row>
    <row r="2" spans="2:7" x14ac:dyDescent="0.2">
      <c r="B2">
        <v>2.02989</v>
      </c>
      <c r="C2">
        <v>4.0143500000000003</v>
      </c>
      <c r="D2" s="1">
        <v>14.0943</v>
      </c>
      <c r="E2" s="1">
        <v>39.128999999999998</v>
      </c>
      <c r="F2" s="1">
        <v>2.0261300000000002</v>
      </c>
      <c r="G2" s="1">
        <v>7.0205299999999999</v>
      </c>
    </row>
    <row r="3" spans="2:7" x14ac:dyDescent="0.2">
      <c r="B3">
        <v>2.0156800000000001</v>
      </c>
      <c r="C3">
        <v>4.01241</v>
      </c>
      <c r="D3" s="1">
        <v>14.0783</v>
      </c>
      <c r="E3" s="1">
        <v>38.11</v>
      </c>
      <c r="F3" s="1">
        <v>2.01545</v>
      </c>
      <c r="G3" s="1">
        <v>6.0208399999999997</v>
      </c>
    </row>
    <row r="4" spans="2:7" x14ac:dyDescent="0.2">
      <c r="B4">
        <v>2.0178600000000002</v>
      </c>
      <c r="C4">
        <v>4.0087999999999999</v>
      </c>
      <c r="D4" s="1">
        <v>14.0625</v>
      </c>
      <c r="E4" s="1">
        <v>37.127600000000001</v>
      </c>
      <c r="F4" s="1">
        <v>2.0168400000000002</v>
      </c>
      <c r="G4" s="1">
        <v>6.01288</v>
      </c>
    </row>
    <row r="5" spans="2:7" x14ac:dyDescent="0.2">
      <c r="B5">
        <v>2.02142</v>
      </c>
      <c r="C5">
        <v>4.0153699999999999</v>
      </c>
      <c r="D5" s="1">
        <v>14.0663</v>
      </c>
      <c r="E5" s="1">
        <v>37.136699999999998</v>
      </c>
      <c r="F5" s="1">
        <v>2.0219499999999999</v>
      </c>
      <c r="G5" s="1">
        <v>6.0191600000000003</v>
      </c>
    </row>
    <row r="6" spans="2:7" x14ac:dyDescent="0.2">
      <c r="B6">
        <v>1.02003</v>
      </c>
      <c r="C6">
        <v>4.01884</v>
      </c>
      <c r="D6" s="1">
        <v>14.053699999999999</v>
      </c>
      <c r="E6" s="1">
        <v>39.117100000000001</v>
      </c>
      <c r="F6" s="1">
        <v>2.0222899999999999</v>
      </c>
      <c r="G6" s="1">
        <v>7.0239399999999996</v>
      </c>
    </row>
    <row r="7" spans="2:7" x14ac:dyDescent="0.2">
      <c r="B7">
        <v>2.0137999999999998</v>
      </c>
      <c r="C7">
        <v>4.0235399999999997</v>
      </c>
      <c r="D7" s="1">
        <v>14.062900000000001</v>
      </c>
      <c r="E7" s="1">
        <v>38.109900000000003</v>
      </c>
      <c r="F7" s="1">
        <v>2.0228899999999999</v>
      </c>
      <c r="G7" s="1">
        <v>6.0236900000000002</v>
      </c>
    </row>
    <row r="8" spans="2:7" x14ac:dyDescent="0.2">
      <c r="B8">
        <v>2.0154899999999998</v>
      </c>
      <c r="C8">
        <v>4.01614</v>
      </c>
      <c r="D8" s="1">
        <v>13.0512</v>
      </c>
      <c r="E8" s="1">
        <v>36.092799999999997</v>
      </c>
      <c r="F8" s="1">
        <v>2.0173800000000002</v>
      </c>
      <c r="G8" s="1">
        <v>7.0249100000000002</v>
      </c>
    </row>
    <row r="9" spans="2:7" x14ac:dyDescent="0.2">
      <c r="B9">
        <v>2.0202100000000001</v>
      </c>
      <c r="C9">
        <v>4.00732</v>
      </c>
      <c r="D9" s="1">
        <v>15.0581</v>
      </c>
      <c r="E9" s="1">
        <v>39.115600000000001</v>
      </c>
      <c r="F9" s="1">
        <v>2.0209600000000001</v>
      </c>
      <c r="G9" s="1">
        <v>6.02555</v>
      </c>
    </row>
    <row r="10" spans="2:7" x14ac:dyDescent="0.2">
      <c r="B10">
        <v>2.0204399999999998</v>
      </c>
      <c r="C10">
        <v>4.0089699999999997</v>
      </c>
      <c r="D10" s="1">
        <v>15.068199999999999</v>
      </c>
      <c r="E10" s="1">
        <v>41.139600000000002</v>
      </c>
      <c r="F10" s="1">
        <v>2.0160100000000001</v>
      </c>
      <c r="G10" s="1">
        <v>7.0218299999999996</v>
      </c>
    </row>
    <row r="11" spans="2:7" x14ac:dyDescent="0.2">
      <c r="B11">
        <v>2.01776</v>
      </c>
      <c r="C11">
        <v>4.0118600000000004</v>
      </c>
      <c r="D11" s="1">
        <v>13.0497</v>
      </c>
      <c r="E11" s="1">
        <v>38.108699999999999</v>
      </c>
      <c r="F11" s="1">
        <v>2.0236299999999998</v>
      </c>
      <c r="G11" s="1">
        <v>6.0242399999999998</v>
      </c>
    </row>
    <row r="12" spans="2:7" x14ac:dyDescent="0.2">
      <c r="B12">
        <v>2.0204900000000001</v>
      </c>
      <c r="C12">
        <v>4.0236599999999996</v>
      </c>
      <c r="D12" s="1">
        <v>14.0687</v>
      </c>
      <c r="E12" s="1">
        <v>39.118200000000002</v>
      </c>
      <c r="F12" s="1">
        <v>2.0189300000000001</v>
      </c>
      <c r="G12" s="1">
        <v>7.0265500000000003</v>
      </c>
    </row>
    <row r="13" spans="2:7" x14ac:dyDescent="0.2">
      <c r="B13">
        <v>2.0215100000000001</v>
      </c>
      <c r="C13">
        <v>4.0052599999999998</v>
      </c>
      <c r="D13" s="1">
        <v>14.079499999999999</v>
      </c>
      <c r="E13" s="1">
        <v>38.1282</v>
      </c>
      <c r="F13" s="1">
        <v>2.0179999999999998</v>
      </c>
      <c r="G13" s="1">
        <v>6.0157699999999998</v>
      </c>
    </row>
    <row r="14" spans="2:7" x14ac:dyDescent="0.2">
      <c r="B14">
        <v>1.0183</v>
      </c>
      <c r="C14">
        <v>4.0072599999999996</v>
      </c>
      <c r="D14" s="1">
        <v>15.0595</v>
      </c>
      <c r="E14" s="1">
        <v>38.124699999999997</v>
      </c>
      <c r="F14" s="1">
        <v>2.0173899999999998</v>
      </c>
      <c r="G14" s="1">
        <v>7.0164400000000002</v>
      </c>
    </row>
    <row r="15" spans="2:7" x14ac:dyDescent="0.2">
      <c r="B15">
        <v>1.0138799999999999</v>
      </c>
      <c r="C15">
        <v>4.0117200000000004</v>
      </c>
      <c r="D15" s="1">
        <v>15.062200000000001</v>
      </c>
      <c r="E15" s="1">
        <v>38.106400000000001</v>
      </c>
      <c r="F15" s="1">
        <v>2.01891</v>
      </c>
      <c r="G15" s="1">
        <v>6.0226199999999999</v>
      </c>
    </row>
    <row r="16" spans="2:7" x14ac:dyDescent="0.2">
      <c r="B16">
        <v>2.0180400000000001</v>
      </c>
      <c r="C16">
        <v>4.0137700000000001</v>
      </c>
      <c r="D16" s="1">
        <v>15.066700000000001</v>
      </c>
      <c r="E16" s="1">
        <v>36.158700000000003</v>
      </c>
      <c r="F16" s="1">
        <v>2.01722</v>
      </c>
      <c r="G16" s="1">
        <v>7.0271499999999998</v>
      </c>
    </row>
    <row r="17" spans="2:7" x14ac:dyDescent="0.2">
      <c r="B17">
        <v>2.02366</v>
      </c>
      <c r="C17">
        <v>4.0167999999999999</v>
      </c>
      <c r="D17" s="1">
        <v>14.072900000000001</v>
      </c>
      <c r="E17" s="1">
        <v>40.143500000000003</v>
      </c>
      <c r="F17" s="1">
        <v>2.0145900000000001</v>
      </c>
      <c r="G17" s="1">
        <v>6.02013</v>
      </c>
    </row>
    <row r="18" spans="2:7" x14ac:dyDescent="0.2">
      <c r="B18">
        <v>2.01946</v>
      </c>
      <c r="C18">
        <v>4.0119300000000004</v>
      </c>
      <c r="D18" s="1">
        <v>14.0662</v>
      </c>
      <c r="E18" s="1">
        <v>49.136299999999999</v>
      </c>
      <c r="F18" s="1">
        <v>3.0167299999999999</v>
      </c>
      <c r="G18" s="1">
        <v>7.0240799999999997</v>
      </c>
    </row>
    <row r="19" spans="2:7" x14ac:dyDescent="0.2">
      <c r="B19">
        <v>2.0146999999999999</v>
      </c>
      <c r="C19">
        <v>4.0131100000000002</v>
      </c>
      <c r="D19" s="1">
        <v>14.052300000000001</v>
      </c>
      <c r="E19" s="1">
        <v>39.112000000000002</v>
      </c>
      <c r="F19" s="1">
        <v>2.0196399999999999</v>
      </c>
      <c r="G19" s="1">
        <v>6.0229799999999996</v>
      </c>
    </row>
    <row r="20" spans="2:7" x14ac:dyDescent="0.2">
      <c r="B20">
        <v>2.0202399999999998</v>
      </c>
      <c r="C20">
        <v>4.0178900000000004</v>
      </c>
      <c r="D20" s="1">
        <v>14.0716</v>
      </c>
      <c r="E20" s="1">
        <v>40.1098</v>
      </c>
      <c r="F20" s="1">
        <v>2.0164300000000002</v>
      </c>
      <c r="G20" s="1">
        <v>7.0201700000000002</v>
      </c>
    </row>
    <row r="21" spans="2:7" x14ac:dyDescent="0.2">
      <c r="B21">
        <v>2.01667</v>
      </c>
      <c r="C21">
        <v>4.0155000000000003</v>
      </c>
      <c r="D21" s="1">
        <v>15.072100000000001</v>
      </c>
      <c r="E21" s="1">
        <v>41.142299999999999</v>
      </c>
      <c r="F21" s="1">
        <v>3.02305</v>
      </c>
      <c r="G21" s="1">
        <v>6.0316900000000002</v>
      </c>
    </row>
    <row r="22" spans="2:7" x14ac:dyDescent="0.2">
      <c r="B22">
        <v>2.0137900000000002</v>
      </c>
      <c r="C22">
        <v>4.0232000000000001</v>
      </c>
      <c r="D22" s="1">
        <v>14.048400000000001</v>
      </c>
      <c r="E22" s="1">
        <v>40.14</v>
      </c>
      <c r="F22" s="1">
        <v>2.0167799999999998</v>
      </c>
      <c r="G22" s="1">
        <v>7.0268699999999997</v>
      </c>
    </row>
    <row r="23" spans="2:7" x14ac:dyDescent="0.2">
      <c r="B23">
        <v>2.02278</v>
      </c>
      <c r="C23">
        <v>4.0197599999999998</v>
      </c>
      <c r="D23" s="1">
        <v>14.0669</v>
      </c>
      <c r="E23" s="1">
        <v>38.129800000000003</v>
      </c>
      <c r="F23" s="1">
        <v>2.0150700000000001</v>
      </c>
      <c r="G23" s="1">
        <v>6.0215800000000002</v>
      </c>
    </row>
    <row r="24" spans="2:7" x14ac:dyDescent="0.2">
      <c r="B24">
        <v>1.02552</v>
      </c>
      <c r="C24">
        <v>4.0159000000000002</v>
      </c>
      <c r="D24" s="1">
        <v>14.0641</v>
      </c>
      <c r="E24" s="1">
        <v>37.127699999999997</v>
      </c>
      <c r="F24" s="1">
        <v>2.0153699999999999</v>
      </c>
      <c r="G24" s="1">
        <v>7.0251299999999999</v>
      </c>
    </row>
    <row r="25" spans="2:7" x14ac:dyDescent="0.2">
      <c r="B25">
        <v>2.0157500000000002</v>
      </c>
      <c r="C25">
        <v>4.0111600000000003</v>
      </c>
      <c r="D25" s="1">
        <v>14.0678</v>
      </c>
      <c r="E25" s="1">
        <v>36.092300000000002</v>
      </c>
      <c r="F25" s="1">
        <v>2.0206599999999999</v>
      </c>
      <c r="G25" s="1">
        <v>6.0172400000000001</v>
      </c>
    </row>
    <row r="26" spans="2:7" x14ac:dyDescent="0.2">
      <c r="B26">
        <v>2.01824</v>
      </c>
      <c r="C26">
        <v>4.0143500000000003</v>
      </c>
      <c r="D26" s="1">
        <v>15.062799999999999</v>
      </c>
      <c r="E26" s="1">
        <v>40.127200000000002</v>
      </c>
      <c r="F26" s="1">
        <v>3.0336400000000001</v>
      </c>
      <c r="G26" s="1">
        <v>7.0202900000000001</v>
      </c>
    </row>
    <row r="27" spans="2:7" x14ac:dyDescent="0.2">
      <c r="B27">
        <v>2.0194700000000001</v>
      </c>
      <c r="C27">
        <v>4.0116300000000003</v>
      </c>
      <c r="D27" s="1">
        <v>14.055400000000001</v>
      </c>
      <c r="E27" s="1">
        <v>37.109900000000003</v>
      </c>
      <c r="F27" s="1">
        <v>2.01566</v>
      </c>
      <c r="G27" s="1">
        <v>6.0224299999999999</v>
      </c>
    </row>
    <row r="28" spans="2:7" x14ac:dyDescent="0.2">
      <c r="B28">
        <v>2.01905</v>
      </c>
      <c r="C28">
        <v>4.0139800000000001</v>
      </c>
      <c r="D28" s="1">
        <v>14.064500000000001</v>
      </c>
      <c r="E28" s="1">
        <v>39.134500000000003</v>
      </c>
      <c r="F28" s="1">
        <v>2.0200100000000001</v>
      </c>
      <c r="G28" s="1">
        <v>7.0242399999999998</v>
      </c>
    </row>
    <row r="29" spans="2:7" x14ac:dyDescent="0.2">
      <c r="B29">
        <v>2.01878</v>
      </c>
      <c r="C29">
        <v>5.0100600000000002</v>
      </c>
      <c r="D29" s="1">
        <v>14.064399999999999</v>
      </c>
      <c r="E29" s="1">
        <v>39.104599999999998</v>
      </c>
      <c r="F29" s="1">
        <v>3.01688</v>
      </c>
      <c r="G29" s="1">
        <v>6.0281900000000004</v>
      </c>
    </row>
    <row r="30" spans="2:7" x14ac:dyDescent="0.2">
      <c r="B30">
        <v>2.0180899999999999</v>
      </c>
      <c r="C30">
        <v>4.01396</v>
      </c>
      <c r="D30" s="1">
        <v>15.0548</v>
      </c>
      <c r="E30" s="1">
        <v>38.101300000000002</v>
      </c>
      <c r="F30" s="1">
        <v>2.0226299999999999</v>
      </c>
      <c r="G30" s="1">
        <v>7.0201900000000004</v>
      </c>
    </row>
    <row r="31" spans="2:7" x14ac:dyDescent="0.2">
      <c r="B31">
        <v>2.0198900000000002</v>
      </c>
      <c r="C31">
        <v>5.0135199999999998</v>
      </c>
      <c r="D31" s="1">
        <v>14.0596</v>
      </c>
      <c r="E31" s="1">
        <v>37.111800000000002</v>
      </c>
      <c r="F31" s="1">
        <v>2.01953</v>
      </c>
      <c r="G31" s="1">
        <v>6.02006</v>
      </c>
    </row>
    <row r="32" spans="2:7" x14ac:dyDescent="0.2">
      <c r="B32">
        <v>2.0166900000000001</v>
      </c>
      <c r="C32">
        <v>4.0122499999999999</v>
      </c>
      <c r="D32" s="1">
        <v>14.0557</v>
      </c>
      <c r="E32" s="1">
        <v>37.145499999999998</v>
      </c>
      <c r="F32" s="1">
        <v>2.0204800000000001</v>
      </c>
      <c r="G32" s="1">
        <v>7.0290800000000004</v>
      </c>
    </row>
    <row r="33" spans="1:7" x14ac:dyDescent="0.2">
      <c r="B33">
        <v>2.0157400000000001</v>
      </c>
      <c r="C33">
        <v>4.0153800000000004</v>
      </c>
      <c r="D33" s="1">
        <v>14.0715</v>
      </c>
      <c r="E33" s="1">
        <v>37.274799999999999</v>
      </c>
      <c r="F33" s="1">
        <v>2.0183300000000002</v>
      </c>
      <c r="G33" s="1">
        <v>6.0177300000000002</v>
      </c>
    </row>
    <row r="34" spans="1:7" x14ac:dyDescent="0.2">
      <c r="B34">
        <v>2.0190600000000001</v>
      </c>
      <c r="C34">
        <v>4.0087200000000003</v>
      </c>
      <c r="D34" s="1">
        <v>14.0634</v>
      </c>
      <c r="E34" s="1">
        <v>38.255499999999998</v>
      </c>
      <c r="F34" s="1">
        <v>2.0161600000000002</v>
      </c>
      <c r="G34" s="1">
        <v>7.0305</v>
      </c>
    </row>
    <row r="35" spans="1:7" x14ac:dyDescent="0.2">
      <c r="B35">
        <v>2.0187900000000001</v>
      </c>
      <c r="C35">
        <v>4.0137099999999997</v>
      </c>
      <c r="D35" s="1">
        <v>14.055899999999999</v>
      </c>
      <c r="E35" s="1">
        <v>37.2258</v>
      </c>
      <c r="F35" s="1">
        <v>2.0261999999999998</v>
      </c>
      <c r="G35" s="1">
        <v>6.0272199999999998</v>
      </c>
    </row>
    <row r="36" spans="1:7" x14ac:dyDescent="0.2">
      <c r="B36">
        <v>2.0198999999999998</v>
      </c>
      <c r="C36">
        <v>4.0139100000000001</v>
      </c>
      <c r="D36" s="1">
        <v>14.0732</v>
      </c>
      <c r="E36" s="1">
        <v>37.238900000000001</v>
      </c>
      <c r="F36" s="1">
        <v>2.0144500000000001</v>
      </c>
      <c r="G36" s="1">
        <v>7.0200199999999997</v>
      </c>
    </row>
    <row r="37" spans="1:7" x14ac:dyDescent="0.2">
      <c r="B37">
        <v>2.0179200000000002</v>
      </c>
      <c r="C37">
        <v>4.0135500000000004</v>
      </c>
      <c r="D37" s="1">
        <v>14.0562</v>
      </c>
      <c r="E37" s="1">
        <v>37.246299999999998</v>
      </c>
      <c r="F37" s="1">
        <v>2.01789</v>
      </c>
      <c r="G37" s="1">
        <v>6.0296799999999999</v>
      </c>
    </row>
    <row r="38" spans="1:7" x14ac:dyDescent="0.2">
      <c r="B38">
        <v>2.0150899999999998</v>
      </c>
      <c r="C38">
        <v>4.0148400000000004</v>
      </c>
      <c r="D38" s="1">
        <v>14.072900000000001</v>
      </c>
      <c r="E38" s="1">
        <v>39.240699999999997</v>
      </c>
      <c r="F38" s="1">
        <v>2.0132500000000002</v>
      </c>
      <c r="G38" s="1">
        <v>7.0312900000000003</v>
      </c>
    </row>
    <row r="39" spans="1:7" x14ac:dyDescent="0.2">
      <c r="B39">
        <v>2.0232399999999999</v>
      </c>
      <c r="C39">
        <v>4.0060500000000001</v>
      </c>
      <c r="D39" s="1">
        <v>14.0708</v>
      </c>
      <c r="E39" s="1">
        <v>37.228400000000001</v>
      </c>
      <c r="F39" s="1">
        <v>2.0176799999999999</v>
      </c>
      <c r="G39" s="1">
        <v>6.0189599999999999</v>
      </c>
    </row>
    <row r="40" spans="1:7" x14ac:dyDescent="0.2">
      <c r="B40">
        <v>2.01722</v>
      </c>
      <c r="C40">
        <v>4.0129999999999999</v>
      </c>
      <c r="D40" s="1">
        <v>14.067500000000001</v>
      </c>
      <c r="E40" s="1">
        <v>38.232300000000002</v>
      </c>
      <c r="F40" s="1">
        <v>2.0292300000000001</v>
      </c>
      <c r="G40" s="1">
        <v>7.0246700000000004</v>
      </c>
    </row>
    <row r="41" spans="1:7" x14ac:dyDescent="0.2">
      <c r="B41">
        <v>2.0200999999999998</v>
      </c>
      <c r="C41">
        <v>4.0143000000000004</v>
      </c>
      <c r="D41" s="1">
        <v>15.068099999999999</v>
      </c>
      <c r="E41" s="1">
        <v>51.322800000000001</v>
      </c>
      <c r="F41" s="1">
        <v>2.0228100000000002</v>
      </c>
      <c r="G41" s="1">
        <v>6.0258500000000002</v>
      </c>
    </row>
    <row r="42" spans="1:7" x14ac:dyDescent="0.2">
      <c r="A42" t="s">
        <v>0</v>
      </c>
      <c r="B42">
        <f>AVERAGE(B2:B41)</f>
        <v>1.918866</v>
      </c>
      <c r="C42">
        <f>AVERAGE(C2:C41)</f>
        <v>4.0636932500000009</v>
      </c>
      <c r="D42">
        <f>AVERAGE(D2:D41)</f>
        <v>14.239519999999995</v>
      </c>
      <c r="E42">
        <f>AVERAGE(E2:E41)</f>
        <v>38.876429999999992</v>
      </c>
      <c r="F42">
        <f>AVERAGE(F2:F41)</f>
        <v>2.1194282499999999</v>
      </c>
      <c r="G42">
        <f>AVERAGE(G2:G41)</f>
        <v>6.4981592499999987</v>
      </c>
    </row>
    <row r="43" spans="1:7" x14ac:dyDescent="0.2">
      <c r="A43" t="s">
        <v>1</v>
      </c>
      <c r="B43">
        <f>_xlfn.STDEV.P(B2:B41)</f>
        <v>0.29982852121504322</v>
      </c>
      <c r="C43">
        <f>_xlfn.STDEV.P(C2:C41)</f>
        <v>0.21754931229938992</v>
      </c>
      <c r="D43">
        <f>_xlfn.STDEV.P(D2:D41)</f>
        <v>0.49543268826350173</v>
      </c>
      <c r="E43">
        <f>_xlfn.STDEV.P(E2:E41)</f>
        <v>2.9039221704618736</v>
      </c>
      <c r="F43">
        <f>_xlfn.STDEV.P(F2:F41)</f>
        <v>0.30107641384611666</v>
      </c>
      <c r="G43">
        <f>_xlfn.STDEV.P(G2:G41)</f>
        <v>0.50028650994398938</v>
      </c>
    </row>
    <row r="44" spans="1:7" x14ac:dyDescent="0.2">
      <c r="A44" t="s">
        <v>2</v>
      </c>
      <c r="B44">
        <v>0.05</v>
      </c>
      <c r="C44">
        <v>0.05</v>
      </c>
      <c r="D44">
        <v>0.05</v>
      </c>
      <c r="E44">
        <v>0.05</v>
      </c>
      <c r="F44">
        <v>0.05</v>
      </c>
      <c r="G44">
        <v>0.05</v>
      </c>
    </row>
    <row r="45" spans="1:7" x14ac:dyDescent="0.2">
      <c r="A45" t="s">
        <v>3</v>
      </c>
      <c r="B45">
        <f>COUNT(B2:B41)</f>
        <v>40</v>
      </c>
      <c r="C45">
        <f>COUNT(C2:C41)</f>
        <v>40</v>
      </c>
      <c r="D45">
        <f>COUNT(D2:D41)</f>
        <v>40</v>
      </c>
      <c r="E45">
        <f>COUNT(E2:E41)</f>
        <v>40</v>
      </c>
      <c r="F45">
        <f>COUNT(F2:F41)</f>
        <v>40</v>
      </c>
      <c r="G45">
        <f>COUNT(G2:G41)</f>
        <v>40</v>
      </c>
    </row>
    <row r="46" spans="1:7" x14ac:dyDescent="0.2">
      <c r="A46" t="s">
        <v>4</v>
      </c>
      <c r="B46">
        <f>CONFIDENCE(B44,B43,B45)</f>
        <v>9.2916113996153293E-2</v>
      </c>
      <c r="C46">
        <f>CONFIDENCE(C44,C43,C45)</f>
        <v>6.7417991522217752E-2</v>
      </c>
      <c r="D46">
        <f>CONFIDENCE(D44,D43,D45)</f>
        <v>0.15353335951350638</v>
      </c>
      <c r="E46">
        <f>CONFIDENCE(E44,E43,E45)</f>
        <v>0.8999182677256744</v>
      </c>
      <c r="F46">
        <f>CONFIDENCE(F44,F43,F45)</f>
        <v>9.3302832822947684E-2</v>
      </c>
      <c r="G46">
        <f>CONFIDENCE(G44,G43,G45)</f>
        <v>0.15503754679613557</v>
      </c>
    </row>
    <row r="47" spans="1:7" x14ac:dyDescent="0.2">
      <c r="A47" t="s">
        <v>5</v>
      </c>
      <c r="B47">
        <f>B42+B46</f>
        <v>2.0117821139961531</v>
      </c>
      <c r="C47">
        <f>C42+C46</f>
        <v>4.1311112415222189</v>
      </c>
      <c r="D47">
        <f>D42+D46</f>
        <v>14.393053359513502</v>
      </c>
      <c r="E47">
        <f>E42+E46</f>
        <v>39.776348267725666</v>
      </c>
      <c r="F47">
        <f>F42+F46</f>
        <v>2.2127310828229474</v>
      </c>
      <c r="G47">
        <f>G42+G46</f>
        <v>6.6531967967961343</v>
      </c>
    </row>
    <row r="48" spans="1:7" x14ac:dyDescent="0.2">
      <c r="A48" t="s">
        <v>6</v>
      </c>
      <c r="B48">
        <f>B42-B46</f>
        <v>1.8259498860038468</v>
      </c>
      <c r="C48">
        <f>C42-C46</f>
        <v>3.996275258477783</v>
      </c>
      <c r="D48">
        <f>D42-D46</f>
        <v>14.085986640486489</v>
      </c>
      <c r="E48">
        <f>E42-E46</f>
        <v>37.976511732274318</v>
      </c>
      <c r="F48">
        <f>F42-F46</f>
        <v>2.0261254171770524</v>
      </c>
      <c r="G48">
        <f>G42-G46</f>
        <v>6.3431217032038631</v>
      </c>
    </row>
    <row r="49" spans="9:12" x14ac:dyDescent="0.2">
      <c r="J49" t="s">
        <v>7</v>
      </c>
      <c r="K49" t="s">
        <v>8</v>
      </c>
      <c r="L49" t="s">
        <v>9</v>
      </c>
    </row>
    <row r="50" spans="9:12" x14ac:dyDescent="0.2">
      <c r="I50" t="s">
        <v>16</v>
      </c>
      <c r="J50">
        <v>2.0117821139961531</v>
      </c>
      <c r="K50">
        <v>1.8259498860038468</v>
      </c>
      <c r="L50">
        <v>1.918866</v>
      </c>
    </row>
    <row r="51" spans="9:12" x14ac:dyDescent="0.2">
      <c r="I51" t="s">
        <v>17</v>
      </c>
      <c r="J51">
        <v>4.1311112415222189</v>
      </c>
      <c r="K51">
        <v>3.996275258477783</v>
      </c>
      <c r="L51">
        <v>4.0636932500000009</v>
      </c>
    </row>
    <row r="52" spans="9:12" x14ac:dyDescent="0.2">
      <c r="I52" t="s">
        <v>19</v>
      </c>
      <c r="J52">
        <v>14.393053359513502</v>
      </c>
      <c r="K52">
        <v>14.085986640486489</v>
      </c>
      <c r="L52">
        <v>14.239519999999995</v>
      </c>
    </row>
    <row r="53" spans="9:12" x14ac:dyDescent="0.2">
      <c r="I53" t="s">
        <v>18</v>
      </c>
      <c r="J53">
        <v>39.776348267725666</v>
      </c>
      <c r="K53">
        <v>37.976511732274318</v>
      </c>
      <c r="L53">
        <v>38.876429999999992</v>
      </c>
    </row>
    <row r="54" spans="9:12" x14ac:dyDescent="0.2">
      <c r="I54" t="s">
        <v>20</v>
      </c>
      <c r="J54">
        <v>2.2127310828229474</v>
      </c>
      <c r="K54">
        <v>2.0261254171770524</v>
      </c>
      <c r="L54">
        <v>2.1194282499999999</v>
      </c>
    </row>
    <row r="55" spans="9:12" x14ac:dyDescent="0.2">
      <c r="I55" t="s">
        <v>21</v>
      </c>
      <c r="J55">
        <v>6.6531967967961343</v>
      </c>
      <c r="K55">
        <v>6.3431217032038631</v>
      </c>
      <c r="L55">
        <v>6.4981592499999987</v>
      </c>
    </row>
    <row r="58" spans="9:12" x14ac:dyDescent="0.2">
      <c r="J58" t="s">
        <v>7</v>
      </c>
      <c r="K58" t="s">
        <v>8</v>
      </c>
      <c r="L58" t="s">
        <v>9</v>
      </c>
    </row>
    <row r="59" spans="9:12" x14ac:dyDescent="0.2">
      <c r="I59" t="s">
        <v>16</v>
      </c>
      <c r="J59">
        <v>2.0117821139961531</v>
      </c>
      <c r="K59">
        <v>1.8259498860038468</v>
      </c>
      <c r="L59">
        <v>1.918866</v>
      </c>
    </row>
    <row r="60" spans="9:12" x14ac:dyDescent="0.2">
      <c r="I60" t="s">
        <v>17</v>
      </c>
      <c r="J60">
        <v>4.1311112415222189</v>
      </c>
      <c r="K60">
        <v>3.996275258477783</v>
      </c>
      <c r="L60">
        <v>4.0636932500000009</v>
      </c>
    </row>
    <row r="61" spans="9:12" x14ac:dyDescent="0.2">
      <c r="I61" t="s">
        <v>20</v>
      </c>
      <c r="J61">
        <v>2.2127310828229474</v>
      </c>
      <c r="K61">
        <v>2.0261254171770524</v>
      </c>
      <c r="L61">
        <v>2.1194282499999999</v>
      </c>
    </row>
    <row r="62" spans="9:12" x14ac:dyDescent="0.2">
      <c r="I62" t="s">
        <v>21</v>
      </c>
      <c r="J62">
        <v>6.6531967967961343</v>
      </c>
      <c r="K62">
        <v>6.3431217032038631</v>
      </c>
      <c r="L62">
        <v>6.4981592499999987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2022-10-17T03:02:42Z</dcterms:created>
  <dcterms:modified xsi:type="dcterms:W3CDTF">2022-10-28T05:00:04Z</dcterms:modified>
</cp:coreProperties>
</file>