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xu/github-classroom/CS-7345-Adv-App-Programming/lab-4-networking-EvelynXu22/Data/"/>
    </mc:Choice>
  </mc:AlternateContent>
  <xr:revisionPtr revIDLastSave="0" documentId="13_ncr:1_{1496357A-717F-BC4C-A421-E329B7C29836}" xr6:coauthVersionLast="47" xr6:coauthVersionMax="47" xr10:uidLastSave="{00000000-0000-0000-0000-000000000000}"/>
  <bookViews>
    <workbookView xWindow="0" yWindow="500" windowWidth="14400" windowHeight="16320" xr2:uid="{8EEFA598-547B-FD4E-A13A-2E65B62B7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1" l="1"/>
  <c r="H45" i="1"/>
  <c r="H46" i="1" s="1"/>
  <c r="I45" i="1"/>
  <c r="J45" i="1"/>
  <c r="F45" i="1"/>
  <c r="C45" i="1"/>
  <c r="B45" i="1"/>
  <c r="G43" i="1"/>
  <c r="G46" i="1" s="1"/>
  <c r="G47" i="1" s="1"/>
  <c r="H43" i="1"/>
  <c r="I43" i="1"/>
  <c r="I46" i="1" s="1"/>
  <c r="J43" i="1"/>
  <c r="J46" i="1" s="1"/>
  <c r="F43" i="1"/>
  <c r="F46" i="1" s="1"/>
  <c r="C43" i="1"/>
  <c r="C46" i="1" s="1"/>
  <c r="B43" i="1"/>
  <c r="B46" i="1" s="1"/>
  <c r="B48" i="1" s="1"/>
  <c r="G42" i="1"/>
  <c r="H42" i="1"/>
  <c r="I42" i="1"/>
  <c r="J42" i="1"/>
  <c r="F42" i="1"/>
  <c r="C42" i="1"/>
  <c r="B42" i="1"/>
  <c r="G48" i="1" l="1"/>
  <c r="B47" i="1"/>
  <c r="H47" i="1"/>
  <c r="C47" i="1"/>
  <c r="F47" i="1"/>
  <c r="J47" i="1"/>
  <c r="I47" i="1"/>
  <c r="C48" i="1"/>
  <c r="F48" i="1"/>
  <c r="J48" i="1"/>
  <c r="I48" i="1"/>
  <c r="H48" i="1"/>
</calcChain>
</file>

<file path=xl/sharedStrings.xml><?xml version="1.0" encoding="utf-8"?>
<sst xmlns="http://schemas.openxmlformats.org/spreadsheetml/2006/main" count="35" uniqueCount="18">
  <si>
    <t>JS (native)</t>
  </si>
  <si>
    <t>C++ (WASM)</t>
  </si>
  <si>
    <t>JS</t>
  </si>
  <si>
    <t>ClientNum 1</t>
  </si>
  <si>
    <t>ClientNum 2</t>
  </si>
  <si>
    <t>ClientNum 4</t>
  </si>
  <si>
    <t>ClientNum 8</t>
  </si>
  <si>
    <t>ClientNum 20</t>
  </si>
  <si>
    <t xml:space="preserve">Mean Time: </t>
  </si>
  <si>
    <t xml:space="preserve">Standard Deviation: </t>
  </si>
  <si>
    <t>Significance Value:</t>
  </si>
  <si>
    <t>Size:</t>
  </si>
  <si>
    <t>Confidence:</t>
  </si>
  <si>
    <t>Upper Confidence Interval:</t>
  </si>
  <si>
    <t>Lower Confidence Interval:</t>
  </si>
  <si>
    <t>Upper Confidence Interval</t>
  </si>
  <si>
    <t>Lower Confidence Interval</t>
  </si>
  <si>
    <t>Mean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</si>
</sst>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"/>
  </numFmts>
  <fonts count="5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</a:t>
            </a:r>
            <a:r>
              <a:rPr lang="en-US" baseline="0"/>
              <a:t> Interval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Sheet1!$M$56</c:f>
              <c:strCache>
                <c:ptCount val="1"/>
                <c:pt idx="0">
                  <c:v>Upper Confidence Interval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Sheet1!$L$57:$L$58</c:f>
              <c:strCache>
                <c:ptCount val="2"/>
                <c:pt idx="0">
                  <c:v>JS (native)</c:v>
                </c:pt>
                <c:pt idx="1">
                  <c:v>C++ (WASM)</c:v>
                </c:pt>
              </c:strCache>
            </c:strRef>
          </c:cat>
          <c:val>
            <c:numRef>
              <c:f>Sheet1!$M$57:$M$58</c:f>
              <c:numCache>
                <c:formatCode>General</c:formatCode>
                <c:ptCount val="2"/>
                <c:pt idx="0">
                  <c:v>8.5937763826521891</c:v>
                </c:pt>
                <c:pt idx="1">
                  <c:v>3.4532259910488134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8-AC46-9AED-C8C30402C82F}"/>
            </c:ext>
          </c:extLst>
        </c:ser>
        <c:ser>
          <c:idx val="1"/>
          <c:order val="1"/>
          <c:tx>
            <c:strRef>
              <c:f>Sheet1!$N$56</c:f>
              <c:strCache>
                <c:ptCount val="1"/>
                <c:pt idx="0">
                  <c:v>Lower Confidence Interval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Sheet1!$L$57:$L$58</c:f>
              <c:strCache>
                <c:ptCount val="2"/>
                <c:pt idx="0">
                  <c:v>JS (native)</c:v>
                </c:pt>
                <c:pt idx="1">
                  <c:v>C++ (WASM)</c:v>
                </c:pt>
              </c:strCache>
            </c:strRef>
          </c:cat>
          <c:val>
            <c:numRef>
              <c:f>Sheet1!$N$57:$N$58</c:f>
              <c:numCache>
                <c:formatCode>General</c:formatCode>
                <c:ptCount val="2"/>
                <c:pt idx="0">
                  <c:v>8.3267923120108467</c:v>
                </c:pt>
                <c:pt idx="1">
                  <c:v>3.3825962862586909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8-AC46-9AED-C8C30402C82F}"/>
            </c:ext>
          </c:extLst>
        </c:ser>
        <c:ser>
          <c:idx val="2"/>
          <c:order val="2"/>
          <c:tx>
            <c:strRef>
              <c:f>Sheet1!$O$56</c:f>
              <c:strCache>
                <c:ptCount val="1"/>
                <c:pt idx="0">
                  <c:v>Mean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15875">
                <a:solidFill>
                  <a:srgbClr val="FF0000"/>
                </a:solidFill>
              </a:ln>
              <a:effectLst/>
            </c:spPr>
          </c:marker>
          <c:cat>
            <c:strRef>
              <c:f>Sheet1!$L$57:$L$58</c:f>
              <c:strCache>
                <c:ptCount val="2"/>
                <c:pt idx="0">
                  <c:v>JS (native)</c:v>
                </c:pt>
                <c:pt idx="1">
                  <c:v>C++ (WASM)</c:v>
                </c:pt>
              </c:strCache>
            </c:strRef>
          </c:cat>
          <c:val>
            <c:numRef>
              <c:f>Sheet1!$O$57:$O$58</c:f>
              <c:numCache>
                <c:formatCode>General</c:formatCode>
                <c:ptCount val="2"/>
                <c:pt idx="0">
                  <c:v>8.4602843473315179</c:v>
                </c:pt>
                <c:pt idx="1">
                  <c:v>3.4179111386537522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58-AC46-9AED-C8C30402C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9050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hiLowLines>
        <c:axId val="656208207"/>
        <c:axId val="700184879"/>
      </c:stockChart>
      <c:catAx>
        <c:axId val="65620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84879"/>
        <c:crosses val="autoZero"/>
        <c:auto val="1"/>
        <c:lblAlgn val="ctr"/>
        <c:lblOffset val="100"/>
        <c:noMultiLvlLbl val="0"/>
      </c:catAx>
      <c:valAx>
        <c:axId val="700184879"/>
        <c:scaling>
          <c:orientation val="minMax"/>
          <c:max val="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08207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</a:t>
            </a:r>
            <a:r>
              <a:rPr lang="en-US" baseline="0"/>
              <a:t> Interval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Sheet1!$M$61</c:f>
              <c:strCache>
                <c:ptCount val="1"/>
                <c:pt idx="0">
                  <c:v>Upper Confidence Interval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Sheet1!$L$62:$L$65</c:f>
              <c:strCache>
                <c:ptCount val="4"/>
                <c:pt idx="0">
                  <c:v>ClientNum 2</c:v>
                </c:pt>
                <c:pt idx="1">
                  <c:v>ClientNum 4</c:v>
                </c:pt>
                <c:pt idx="2">
                  <c:v>ClientNum 8</c:v>
                </c:pt>
                <c:pt idx="3">
                  <c:v>ClientNum 20</c:v>
                </c:pt>
              </c:strCache>
            </c:strRef>
          </c:cat>
          <c:val>
            <c:numRef>
              <c:f>Sheet1!$M$62:$M$65</c:f>
              <c:numCache>
                <c:formatCode>General</c:formatCode>
                <c:ptCount val="4"/>
                <c:pt idx="0">
                  <c:v>13.727952114343285</c:v>
                </c:pt>
                <c:pt idx="1">
                  <c:v>8.5937763826521891</c:v>
                </c:pt>
                <c:pt idx="2">
                  <c:v>8.9578778569588948</c:v>
                </c:pt>
                <c:pt idx="3">
                  <c:v>10.352096400733677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F-0B4C-912A-793B7F0A700D}"/>
            </c:ext>
          </c:extLst>
        </c:ser>
        <c:ser>
          <c:idx val="1"/>
          <c:order val="1"/>
          <c:tx>
            <c:strRef>
              <c:f>Sheet1!$N$61</c:f>
              <c:strCache>
                <c:ptCount val="1"/>
                <c:pt idx="0">
                  <c:v>Lower Confidence Interval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Sheet1!$L$62:$L$65</c:f>
              <c:strCache>
                <c:ptCount val="4"/>
                <c:pt idx="0">
                  <c:v>ClientNum 2</c:v>
                </c:pt>
                <c:pt idx="1">
                  <c:v>ClientNum 4</c:v>
                </c:pt>
                <c:pt idx="2">
                  <c:v>ClientNum 8</c:v>
                </c:pt>
                <c:pt idx="3">
                  <c:v>ClientNum 20</c:v>
                </c:pt>
              </c:strCache>
            </c:strRef>
          </c:cat>
          <c:val>
            <c:numRef>
              <c:f>Sheet1!$N$62:$N$65</c:f>
              <c:numCache>
                <c:formatCode>General</c:formatCode>
                <c:ptCount val="4"/>
                <c:pt idx="0">
                  <c:v>13.523189188695216</c:v>
                </c:pt>
                <c:pt idx="1">
                  <c:v>8.3267923120108467</c:v>
                </c:pt>
                <c:pt idx="2">
                  <c:v>8.793806248699628</c:v>
                </c:pt>
                <c:pt idx="3">
                  <c:v>9.8932146048824467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EF-0B4C-912A-793B7F0A700D}"/>
            </c:ext>
          </c:extLst>
        </c:ser>
        <c:ser>
          <c:idx val="2"/>
          <c:order val="2"/>
          <c:tx>
            <c:strRef>
              <c:f>Sheet1!$O$61</c:f>
              <c:strCache>
                <c:ptCount val="1"/>
                <c:pt idx="0">
                  <c:v>Mean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12700">
                <a:solidFill>
                  <a:srgbClr val="FF0000"/>
                </a:solidFill>
              </a:ln>
              <a:effectLst/>
            </c:spPr>
          </c:marker>
          <c:cat>
            <c:strRef>
              <c:f>Sheet1!$L$62:$L$65</c:f>
              <c:strCache>
                <c:ptCount val="4"/>
                <c:pt idx="0">
                  <c:v>ClientNum 2</c:v>
                </c:pt>
                <c:pt idx="1">
                  <c:v>ClientNum 4</c:v>
                </c:pt>
                <c:pt idx="2">
                  <c:v>ClientNum 8</c:v>
                </c:pt>
                <c:pt idx="3">
                  <c:v>ClientNum 20</c:v>
                </c:pt>
              </c:strCache>
            </c:strRef>
          </c:cat>
          <c:val>
            <c:numRef>
              <c:f>Sheet1!$O$62:$O$65</c:f>
              <c:numCache>
                <c:formatCode>General</c:formatCode>
                <c:ptCount val="4"/>
                <c:pt idx="0">
                  <c:v>13.625570651519251</c:v>
                </c:pt>
                <c:pt idx="1">
                  <c:v>8.4602843473315179</c:v>
                </c:pt>
                <c:pt idx="2">
                  <c:v>8.8758420528292614</c:v>
                </c:pt>
                <c:pt idx="3">
                  <c:v>10.122655502808062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EF-0B4C-912A-793B7F0A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hiLowLines>
        <c:axId val="676142287"/>
        <c:axId val="671205887"/>
      </c:stockChart>
      <c:catAx>
        <c:axId val="67614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05887"/>
        <c:crosses val="autoZero"/>
        <c:auto val="1"/>
        <c:lblAlgn val="ctr"/>
        <c:lblOffset val="100"/>
        <c:noMultiLvlLbl val="0"/>
      </c:catAx>
      <c:valAx>
        <c:axId val="671205887"/>
        <c:scaling>
          <c:orientation val="minMax"/>
          <c:max val="14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42287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Confidence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49056856326825E-2"/>
          <c:y val="0.16591461762806706"/>
          <c:w val="0.90350943143673179"/>
          <c:h val="0.62801666543957435"/>
        </c:manualLayout>
      </c:layout>
      <c:stockChart>
        <c:ser>
          <c:idx val="0"/>
          <c:order val="0"/>
          <c:tx>
            <c:strRef>
              <c:f>Sheet1!$M$69</c:f>
              <c:strCache>
                <c:ptCount val="1"/>
                <c:pt idx="0">
                  <c:v>Upper Confidence Interval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Sheet1!$L$70:$L$74</c:f>
              <c:strCache>
                <c:ptCount val="5"/>
                <c:pt idx="0">
                  <c:v>ClientNum 1</c:v>
                </c:pt>
                <c:pt idx="1">
                  <c:v>ClientNum 2</c:v>
                </c:pt>
                <c:pt idx="2">
                  <c:v>ClientNum 4</c:v>
                </c:pt>
                <c:pt idx="3">
                  <c:v>ClientNum 8</c:v>
                </c:pt>
                <c:pt idx="4">
                  <c:v>ClientNum 20</c:v>
                </c:pt>
              </c:strCache>
            </c:strRef>
          </c:cat>
          <c:val>
            <c:numRef>
              <c:f>Sheet1!$M$70:$M$74</c:f>
              <c:numCache>
                <c:formatCode>0.00000000</c:formatCode>
                <c:ptCount val="5"/>
                <c:pt idx="0">
                  <c:v>26.301798034627598</c:v>
                </c:pt>
                <c:pt idx="1">
                  <c:v>13.727952114343285</c:v>
                </c:pt>
                <c:pt idx="2">
                  <c:v>8.5937763826521891</c:v>
                </c:pt>
                <c:pt idx="3">
                  <c:v>8.9578778569588948</c:v>
                </c:pt>
                <c:pt idx="4">
                  <c:v>10.352096400733677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F-D549-B047-18307BF15373}"/>
            </c:ext>
          </c:extLst>
        </c:ser>
        <c:ser>
          <c:idx val="1"/>
          <c:order val="1"/>
          <c:tx>
            <c:strRef>
              <c:f>Sheet1!$N$69</c:f>
              <c:strCache>
                <c:ptCount val="1"/>
                <c:pt idx="0">
                  <c:v>Lower Confidence Interval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Sheet1!$L$70:$L$74</c:f>
              <c:strCache>
                <c:ptCount val="5"/>
                <c:pt idx="0">
                  <c:v>ClientNum 1</c:v>
                </c:pt>
                <c:pt idx="1">
                  <c:v>ClientNum 2</c:v>
                </c:pt>
                <c:pt idx="2">
                  <c:v>ClientNum 4</c:v>
                </c:pt>
                <c:pt idx="3">
                  <c:v>ClientNum 8</c:v>
                </c:pt>
                <c:pt idx="4">
                  <c:v>ClientNum 20</c:v>
                </c:pt>
              </c:strCache>
            </c:strRef>
          </c:cat>
          <c:val>
            <c:numRef>
              <c:f>Sheet1!$N$70:$N$74</c:f>
              <c:numCache>
                <c:formatCode>0.00000000</c:formatCode>
                <c:ptCount val="5"/>
                <c:pt idx="0">
                  <c:v>26.0756014543459</c:v>
                </c:pt>
                <c:pt idx="1">
                  <c:v>13.523189188695216</c:v>
                </c:pt>
                <c:pt idx="2">
                  <c:v>8.3267923120108467</c:v>
                </c:pt>
                <c:pt idx="3">
                  <c:v>8.793806248699628</c:v>
                </c:pt>
                <c:pt idx="4">
                  <c:v>9.8932146048824467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F-D549-B047-18307BF15373}"/>
            </c:ext>
          </c:extLst>
        </c:ser>
        <c:ser>
          <c:idx val="2"/>
          <c:order val="2"/>
          <c:tx>
            <c:strRef>
              <c:f>Sheet1!$O$69</c:f>
              <c:strCache>
                <c:ptCount val="1"/>
                <c:pt idx="0">
                  <c:v>Mean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12700">
                <a:solidFill>
                  <a:srgbClr val="FF0000"/>
                </a:solidFill>
              </a:ln>
              <a:effectLst/>
            </c:spPr>
          </c:marker>
          <c:dPt>
            <c:idx val="4"/>
            <c:marker>
              <c:symbol val="dot"/>
              <c:size val="3"/>
              <c:spPr>
                <a:solidFill>
                  <a:schemeClr val="accent3"/>
                </a:solidFill>
                <a:ln w="6350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9C5-3B41-ADC7-499FC1752673}"/>
              </c:ext>
            </c:extLst>
          </c:dPt>
          <c:cat>
            <c:strRef>
              <c:f>Sheet1!$L$70:$L$74</c:f>
              <c:strCache>
                <c:ptCount val="5"/>
                <c:pt idx="0">
                  <c:v>ClientNum 1</c:v>
                </c:pt>
                <c:pt idx="1">
                  <c:v>ClientNum 2</c:v>
                </c:pt>
                <c:pt idx="2">
                  <c:v>ClientNum 4</c:v>
                </c:pt>
                <c:pt idx="3">
                  <c:v>ClientNum 8</c:v>
                </c:pt>
                <c:pt idx="4">
                  <c:v>ClientNum 20</c:v>
                </c:pt>
              </c:strCache>
            </c:strRef>
          </c:cat>
          <c:val>
            <c:numRef>
              <c:f>Sheet1!$O$70:$O$74</c:f>
              <c:numCache>
                <c:formatCode>0.00000000</c:formatCode>
                <c:ptCount val="5"/>
                <c:pt idx="0">
                  <c:v>26.188699744486769</c:v>
                </c:pt>
                <c:pt idx="1">
                  <c:v>13.625570651519251</c:v>
                </c:pt>
                <c:pt idx="2">
                  <c:v>8.4602843473315179</c:v>
                </c:pt>
                <c:pt idx="3">
                  <c:v>8.8758420528292614</c:v>
                </c:pt>
                <c:pt idx="4">
                  <c:v>10.122655502808062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9F-D549-B047-18307BF1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727357503"/>
        <c:axId val="726832223"/>
      </c:stockChart>
      <c:catAx>
        <c:axId val="72735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32223"/>
        <c:crosses val="autoZero"/>
        <c:auto val="1"/>
        <c:lblAlgn val="ctr"/>
        <c:lblOffset val="100"/>
        <c:noMultiLvlLbl val="0"/>
      </c:catAx>
      <c:valAx>
        <c:axId val="726832223"/>
        <c:scaling>
          <c:orientation val="minMax"/>
          <c:max val="29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5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Excution</a:t>
            </a:r>
            <a:r>
              <a:rPr lang="en-US" baseline="0"/>
              <a:t> Time With Different Number of Clients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Sheet1!$M$69</c:f>
              <c:strCache>
                <c:ptCount val="1"/>
                <c:pt idx="0">
                  <c:v>Upper Confidence Interval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Sheet1!$L$70:$L$74</c:f>
              <c:strCache>
                <c:ptCount val="5"/>
                <c:pt idx="0">
                  <c:v>ClientNum 1</c:v>
                </c:pt>
                <c:pt idx="1">
                  <c:v>ClientNum 2</c:v>
                </c:pt>
                <c:pt idx="2">
                  <c:v>ClientNum 4</c:v>
                </c:pt>
                <c:pt idx="3">
                  <c:v>ClientNum 8</c:v>
                </c:pt>
                <c:pt idx="4">
                  <c:v>ClientNum 20</c:v>
                </c:pt>
              </c:strCache>
            </c:strRef>
          </c:cat>
          <c:val>
            <c:numRef>
              <c:f>Sheet1!$M$70:$M$74</c:f>
              <c:numCache>
                <c:formatCode>0.00000000</c:formatCode>
                <c:ptCount val="5"/>
                <c:pt idx="0">
                  <c:v>26.301798034627598</c:v>
                </c:pt>
                <c:pt idx="1">
                  <c:v>13.727952114343285</c:v>
                </c:pt>
                <c:pt idx="2">
                  <c:v>8.5937763826521891</c:v>
                </c:pt>
                <c:pt idx="3">
                  <c:v>8.9578778569588948</c:v>
                </c:pt>
                <c:pt idx="4">
                  <c:v>10.352096400733677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E-594A-AB4E-7615AF978782}"/>
            </c:ext>
          </c:extLst>
        </c:ser>
        <c:ser>
          <c:idx val="1"/>
          <c:order val="1"/>
          <c:tx>
            <c:strRef>
              <c:f>Sheet1!$N$69</c:f>
              <c:strCache>
                <c:ptCount val="1"/>
                <c:pt idx="0">
                  <c:v>Lower Confidence Interval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Sheet1!$L$70:$L$74</c:f>
              <c:strCache>
                <c:ptCount val="5"/>
                <c:pt idx="0">
                  <c:v>ClientNum 1</c:v>
                </c:pt>
                <c:pt idx="1">
                  <c:v>ClientNum 2</c:v>
                </c:pt>
                <c:pt idx="2">
                  <c:v>ClientNum 4</c:v>
                </c:pt>
                <c:pt idx="3">
                  <c:v>ClientNum 8</c:v>
                </c:pt>
                <c:pt idx="4">
                  <c:v>ClientNum 20</c:v>
                </c:pt>
              </c:strCache>
            </c:strRef>
          </c:cat>
          <c:val>
            <c:numRef>
              <c:f>Sheet1!$N$70:$N$74</c:f>
              <c:numCache>
                <c:formatCode>0.00000000</c:formatCode>
                <c:ptCount val="5"/>
                <c:pt idx="0">
                  <c:v>26.0756014543459</c:v>
                </c:pt>
                <c:pt idx="1">
                  <c:v>13.523189188695216</c:v>
                </c:pt>
                <c:pt idx="2">
                  <c:v>8.3267923120108467</c:v>
                </c:pt>
                <c:pt idx="3">
                  <c:v>8.793806248699628</c:v>
                </c:pt>
                <c:pt idx="4">
                  <c:v>9.8932146048824467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E-594A-AB4E-7615AF978782}"/>
            </c:ext>
          </c:extLst>
        </c:ser>
        <c:ser>
          <c:idx val="2"/>
          <c:order val="2"/>
          <c:tx>
            <c:strRef>
              <c:f>Sheet1!$O$69</c:f>
              <c:strCache>
                <c:ptCount val="1"/>
                <c:pt idx="0">
                  <c:v>Mean Time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Sheet1!$L$70:$L$74</c:f>
              <c:strCache>
                <c:ptCount val="5"/>
                <c:pt idx="0">
                  <c:v>ClientNum 1</c:v>
                </c:pt>
                <c:pt idx="1">
                  <c:v>ClientNum 2</c:v>
                </c:pt>
                <c:pt idx="2">
                  <c:v>ClientNum 4</c:v>
                </c:pt>
                <c:pt idx="3">
                  <c:v>ClientNum 8</c:v>
                </c:pt>
                <c:pt idx="4">
                  <c:v>ClientNum 20</c:v>
                </c:pt>
              </c:strCache>
            </c:strRef>
          </c:cat>
          <c:val>
            <c:numRef>
              <c:f>Sheet1!$O$70:$O$74</c:f>
              <c:numCache>
                <c:formatCode>0.00000000</c:formatCode>
                <c:ptCount val="5"/>
                <c:pt idx="0">
                  <c:v>26.188699744486769</c:v>
                </c:pt>
                <c:pt idx="1">
                  <c:v>13.625570651519251</c:v>
                </c:pt>
                <c:pt idx="2">
                  <c:v>8.4602843473315179</c:v>
                </c:pt>
                <c:pt idx="3">
                  <c:v>8.8758420528292614</c:v>
                </c:pt>
                <c:pt idx="4">
                  <c:v>10.122655502808062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7E-594A-AB4E-7615AF978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611807"/>
        <c:axId val="222614239"/>
      </c:lineChart>
      <c:catAx>
        <c:axId val="2226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14239"/>
        <c:crosses val="autoZero"/>
        <c:auto val="1"/>
        <c:lblAlgn val="ctr"/>
        <c:lblOffset val="100"/>
        <c:noMultiLvlLbl val="0"/>
      </c:catAx>
      <c:valAx>
        <c:axId val="222614239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6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471769</xdr:colOff>
      <xdr:row>0</xdr:row>
      <xdr:rowOff>112059</xdr:rowOff>
    </xdr:from>
    <xdr:to>
      <xdr:col>14</xdr:col>
      <xdr:colOff>168088</xdr:colOff>
      <xdr:row>18</xdr:row>
      <xdr:rowOff>112060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FE93DB-A696-69CB-DF9C-1070CA50E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419367</xdr:colOff>
      <xdr:row>19</xdr:row>
      <xdr:rowOff>66209</xdr:rowOff>
    </xdr:from>
    <xdr:to>
      <xdr:col>14</xdr:col>
      <xdr:colOff>149412</xdr:colOff>
      <xdr:row>38</xdr:row>
      <xdr:rowOff>28014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5F21B2-963E-E822-5F29-9FF1D209D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224117</xdr:colOff>
      <xdr:row>19</xdr:row>
      <xdr:rowOff>0</xdr:rowOff>
    </xdr:from>
    <xdr:to>
      <xdr:col>20</xdr:col>
      <xdr:colOff>214779</xdr:colOff>
      <xdr:row>37</xdr:row>
      <xdr:rowOff>193508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C257EF-2520-1F75-22D5-48109BAC3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610962</xdr:colOff>
      <xdr:row>54</xdr:row>
      <xdr:rowOff>4285</xdr:rowOff>
    </xdr:from>
    <xdr:to>
      <xdr:col>10</xdr:col>
      <xdr:colOff>478359</xdr:colOff>
      <xdr:row>75</xdr:row>
      <xdr:rowOff>81936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11787-EBE7-3FBB-D7B7-AFAC3EAC7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94D7-48BC-0642-B5F4-DC178E7D81A0}">
  <dimension ref="A1:O74"/>
  <sheetViews>
    <sheetView tabSelected="1" topLeftCell="K53" zoomScale="124" zoomScaleNormal="275" workbookViewId="0">
      <selection activeCell="O71" sqref="O71"/>
    </sheetView>
  </sheetViews>
  <sheetFormatPr baseColWidth="10" defaultRowHeight="16" x14ac:dyDescent="0.2"/>
  <cols>
    <col min="1" max="1" width="22.6640625" style="2" customWidth="1"/>
    <col min="2" max="3" width="11.83203125" style="2" customWidth="1"/>
    <col min="4" max="4" width="7" style="2" customWidth="1"/>
    <col min="5" max="5" width="9.6640625" style="2" customWidth="1"/>
    <col min="6" max="9" width="11.83203125" style="2" customWidth="1"/>
    <col min="10" max="10" width="12.1640625" style="2" customWidth="1"/>
    <col min="11" max="11" width="11.83203125" style="2" customWidth="1"/>
    <col min="12" max="12" width="12.1640625" style="2" customWidth="1"/>
    <col min="13" max="13" width="23" style="2" customWidth="1"/>
    <col min="14" max="14" width="22.33203125" style="2" customWidth="1"/>
    <col min="15" max="15" width="13.83203125" style="2" customWidth="1"/>
    <col min="16" max="16384" width="10.83203125" style="2"/>
  </cols>
  <sheetData>
    <row r="1" spans="2:10" x14ac:dyDescent="0.2">
      <c r="B1" s="2" t="s">
        <v>0</v>
      </c>
      <c r="C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2:10" x14ac:dyDescent="0.2">
      <c r="B2" s="1">
        <v>9.5789055609703002</v>
      </c>
      <c r="C2" s="1">
        <v>3.8756372823715202</v>
      </c>
      <c r="F2" s="1">
        <v>26.1364975790977</v>
      </c>
      <c r="G2" s="1">
        <v>14.1596593022346</v>
      </c>
      <c r="H2" s="1">
        <v>9.5789055609703002</v>
      </c>
      <c r="I2" s="1">
        <v>10.0266735801696</v>
      </c>
      <c r="J2" s="1">
        <v>11.401638844966801</v>
      </c>
    </row>
    <row r="3" spans="2:10" x14ac:dyDescent="0.2">
      <c r="B3" s="1">
        <v>8.6605868439674296</v>
      </c>
      <c r="C3" s="1">
        <v>3.4409604821205102</v>
      </c>
      <c r="F3" s="1">
        <v>25.9800623331069</v>
      </c>
      <c r="G3" s="1">
        <v>13.809937254428799</v>
      </c>
      <c r="H3" s="1">
        <v>8.6605868439674296</v>
      </c>
      <c r="I3" s="1">
        <v>8.9188368072509707</v>
      </c>
      <c r="J3" s="1">
        <v>10.2066785421371</v>
      </c>
    </row>
    <row r="4" spans="2:10" x14ac:dyDescent="0.2">
      <c r="B4" s="1">
        <v>8.6327476019859297</v>
      </c>
      <c r="C4" s="1">
        <v>3.3888208422660799</v>
      </c>
      <c r="F4" s="1">
        <v>26.074726850986401</v>
      </c>
      <c r="G4" s="1">
        <v>14.2409297280311</v>
      </c>
      <c r="H4" s="1">
        <v>8.6327476019859297</v>
      </c>
      <c r="I4" s="1">
        <v>8.7240285511016804</v>
      </c>
      <c r="J4" s="1">
        <v>11.2763132910728</v>
      </c>
    </row>
    <row r="5" spans="2:10" x14ac:dyDescent="0.2">
      <c r="B5" s="1">
        <v>8.2615065541267398</v>
      </c>
      <c r="C5" s="1">
        <v>3.35837050104141</v>
      </c>
      <c r="F5" s="1">
        <v>24.7765299129486</v>
      </c>
      <c r="G5" s="1">
        <v>14.1475413341522</v>
      </c>
      <c r="H5" s="1">
        <v>8.2615065541267398</v>
      </c>
      <c r="I5" s="1">
        <v>8.7488627743720997</v>
      </c>
      <c r="J5" s="1">
        <v>10.486191533088601</v>
      </c>
    </row>
    <row r="6" spans="2:10" x14ac:dyDescent="0.2">
      <c r="B6" s="1">
        <v>8.0628315711021408</v>
      </c>
      <c r="C6" s="1">
        <v>3.48040024423599</v>
      </c>
      <c r="F6" s="1">
        <v>25.877929500102901</v>
      </c>
      <c r="G6" s="1">
        <v>14.1676291031837</v>
      </c>
      <c r="H6" s="1">
        <v>8.0628315711021408</v>
      </c>
      <c r="I6" s="1">
        <v>8.7038849000930707</v>
      </c>
      <c r="J6" s="1">
        <v>10.6302968549728</v>
      </c>
    </row>
    <row r="7" spans="2:10" x14ac:dyDescent="0.2">
      <c r="B7" s="1">
        <v>8.3172254009246807</v>
      </c>
      <c r="C7" s="1">
        <v>3.3791713137626598</v>
      </c>
      <c r="F7" s="1">
        <v>25.933063555240601</v>
      </c>
      <c r="G7" s="1">
        <v>14.028551134109399</v>
      </c>
      <c r="H7" s="1">
        <v>8.3172254009246807</v>
      </c>
      <c r="I7" s="1">
        <v>8.8144682970046997</v>
      </c>
      <c r="J7" s="1">
        <v>10.202367713928201</v>
      </c>
    </row>
    <row r="8" spans="2:10" x14ac:dyDescent="0.2">
      <c r="B8" s="1">
        <v>8.5964951930045999</v>
      </c>
      <c r="C8" s="1">
        <v>3.4057551498412999</v>
      </c>
      <c r="F8" s="1">
        <v>26.124903928756702</v>
      </c>
      <c r="G8" s="1">
        <v>14.018813474655101</v>
      </c>
      <c r="H8" s="1">
        <v>8.5964951930045999</v>
      </c>
      <c r="I8" s="1">
        <v>8.7678043060302695</v>
      </c>
      <c r="J8" s="1">
        <v>9.7300524692535397</v>
      </c>
    </row>
    <row r="9" spans="2:10" x14ac:dyDescent="0.2">
      <c r="B9" s="1">
        <v>8.2562872281074497</v>
      </c>
      <c r="C9" s="1">
        <v>3.4138240838050802</v>
      </c>
      <c r="F9" s="1">
        <v>26.283260754108401</v>
      </c>
      <c r="G9" s="1">
        <v>13.9660944023132</v>
      </c>
      <c r="H9" s="1">
        <v>8.2562872281074497</v>
      </c>
      <c r="I9" s="1">
        <v>9.7480930471420209</v>
      </c>
      <c r="J9" s="1">
        <v>10.1218948411941</v>
      </c>
    </row>
    <row r="10" spans="2:10" x14ac:dyDescent="0.2">
      <c r="B10" s="1">
        <v>8.2456432342529293</v>
      </c>
      <c r="C10" s="1">
        <v>3.3433226537704401</v>
      </c>
      <c r="F10" s="1">
        <v>25.806525583267199</v>
      </c>
      <c r="G10" s="1">
        <v>14.0329705491065</v>
      </c>
      <c r="H10" s="1">
        <v>8.2456432342529293</v>
      </c>
      <c r="I10" s="1">
        <v>8.8937778849601692</v>
      </c>
      <c r="J10" s="1">
        <v>9.3628556237220693</v>
      </c>
    </row>
    <row r="11" spans="2:10" x14ac:dyDescent="0.2">
      <c r="B11" s="1">
        <v>8.2384808163642802</v>
      </c>
      <c r="C11" s="1">
        <v>3.3002028779983501</v>
      </c>
      <c r="F11" s="1">
        <v>25.8832609658241</v>
      </c>
      <c r="G11" s="1">
        <v>13.983367693901</v>
      </c>
      <c r="H11" s="1">
        <v>8.2384808163642802</v>
      </c>
      <c r="I11" s="1">
        <v>8.6494161329269392</v>
      </c>
      <c r="J11" s="1">
        <v>10.5048861260414</v>
      </c>
    </row>
    <row r="12" spans="2:10" x14ac:dyDescent="0.2">
      <c r="B12" s="1">
        <v>8.1834426469802803</v>
      </c>
      <c r="C12" s="1">
        <v>3.4055699000358501</v>
      </c>
      <c r="F12" s="1">
        <v>26.217987905979101</v>
      </c>
      <c r="G12" s="1">
        <v>14.4219465470314</v>
      </c>
      <c r="H12" s="1">
        <v>8.1834426469802803</v>
      </c>
      <c r="I12" s="1">
        <v>8.8346182789802494</v>
      </c>
      <c r="J12" s="1">
        <v>10.2680110850334</v>
      </c>
    </row>
    <row r="13" spans="2:10" x14ac:dyDescent="0.2">
      <c r="B13" s="1">
        <v>8.9601360492706306</v>
      </c>
      <c r="C13" s="1">
        <v>3.3914036369323699</v>
      </c>
      <c r="F13" s="1">
        <v>25.8681195950508</v>
      </c>
      <c r="G13" s="1">
        <v>13.9751531529426</v>
      </c>
      <c r="H13" s="1">
        <v>8.9601360492706306</v>
      </c>
      <c r="I13" s="1">
        <v>9.1264436011314398</v>
      </c>
      <c r="J13" s="1">
        <v>9.7127730140686008</v>
      </c>
    </row>
    <row r="14" spans="2:10" x14ac:dyDescent="0.2">
      <c r="B14" s="1">
        <v>8.2076297478675802</v>
      </c>
      <c r="C14" s="1">
        <v>3.3393743553161599</v>
      </c>
      <c r="F14" s="1">
        <v>25.984676780223801</v>
      </c>
      <c r="G14" s="1">
        <v>13.9437454438209</v>
      </c>
      <c r="H14" s="1">
        <v>8.2076297478675802</v>
      </c>
      <c r="I14" s="1">
        <v>8.7503072800636197</v>
      </c>
      <c r="J14" s="1">
        <v>10.419786246299701</v>
      </c>
    </row>
    <row r="15" spans="2:10" x14ac:dyDescent="0.2">
      <c r="B15" s="1">
        <v>8.9617571210861193</v>
      </c>
      <c r="C15" s="1">
        <v>3.33854702186584</v>
      </c>
      <c r="F15" s="1">
        <v>25.906683209895998</v>
      </c>
      <c r="G15" s="1">
        <v>13.3915513100624</v>
      </c>
      <c r="H15" s="1">
        <v>8.9617571210861193</v>
      </c>
      <c r="I15" s="1">
        <v>8.8219992609024001</v>
      </c>
      <c r="J15" s="1">
        <v>10.4599027585983</v>
      </c>
    </row>
    <row r="16" spans="2:10" x14ac:dyDescent="0.2">
      <c r="B16" s="1">
        <v>8.1143815889358493</v>
      </c>
      <c r="C16" s="1">
        <v>3.3126040687560998</v>
      </c>
      <c r="F16" s="1">
        <v>25.832174421787201</v>
      </c>
      <c r="G16" s="1">
        <v>13.2488397369384</v>
      </c>
      <c r="H16" s="1">
        <v>8.1143815889358493</v>
      </c>
      <c r="I16" s="1">
        <v>8.7527326269149697</v>
      </c>
      <c r="J16" s="1">
        <v>10.107397164821601</v>
      </c>
    </row>
    <row r="17" spans="2:10" x14ac:dyDescent="0.2">
      <c r="B17" s="1">
        <v>8.2616600360870294</v>
      </c>
      <c r="C17" s="1">
        <v>3.3525315957069299</v>
      </c>
      <c r="F17" s="1">
        <v>26.214313947200701</v>
      </c>
      <c r="G17" s="1">
        <v>13.383483325958199</v>
      </c>
      <c r="H17" s="1">
        <v>8.2616600360870294</v>
      </c>
      <c r="I17" s="1">
        <v>8.8178830428123405</v>
      </c>
      <c r="J17" s="1">
        <v>9.7921131601333595</v>
      </c>
    </row>
    <row r="18" spans="2:10" x14ac:dyDescent="0.2">
      <c r="B18" s="1">
        <v>8.3296608109474093</v>
      </c>
      <c r="C18" s="1">
        <v>3.38747275114059</v>
      </c>
      <c r="F18" s="1">
        <v>26.433528796195901</v>
      </c>
      <c r="G18" s="1">
        <v>13.640475492000499</v>
      </c>
      <c r="H18" s="1">
        <v>8.3296608109474093</v>
      </c>
      <c r="I18" s="1">
        <v>8.8079267868995608</v>
      </c>
      <c r="J18" s="1">
        <v>9.0707121906280506</v>
      </c>
    </row>
    <row r="19" spans="2:10" x14ac:dyDescent="0.2">
      <c r="B19" s="1">
        <v>8.36372787094116</v>
      </c>
      <c r="C19" s="1">
        <v>3.3241713628768901</v>
      </c>
      <c r="F19" s="1">
        <v>26.568517412662501</v>
      </c>
      <c r="G19" s="1">
        <v>13.484060629844601</v>
      </c>
      <c r="H19" s="1">
        <v>8.36372787094116</v>
      </c>
      <c r="I19" s="1">
        <v>8.6819069237708995</v>
      </c>
      <c r="J19" s="1">
        <v>10.2621902270317</v>
      </c>
    </row>
    <row r="20" spans="2:10" x14ac:dyDescent="0.2">
      <c r="B20" s="1">
        <v>8.3862896389961197</v>
      </c>
      <c r="C20" s="1">
        <v>3.3479147500991799</v>
      </c>
      <c r="F20" s="1">
        <v>26.470522624969401</v>
      </c>
      <c r="G20" s="1">
        <v>13.4346169757843</v>
      </c>
      <c r="H20" s="1">
        <v>8.3862896389961197</v>
      </c>
      <c r="I20" s="1">
        <v>8.7415989408493004</v>
      </c>
      <c r="J20" s="1">
        <v>10.3044945302009</v>
      </c>
    </row>
    <row r="21" spans="2:10" x14ac:dyDescent="0.2">
      <c r="B21" s="1">
        <v>8.2027624621391304</v>
      </c>
      <c r="C21" s="1">
        <v>3.4609642829895</v>
      </c>
      <c r="F21" s="1">
        <v>26.476401311397499</v>
      </c>
      <c r="G21" s="1">
        <v>13.281932449817599</v>
      </c>
      <c r="H21" s="1">
        <v>8.2027624621391304</v>
      </c>
      <c r="I21" s="1">
        <v>8.7799988231658901</v>
      </c>
      <c r="J21" s="1">
        <v>9.8907989048957798</v>
      </c>
    </row>
    <row r="22" spans="2:10" x14ac:dyDescent="0.2">
      <c r="B22" s="1">
        <v>8.3136451702117906</v>
      </c>
      <c r="C22" s="1">
        <v>3.4038562073707501</v>
      </c>
      <c r="F22" s="1">
        <v>25.582365500926901</v>
      </c>
      <c r="G22" s="1">
        <v>13.3319648590087</v>
      </c>
      <c r="H22" s="1">
        <v>8.3136451702117906</v>
      </c>
      <c r="I22" s="1">
        <v>8.9112139720916694</v>
      </c>
      <c r="J22" s="1">
        <v>10.3550094742774</v>
      </c>
    </row>
    <row r="23" spans="2:10" x14ac:dyDescent="0.2">
      <c r="B23" s="1">
        <v>8.1853251361846908</v>
      </c>
      <c r="C23" s="1">
        <v>3.6303004708290101</v>
      </c>
      <c r="F23" s="1">
        <v>26.532650509357399</v>
      </c>
      <c r="G23" s="1">
        <v>13.415180284023201</v>
      </c>
      <c r="H23" s="1">
        <v>8.1853251361846908</v>
      </c>
      <c r="I23" s="1">
        <v>8.7475090932846005</v>
      </c>
      <c r="J23" s="1">
        <v>9.8732359685897801</v>
      </c>
    </row>
    <row r="24" spans="2:10" x14ac:dyDescent="0.2">
      <c r="B24" s="1">
        <v>8.0625389709472604</v>
      </c>
      <c r="C24" s="1">
        <v>3.3557949399948099</v>
      </c>
      <c r="F24" s="1">
        <v>26.463041185855801</v>
      </c>
      <c r="G24" s="1">
        <v>13.2943202557563</v>
      </c>
      <c r="H24" s="1">
        <v>8.0625389709472604</v>
      </c>
      <c r="I24" s="1">
        <v>8.7920179648399301</v>
      </c>
      <c r="J24" s="1">
        <v>9.2740622720718306</v>
      </c>
    </row>
    <row r="25" spans="2:10" x14ac:dyDescent="0.2">
      <c r="B25" s="1">
        <v>8.14163016700744</v>
      </c>
      <c r="C25" s="1">
        <v>3.4110222659110998</v>
      </c>
      <c r="F25" s="1">
        <v>26.4134204392433</v>
      </c>
      <c r="G25" s="1">
        <v>13.4067467513084</v>
      </c>
      <c r="H25" s="1">
        <v>8.14163016700744</v>
      </c>
      <c r="I25" s="1">
        <v>8.8840696430206307</v>
      </c>
      <c r="J25" s="1">
        <v>10.884963563918999</v>
      </c>
    </row>
    <row r="26" spans="2:10" x14ac:dyDescent="0.2">
      <c r="B26" s="1">
        <v>10.0638913989067</v>
      </c>
      <c r="C26" s="1">
        <v>3.3512507357597299</v>
      </c>
      <c r="F26" s="1">
        <v>26.4834876980781</v>
      </c>
      <c r="G26" s="1">
        <v>13.4985974259376</v>
      </c>
      <c r="H26" s="1">
        <v>10.0638913989067</v>
      </c>
      <c r="I26" s="1">
        <v>8.6778417181968592</v>
      </c>
      <c r="J26" s="1">
        <v>10.745200144767701</v>
      </c>
    </row>
    <row r="27" spans="2:10" x14ac:dyDescent="0.2">
      <c r="B27" s="1">
        <v>9.2612842221259992</v>
      </c>
      <c r="C27" s="1">
        <v>3.5731913657188401</v>
      </c>
      <c r="F27" s="1">
        <v>26.4654234380722</v>
      </c>
      <c r="G27" s="1">
        <v>13.538866470336901</v>
      </c>
      <c r="H27" s="1">
        <v>9.2612842221259992</v>
      </c>
      <c r="I27" s="1">
        <v>8.9531010856628406</v>
      </c>
      <c r="J27" s="1">
        <v>9.5512902579307504</v>
      </c>
    </row>
    <row r="28" spans="2:10" x14ac:dyDescent="0.2">
      <c r="B28" s="1">
        <v>9.2779521460533108</v>
      </c>
      <c r="C28" s="1">
        <v>3.5701741299629202</v>
      </c>
      <c r="F28" s="1">
        <v>26.394842442989301</v>
      </c>
      <c r="G28" s="1">
        <v>13.368781507968899</v>
      </c>
      <c r="H28" s="1">
        <v>9.2779521460533108</v>
      </c>
      <c r="I28" s="1">
        <v>8.9130393619537305</v>
      </c>
      <c r="J28" s="1">
        <v>8.6610511198043802</v>
      </c>
    </row>
    <row r="29" spans="2:10" x14ac:dyDescent="0.2">
      <c r="B29" s="1">
        <v>8.5734339008331304</v>
      </c>
      <c r="C29" s="1">
        <v>3.3881925668716399</v>
      </c>
      <c r="F29" s="1">
        <v>26.4754717569351</v>
      </c>
      <c r="G29" s="1">
        <v>13.364219501972199</v>
      </c>
      <c r="H29" s="1">
        <v>8.5734339008331304</v>
      </c>
      <c r="I29" s="1">
        <v>8.8670208578109708</v>
      </c>
      <c r="J29" s="1">
        <v>11.040523245334599</v>
      </c>
    </row>
    <row r="30" spans="2:10" x14ac:dyDescent="0.2">
      <c r="B30" s="1">
        <v>8.2024698171615604</v>
      </c>
      <c r="C30" s="1">
        <v>3.3935958089828402</v>
      </c>
      <c r="F30" s="1">
        <v>26.331614354133599</v>
      </c>
      <c r="G30" s="1">
        <v>13.4377269887924</v>
      </c>
      <c r="H30" s="1">
        <v>8.2024698171615604</v>
      </c>
      <c r="I30" s="1">
        <v>8.7779419269561707</v>
      </c>
      <c r="J30" s="1">
        <v>9.0707933678627004</v>
      </c>
    </row>
    <row r="31" spans="2:10" x14ac:dyDescent="0.2">
      <c r="B31" s="1">
        <v>8.3269822888374296</v>
      </c>
      <c r="C31" s="1">
        <v>3.4016723146438599</v>
      </c>
      <c r="F31" s="1">
        <v>25.371969199180601</v>
      </c>
      <c r="G31" s="1">
        <v>13.394357241153701</v>
      </c>
      <c r="H31" s="1">
        <v>8.3269822888374296</v>
      </c>
      <c r="I31" s="1">
        <v>8.6265321860313406</v>
      </c>
      <c r="J31" s="1">
        <v>9.4733999438285803</v>
      </c>
    </row>
    <row r="32" spans="2:10" x14ac:dyDescent="0.2">
      <c r="B32" s="1">
        <v>8.5517018437385506</v>
      </c>
      <c r="C32" s="1">
        <v>3.44274251413345</v>
      </c>
      <c r="F32" s="1">
        <v>26.420049368858301</v>
      </c>
      <c r="G32" s="1">
        <v>13.384053730010899</v>
      </c>
      <c r="H32" s="1">
        <v>8.5517018437385506</v>
      </c>
      <c r="I32" s="1">
        <v>8.8624026670455898</v>
      </c>
      <c r="J32" s="1">
        <v>11.2215936727523</v>
      </c>
    </row>
    <row r="33" spans="1:10" x14ac:dyDescent="0.2">
      <c r="B33" s="1">
        <v>8.1626240286826999</v>
      </c>
      <c r="C33" s="1">
        <v>3.3489998888969401</v>
      </c>
      <c r="F33" s="1">
        <v>26.5184430112838</v>
      </c>
      <c r="G33" s="1">
        <v>13.3524501523971</v>
      </c>
      <c r="H33" s="1">
        <v>8.1626240286826999</v>
      </c>
      <c r="I33" s="1">
        <v>9.0637351021766595</v>
      </c>
      <c r="J33" s="1">
        <v>10.779184201240501</v>
      </c>
    </row>
    <row r="34" spans="1:10" x14ac:dyDescent="0.2">
      <c r="B34" s="1">
        <v>8.5310508818626403</v>
      </c>
      <c r="C34" s="1">
        <v>3.3849757828712401</v>
      </c>
      <c r="F34" s="1">
        <v>26.372994478702498</v>
      </c>
      <c r="G34" s="1">
        <v>13.704305607318799</v>
      </c>
      <c r="H34" s="1">
        <v>8.5310508818626403</v>
      </c>
      <c r="I34" s="1">
        <v>8.8183078470230107</v>
      </c>
      <c r="J34" s="1">
        <v>10.8924228444099</v>
      </c>
    </row>
    <row r="35" spans="1:10" x14ac:dyDescent="0.2">
      <c r="B35" s="1">
        <v>8.1831839680671692</v>
      </c>
      <c r="C35" s="1">
        <v>3.3789695649147</v>
      </c>
      <c r="F35" s="1">
        <v>26.3955690259933</v>
      </c>
      <c r="G35" s="1">
        <v>13.4799605808258</v>
      </c>
      <c r="H35" s="1">
        <v>8.1831839680671692</v>
      </c>
      <c r="I35" s="1">
        <v>8.7725111212730393</v>
      </c>
      <c r="J35" s="1">
        <v>8.6999140629768306</v>
      </c>
    </row>
    <row r="36" spans="1:10" x14ac:dyDescent="0.2">
      <c r="B36" s="1">
        <v>8.1515355548858608</v>
      </c>
      <c r="C36" s="1">
        <v>3.43805129003524</v>
      </c>
      <c r="F36" s="1">
        <v>26.381598582267699</v>
      </c>
      <c r="G36" s="1">
        <v>13.310302152156799</v>
      </c>
      <c r="H36" s="1">
        <v>8.1515355548858608</v>
      </c>
      <c r="I36" s="1">
        <v>8.7661131792068403</v>
      </c>
      <c r="J36" s="1">
        <v>9.2890245256423896</v>
      </c>
    </row>
    <row r="37" spans="1:10" x14ac:dyDescent="0.2">
      <c r="B37" s="1">
        <v>8.2157212042808503</v>
      </c>
      <c r="C37" s="1">
        <v>3.3727558207511898</v>
      </c>
      <c r="F37" s="1">
        <v>26.445659196853601</v>
      </c>
      <c r="G37" s="1">
        <v>13.3944908671379</v>
      </c>
      <c r="H37" s="1">
        <v>8.2157212042808503</v>
      </c>
      <c r="I37" s="1">
        <v>8.7388035821914603</v>
      </c>
      <c r="J37" s="1">
        <v>10.883814473628901</v>
      </c>
    </row>
    <row r="38" spans="1:10" x14ac:dyDescent="0.2">
      <c r="B38" s="1">
        <v>8.3360774512290892</v>
      </c>
      <c r="C38" s="1">
        <v>3.3755964570045398</v>
      </c>
      <c r="F38" s="1">
        <v>26.494613029003101</v>
      </c>
      <c r="G38" s="1">
        <v>13.312594564914701</v>
      </c>
      <c r="H38" s="1">
        <v>8.3360774512290892</v>
      </c>
      <c r="I38" s="1">
        <v>8.78913850212097</v>
      </c>
      <c r="J38" s="1">
        <v>10.7230631108284</v>
      </c>
    </row>
    <row r="39" spans="1:10" x14ac:dyDescent="0.2">
      <c r="B39" s="1">
        <v>8.2475915317535407</v>
      </c>
      <c r="C39" s="1">
        <v>3.3170994772911002</v>
      </c>
      <c r="F39" s="1">
        <v>26.406346390724099</v>
      </c>
      <c r="G39" s="1">
        <v>13.537440598011001</v>
      </c>
      <c r="H39" s="1">
        <v>8.2475915317535407</v>
      </c>
      <c r="I39" s="1">
        <v>8.70182444000244</v>
      </c>
      <c r="J39" s="1">
        <v>8.5541085801124499</v>
      </c>
    </row>
    <row r="40" spans="1:10" x14ac:dyDescent="0.2">
      <c r="B40" s="1">
        <v>8.1867330813407904</v>
      </c>
      <c r="C40" s="1">
        <v>3.38366902732849</v>
      </c>
      <c r="F40" s="1">
        <v>26.400837470054601</v>
      </c>
      <c r="G40" s="1">
        <v>13.3784905691146</v>
      </c>
      <c r="H40" s="1">
        <v>8.1867330813407904</v>
      </c>
      <c r="I40" s="1">
        <v>9.2270545701980495</v>
      </c>
      <c r="J40" s="1">
        <v>9.7042886319160395</v>
      </c>
    </row>
    <row r="41" spans="1:10" x14ac:dyDescent="0.2">
      <c r="B41" s="1">
        <v>8.6138431510925297</v>
      </c>
      <c r="C41" s="1">
        <v>3.74751575994491</v>
      </c>
      <c r="F41" s="1">
        <v>26.3479057321548</v>
      </c>
      <c r="G41" s="1">
        <v>13.3566769123077</v>
      </c>
      <c r="H41" s="1">
        <v>8.6138431510925297</v>
      </c>
      <c r="I41" s="1">
        <v>9.0322414455413806</v>
      </c>
      <c r="J41" s="1">
        <v>11.017921528339301</v>
      </c>
    </row>
    <row r="42" spans="1:10" x14ac:dyDescent="0.2">
      <c r="A42" t="s">
        <v>8</v>
      </c>
      <c r="B42" s="2">
        <f>AVERAGE(B2:B41)</f>
        <v>8.4602843473315179</v>
      </c>
      <c r="C42" s="2">
        <f>AVERAGE(C2:C41)</f>
        <v>3.4179111386537522</v>
      </c>
      <c r="F42" s="2">
        <f>AVERAGE(F2:F41)</f>
        <v>26.188699744486769</v>
      </c>
      <c r="G42" s="2">
        <f t="shared" ref="G42:J42" si="0">AVERAGE(G2:G41)</f>
        <v>13.625570651519251</v>
      </c>
      <c r="H42" s="2">
        <f t="shared" si="0"/>
        <v>8.4602843473315179</v>
      </c>
      <c r="I42" s="2">
        <f t="shared" si="0"/>
        <v>8.8758420528292614</v>
      </c>
      <c r="J42" s="2">
        <f t="shared" si="0"/>
        <v>10.122655502808062</v>
      </c>
    </row>
    <row r="43" spans="1:10" x14ac:dyDescent="0.2">
      <c r="A43" t="s">
        <v>9</v>
      </c>
      <c r="B43" s="2">
        <f>_xlfn.STDEV.P(B2:B41)</f>
        <v>0.43076187566173874</v>
      </c>
      <c r="C43" s="2">
        <f>_xlfn.STDEV.P(C2:C41)</f>
        <v>0.11395655193863512</v>
      </c>
      <c r="F43" s="2">
        <f>_xlfn.STDEV.P(F2:F41)</f>
        <v>0.36495384521022761</v>
      </c>
      <c r="G43" s="2">
        <f t="shared" ref="G43:J43" si="1">_xlfn.STDEV.P(G2:G41)</f>
        <v>0.3303720019934781</v>
      </c>
      <c r="H43" s="2">
        <f t="shared" si="1"/>
        <v>0.43076187566173874</v>
      </c>
      <c r="I43" s="2">
        <f t="shared" si="1"/>
        <v>0.26471914053458112</v>
      </c>
      <c r="J43" s="2">
        <f t="shared" si="1"/>
        <v>0.74037669218642443</v>
      </c>
    </row>
    <row r="44" spans="1:10" x14ac:dyDescent="0.2">
      <c r="A44" t="s">
        <v>10</v>
      </c>
      <c r="B44">
        <v>0.05</v>
      </c>
      <c r="C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</row>
    <row r="45" spans="1:10" x14ac:dyDescent="0.2">
      <c r="A45" t="s">
        <v>11</v>
      </c>
      <c r="B45">
        <f t="shared" ref="B45:C45" si="2">COUNT(B2:B41)</f>
        <v>40</v>
      </c>
      <c r="C45">
        <f t="shared" si="2"/>
        <v>40</v>
      </c>
      <c r="F45">
        <f t="shared" ref="F45:J45" si="3">COUNT(F2:F41)</f>
        <v>40</v>
      </c>
      <c r="G45">
        <f t="shared" si="3"/>
        <v>40</v>
      </c>
      <c r="H45">
        <f t="shared" si="3"/>
        <v>40</v>
      </c>
      <c r="I45">
        <f t="shared" si="3"/>
        <v>40</v>
      </c>
      <c r="J45">
        <f t="shared" si="3"/>
        <v>40</v>
      </c>
    </row>
    <row r="46" spans="1:10" x14ac:dyDescent="0.2">
      <c r="A46" t="s">
        <v>12</v>
      </c>
      <c r="B46" s="2">
        <f>CONFIDENCE(B44,B43,B45)</f>
        <v>0.13349203532067042</v>
      </c>
      <c r="C46" s="2">
        <f>CONFIDENCE(C44,C43,C45)</f>
        <v>3.5314852395061394E-2</v>
      </c>
      <c r="F46" s="2">
        <f>CONFIDENCE(F44,F43,F45)</f>
        <v>0.11309829014087347</v>
      </c>
      <c r="G46" s="2">
        <f t="shared" ref="G46:J46" si="4">CONFIDENCE(G44,G43,G45)</f>
        <v>0.10238146282403519</v>
      </c>
      <c r="H46" s="2">
        <f t="shared" si="4"/>
        <v>0.13349203532067042</v>
      </c>
      <c r="I46" s="2">
        <f t="shared" si="4"/>
        <v>8.2035804129633211E-2</v>
      </c>
      <c r="J46" s="2">
        <f t="shared" si="4"/>
        <v>0.22944089792561462</v>
      </c>
    </row>
    <row r="47" spans="1:10" x14ac:dyDescent="0.2">
      <c r="A47" t="s">
        <v>13</v>
      </c>
      <c r="B47">
        <f t="shared" ref="B47:C47" si="5">B42+B46</f>
        <v>8.5937763826521891</v>
      </c>
      <c r="C47">
        <f t="shared" si="5"/>
        <v>3.4532259910488134</v>
      </c>
      <c r="F47">
        <f t="shared" ref="F47" si="6">F42+F46</f>
        <v>26.301798034627641</v>
      </c>
      <c r="G47">
        <f t="shared" ref="G47" si="7">G42+G46</f>
        <v>13.727952114343285</v>
      </c>
      <c r="H47">
        <f t="shared" ref="H47" si="8">H42+H46</f>
        <v>8.5937763826521891</v>
      </c>
      <c r="I47">
        <f t="shared" ref="I47" si="9">I42+I46</f>
        <v>8.9578778569588948</v>
      </c>
      <c r="J47">
        <f t="shared" ref="J47" si="10">J42+J46</f>
        <v>10.352096400733677</v>
      </c>
    </row>
    <row r="48" spans="1:10" x14ac:dyDescent="0.2">
      <c r="A48" t="s">
        <v>14</v>
      </c>
      <c r="B48" s="3">
        <f>B42-B46</f>
        <v>8.3267923120108467</v>
      </c>
      <c r="C48" s="3">
        <f>C42-C46</f>
        <v>3.3825962862586909</v>
      </c>
      <c r="F48" s="3">
        <f>F42-F46</f>
        <v>26.075601454345897</v>
      </c>
      <c r="G48" s="3">
        <f t="shared" ref="G48:J48" si="11">G42-G46</f>
        <v>13.523189188695216</v>
      </c>
      <c r="H48" s="3">
        <f t="shared" si="11"/>
        <v>8.3267923120108467</v>
      </c>
      <c r="I48" s="3">
        <f t="shared" si="11"/>
        <v>8.793806248699628</v>
      </c>
      <c r="J48" s="3">
        <f t="shared" si="11"/>
        <v>9.8932146048824467</v>
      </c>
    </row>
    <row r="49" spans="1:15" x14ac:dyDescent="0.2">
      <c r="J49" s="1"/>
    </row>
    <row r="50" spans="1:15" x14ac:dyDescent="0.2">
      <c r="J50" s="1"/>
    </row>
    <row r="51" spans="1:15" x14ac:dyDescent="0.2">
      <c r="J51" s="1"/>
      <c r="M51"/>
      <c r="N51"/>
      <c r="O51"/>
    </row>
    <row r="52" spans="1:15" x14ac:dyDescent="0.2">
      <c r="J52" s="1"/>
    </row>
    <row r="53" spans="1:15" x14ac:dyDescent="0.2">
      <c r="J53" s="1"/>
    </row>
    <row r="55" spans="1:15" x14ac:dyDescent="0.2">
      <c r="A55"/>
    </row>
    <row r="56" spans="1:15" x14ac:dyDescent="0.2">
      <c r="A56"/>
      <c r="M56" t="s">
        <v>15</v>
      </c>
      <c r="N56" t="s">
        <v>16</v>
      </c>
      <c r="O56" t="s">
        <v>17</v>
      </c>
    </row>
    <row r="57" spans="1:15" x14ac:dyDescent="0.2">
      <c r="A57"/>
      <c r="L57" s="2" t="s">
        <v>0</v>
      </c>
      <c r="M57" s="2">
        <v>8.5937763826521891</v>
      </c>
      <c r="N57" s="2">
        <v>8.3267923120108467</v>
      </c>
      <c r="O57" s="2">
        <v>8.4602843473315179</v>
      </c>
    </row>
    <row r="58" spans="1:15" x14ac:dyDescent="0.2">
      <c r="L58" s="2" t="s">
        <v>1</v>
      </c>
      <c r="M58" s="2">
        <v>3.4532259910488134</v>
      </c>
      <c r="N58" s="2">
        <v>3.3825962862586909</v>
      </c>
      <c r="O58" s="2">
        <v>3.4179111386537522</v>
      </c>
    </row>
    <row r="61" spans="1:15" x14ac:dyDescent="0.2">
      <c r="M61" t="s">
        <v>15</v>
      </c>
      <c r="N61" t="s">
        <v>16</v>
      </c>
      <c r="O61" t="s">
        <v>17</v>
      </c>
    </row>
    <row r="62" spans="1:15" x14ac:dyDescent="0.2">
      <c r="A62"/>
      <c r="L62" s="2" t="s">
        <v>4</v>
      </c>
      <c r="M62" s="2">
        <v>13.727952114343285</v>
      </c>
      <c r="N62" s="2">
        <v>13.523189188695216</v>
      </c>
      <c r="O62" s="2">
        <v>13.625570651519251</v>
      </c>
    </row>
    <row r="63" spans="1:15" x14ac:dyDescent="0.2">
      <c r="A63"/>
      <c r="L63" s="2" t="s">
        <v>5</v>
      </c>
      <c r="M63" s="2">
        <v>8.5937763826521891</v>
      </c>
      <c r="N63" s="2">
        <v>8.3267923120108467</v>
      </c>
      <c r="O63" s="2">
        <v>8.4602843473315179</v>
      </c>
    </row>
    <row r="64" spans="1:15" x14ac:dyDescent="0.2">
      <c r="A64"/>
      <c r="L64" s="2" t="s">
        <v>6</v>
      </c>
      <c r="M64" s="2">
        <v>8.9578778569588948</v>
      </c>
      <c r="N64" s="2">
        <v>8.793806248699628</v>
      </c>
      <c r="O64" s="2">
        <v>8.8758420528292614</v>
      </c>
    </row>
    <row r="65" spans="5:15" x14ac:dyDescent="0.2">
      <c r="L65" s="2" t="s">
        <v>7</v>
      </c>
      <c r="M65" s="2">
        <v>10.352096400733677</v>
      </c>
      <c r="N65" s="2">
        <v>9.8932146048824467</v>
      </c>
      <c r="O65" s="2">
        <v>10.122655502808062</v>
      </c>
    </row>
    <row r="69" spans="5:15" x14ac:dyDescent="0.2">
      <c r="M69" t="s">
        <v>15</v>
      </c>
      <c r="N69" t="s">
        <v>16</v>
      </c>
      <c r="O69" t="s">
        <v>17</v>
      </c>
    </row>
    <row r="70" spans="5:15" x14ac:dyDescent="0.2">
      <c r="E70"/>
      <c r="L70" s="2" t="s">
        <v>3</v>
      </c>
      <c r="M70" s="4">
        <v>26.301798034627598</v>
      </c>
      <c r="N70" s="4">
        <v>26.0756014543459</v>
      </c>
      <c r="O70" s="4">
        <v>26.188699744486769</v>
      </c>
    </row>
    <row r="71" spans="5:15" x14ac:dyDescent="0.2">
      <c r="L71" s="2" t="s">
        <v>4</v>
      </c>
      <c r="M71" s="4">
        <v>13.727952114343285</v>
      </c>
      <c r="N71" s="4">
        <v>13.523189188695216</v>
      </c>
      <c r="O71" s="4">
        <v>13.625570651519251</v>
      </c>
    </row>
    <row r="72" spans="5:15" x14ac:dyDescent="0.2">
      <c r="L72" s="2" t="s">
        <v>5</v>
      </c>
      <c r="M72" s="4">
        <v>8.5937763826521891</v>
      </c>
      <c r="N72" s="4">
        <v>8.3267923120108467</v>
      </c>
      <c r="O72" s="4">
        <v>8.4602843473315179</v>
      </c>
    </row>
    <row r="73" spans="5:15" x14ac:dyDescent="0.2">
      <c r="L73" s="2" t="s">
        <v>6</v>
      </c>
      <c r="M73" s="4">
        <v>8.9578778569588948</v>
      </c>
      <c r="N73" s="4">
        <v>8.793806248699628</v>
      </c>
      <c r="O73" s="4">
        <v>8.8758420528292614</v>
      </c>
    </row>
    <row r="74" spans="5:15" x14ac:dyDescent="0.2">
      <c r="L74" s="2" t="s">
        <v>7</v>
      </c>
      <c r="M74" s="4">
        <v>10.352096400733677</v>
      </c>
      <c r="N74" s="4">
        <v>9.8932146048824467</v>
      </c>
      <c r="O74" s="4">
        <v>10.122655502808062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2022-11-14T03:02:53Z</dcterms:created>
  <dcterms:modified xsi:type="dcterms:W3CDTF">2022-11-15T21:21:56Z</dcterms:modified>
</cp:coreProperties>
</file>